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updateLinks="always" defaultThemeVersion="124226"/>
  <xr:revisionPtr revIDLastSave="0" documentId="13_ncr:1_{60581511-2285-4689-A4BE-40D8FC188450}" xr6:coauthVersionLast="45" xr6:coauthVersionMax="45" xr10:uidLastSave="{00000000-0000-0000-0000-000000000000}"/>
  <bookViews>
    <workbookView xWindow="-120" yWindow="-120" windowWidth="29040" windowHeight="15840" tabRatio="886" xr2:uid="{00000000-000D-0000-FFFF-FFFF00000000}"/>
  </bookViews>
  <sheets>
    <sheet name="Spis treści" sheetId="1" r:id="rId1"/>
    <sheet name="Tabl. 1." sheetId="76" r:id="rId2"/>
    <sheet name="Tabl. 2. " sheetId="77" r:id="rId3"/>
    <sheet name="Tabl. 3." sheetId="78" r:id="rId4"/>
    <sheet name="Tabl. 4. " sheetId="79" r:id="rId5"/>
    <sheet name="Tabl. 1.5. " sheetId="107" r:id="rId6"/>
    <sheet name="Tabl. 2.6." sheetId="108" r:id="rId7"/>
    <sheet name="Tabl. 3.7" sheetId="110" r:id="rId8"/>
    <sheet name="Tabl. 4.8" sheetId="109" r:id="rId9"/>
    <sheet name="Tabl. 5.9" sheetId="111" r:id="rId10"/>
    <sheet name="Tabl. 6.10" sheetId="112" r:id="rId11"/>
    <sheet name="Tabl. 7.11" sheetId="113" r:id="rId12"/>
    <sheet name="Tab. 8.12." sheetId="88" r:id="rId13"/>
    <sheet name="Tabl. 9.13 " sheetId="89" r:id="rId14"/>
    <sheet name="Tabl. 10.14." sheetId="90" r:id="rId15"/>
    <sheet name="Tabl. 11.15." sheetId="105" r:id="rId16"/>
    <sheet name="Tabl. 12.16." sheetId="95" r:id="rId17"/>
    <sheet name="Tabl. 13.17." sheetId="94" r:id="rId18"/>
    <sheet name="Tabl. 14.18" sheetId="91" r:id="rId19"/>
    <sheet name="Tabl. 15.19." sheetId="106" r:id="rId20"/>
    <sheet name="Tabl. 16.20." sheetId="93" r:id="rId21"/>
    <sheet name="Tabl. 17.21." sheetId="92" r:id="rId22"/>
    <sheet name="Tabl. 1.22. " sheetId="96" r:id="rId23"/>
    <sheet name="Tabl. 2.23. " sheetId="97" r:id="rId24"/>
    <sheet name="Tabl. 3.24." sheetId="116" r:id="rId25"/>
    <sheet name="Tabl. 4.25." sheetId="26" r:id="rId26"/>
    <sheet name="Tabl. 5.26." sheetId="98" r:id="rId27"/>
    <sheet name="Tabl. 6.27." sheetId="28" r:id="rId28"/>
    <sheet name="Tabl. 7.28. " sheetId="101" r:id="rId29"/>
    <sheet name="Tabl. 8.29." sheetId="31" r:id="rId30"/>
    <sheet name="Tabl. 9.30." sheetId="32" r:id="rId31"/>
    <sheet name="Tabl. 10.31." sheetId="35" r:id="rId32"/>
    <sheet name="Tabl. 11.32." sheetId="33" r:id="rId33"/>
    <sheet name="Tabl. 12.33." sheetId="102" r:id="rId34"/>
    <sheet name="Tabl. 1.34." sheetId="37" r:id="rId35"/>
    <sheet name="Tabl. 2.35." sheetId="115" r:id="rId36"/>
    <sheet name="Tabl. 3.36." sheetId="38" r:id="rId37"/>
    <sheet name="Tabl. 4.37." sheetId="39" r:id="rId38"/>
    <sheet name="Tabl. 5.38." sheetId="117" r:id="rId39"/>
    <sheet name="Tabl. 6.39." sheetId="71" r:id="rId40"/>
    <sheet name="Tabl. 7.40." sheetId="73" r:id="rId41"/>
    <sheet name="Tabl. 8.41." sheetId="74" r:id="rId42"/>
    <sheet name="Tabl. 9.42." sheetId="45" r:id="rId43"/>
    <sheet name="Tabl. 10.43." sheetId="48" r:id="rId44"/>
    <sheet name="Tabl. 11.44." sheetId="46" r:id="rId45"/>
    <sheet name="Tabl. 12.45." sheetId="47" r:id="rId46"/>
  </sheets>
  <definedNames>
    <definedName name="Tabl._9__12_.">'Spis treści'!$A$29</definedName>
  </definedNames>
  <calcPr calcId="181029"/>
</workbook>
</file>

<file path=xl/calcChain.xml><?xml version="1.0" encoding="utf-8"?>
<calcChain xmlns="http://schemas.openxmlformats.org/spreadsheetml/2006/main">
  <c r="E53" i="107" l="1"/>
  <c r="H27" i="71" l="1"/>
  <c r="H29" i="71"/>
  <c r="H31" i="71"/>
  <c r="H35" i="71"/>
  <c r="H37" i="71"/>
  <c r="H40" i="71"/>
  <c r="H24" i="71"/>
  <c r="G26" i="71"/>
  <c r="G27" i="71"/>
  <c r="G30" i="71"/>
  <c r="G31" i="71"/>
  <c r="G33" i="71"/>
  <c r="G34" i="71"/>
  <c r="G35" i="71"/>
  <c r="G36" i="71"/>
  <c r="G38" i="71"/>
  <c r="G24" i="71"/>
  <c r="F25" i="71"/>
  <c r="F26" i="71"/>
  <c r="F27" i="71"/>
  <c r="F28" i="71"/>
  <c r="F31" i="71"/>
  <c r="F32" i="71"/>
  <c r="F33" i="71"/>
  <c r="F34" i="71"/>
  <c r="F35" i="71"/>
  <c r="F38" i="71"/>
  <c r="F39" i="71"/>
  <c r="F40" i="71"/>
  <c r="F24" i="71"/>
  <c r="E25" i="71"/>
  <c r="E27" i="71"/>
  <c r="E29" i="71"/>
  <c r="E30" i="71"/>
  <c r="E31" i="71"/>
  <c r="E32" i="71"/>
  <c r="E35" i="71"/>
  <c r="E36" i="71"/>
  <c r="E37" i="71"/>
  <c r="E39" i="71"/>
  <c r="E24" i="71"/>
  <c r="D25" i="71"/>
  <c r="D26" i="71"/>
  <c r="D27" i="71"/>
  <c r="D28" i="71"/>
  <c r="D29" i="71"/>
  <c r="D30" i="71"/>
  <c r="D31" i="71"/>
  <c r="D32" i="71"/>
  <c r="D33" i="71"/>
  <c r="D34" i="71"/>
  <c r="D35" i="71"/>
  <c r="D36" i="71"/>
  <c r="D37" i="71"/>
  <c r="D38" i="71"/>
  <c r="D39" i="71"/>
  <c r="D40" i="71"/>
  <c r="D24" i="71"/>
  <c r="C25" i="71"/>
  <c r="C26" i="71"/>
  <c r="C27" i="71"/>
  <c r="C28" i="71"/>
  <c r="C29" i="71"/>
  <c r="C30" i="71"/>
  <c r="C31" i="71"/>
  <c r="C32" i="71"/>
  <c r="C33" i="71"/>
  <c r="C34" i="71"/>
  <c r="C35" i="71"/>
  <c r="C36" i="71"/>
  <c r="C37" i="71"/>
  <c r="C38" i="71"/>
  <c r="C39" i="71"/>
  <c r="C40" i="71"/>
  <c r="C24" i="71"/>
  <c r="D24" i="115" l="1"/>
  <c r="D25" i="115"/>
  <c r="D27" i="115"/>
  <c r="D29" i="115"/>
  <c r="D30" i="115"/>
  <c r="D31" i="115"/>
  <c r="D32" i="115"/>
  <c r="D33" i="115"/>
  <c r="D34" i="115"/>
  <c r="D35" i="115"/>
  <c r="D36" i="115"/>
  <c r="D37" i="115"/>
  <c r="D39" i="115"/>
  <c r="C24" i="115"/>
  <c r="C39" i="115"/>
  <c r="C37" i="115"/>
  <c r="C36" i="115"/>
  <c r="C35" i="115"/>
  <c r="C34" i="115"/>
  <c r="C33" i="115"/>
  <c r="C32" i="115"/>
  <c r="C31" i="115"/>
  <c r="C30" i="115"/>
  <c r="C29" i="115"/>
  <c r="C27" i="115"/>
  <c r="C25" i="115"/>
  <c r="D35" i="113" l="1"/>
  <c r="D34" i="110"/>
  <c r="D32" i="110"/>
  <c r="E44" i="107"/>
  <c r="E40" i="107"/>
  <c r="F44" i="107" l="1"/>
  <c r="F57" i="107"/>
  <c r="G59" i="107"/>
  <c r="G65" i="107"/>
  <c r="E65" i="107"/>
  <c r="F42" i="110" l="1"/>
  <c r="E46" i="110"/>
  <c r="F46" i="110"/>
  <c r="E44" i="110"/>
  <c r="F44" i="110"/>
  <c r="E42" i="110"/>
  <c r="E40" i="110"/>
  <c r="F40" i="110"/>
  <c r="E38" i="110"/>
  <c r="F38" i="110"/>
  <c r="E36" i="110"/>
  <c r="F36" i="110"/>
  <c r="D46" i="110"/>
  <c r="D44" i="110"/>
  <c r="D42" i="110"/>
  <c r="D40" i="110"/>
  <c r="D38" i="110"/>
  <c r="D36" i="110"/>
  <c r="F34" i="110"/>
  <c r="E34" i="110"/>
  <c r="E32" i="110"/>
  <c r="F32" i="110"/>
  <c r="H42" i="28" l="1"/>
  <c r="D26" i="28"/>
  <c r="F26" i="28"/>
  <c r="G26" i="28"/>
  <c r="H26" i="28"/>
  <c r="D27" i="28"/>
  <c r="E27" i="28"/>
  <c r="F27" i="28"/>
  <c r="D28" i="28"/>
  <c r="E28" i="28"/>
  <c r="F28" i="28"/>
  <c r="D29" i="28"/>
  <c r="F29" i="28"/>
  <c r="H29" i="28"/>
  <c r="D30" i="28"/>
  <c r="F30" i="28"/>
  <c r="G30" i="28"/>
  <c r="D32" i="28"/>
  <c r="E32" i="28"/>
  <c r="G32" i="28"/>
  <c r="D33" i="28"/>
  <c r="E33" i="28"/>
  <c r="G33" i="28"/>
  <c r="D34" i="28"/>
  <c r="E34" i="28"/>
  <c r="F34" i="28"/>
  <c r="G34" i="28"/>
  <c r="H34" i="28"/>
  <c r="D35" i="28"/>
  <c r="E35" i="28"/>
  <c r="F35" i="28"/>
  <c r="G35" i="28"/>
  <c r="H35" i="28"/>
  <c r="D36" i="28"/>
  <c r="E36" i="28"/>
  <c r="F36" i="28"/>
  <c r="G36" i="28"/>
  <c r="H36" i="28"/>
  <c r="D37" i="28"/>
  <c r="E37" i="28"/>
  <c r="G37" i="28"/>
  <c r="D38" i="28"/>
  <c r="E38" i="28"/>
  <c r="F38" i="28"/>
  <c r="G38" i="28"/>
  <c r="H38" i="28"/>
  <c r="D39" i="28"/>
  <c r="E39" i="28"/>
  <c r="F39" i="28"/>
  <c r="G39" i="28"/>
  <c r="H39" i="28"/>
  <c r="D40" i="28"/>
  <c r="F40" i="28"/>
  <c r="H40" i="28"/>
  <c r="D41" i="28"/>
  <c r="E41" i="28"/>
  <c r="F41" i="28"/>
  <c r="G41" i="28"/>
  <c r="H41" i="28"/>
  <c r="D42" i="28"/>
  <c r="E42" i="28"/>
  <c r="F42" i="28"/>
  <c r="G42" i="28"/>
  <c r="C38" i="28"/>
  <c r="C42" i="28"/>
  <c r="C41" i="28"/>
  <c r="C40" i="28"/>
  <c r="C39" i="28"/>
  <c r="C37" i="28"/>
  <c r="C36" i="28"/>
  <c r="C35" i="28"/>
  <c r="C34" i="28"/>
  <c r="C33" i="28"/>
  <c r="C32" i="28"/>
  <c r="C30" i="28"/>
  <c r="C28" i="28"/>
  <c r="C27" i="28"/>
  <c r="D25" i="28"/>
  <c r="C25" i="28"/>
  <c r="E25" i="28"/>
  <c r="F25" i="28"/>
  <c r="G25" i="28"/>
  <c r="H25" i="28"/>
  <c r="F49" i="113" l="1"/>
  <c r="G49" i="113"/>
  <c r="H49" i="113"/>
  <c r="I49" i="113"/>
  <c r="D49" i="113"/>
  <c r="E47" i="113"/>
  <c r="F47" i="113"/>
  <c r="G47" i="113"/>
  <c r="I47" i="113"/>
  <c r="D47" i="113"/>
  <c r="F45" i="113"/>
  <c r="G45" i="113"/>
  <c r="H45" i="113"/>
  <c r="I45" i="113"/>
  <c r="D45" i="113"/>
  <c r="F43" i="113"/>
  <c r="G43" i="113"/>
  <c r="H43" i="113"/>
  <c r="I43" i="113"/>
  <c r="D43" i="113"/>
  <c r="D41" i="113"/>
  <c r="E41" i="113"/>
  <c r="F41" i="113"/>
  <c r="G41" i="113"/>
  <c r="H41" i="113"/>
  <c r="I41" i="113"/>
  <c r="E39" i="113"/>
  <c r="F39" i="113"/>
  <c r="H39" i="113"/>
  <c r="D39" i="113"/>
  <c r="E37" i="113"/>
  <c r="F37" i="113"/>
  <c r="H37" i="113"/>
  <c r="D37" i="113"/>
  <c r="I35" i="113"/>
  <c r="E35" i="113"/>
  <c r="F35" i="113"/>
  <c r="G35" i="113"/>
  <c r="H35" i="113"/>
  <c r="F65" i="107" l="1"/>
  <c r="G63" i="107"/>
  <c r="F63" i="107"/>
  <c r="E63" i="107"/>
  <c r="G61" i="107"/>
  <c r="F61" i="107"/>
  <c r="E61" i="107"/>
  <c r="F59" i="107"/>
  <c r="E59" i="107"/>
  <c r="G57" i="107"/>
  <c r="E57" i="107"/>
  <c r="G55" i="107"/>
  <c r="F55" i="107"/>
  <c r="E55" i="107"/>
  <c r="G53" i="107"/>
  <c r="F53" i="107"/>
  <c r="G40" i="107"/>
  <c r="F40" i="107"/>
  <c r="G50" i="107" l="1"/>
  <c r="F50" i="107"/>
  <c r="E50" i="107"/>
  <c r="D50" i="107"/>
  <c r="G48" i="107"/>
  <c r="F48" i="107"/>
  <c r="E48" i="107"/>
  <c r="D48" i="107"/>
  <c r="G46" i="107"/>
  <c r="F46" i="107"/>
  <c r="E46" i="107"/>
  <c r="D46" i="107"/>
  <c r="G44" i="107"/>
  <c r="D44" i="107"/>
  <c r="K7" i="35" l="1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6" i="35"/>
  <c r="J23" i="35" l="1"/>
  <c r="J7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20" i="35"/>
  <c r="J21" i="35"/>
  <c r="J22" i="35"/>
  <c r="J6" i="35"/>
</calcChain>
</file>

<file path=xl/sharedStrings.xml><?xml version="1.0" encoding="utf-8"?>
<sst xmlns="http://schemas.openxmlformats.org/spreadsheetml/2006/main" count="3043" uniqueCount="604">
  <si>
    <t>Tabl. 1.</t>
  </si>
  <si>
    <t>Tabl. 3.</t>
  </si>
  <si>
    <t>Tabl. 6 (10).</t>
  </si>
  <si>
    <t>Tabl. 7 (11).</t>
  </si>
  <si>
    <t>Tabl. 12 (16).</t>
  </si>
  <si>
    <t>Tabl. 13 (17).</t>
  </si>
  <si>
    <t>Spis treści</t>
  </si>
  <si>
    <t>Ratio of GERD to GDP in %</t>
  </si>
  <si>
    <t xml:space="preserve">Środki z Komisji Europejskiej w mln zł </t>
  </si>
  <si>
    <t>Ogółem</t>
  </si>
  <si>
    <t>Total</t>
  </si>
  <si>
    <t xml:space="preserve">Nauki przyrodnicze </t>
  </si>
  <si>
    <t xml:space="preserve">Natural sciences </t>
  </si>
  <si>
    <t>Nauki inżynieryjne i techniczne</t>
  </si>
  <si>
    <t xml:space="preserve">Engineering and technology </t>
  </si>
  <si>
    <t xml:space="preserve">Nauki medyczne i nauki o zdrowiu </t>
  </si>
  <si>
    <t xml:space="preserve">Medical and health sciences </t>
  </si>
  <si>
    <t>Nauki rolnicze i weterynaryjne</t>
  </si>
  <si>
    <t>Agricultural and veterinary sciences</t>
  </si>
  <si>
    <t>Nauki społeczne</t>
  </si>
  <si>
    <t xml:space="preserve">Social sciences </t>
  </si>
  <si>
    <t>Nauki humanistyczne i sztuka</t>
  </si>
  <si>
    <t>matematyka</t>
  </si>
  <si>
    <t>nauki o komputerach i informatyka</t>
  </si>
  <si>
    <t>nauki fizyczne</t>
  </si>
  <si>
    <t>nauki chemiczne</t>
  </si>
  <si>
    <t>nauki biologiczne</t>
  </si>
  <si>
    <t>inne nauki przyrodnicze</t>
  </si>
  <si>
    <t xml:space="preserve">inżynieria lądowa </t>
  </si>
  <si>
    <t>inżynieria mechaniczna</t>
  </si>
  <si>
    <t>inżynieria chemiczna</t>
  </si>
  <si>
    <t>inżynieria materiałowa</t>
  </si>
  <si>
    <t>inżynieria medyczna</t>
  </si>
  <si>
    <t>inżynieria środowiska</t>
  </si>
  <si>
    <t>biotechnologia środowiskowa</t>
  </si>
  <si>
    <t>biotechnologia przemysłowa</t>
  </si>
  <si>
    <t>nanotechnologia</t>
  </si>
  <si>
    <t>inne nauki inżynieryjne i techniczne</t>
  </si>
  <si>
    <t>medycyna ogólna</t>
  </si>
  <si>
    <t>medycyna kliniczna</t>
  </si>
  <si>
    <t>nauki o zdrowiu</t>
  </si>
  <si>
    <t>biotechnologia medyczna</t>
  </si>
  <si>
    <t>inne nauki medyczne</t>
  </si>
  <si>
    <t>nauki o zwierzętach i mleczarstwie</t>
  </si>
  <si>
    <t>nauki weterynaryjne</t>
  </si>
  <si>
    <t>biotechnologia rolnicza</t>
  </si>
  <si>
    <t>inne nauki rolnicze</t>
  </si>
  <si>
    <t>nauki ekonomiczne</t>
  </si>
  <si>
    <t>pedagogika</t>
  </si>
  <si>
    <t>socjologia</t>
  </si>
  <si>
    <t>nauki polityczne</t>
  </si>
  <si>
    <t>geografia społeczna i gospodarcza</t>
  </si>
  <si>
    <t>inne nauki społeczne</t>
  </si>
  <si>
    <t>historia i archeologia</t>
  </si>
  <si>
    <t>inne nauki humanistyczne</t>
  </si>
  <si>
    <t xml:space="preserve">Total </t>
  </si>
  <si>
    <t>Przedsiębiorstw</t>
  </si>
  <si>
    <t>BES</t>
  </si>
  <si>
    <t>Rządowy</t>
  </si>
  <si>
    <t>GOV</t>
  </si>
  <si>
    <t>Szkolnictwa wyższego</t>
  </si>
  <si>
    <t>HES</t>
  </si>
  <si>
    <t>publiczne</t>
  </si>
  <si>
    <t>public</t>
  </si>
  <si>
    <t>niepubliczne</t>
  </si>
  <si>
    <t>non-public</t>
  </si>
  <si>
    <t>Prywatnych instytucji niekomercyjnych</t>
  </si>
  <si>
    <t>PNP</t>
  </si>
  <si>
    <t>TOTAL</t>
  </si>
  <si>
    <t xml:space="preserve">Research equipment classified as fixed assets by sectors of performance </t>
  </si>
  <si>
    <t>Rolnictwo, leśnictwo, łowiectwo i rybactwo</t>
  </si>
  <si>
    <t>Przemysł</t>
  </si>
  <si>
    <t>Budownictwo</t>
  </si>
  <si>
    <t>w tym Państwowe Instytuty Badawcze</t>
  </si>
  <si>
    <t>of which National Research Institutes</t>
  </si>
  <si>
    <t>higher education institutions</t>
  </si>
  <si>
    <t xml:space="preserve">pozostałe </t>
  </si>
  <si>
    <t xml:space="preserve">a Sections G-U. </t>
  </si>
  <si>
    <t>Agriculture, forestry and fishing</t>
  </si>
  <si>
    <t xml:space="preserve">Industry </t>
  </si>
  <si>
    <t>Construction</t>
  </si>
  <si>
    <t>a Sections G-U.</t>
  </si>
  <si>
    <t>a Sekcje G-U.</t>
  </si>
  <si>
    <t>informacja i komunikacja</t>
  </si>
  <si>
    <t>działalność finansowa i ubezpieczeniowa</t>
  </si>
  <si>
    <t>działalność profesjonalna, naukowa i techniczna</t>
  </si>
  <si>
    <t>w tym badania naukowe i prace rozwojowe</t>
  </si>
  <si>
    <t>opieka zdrowotna i pomoc społeczna</t>
  </si>
  <si>
    <t>w tym:</t>
  </si>
  <si>
    <t>w tym przetwórstwo przemysłowe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</si>
  <si>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</si>
  <si>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</si>
  <si>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</si>
  <si>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</si>
  <si>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</si>
  <si>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</si>
  <si>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</si>
  <si>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</si>
  <si>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</si>
  <si>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</si>
  <si>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</si>
  <si>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</si>
  <si>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</si>
  <si>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</si>
  <si>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</si>
  <si>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</si>
  <si>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Główne wskaźniki z zakresu działalności badawczej i rozwojowej</t>
  </si>
  <si>
    <t>Main research and experimental development indicators</t>
  </si>
  <si>
    <t>Działalność B+R według sektorów wykonawczych</t>
  </si>
  <si>
    <t>R&amp;D by sectors of performance</t>
  </si>
  <si>
    <t>Działalność B+R według rodzajów przeważającej działalności (PKD) podmiotów realizujących/finansujących działalność B+R</t>
  </si>
  <si>
    <t>R&amp;D by main economic activities (NACE) of entities conducting/funding R&amp;D</t>
  </si>
  <si>
    <t>Działalność B+R według województw</t>
  </si>
  <si>
    <t>R&amp;D by voivodships</t>
  </si>
  <si>
    <t xml:space="preserve">mathematics </t>
  </si>
  <si>
    <t xml:space="preserve">computer and information sciences </t>
  </si>
  <si>
    <t xml:space="preserve">physical sciences </t>
  </si>
  <si>
    <t xml:space="preserve">chemical sciences </t>
  </si>
  <si>
    <t xml:space="preserve">biological sciences </t>
  </si>
  <si>
    <t xml:space="preserve">other natural sciences </t>
  </si>
  <si>
    <t xml:space="preserve">civil engineering </t>
  </si>
  <si>
    <t xml:space="preserve">electrical engineering, electronic engineering, information engineering </t>
  </si>
  <si>
    <t xml:space="preserve">mechanical engineering </t>
  </si>
  <si>
    <t xml:space="preserve">chemical engineering </t>
  </si>
  <si>
    <t xml:space="preserve">materials engineering </t>
  </si>
  <si>
    <t xml:space="preserve">medical engineering </t>
  </si>
  <si>
    <t xml:space="preserve">environmental engineering </t>
  </si>
  <si>
    <t xml:space="preserve">environmental biotechnology </t>
  </si>
  <si>
    <t xml:space="preserve">industrial biotechnology </t>
  </si>
  <si>
    <t xml:space="preserve">nanotechnology </t>
  </si>
  <si>
    <t xml:space="preserve">other engineering and technologies </t>
  </si>
  <si>
    <t xml:space="preserve">basic medicine </t>
  </si>
  <si>
    <t xml:space="preserve">clinical medicine </t>
  </si>
  <si>
    <t xml:space="preserve">health sciences </t>
  </si>
  <si>
    <t xml:space="preserve">medical biotechnology </t>
  </si>
  <si>
    <t>other medical sciences</t>
  </si>
  <si>
    <t xml:space="preserve">agriculture, forestry and fisheries </t>
  </si>
  <si>
    <t xml:space="preserve">animal and dairy science </t>
  </si>
  <si>
    <t xml:space="preserve">veterinary science </t>
  </si>
  <si>
    <t xml:space="preserve">agricultural biotechnology </t>
  </si>
  <si>
    <t xml:space="preserve">other agricultural sciences </t>
  </si>
  <si>
    <t xml:space="preserve">psychology and cognitive sciences </t>
  </si>
  <si>
    <t xml:space="preserve">economics and business </t>
  </si>
  <si>
    <t xml:space="preserve">education </t>
  </si>
  <si>
    <t xml:space="preserve">sociology </t>
  </si>
  <si>
    <t>law</t>
  </si>
  <si>
    <t xml:space="preserve">political science </t>
  </si>
  <si>
    <t xml:space="preserve">social and economic geography </t>
  </si>
  <si>
    <t xml:space="preserve">media and communications </t>
  </si>
  <si>
    <t xml:space="preserve">other social sciences </t>
  </si>
  <si>
    <t xml:space="preserve">history and archeology </t>
  </si>
  <si>
    <t xml:space="preserve">languages and literature </t>
  </si>
  <si>
    <t xml:space="preserve">other humanities </t>
  </si>
  <si>
    <t>of which manufacturing</t>
  </si>
  <si>
    <t xml:space="preserve">of which scientific research and development </t>
  </si>
  <si>
    <t>information and communication</t>
  </si>
  <si>
    <t xml:space="preserve">financial and insurance activities </t>
  </si>
  <si>
    <t>professional, scientific and technical activities</t>
  </si>
  <si>
    <t xml:space="preserve">human health and social work activities </t>
  </si>
  <si>
    <r>
      <t>Usługi</t>
    </r>
    <r>
      <rPr>
        <vertAlign val="superscript"/>
        <sz val="10"/>
        <color theme="1"/>
        <rFont val="Arial"/>
        <family val="2"/>
        <charset val="238"/>
      </rPr>
      <t>a</t>
    </r>
  </si>
  <si>
    <t>x</t>
  </si>
  <si>
    <t>językoznawstwo i literaturoznawstwo</t>
  </si>
  <si>
    <t>philosophy, ethics and religion</t>
  </si>
  <si>
    <t>nauki o Ziemi i o środowisku</t>
  </si>
  <si>
    <t>Earth and related environmental sciences</t>
  </si>
  <si>
    <t>a Arts, history of arts, performing arts, music.</t>
  </si>
  <si>
    <t>elektrotechnika, elektronika, inżynieria informacji</t>
  </si>
  <si>
    <t>rolnictwo, leśnictwo i rybołówstwo</t>
  </si>
  <si>
    <t>psychologia i kognitywistyka</t>
  </si>
  <si>
    <t xml:space="preserve">media i komunikacja </t>
  </si>
  <si>
    <t>filozofia, etyka i religia</t>
  </si>
  <si>
    <t>Nakłady krajowe brutto na działalność B+R (GERD) w mln zł (ceny bieżące)</t>
  </si>
  <si>
    <t>Relacja nakładów krajowych brutto na działalność B+R (GERD) do PKB w %</t>
  </si>
  <si>
    <t>Nakłady wewnętrzne na działalność B+R na 1 mieszkańca w zł</t>
  </si>
  <si>
    <t>Liczba podmiotów w działalności B+R</t>
  </si>
  <si>
    <t>Number of entities in R&amp;D</t>
  </si>
  <si>
    <t xml:space="preserve">Nakłady wewnętrzne na działalność B+R finansowane z zagranicy w mln zł </t>
  </si>
  <si>
    <t>Udział środków z Komisji Europejskiej w nakładach krajowych brutto na działalność B+R w %</t>
  </si>
  <si>
    <t>Foreign funds as the share of GERD in %</t>
  </si>
  <si>
    <t>European Commission funds as the share of GERD in %</t>
  </si>
  <si>
    <t>Liczba podmiotów w działalności B+R korzystających ze środków Komisji Europejskiej</t>
  </si>
  <si>
    <t>Liczba podmiotów finansujących prowadzenie działalności B+R ze środków zagranicznych</t>
  </si>
  <si>
    <t>Odsetek podmiotów korzystających ze środków Komisji Europejskiej w podmiotach w działalności B+R</t>
  </si>
  <si>
    <t>Entities using European Commission funds as the share of entities in R&amp;D</t>
  </si>
  <si>
    <t>Number of entities in R&amp;D using European Commission funds</t>
  </si>
  <si>
    <t>Tablica 4. 
Nakłady wewnętrzne na działalność badawczą i rozwojową według dziedzin B+R</t>
  </si>
  <si>
    <t xml:space="preserve">Intramural expenditures on research and development by fields of R&amp;D </t>
  </si>
  <si>
    <t xml:space="preserve">a In R&amp;D. </t>
  </si>
  <si>
    <t>Foreign funds on R&amp;D and budgetary funds earmarked for projects co-financed from EU funds by sectors of performance</t>
  </si>
  <si>
    <t xml:space="preserve">a In R&amp;D. b Sections G-U. </t>
  </si>
  <si>
    <t>a In R&amp;D.</t>
  </si>
  <si>
    <t xml:space="preserve">Tablica 2. 
Wskaźniki dotyczące personelu wewnętrznego B+R </t>
  </si>
  <si>
    <t>Internal R&amp;D personnel indicators</t>
  </si>
  <si>
    <t>a Posiadających aparaturę naukowo-badawczą.</t>
  </si>
  <si>
    <t>a Posiadających aparaturę naukowo-badawczą. b Sekcje G-U.</t>
  </si>
  <si>
    <t xml:space="preserve">a Posiadających aparaturę naukowo-badawczą. </t>
  </si>
  <si>
    <t xml:space="preserve">a Possessing research equipment. </t>
  </si>
  <si>
    <t xml:space="preserve">a Possessing research equipment. b Sections G-U.  </t>
  </si>
  <si>
    <t>a Possessing research equipment.</t>
  </si>
  <si>
    <t>Tablica 5 (9). 
Środki z zagranicy finansujące działalność B+R oraz budżetowe przeznaczone na projekty współfinansowane ze środków UE według sektorów wykonawczych</t>
  </si>
  <si>
    <t xml:space="preserve">Tablica 1. 
Najważniejsze dane z zakresu działalności badawczej i rozwojowej </t>
  </si>
  <si>
    <t>Main research and development data</t>
  </si>
  <si>
    <t>uczelnie</t>
  </si>
  <si>
    <t>prawo</t>
  </si>
  <si>
    <t>w tym uczelnie</t>
  </si>
  <si>
    <t>Według liczby pracujących:</t>
  </si>
  <si>
    <t>By number of persons employed:</t>
  </si>
  <si>
    <t>do 9 osób</t>
  </si>
  <si>
    <t>up to 9 persons</t>
  </si>
  <si>
    <t>powyżej 249 osób</t>
  </si>
  <si>
    <t>above 249 persons</t>
  </si>
  <si>
    <t>Tablica 6 (10). 
Nakłady wewnętrzne na działalność B+R według rodzajów działalności B+R, klas wielkości i sektorów wykonawczych</t>
  </si>
  <si>
    <t xml:space="preserve">Intramural expenditures on R&amp;D by types of R&amp;D, size class and sectors of performance  </t>
  </si>
  <si>
    <t>powyżej 249</t>
  </si>
  <si>
    <r>
      <t>Persons employed in R&amp;D</t>
    </r>
    <r>
      <rPr>
        <vertAlign val="superscript"/>
        <sz val="10"/>
        <color theme="1" tint="0.499984740745262"/>
        <rFont val="Arial"/>
        <family val="2"/>
        <charset val="238"/>
      </rPr>
      <t>a</t>
    </r>
    <r>
      <rPr>
        <sz val="10"/>
        <color theme="1" tint="0.499984740745262"/>
        <rFont val="Arial"/>
        <family val="2"/>
        <charset val="238"/>
      </rPr>
      <t xml:space="preserve"> per 1000 active population</t>
    </r>
    <r>
      <rPr>
        <vertAlign val="superscript"/>
        <sz val="10"/>
        <color theme="1" tint="0.499984740745262"/>
        <rFont val="Arial"/>
        <family val="2"/>
        <charset val="238"/>
      </rPr>
      <t>b</t>
    </r>
    <r>
      <rPr>
        <sz val="10"/>
        <color theme="1" tint="0.499984740745262"/>
        <rFont val="Arial"/>
        <family val="2"/>
        <charset val="238"/>
      </rPr>
      <t xml:space="preserve"> </t>
    </r>
  </si>
  <si>
    <r>
      <t>Persons employed in R&amp;D</t>
    </r>
    <r>
      <rPr>
        <vertAlign val="superscript"/>
        <sz val="10"/>
        <color theme="1" tint="0.499984740745262"/>
        <rFont val="Arial"/>
        <family val="2"/>
        <charset val="238"/>
      </rPr>
      <t>a</t>
    </r>
    <r>
      <rPr>
        <sz val="10"/>
        <color theme="1" tint="0.499984740745262"/>
        <rFont val="Arial"/>
        <family val="2"/>
        <charset val="238"/>
      </rPr>
      <t xml:space="preserve"> per 1000 persons employed</t>
    </r>
    <r>
      <rPr>
        <vertAlign val="superscript"/>
        <sz val="10"/>
        <color theme="1" tint="0.499984740745262"/>
        <rFont val="Arial"/>
        <family val="2"/>
        <charset val="238"/>
      </rPr>
      <t>c</t>
    </r>
    <r>
      <rPr>
        <sz val="10"/>
        <color theme="1" tint="0.499984740745262"/>
        <rFont val="Arial"/>
        <family val="2"/>
        <charset val="238"/>
      </rPr>
      <t xml:space="preserve"> </t>
    </r>
  </si>
  <si>
    <t>a W działalności B+R.</t>
  </si>
  <si>
    <r>
      <t xml:space="preserve">Sektory
</t>
    </r>
    <r>
      <rPr>
        <sz val="10"/>
        <color theme="0" tint="-0.499984740745262"/>
        <rFont val="Arial"/>
        <family val="2"/>
        <charset val="238"/>
      </rPr>
      <t>Sectors</t>
    </r>
  </si>
  <si>
    <r>
      <t>Liczba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</si>
  <si>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</si>
  <si>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razem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</si>
  <si>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inwestycyjne
</t>
    </r>
    <r>
      <rPr>
        <sz val="10"/>
        <color theme="0" tint="-0.499984740745262"/>
        <rFont val="Arial"/>
        <family val="2"/>
        <charset val="238"/>
      </rPr>
      <t>capital</t>
    </r>
  </si>
  <si>
    <r>
      <t xml:space="preserve">Nakłady
</t>
    </r>
    <r>
      <rPr>
        <sz val="10"/>
        <color theme="0" tint="-0.499984740745262"/>
        <rFont val="Arial"/>
        <family val="2"/>
        <charset val="238"/>
      </rPr>
      <t>Expenditures</t>
    </r>
  </si>
  <si>
    <r>
      <t xml:space="preserve">bieżące
</t>
    </r>
    <r>
      <rPr>
        <sz val="10"/>
        <color theme="0" tint="-0.499984740745262"/>
        <rFont val="Arial"/>
        <family val="2"/>
        <charset val="238"/>
      </rPr>
      <t>current</t>
    </r>
  </si>
  <si>
    <r>
      <t xml:space="preserve">Wyszczególnienie   
</t>
    </r>
    <r>
      <rPr>
        <sz val="10"/>
        <color theme="0" tint="-0.499984740745262"/>
        <rFont val="Arial"/>
        <family val="2"/>
        <charset val="238"/>
      </rPr>
      <t>Specification</t>
    </r>
  </si>
  <si>
    <t>a Sztuka, historia sztuki, sztuka widowiskowa, muzyka.</t>
  </si>
  <si>
    <r>
      <t xml:space="preserve">Dziedziny B+R
</t>
    </r>
    <r>
      <rPr>
        <sz val="10"/>
        <color theme="0" tint="-0.499984740745262"/>
        <rFont val="Arial"/>
        <family val="2"/>
        <charset val="238"/>
      </rPr>
      <t>Fields of R&amp;D</t>
    </r>
  </si>
  <si>
    <r>
      <t>sztuka</t>
    </r>
    <r>
      <rPr>
        <vertAlign val="superscript"/>
        <sz val="10"/>
        <color theme="1"/>
        <rFont val="Arial"/>
        <family val="2"/>
        <charset val="238"/>
      </rPr>
      <t>a</t>
    </r>
  </si>
  <si>
    <r>
      <t>arts</t>
    </r>
    <r>
      <rPr>
        <vertAlign val="superscript"/>
        <sz val="10"/>
        <color theme="1" tint="0.499984740745262"/>
        <rFont val="Arial"/>
        <family val="2"/>
        <charset val="238"/>
      </rPr>
      <t xml:space="preserve">a 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</si>
  <si>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</si>
  <si>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Nakłady 
</t>
    </r>
    <r>
      <rPr>
        <sz val="10"/>
        <color theme="0" tint="-0.499984740745262"/>
        <rFont val="Arial"/>
        <family val="2"/>
        <charset val="238"/>
      </rPr>
      <t>Expenditures</t>
    </r>
    <r>
      <rPr>
        <sz val="10"/>
        <color theme="1"/>
        <rFont val="Arial"/>
        <family val="2"/>
        <charset val="238"/>
      </rPr>
      <t xml:space="preserve"> 
</t>
    </r>
  </si>
  <si>
    <r>
      <t xml:space="preserve">w tym aparatura naukowo-badawcza
</t>
    </r>
    <r>
      <rPr>
        <sz val="10"/>
        <color theme="0" tint="-0.499984740745262"/>
        <rFont val="Arial"/>
        <family val="2"/>
        <charset val="238"/>
      </rPr>
      <t>of which research equipment</t>
    </r>
  </si>
  <si>
    <r>
      <t xml:space="preserve">pozostałe
</t>
    </r>
    <r>
      <rPr>
        <sz val="10"/>
        <color theme="0" tint="-0.499984740745262"/>
        <rFont val="Arial"/>
        <family val="2"/>
        <charset val="238"/>
      </rPr>
      <t>other</t>
    </r>
  </si>
  <si>
    <r>
      <t xml:space="preserve">Sektory wykonawcze
</t>
    </r>
    <r>
      <rPr>
        <sz val="10"/>
        <color theme="0" tint="-0.499984740745262"/>
        <rFont val="Arial"/>
        <family val="2"/>
        <charset val="238"/>
      </rPr>
      <t>Sectors of performance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</si>
  <si>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</si>
  <si>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przedsiębiorstw
</t>
    </r>
    <r>
      <rPr>
        <sz val="10"/>
        <color theme="0" tint="-0.499984740745262"/>
        <rFont val="Arial"/>
        <family val="2"/>
        <charset val="238"/>
      </rPr>
      <t>BES</t>
    </r>
  </si>
  <si>
    <r>
      <t xml:space="preserve">rządowy
</t>
    </r>
    <r>
      <rPr>
        <sz val="10"/>
        <color theme="0" tint="-0.499984740745262"/>
        <rFont val="Arial"/>
        <family val="2"/>
        <charset val="238"/>
      </rPr>
      <t>GOV</t>
    </r>
  </si>
  <si>
    <r>
      <t xml:space="preserve">szkolnictwa wyższego 
</t>
    </r>
    <r>
      <rPr>
        <sz val="10"/>
        <color theme="0" tint="-0.499984740745262"/>
        <rFont val="Arial"/>
        <family val="2"/>
        <charset val="238"/>
      </rPr>
      <t>HES</t>
    </r>
  </si>
  <si>
    <r>
      <t xml:space="preserve">prywatnych instytucji niekomercyjnych 
</t>
    </r>
    <r>
      <rPr>
        <sz val="10"/>
        <color theme="0" tint="-0.499984740745262"/>
        <rFont val="Arial"/>
        <family val="2"/>
        <charset val="238"/>
      </rPr>
      <t>PNP</t>
    </r>
  </si>
  <si>
    <r>
      <t xml:space="preserve">zagranica 
</t>
    </r>
    <r>
      <rPr>
        <sz val="10"/>
        <color theme="0" tint="-0.499984740745262"/>
        <rFont val="Arial"/>
        <family val="2"/>
        <charset val="238"/>
      </rPr>
      <t>rest of the world</t>
    </r>
  </si>
  <si>
    <r>
      <t xml:space="preserve">zewnętrznych
</t>
    </r>
    <r>
      <rPr>
        <sz val="10"/>
        <color theme="0" tint="-0.499984740745262"/>
        <rFont val="Arial"/>
        <family val="2"/>
        <charset val="238"/>
      </rPr>
      <t>external funds</t>
    </r>
  </si>
  <si>
    <r>
      <t xml:space="preserve">Nakłady finansowane ze środków
</t>
    </r>
    <r>
      <rPr>
        <sz val="10"/>
        <color theme="0" tint="-0.499984740745262"/>
        <rFont val="Arial"/>
        <family val="2"/>
        <charset val="238"/>
      </rPr>
      <t>Expenditures financed by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</si>
  <si>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</si>
  <si>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wewnętrznych
</t>
    </r>
    <r>
      <rPr>
        <sz val="10"/>
        <color theme="0" tint="-0.499984740745262"/>
        <rFont val="Arial"/>
        <family val="2"/>
        <charset val="238"/>
      </rPr>
      <t>internal funds</t>
    </r>
  </si>
  <si>
    <r>
      <t>Liczba podmiotów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</si>
  <si>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t>Gross domestic expenditure on R&amp;D (GERD) in million PLN (current prices)</t>
  </si>
  <si>
    <t>GERD per capita in PLN</t>
  </si>
  <si>
    <t>Intramural expenditures on R&amp;D financed from abroad in million PLN</t>
  </si>
  <si>
    <t>European Commission funds in million PLN</t>
  </si>
  <si>
    <r>
      <t xml:space="preserve">Komisji Europejskiej
</t>
    </r>
    <r>
      <rPr>
        <sz val="10"/>
        <color theme="0" tint="-0.499984740745262"/>
        <rFont val="Arial"/>
        <family val="2"/>
        <charset val="238"/>
      </rPr>
      <t>the European Commission</t>
    </r>
  </si>
  <si>
    <r>
      <t xml:space="preserve">przedsiębiorstw
</t>
    </r>
    <r>
      <rPr>
        <sz val="10"/>
        <color theme="0" tint="-0.499984740745262"/>
        <rFont val="Arial"/>
        <family val="2"/>
        <charset val="238"/>
      </rPr>
      <t>business enterprises</t>
    </r>
  </si>
  <si>
    <r>
      <t xml:space="preserve">badania  podstawowe
</t>
    </r>
    <r>
      <rPr>
        <sz val="10"/>
        <color theme="0" tint="-0.499984740745262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 </t>
    </r>
  </si>
  <si>
    <r>
      <t xml:space="preserve">prace rozwojowe
</t>
    </r>
    <r>
      <rPr>
        <sz val="10"/>
        <color theme="0" tint="-0.499984740745262"/>
        <rFont val="Arial"/>
        <family val="2"/>
        <charset val="238"/>
      </rPr>
      <t xml:space="preserve">experimental development </t>
    </r>
  </si>
  <si>
    <r>
      <t xml:space="preserve">nauki przyrodnicze
</t>
    </r>
    <r>
      <rPr>
        <sz val="10"/>
        <color theme="0" tint="-0.499984740745262"/>
        <rFont val="Arial"/>
        <family val="2"/>
        <charset val="238"/>
      </rPr>
      <t>natural sciences</t>
    </r>
  </si>
  <si>
    <r>
      <t xml:space="preserve">Dziedziny B+R    
</t>
    </r>
    <r>
      <rPr>
        <sz val="10"/>
        <color theme="0" tint="-0.499984740745262"/>
        <rFont val="Arial"/>
        <family val="2"/>
        <charset val="238"/>
      </rPr>
      <t>Fields of R&amp;D</t>
    </r>
  </si>
  <si>
    <r>
      <t xml:space="preserve">nauki społeczne
</t>
    </r>
    <r>
      <rPr>
        <sz val="10"/>
        <color theme="0" tint="-0.499984740745262"/>
        <rFont val="Arial"/>
        <family val="2"/>
        <charset val="238"/>
      </rPr>
      <t>social sciences</t>
    </r>
  </si>
  <si>
    <r>
      <t>Liczba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</si>
  <si>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PERSONEL ZEWNĘTRZNY   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</si>
  <si>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PERSONEL WEWNĘTRZNY  </t>
    </r>
    <r>
      <rPr>
        <sz val="10"/>
        <color theme="0" tint="-0.499984740745262"/>
        <rFont val="Arial"/>
        <family val="2"/>
        <charset val="238"/>
      </rPr>
      <t xml:space="preserve"> INTERNAL PERSONNEL</t>
    </r>
  </si>
  <si>
    <r>
      <t xml:space="preserve">OGÓŁEM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</si>
  <si>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osobach
</t>
    </r>
    <r>
      <rPr>
        <sz val="10"/>
        <color theme="0" tint="-0.499984740745262"/>
        <rFont val="Arial"/>
        <family val="2"/>
        <charset val="238"/>
      </rPr>
      <t>in persons</t>
    </r>
  </si>
  <si>
    <r>
      <t xml:space="preserve">Personel B+R
</t>
    </r>
    <r>
      <rPr>
        <sz val="10"/>
        <color theme="0" tint="-0.499984740745262"/>
        <rFont val="Arial"/>
        <family val="2"/>
        <charset val="238"/>
      </rPr>
      <t>R&amp;D personnel</t>
    </r>
  </si>
  <si>
    <r>
      <t xml:space="preserve">doktora habilitowanego
</t>
    </r>
    <r>
      <rPr>
        <sz val="10"/>
        <color theme="0" tint="-0.499984740745262"/>
        <rFont val="Arial"/>
        <family val="2"/>
        <charset val="238"/>
      </rPr>
      <t xml:space="preserve">habilitated doctor </t>
    </r>
  </si>
  <si>
    <r>
      <t xml:space="preserve">doktora
</t>
    </r>
    <r>
      <rPr>
        <sz val="10"/>
        <color theme="0" tint="-0.499984740745262"/>
        <rFont val="Arial"/>
        <family val="2"/>
        <charset val="238"/>
      </rPr>
      <t>doctor (PhD)</t>
    </r>
  </si>
  <si>
    <r>
      <t xml:space="preserve">PERSONEL WEWNĘTRZNY   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</si>
  <si>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w EPC
</t>
    </r>
    <r>
      <rPr>
        <sz val="10"/>
        <color theme="0" tint="-0.499984740745262"/>
        <rFont val="Arial"/>
        <family val="2"/>
        <charset val="238"/>
      </rPr>
      <t>in FTE</t>
    </r>
  </si>
  <si>
    <r>
      <t xml:space="preserve">w tym badacze
</t>
    </r>
    <r>
      <rPr>
        <sz val="10"/>
        <color theme="0" tint="-0.499984740745262"/>
        <rFont val="Arial"/>
        <family val="2"/>
        <charset val="238"/>
      </rPr>
      <t>of which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</si>
  <si>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 tym badacze
</t>
    </r>
    <r>
      <rPr>
        <sz val="10"/>
        <color theme="0" tint="-0.499984740745262"/>
        <rFont val="Arial"/>
        <family val="2"/>
        <charset val="238"/>
      </rPr>
      <t>of which researchers</t>
    </r>
  </si>
  <si>
    <r>
      <t xml:space="preserve">Personel zewnętrzny
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</si>
  <si>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Personel wewnętrzny
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</si>
  <si>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OGÓŁEM   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</si>
  <si>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tym kobiety    </t>
    </r>
    <r>
      <rPr>
        <sz val="10"/>
        <color theme="0" tint="-0.499984740745262"/>
        <rFont val="Arial"/>
        <family val="2"/>
        <charset val="238"/>
      </rPr>
      <t xml:space="preserve"> of which women</t>
    </r>
  </si>
  <si>
    <r>
      <t xml:space="preserve">OGÓŁEM    </t>
    </r>
    <r>
      <rPr>
        <sz val="10"/>
        <color theme="0" tint="-0.499984740745262"/>
        <rFont val="Arial"/>
        <family val="2"/>
        <charset val="238"/>
      </rPr>
      <t xml:space="preserve"> TOTAL</t>
    </r>
  </si>
  <si>
    <r>
      <t xml:space="preserve">w tym kobiety     </t>
    </r>
    <r>
      <rPr>
        <sz val="10"/>
        <color theme="0" tint="-0.499984740745262"/>
        <rFont val="Arial"/>
        <family val="2"/>
        <charset val="238"/>
      </rPr>
      <t>of which women</t>
    </r>
  </si>
  <si>
    <r>
      <t xml:space="preserve">w tys. zł na 1 EPC
</t>
    </r>
    <r>
      <rPr>
        <sz val="10"/>
        <color theme="0" tint="-0.499984740745262"/>
        <rFont val="Arial"/>
        <family val="2"/>
        <charset val="238"/>
      </rPr>
      <t>in thousand PLN per 1 FTE</t>
    </r>
  </si>
  <si>
    <r>
      <t xml:space="preserve">Dziedziny B+R 
</t>
    </r>
    <r>
      <rPr>
        <sz val="10"/>
        <color theme="0" tint="-0.499984740745262"/>
        <rFont val="Arial"/>
        <family val="2"/>
        <charset val="238"/>
      </rPr>
      <t>Fields of R&amp;D</t>
    </r>
  </si>
  <si>
    <r>
      <t xml:space="preserve">nauki przyrodnicze 
</t>
    </r>
    <r>
      <rPr>
        <sz val="10"/>
        <color theme="0" tint="-0.499984740745262"/>
        <rFont val="Arial"/>
        <family val="2"/>
        <charset val="238"/>
      </rPr>
      <t>natural sciences</t>
    </r>
  </si>
  <si>
    <r>
      <t xml:space="preserve">nauki inżynieryjne i techniczne 
</t>
    </r>
    <r>
      <rPr>
        <sz val="10"/>
        <color theme="0" tint="-0.499984740745262"/>
        <rFont val="Arial"/>
        <family val="2"/>
        <charset val="238"/>
      </rPr>
      <t>engineering and technology</t>
    </r>
  </si>
  <si>
    <r>
      <t xml:space="preserve">nauki społeczne 
</t>
    </r>
    <r>
      <rPr>
        <sz val="10"/>
        <color theme="0" tint="-0.499984740745262"/>
        <rFont val="Arial"/>
        <family val="2"/>
        <charset val="238"/>
      </rPr>
      <t>social sciences</t>
    </r>
  </si>
  <si>
    <r>
      <t xml:space="preserve">Badacze
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</si>
  <si>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 osobach 
</t>
    </r>
    <r>
      <rPr>
        <sz val="10"/>
        <color theme="0" tint="-0.499984740745262"/>
        <rFont val="Arial"/>
        <family val="2"/>
        <charset val="238"/>
      </rPr>
      <t>in persons</t>
    </r>
  </si>
  <si>
    <r>
      <t xml:space="preserve">65 lat i więcej 
</t>
    </r>
    <r>
      <rPr>
        <sz val="10"/>
        <color theme="0" tint="-0.499984740745262"/>
        <rFont val="Arial"/>
        <family val="2"/>
        <charset val="238"/>
      </rPr>
      <t>65 and above</t>
    </r>
  </si>
  <si>
    <r>
      <t xml:space="preserve">24 lata i mniej
</t>
    </r>
    <r>
      <rPr>
        <sz val="10"/>
        <color theme="0" tint="-0.499984740745262"/>
        <rFont val="Arial"/>
        <family val="2"/>
        <charset val="238"/>
      </rPr>
      <t>24 and under</t>
    </r>
  </si>
  <si>
    <r>
      <t xml:space="preserve">Sektory 
</t>
    </r>
    <r>
      <rPr>
        <sz val="10"/>
        <color theme="0" tint="-0.499984740745262"/>
        <rFont val="Arial"/>
        <family val="2"/>
        <charset val="238"/>
      </rPr>
      <t>Sectors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</si>
  <si>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</si>
  <si>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tym kobiety 
</t>
    </r>
    <r>
      <rPr>
        <sz val="10"/>
        <color theme="0" tint="-0.499984740745262"/>
        <rFont val="Arial"/>
        <family val="2"/>
        <charset val="238"/>
      </rPr>
      <t>of which women</t>
    </r>
  </si>
  <si>
    <r>
      <t xml:space="preserve">Badacze
</t>
    </r>
    <r>
      <rPr>
        <sz val="10"/>
        <color theme="0" tint="-0.499984740745262"/>
        <rFont val="Arial"/>
        <family val="2"/>
        <charset val="238"/>
      </rPr>
      <t xml:space="preserve">Researchers </t>
    </r>
  </si>
  <si>
    <r>
      <t xml:space="preserve">SEKTOR/PODGRUPA = 100     </t>
    </r>
    <r>
      <rPr>
        <sz val="10"/>
        <color theme="0" tint="-0.499984740745262"/>
        <rFont val="Arial"/>
        <family val="2"/>
        <charset val="238"/>
      </rPr>
      <t>SECTOR/SUBGROUP = 100</t>
    </r>
  </si>
  <si>
    <t>a W działalności B+R. b Sekcje G-U.</t>
  </si>
  <si>
    <r>
      <t>Usługi</t>
    </r>
    <r>
      <rPr>
        <vertAlign val="superscript"/>
        <sz val="10"/>
        <color theme="1"/>
        <rFont val="Arial"/>
        <family val="2"/>
        <charset val="238"/>
      </rPr>
      <t>b</t>
    </r>
  </si>
  <si>
    <r>
      <t xml:space="preserve">inwestycyjne 
</t>
    </r>
    <r>
      <rPr>
        <sz val="10"/>
        <color theme="0" tint="-0.499984740745262"/>
        <rFont val="Arial"/>
        <family val="2"/>
        <charset val="238"/>
      </rPr>
      <t>capital</t>
    </r>
  </si>
  <si>
    <r>
      <t xml:space="preserve">razem 
</t>
    </r>
    <r>
      <rPr>
        <sz val="10"/>
        <color theme="0" tint="-0.499984740745262"/>
        <rFont val="Arial"/>
        <family val="2"/>
        <charset val="238"/>
      </rPr>
      <t>total</t>
    </r>
  </si>
  <si>
    <r>
      <t>Liczba podmiotów</t>
    </r>
    <r>
      <rPr>
        <vertAlign val="superscript"/>
        <sz val="10"/>
        <color theme="1"/>
        <rFont val="Arial"/>
        <family val="2"/>
        <charset val="238"/>
      </rPr>
      <t xml:space="preserve">a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</si>
  <si>
    <r>
      <t xml:space="preserve">Nakłady 
</t>
    </r>
    <r>
      <rPr>
        <sz val="10"/>
        <color theme="0" tint="-0.499984740745262"/>
        <rFont val="Arial"/>
        <family val="2"/>
        <charset val="238"/>
      </rPr>
      <t>Expenditures</t>
    </r>
  </si>
  <si>
    <r>
      <t xml:space="preserve">bieżące 
</t>
    </r>
    <r>
      <rPr>
        <sz val="10"/>
        <color theme="0" tint="-0.499984740745262"/>
        <rFont val="Arial"/>
        <family val="2"/>
        <charset val="238"/>
      </rPr>
      <t>current</t>
    </r>
  </si>
  <si>
    <r>
      <t>Services</t>
    </r>
    <r>
      <rPr>
        <vertAlign val="superscript"/>
        <sz val="10"/>
        <color theme="1" tint="0.499984740745262"/>
        <rFont val="Arial"/>
        <family val="2"/>
        <charset val="238"/>
      </rPr>
      <t>a</t>
    </r>
  </si>
  <si>
    <r>
      <t>środki od instytucji rządowych i samorządowych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funds from general government</t>
    </r>
  </si>
  <si>
    <r>
      <t xml:space="preserve">badania podstawowe 
</t>
    </r>
    <r>
      <rPr>
        <sz val="10"/>
        <color theme="0" tint="-0.499984740745262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 </t>
    </r>
  </si>
  <si>
    <r>
      <t xml:space="preserve">prace rozwojowe 
</t>
    </r>
    <r>
      <rPr>
        <sz val="10"/>
        <color theme="0" tint="-0.499984740745262"/>
        <rFont val="Arial"/>
        <family val="2"/>
        <charset val="238"/>
      </rPr>
      <t>experimental development</t>
    </r>
  </si>
  <si>
    <r>
      <t xml:space="preserve">ogółem  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</si>
  <si>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OGÓŁEM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</si>
  <si>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Personel B+R 
</t>
    </r>
    <r>
      <rPr>
        <sz val="10"/>
        <color theme="0" tint="-0.499984740745262"/>
        <rFont val="Arial"/>
        <family val="2"/>
        <charset val="238"/>
      </rPr>
      <t>R&amp;D personnel</t>
    </r>
  </si>
  <si>
    <r>
      <t xml:space="preserve">pozostały personel pomocniczy
</t>
    </r>
    <r>
      <rPr>
        <sz val="10"/>
        <color theme="0" tint="-0.499984740745262"/>
        <rFont val="Arial"/>
        <family val="2"/>
        <charset val="238"/>
      </rPr>
      <t>other supporting staff</t>
    </r>
  </si>
  <si>
    <r>
      <t xml:space="preserve">OGÓŁEM 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</si>
  <si>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PERSONEL WEWNĘTRZNY     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</si>
  <si>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PERSONEL ZEWNĘTRZNY     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</si>
  <si>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w tym badacze
of which 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</si>
  <si>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 tys. zł na 1 EPC 
</t>
    </r>
    <r>
      <rPr>
        <sz val="10"/>
        <color theme="0" tint="-0.499984740745262"/>
        <rFont val="Arial"/>
        <family val="2"/>
        <charset val="238"/>
      </rPr>
      <t>in thousand PLN per 1 FTE</t>
    </r>
  </si>
  <si>
    <r>
      <t xml:space="preserve">Badacze 
</t>
    </r>
    <r>
      <rPr>
        <sz val="10"/>
        <color theme="0" tint="-0.499984740745262"/>
        <rFont val="Arial"/>
        <family val="2"/>
        <charset val="238"/>
      </rPr>
      <t>Researchers</t>
    </r>
  </si>
  <si>
    <r>
      <t xml:space="preserve">Województwa
</t>
    </r>
    <r>
      <rPr>
        <sz val="10"/>
        <color theme="0" tint="-0.499984740745262"/>
        <rFont val="Arial"/>
        <family val="2"/>
        <charset val="238"/>
      </rPr>
      <t>Voivodships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</si>
  <si>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>in thousand PLN</t>
    </r>
  </si>
  <si>
    <r>
      <t xml:space="preserve">WOJEWÓDZTWO = 100     </t>
    </r>
    <r>
      <rPr>
        <sz val="10"/>
        <color theme="0" tint="-0.499984740745262"/>
        <rFont val="Arial"/>
        <family val="2"/>
        <charset val="238"/>
      </rPr>
      <t>VOIVODSHIP = 100</t>
    </r>
  </si>
  <si>
    <r>
      <t xml:space="preserve">Województwa 
</t>
    </r>
    <r>
      <rPr>
        <sz val="10"/>
        <color theme="0" tint="-0.499984740745262"/>
        <rFont val="Arial"/>
        <family val="2"/>
        <charset val="238"/>
      </rPr>
      <t>Voivodships</t>
    </r>
  </si>
  <si>
    <r>
      <t xml:space="preserve">Polska   </t>
    </r>
    <r>
      <rPr>
        <b/>
        <sz val="10"/>
        <color theme="0" tint="-0.499984740745262"/>
        <rFont val="Arial"/>
        <family val="2"/>
        <charset val="238"/>
      </rPr>
      <t>Poland</t>
    </r>
  </si>
  <si>
    <r>
      <t xml:space="preserve">OGÓŁEM   </t>
    </r>
    <r>
      <rPr>
        <sz val="10"/>
        <color theme="0" tint="-0.499984740745262"/>
        <rFont val="Arial"/>
        <family val="2"/>
        <charset val="238"/>
      </rPr>
      <t xml:space="preserve"> TOTAL</t>
    </r>
  </si>
  <si>
    <r>
      <t xml:space="preserve">Polska </t>
    </r>
    <r>
      <rPr>
        <b/>
        <sz val="10"/>
        <color theme="0" tint="-0.499984740745262"/>
        <rFont val="Arial"/>
        <family val="2"/>
        <charset val="238"/>
      </rPr>
      <t xml:space="preserve">  Poland</t>
    </r>
  </si>
  <si>
    <r>
      <t xml:space="preserve">Nakłady przeznaczone na 
</t>
    </r>
    <r>
      <rPr>
        <sz val="10"/>
        <color theme="0" tint="-0.499984740745262"/>
        <rFont val="Arial"/>
        <family val="2"/>
        <charset val="238"/>
      </rPr>
      <t>Expenditures on</t>
    </r>
  </si>
  <si>
    <r>
      <t xml:space="preserve">badania podstawowe
</t>
    </r>
    <r>
      <rPr>
        <sz val="10"/>
        <color theme="0" tint="-0.499984740745262"/>
        <rFont val="Arial"/>
        <family val="2"/>
        <charset val="238"/>
      </rPr>
      <t>basic research</t>
    </r>
    <r>
      <rPr>
        <sz val="10"/>
        <color theme="1"/>
        <rFont val="Arial"/>
        <family val="2"/>
        <charset val="238"/>
      </rPr>
      <t xml:space="preserve">
</t>
    </r>
  </si>
  <si>
    <r>
      <t xml:space="preserve">W TYS. ZŁ 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</si>
  <si>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Polska  </t>
    </r>
    <r>
      <rPr>
        <b/>
        <sz val="10"/>
        <color theme="0" tint="-0.499984740745262"/>
        <rFont val="Arial"/>
        <family val="2"/>
        <charset val="238"/>
      </rPr>
      <t xml:space="preserve"> Poland</t>
    </r>
  </si>
  <si>
    <r>
      <t xml:space="preserve">Stopień zużycia w % 
</t>
    </r>
    <r>
      <rPr>
        <sz val="10"/>
        <color theme="0" tint="-0.499984740745262"/>
        <rFont val="Arial"/>
        <family val="2"/>
        <charset val="238"/>
      </rPr>
      <t xml:space="preserve">degree of consumption in % </t>
    </r>
  </si>
  <si>
    <r>
      <t xml:space="preserve">Województwa 
</t>
    </r>
    <r>
      <rPr>
        <sz val="10"/>
        <color theme="0" tint="-0.499984740745262"/>
        <rFont val="Arial"/>
        <family val="2"/>
        <charset val="238"/>
      </rPr>
      <t xml:space="preserve">Voivodships 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</si>
  <si>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</si>
  <si>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technicy i pracownicy równorzędni
</t>
    </r>
    <r>
      <rPr>
        <sz val="10"/>
        <color theme="0" tint="-0.499984740745262"/>
        <rFont val="Arial"/>
        <family val="2"/>
        <charset val="238"/>
      </rPr>
      <t>technicians and equivalent staff</t>
    </r>
  </si>
  <si>
    <r>
      <rPr>
        <sz val="10"/>
        <rFont val="Arial"/>
        <family val="2"/>
        <charset val="238"/>
      </rPr>
      <t xml:space="preserve">Personel wewnętrzny </t>
    </r>
    <r>
      <rPr>
        <sz val="10"/>
        <color theme="0" tint="-0.499984740745262"/>
        <rFont val="Arial"/>
        <family val="2"/>
        <charset val="238"/>
      </rPr>
      <t xml:space="preserve">
Internal personnel</t>
    </r>
  </si>
  <si>
    <r>
      <t xml:space="preserve">Personel zewnętrzny 
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</si>
  <si>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z tytułem profesora
</t>
    </r>
    <r>
      <rPr>
        <sz val="10"/>
        <color theme="0" tint="-0.499984740745262"/>
        <rFont val="Arial"/>
        <family val="2"/>
        <charset val="238"/>
      </rPr>
      <t>with professor title</t>
    </r>
  </si>
  <si>
    <r>
      <t xml:space="preserve">Z liczby ogółem
</t>
    </r>
    <r>
      <rPr>
        <sz val="10"/>
        <color theme="0" tint="-0.499984740745262"/>
        <rFont val="Arial"/>
        <family val="2"/>
        <charset val="238"/>
      </rPr>
      <t>Of total number</t>
    </r>
  </si>
  <si>
    <t xml:space="preserve">  do 9 osób</t>
  </si>
  <si>
    <t xml:space="preserve">  up to 9 persons</t>
  </si>
  <si>
    <t xml:space="preserve"> 50–249</t>
  </si>
  <si>
    <t xml:space="preserve"> 10–49</t>
  </si>
  <si>
    <t xml:space="preserve">  10–49</t>
  </si>
  <si>
    <t>35–44</t>
  </si>
  <si>
    <t>55–64</t>
  </si>
  <si>
    <t>25–34</t>
  </si>
  <si>
    <t>45–54</t>
  </si>
  <si>
    <t xml:space="preserve">  50–249</t>
  </si>
  <si>
    <t xml:space="preserve">  powyżej 249</t>
  </si>
  <si>
    <t xml:space="preserve">  above 249 persons</t>
  </si>
  <si>
    <t xml:space="preserve">  powyżej 249 osób</t>
  </si>
  <si>
    <r>
      <t xml:space="preserve">badacze 
</t>
    </r>
    <r>
      <rPr>
        <sz val="10"/>
        <color theme="0" tint="-0.499984740745262"/>
        <rFont val="Arial"/>
        <family val="2"/>
        <charset val="238"/>
      </rPr>
      <t>researchers</t>
    </r>
  </si>
  <si>
    <t>10-49</t>
  </si>
  <si>
    <t>50-249</t>
  </si>
  <si>
    <r>
      <t xml:space="preserve">W TYS. ZŁ     </t>
    </r>
    <r>
      <rPr>
        <sz val="10"/>
        <color theme="0" tint="-0.499984740745262"/>
        <rFont val="Arial"/>
        <family val="2"/>
        <charset val="238"/>
      </rPr>
      <t>IN THOUSAND PLN</t>
    </r>
  </si>
  <si>
    <r>
      <t xml:space="preserve">W TYS. ZŁ   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</si>
  <si>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SEKTOR/PODGRUPA = 100      </t>
    </r>
    <r>
      <rPr>
        <sz val="10"/>
        <color theme="0" tint="-0.499984740745262"/>
        <rFont val="Arial"/>
        <family val="2"/>
        <charset val="238"/>
      </rPr>
      <t>SECTOR/SUBGROUP = 100</t>
    </r>
  </si>
  <si>
    <r>
      <t xml:space="preserve">Środki z zagranicy
</t>
    </r>
    <r>
      <rPr>
        <sz val="10"/>
        <color theme="0" tint="-0.499984740745262"/>
        <rFont val="Arial"/>
        <family val="2"/>
        <charset val="238"/>
      </rPr>
      <t>Foreign funds</t>
    </r>
  </si>
  <si>
    <r>
      <t xml:space="preserve">w tym pochodzące z 
</t>
    </r>
    <r>
      <rPr>
        <sz val="10"/>
        <color theme="0" tint="-0.499984740745262"/>
        <rFont val="Arial"/>
        <family val="2"/>
        <charset val="238"/>
      </rPr>
      <t>of which from</t>
    </r>
  </si>
  <si>
    <r>
      <t xml:space="preserve">SEKTOR/PODGRUPA =100      </t>
    </r>
    <r>
      <rPr>
        <sz val="10"/>
        <color theme="0" tint="-0.499984740745262"/>
        <rFont val="Arial"/>
        <family val="2"/>
        <charset val="238"/>
      </rPr>
      <t>SECTOR/SUBGROUP = 100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</si>
  <si>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</si>
  <si>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SEKTOR/PODGRUPA = 100   </t>
    </r>
    <r>
      <rPr>
        <sz val="10"/>
        <color theme="0" tint="-0.499984740745262"/>
        <rFont val="Arial"/>
        <family val="2"/>
        <charset val="238"/>
      </rPr>
      <t xml:space="preserve">  SECTOR/SUBGROUP = 100</t>
    </r>
    <r>
      <rPr>
        <sz val="10"/>
        <color theme="1"/>
        <rFont val="Arial"/>
        <family val="2"/>
        <charset val="238"/>
      </rPr>
      <t xml:space="preserve"> </t>
    </r>
  </si>
  <si>
    <r>
      <t xml:space="preserve">SEKTOR/PODGRUPA = 100     </t>
    </r>
    <r>
      <rPr>
        <sz val="10"/>
        <color theme="0" tint="-0.499984740745262"/>
        <rFont val="Arial"/>
        <family val="2"/>
        <charset val="238"/>
      </rPr>
      <t>SECTOR/SUBGROUP = 100</t>
    </r>
    <r>
      <rPr>
        <sz val="10"/>
        <color theme="1"/>
        <rFont val="Arial"/>
        <family val="2"/>
        <charset val="238"/>
      </rPr>
      <t xml:space="preserve"> </t>
    </r>
  </si>
  <si>
    <r>
      <t xml:space="preserve">OGÓŁEM  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</si>
  <si>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</si>
  <si>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w tys. zł 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</si>
  <si>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ogółem  
</t>
    </r>
    <r>
      <rPr>
        <sz val="10"/>
        <color theme="0" tint="-0.499984740745262"/>
        <rFont val="Arial"/>
        <family val="2"/>
        <charset val="238"/>
      </rPr>
      <t xml:space="preserve">total </t>
    </r>
  </si>
  <si>
    <r>
      <t xml:space="preserve">Środki z zagranicy 
</t>
    </r>
    <r>
      <rPr>
        <sz val="10"/>
        <color theme="0" tint="-0.499984740745262"/>
        <rFont val="Arial"/>
        <family val="2"/>
        <charset val="238"/>
      </rPr>
      <t>Foreign funds</t>
    </r>
  </si>
  <si>
    <r>
      <t xml:space="preserve">Komisji Europejskiej 
</t>
    </r>
    <r>
      <rPr>
        <sz val="10"/>
        <color theme="0" tint="-0.499984740745262"/>
        <rFont val="Arial"/>
        <family val="2"/>
        <charset val="238"/>
      </rPr>
      <t>the European Commission</t>
    </r>
  </si>
  <si>
    <r>
      <t xml:space="preserve">przedsiębiorstw 
</t>
    </r>
    <r>
      <rPr>
        <sz val="10"/>
        <color theme="0" tint="-0.499984740745262"/>
        <rFont val="Arial"/>
        <family val="2"/>
        <charset val="238"/>
      </rPr>
      <t>business enterprises</t>
    </r>
  </si>
  <si>
    <r>
      <t xml:space="preserve">Środki budżetowe przeznaczone na projekty współfinansowane ze środków UE 
</t>
    </r>
    <r>
      <rPr>
        <sz val="10"/>
        <color theme="0" tint="-0.499984740745262"/>
        <rFont val="Arial"/>
        <family val="2"/>
        <charset val="238"/>
      </rPr>
      <t>Budgetary funds earmarked for projects co-financed from EU funds</t>
    </r>
  </si>
  <si>
    <r>
      <t xml:space="preserve">W TYS. ZŁ    </t>
    </r>
    <r>
      <rPr>
        <sz val="10"/>
        <color theme="0" tint="-0.499984740745262"/>
        <rFont val="Arial"/>
        <family val="2"/>
        <charset val="238"/>
      </rPr>
      <t>IN THOUSAND PLN</t>
    </r>
  </si>
  <si>
    <r>
      <t>Liczba  podmiotów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Number of entities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</si>
  <si>
    <r>
      <t xml:space="preserve">w tys. zł </t>
    </r>
    <r>
      <rPr>
        <sz val="10"/>
        <color theme="0" tint="-0.499984740745262"/>
        <rFont val="Arial"/>
        <family val="2"/>
        <charset val="238"/>
      </rPr>
      <t xml:space="preserve"> in thousand PLN</t>
    </r>
  </si>
  <si>
    <r>
      <t xml:space="preserve">Nakłady przeznaczone na 
</t>
    </r>
    <r>
      <rPr>
        <sz val="10"/>
        <color theme="0" tint="-0.499984740745262"/>
        <rFont val="Arial"/>
        <family val="2"/>
        <charset val="238"/>
      </rPr>
      <t xml:space="preserve">Expenditures on </t>
    </r>
  </si>
  <si>
    <r>
      <t xml:space="preserve">Personel wewnętrzny 
</t>
    </r>
    <r>
      <rPr>
        <sz val="10"/>
        <color theme="0" tint="-0.499984740745262"/>
        <rFont val="Arial"/>
        <family val="2"/>
        <charset val="238"/>
      </rPr>
      <t>Internal personnel</t>
    </r>
  </si>
  <si>
    <r>
      <t xml:space="preserve">badacze
</t>
    </r>
    <r>
      <rPr>
        <sz val="10"/>
        <color theme="0" tint="-0.499984740745262"/>
        <rFont val="Arial"/>
        <family val="2"/>
        <charset val="238"/>
      </rPr>
      <t>researchers</t>
    </r>
  </si>
  <si>
    <t>Tablica 8 (12). 
Aparatura naukowo-badawcza zaliczona do środków trwałych według sektorów wykonawczych</t>
  </si>
  <si>
    <r>
      <t xml:space="preserve">w tym kobiety (personel wewnętrzny)    </t>
    </r>
    <r>
      <rPr>
        <sz val="10"/>
        <color theme="0" tint="-0.499984740745262"/>
        <rFont val="Arial"/>
        <family val="2"/>
        <charset val="238"/>
      </rPr>
      <t xml:space="preserve"> of which women (internal personnel)</t>
    </r>
  </si>
  <si>
    <t>Z liczby ogółem - podmioty wyspecjalizowane badawczo</t>
  </si>
  <si>
    <t>Of total number - dedicated research entities</t>
  </si>
  <si>
    <t>of which:</t>
  </si>
  <si>
    <t xml:space="preserve">Wyszczególnienie </t>
  </si>
  <si>
    <t xml:space="preserve">
Specification</t>
  </si>
  <si>
    <t xml:space="preserve">Wyszczególnienie 
</t>
  </si>
  <si>
    <t xml:space="preserve">Wyszczególnienie
</t>
  </si>
  <si>
    <t xml:space="preserve">Specification 
</t>
  </si>
  <si>
    <t xml:space="preserve">Specification
</t>
  </si>
  <si>
    <t>others</t>
  </si>
  <si>
    <r>
      <t xml:space="preserve">Sektory finansujące 
</t>
    </r>
    <r>
      <rPr>
        <sz val="10"/>
        <color theme="0" tint="-0.499984740745262"/>
        <rFont val="Arial"/>
        <family val="2"/>
        <charset val="238"/>
      </rPr>
      <t>Funding sectors</t>
    </r>
  </si>
  <si>
    <r>
      <t xml:space="preserve">Wartość brutto (ceny bieżące) w tys. zł 
</t>
    </r>
    <r>
      <rPr>
        <sz val="10"/>
        <color theme="0" tint="-0.499984740745262"/>
        <rFont val="Arial"/>
        <family val="2"/>
        <charset val="238"/>
      </rPr>
      <t>gross value (current prices) in thousand PLN</t>
    </r>
  </si>
  <si>
    <r>
      <t xml:space="preserve">Nakłady przeznaczone na
</t>
    </r>
    <r>
      <rPr>
        <sz val="10"/>
        <color theme="0" tint="-0.499984740745262"/>
        <rFont val="Arial"/>
        <family val="2"/>
        <charset val="238"/>
      </rPr>
      <t>Expenditures on</t>
    </r>
  </si>
  <si>
    <r>
      <t xml:space="preserve">Klasy wielkości
</t>
    </r>
    <r>
      <rPr>
        <sz val="10"/>
        <color theme="0" tint="-0.499984740745262"/>
        <rFont val="Arial"/>
        <family val="2"/>
        <charset val="238"/>
      </rPr>
      <t>Size classes</t>
    </r>
    <r>
      <rPr>
        <sz val="10"/>
        <color theme="1"/>
        <rFont val="Arial"/>
        <family val="2"/>
        <charset val="238"/>
      </rPr>
      <t xml:space="preserve">
</t>
    </r>
  </si>
  <si>
    <r>
      <t xml:space="preserve">W wieku 
</t>
    </r>
    <r>
      <rPr>
        <sz val="10"/>
        <color theme="0" tint="-0.499984740745262"/>
        <rFont val="Arial"/>
        <family val="2"/>
        <charset val="238"/>
      </rPr>
      <t>Aged</t>
    </r>
  </si>
  <si>
    <r>
      <t xml:space="preserve"> Ogółem
</t>
    </r>
    <r>
      <rPr>
        <sz val="10"/>
        <color theme="0" tint="-0.499984740745262"/>
        <rFont val="Arial"/>
        <family val="2"/>
        <charset val="238"/>
      </rPr>
      <t xml:space="preserve">Grand total </t>
    </r>
  </si>
  <si>
    <r>
      <t xml:space="preserve">Ogółem 
</t>
    </r>
    <r>
      <rPr>
        <sz val="10"/>
        <color theme="0" tint="-0.499984740745262"/>
        <rFont val="Arial"/>
        <family val="2"/>
        <charset val="238"/>
      </rPr>
      <t>Grand total</t>
    </r>
  </si>
  <si>
    <r>
      <t xml:space="preserve">Stopień zużycia w %
</t>
    </r>
    <r>
      <rPr>
        <sz val="10"/>
        <color theme="0" tint="-0.499984740745262"/>
        <rFont val="Arial"/>
        <family val="2"/>
        <charset val="238"/>
      </rPr>
      <t>Degree of consumption in %</t>
    </r>
  </si>
  <si>
    <r>
      <t xml:space="preserve">Wartość brutto (ceny bieżące) w tys. zł 
</t>
    </r>
    <r>
      <rPr>
        <sz val="10"/>
        <color theme="0" tint="-0.499984740745262"/>
        <rFont val="Arial"/>
        <family val="2"/>
        <charset val="238"/>
      </rPr>
      <t>Gross value (current prices) in thousand PLN</t>
    </r>
  </si>
  <si>
    <r>
      <t xml:space="preserve">Wartość brutto (ceny bieżące) w tys. zł
</t>
    </r>
    <r>
      <rPr>
        <sz val="10"/>
        <color theme="0" tint="-0.499984740745262"/>
        <rFont val="Arial"/>
        <family val="2"/>
        <charset val="238"/>
      </rPr>
      <t>Gross value (current prices) in thousand PLN</t>
    </r>
  </si>
  <si>
    <r>
      <t xml:space="preserve">Stopień zużycia w % 
</t>
    </r>
    <r>
      <rPr>
        <sz val="10"/>
        <color theme="0" tint="-0.499984740745262"/>
        <rFont val="Arial"/>
        <family val="2"/>
        <charset val="238"/>
      </rPr>
      <t>Degree of consumption in %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</si>
  <si>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grand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>total</t>
    </r>
  </si>
  <si>
    <t>Tablica 1 (5). 
Nakłady wewnętrzne na działalność B+R według rodzajów kosztów, klasy wielkości i sektorów wykonawczych</t>
  </si>
  <si>
    <r>
      <t>Intramural expenditures on R&amp;D by type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0" tint="-0.499984740745262"/>
        <rFont val="Arial"/>
        <family val="2"/>
        <charset val="238"/>
      </rPr>
      <t>of costs, size class and sectors of performance</t>
    </r>
  </si>
  <si>
    <t>Tablica 6 (10). 
Nakłady wewnętrzne na działalność B+R według rodzajów działalności B+R, klasy wielkości i sektorów wykonawczych</t>
  </si>
  <si>
    <r>
      <t>pozostały personel pomocniczy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other supporting staff</t>
    </r>
  </si>
  <si>
    <r>
      <t xml:space="preserve">z wykształceniem
</t>
    </r>
    <r>
      <rPr>
        <sz val="10"/>
        <color theme="0" tint="-0.499984740745262"/>
        <rFont val="Arial"/>
        <family val="2"/>
        <charset val="238"/>
      </rPr>
      <t>with educational level</t>
    </r>
  </si>
  <si>
    <r>
      <t xml:space="preserve">pozostali
</t>
    </r>
    <r>
      <rPr>
        <sz val="10"/>
        <color theme="0" tint="-0.499984740745262"/>
        <rFont val="Arial"/>
        <family val="2"/>
        <charset val="238"/>
      </rPr>
      <t>others</t>
    </r>
  </si>
  <si>
    <r>
      <t xml:space="preserve">pozostałym
</t>
    </r>
    <r>
      <rPr>
        <sz val="10"/>
        <color theme="0" tint="-0.499984740745262"/>
        <rFont val="Arial"/>
        <family val="2"/>
        <charset val="238"/>
      </rPr>
      <t>other</t>
    </r>
  </si>
  <si>
    <r>
      <t xml:space="preserve">Z pozostałym wykształceniem 
</t>
    </r>
    <r>
      <rPr>
        <sz val="10"/>
        <color theme="0" tint="-0.499984740745262"/>
        <rFont val="Arial"/>
        <family val="2"/>
        <charset val="238"/>
      </rPr>
      <t>With other educational level</t>
    </r>
  </si>
  <si>
    <r>
      <t xml:space="preserve">Polska    </t>
    </r>
    <r>
      <rPr>
        <b/>
        <sz val="10"/>
        <color theme="0" tint="-0.499984740745262"/>
        <rFont val="Arial"/>
        <family val="2"/>
        <charset val="238"/>
      </rPr>
      <t>Poland</t>
    </r>
  </si>
  <si>
    <r>
      <t xml:space="preserve">Sektor wykonawczy 
</t>
    </r>
    <r>
      <rPr>
        <sz val="10"/>
        <color theme="0" tint="-0.499984740745262"/>
        <rFont val="Arial"/>
        <family val="2"/>
        <charset val="238"/>
      </rPr>
      <t>Sector of performance</t>
    </r>
  </si>
  <si>
    <r>
      <t xml:space="preserve">pozostałe
</t>
    </r>
    <r>
      <rPr>
        <sz val="10"/>
        <color theme="0" tint="-0.499984740745262"/>
        <rFont val="Arial"/>
        <family val="2"/>
        <charset val="238"/>
      </rPr>
      <t>others</t>
    </r>
  </si>
  <si>
    <r>
      <t>badania stosowane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applied research</t>
    </r>
    <r>
      <rPr>
        <vertAlign val="superscript"/>
        <sz val="10"/>
        <color theme="0" tint="-0.499984740745262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
</t>
    </r>
  </si>
  <si>
    <r>
      <t xml:space="preserve">nauki inżynieryjne 
i techniczne
</t>
    </r>
    <r>
      <rPr>
        <sz val="10"/>
        <color theme="0" tint="-0.499984740745262"/>
        <rFont val="Arial"/>
        <family val="2"/>
        <charset val="238"/>
      </rPr>
      <t>engineering and technology</t>
    </r>
  </si>
  <si>
    <r>
      <t xml:space="preserve">nauki medyczne 
i o zdrowiu 
</t>
    </r>
    <r>
      <rPr>
        <sz val="10"/>
        <color theme="0" tint="-0.499984740745262"/>
        <rFont val="Arial"/>
        <family val="2"/>
        <charset val="238"/>
      </rPr>
      <t>medical and health sciences</t>
    </r>
  </si>
  <si>
    <r>
      <t xml:space="preserve">nauki rolnicze 
i weterynaryjne
</t>
    </r>
    <r>
      <rPr>
        <sz val="10"/>
        <color theme="0" tint="-0.499984740745262"/>
        <rFont val="Arial"/>
        <family val="2"/>
        <charset val="238"/>
      </rPr>
      <t>agricultural and veterinary sciences</t>
    </r>
  </si>
  <si>
    <r>
      <t>badania  stosowane</t>
    </r>
    <r>
      <rPr>
        <vertAlign val="superscript"/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applied research</t>
    </r>
  </si>
  <si>
    <r>
      <t>badania stosowane</t>
    </r>
    <r>
      <rPr>
        <vertAlign val="superscript"/>
        <sz val="10"/>
        <color theme="1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applied research</t>
    </r>
  </si>
  <si>
    <t>Tabl. 2.</t>
  </si>
  <si>
    <t>Tabl. 4.</t>
  </si>
  <si>
    <t>Tabl. 1 (5).</t>
  </si>
  <si>
    <t>Tablica 1 (5). 
Nakłady wewnętrzne na działalność B+R według rodzajów kosztów, klas wielkości i sektorów wykonawczych</t>
  </si>
  <si>
    <t>Intramural expenditures on R&amp;D by type of costs, size class and sectors of performance</t>
  </si>
  <si>
    <t>Tabl. 2 (6).</t>
  </si>
  <si>
    <t>Tabl. 3 (7).</t>
  </si>
  <si>
    <t>Tabl. 4 (8).</t>
  </si>
  <si>
    <t>Tabl. 5 (9).</t>
  </si>
  <si>
    <t>Tabl. 8 (12).</t>
  </si>
  <si>
    <t>Tabl. 9 (13).</t>
  </si>
  <si>
    <t>Tabl. 10 (14).</t>
  </si>
  <si>
    <t>Tabl. 11 (15).</t>
  </si>
  <si>
    <t>Tabl. 14 (18).</t>
  </si>
  <si>
    <t>Tabl. 15 (19).</t>
  </si>
  <si>
    <t>Tabl. 16 (20).</t>
  </si>
  <si>
    <t>Tabl. 17 (21).</t>
  </si>
  <si>
    <t>Tabl. 1 (22).</t>
  </si>
  <si>
    <t>Tabl. 2 (23).</t>
  </si>
  <si>
    <t>Tabl. 3 (24).</t>
  </si>
  <si>
    <t>Tabl. 4 (25).</t>
  </si>
  <si>
    <t>Tabl. 5 (26).</t>
  </si>
  <si>
    <t>Tabl. 6 (27).</t>
  </si>
  <si>
    <t>Tabl. 7 (28).</t>
  </si>
  <si>
    <t>Tabl. 8 (29).</t>
  </si>
  <si>
    <t>Tabl. 9 (30).</t>
  </si>
  <si>
    <t>Tabl. 10 (31).</t>
  </si>
  <si>
    <t>Tabl. 11 (32).</t>
  </si>
  <si>
    <t>Intramural expenditures on R&amp;D by type of costs and voivodships in 2019</t>
  </si>
  <si>
    <t>Intramural expenditures on R&amp;D by funding sectors and voivodships in 2019</t>
  </si>
  <si>
    <t>Intramural expenditures on R&amp;D by types of R&amp;D and voivodships in 2019</t>
  </si>
  <si>
    <t>Research equipment classified as fixed assets by voivodships in 2019</t>
  </si>
  <si>
    <t>Intramural expenditures on R&amp;D by fields of R&amp;D and voivodships in 2019</t>
  </si>
  <si>
    <t>R&amp;D personnel by main groups, R&amp;D functions and voivodships in 2019</t>
  </si>
  <si>
    <t>R&amp;D personnel by main groups, educational level and voivodships in 2019</t>
  </si>
  <si>
    <t>Researchers in internal R&amp;D personnel by educational level and voivodships in 2019</t>
  </si>
  <si>
    <t>R&amp;D personnel (in FTE) by main groups, R&amp;D functions and voivodships in 2019</t>
  </si>
  <si>
    <t>Udział środków z zagranicy w nakładach krajowych brutto na działalność B+R w %</t>
  </si>
  <si>
    <t>R&amp;D personnel by size class and educational level in 2019</t>
  </si>
  <si>
    <t xml:space="preserve"> </t>
  </si>
  <si>
    <t>edukacja</t>
  </si>
  <si>
    <t>instytuty</t>
  </si>
  <si>
    <t>education</t>
  </si>
  <si>
    <t>institutes</t>
  </si>
  <si>
    <t>Intramural expenditures on R&amp;D by type of costs, principal economic activity and in dedicated research entities in 2019</t>
  </si>
  <si>
    <r>
      <t xml:space="preserve">w tym maszyny i wyposażenie 
</t>
    </r>
    <r>
      <rPr>
        <sz val="10"/>
        <color theme="0" tint="-0.499984740745262"/>
        <rFont val="Arial"/>
        <family val="2"/>
        <charset val="238"/>
      </rPr>
      <t xml:space="preserve">of machinery and equipment </t>
    </r>
    <r>
      <rPr>
        <sz val="10"/>
        <color theme="1"/>
        <rFont val="Arial"/>
        <family val="2"/>
        <charset val="238"/>
      </rPr>
      <t xml:space="preserve">
</t>
    </r>
  </si>
  <si>
    <t>.</t>
  </si>
  <si>
    <r>
      <t xml:space="preserve">w tym osobowe 
</t>
    </r>
    <r>
      <rPr>
        <sz val="10"/>
        <color theme="0" tint="-0.499984740745262"/>
        <rFont val="Arial"/>
        <family val="2"/>
        <charset val="238"/>
      </rPr>
      <t>of labour costs</t>
    </r>
  </si>
  <si>
    <t xml:space="preserve">Tablica 3 (7). 
Nakłady wewnętrzne na działalność B+R według pochodzenia środków i sektorów wykonawczych </t>
  </si>
  <si>
    <t>Research and experimental development in Poland in 2019</t>
  </si>
  <si>
    <t>Tablica 11 (15). 
Personel B+R według klas wielkości i wykształcenia  w 2019 r.</t>
  </si>
  <si>
    <t>Foreign funds on R&amp;D and budgetary funds earmarked for projects co-financed from EU funds by principal economic activity and dedicated research entities in 2019</t>
  </si>
  <si>
    <t>Intramural expenditures on R&amp;D by types of R&amp;D, principal economic activity and dedicated research entities in 2019</t>
  </si>
  <si>
    <t>Intramural expenditures on R&amp;D by fields of R&amp;D, principal economic activity and dedicated research entities in 2019</t>
  </si>
  <si>
    <t>Research equipment classified as fixed assets by principal economic activity and dedicated research entities in 2019</t>
  </si>
  <si>
    <t>R&amp;D personnel by main groups, R&amp;D functions, principal economic activity and dedicated research entities in 2019</t>
  </si>
  <si>
    <t>R&amp;D personnel by main groups, educational level, principal economic activity and dedicated research entities in 2019</t>
  </si>
  <si>
    <t>R&amp;D personnel (in FTE) by main groups, R&amp;D functions, principal economic activity and dedicated research entities in 2019</t>
  </si>
  <si>
    <t>Researchers in internal R&amp;D personnel by educational level, principal economic activity and dedicated research entities in 2019</t>
  </si>
  <si>
    <t>Intramural expenditures on R&amp;D by sectors of performance and voivodships in 2019</t>
  </si>
  <si>
    <t>Ratio of intramural expenditures on R&amp;D to R&amp;D personnel by voivodships in 2019</t>
  </si>
  <si>
    <t xml:space="preserve">Działalność badawcza i rozwojowa w Polsce w 2019 r. </t>
  </si>
  <si>
    <r>
      <t xml:space="preserve">Środki budżetowe w projektach współfinansowanych ze środków UE
</t>
    </r>
    <r>
      <rPr>
        <sz val="10"/>
        <color theme="0" tint="-0.499984740745262"/>
        <rFont val="Arial"/>
        <family val="2"/>
        <charset val="238"/>
      </rPr>
      <t xml:space="preserve">Budgetary funds in projects co-financed from EU funds </t>
    </r>
  </si>
  <si>
    <t>-</t>
  </si>
  <si>
    <t>Tablica 3 (24). 
Nakłady wewnętrzne na działalność B+R według sektrów finansujących, przeważającej działalności oraz podmiotów wyspecjalizowanych badawczo w 2019 r.</t>
  </si>
  <si>
    <t>Intramural expenditures on R&amp;D by origin of funds and sectors of performance</t>
  </si>
  <si>
    <t>Intramural expenditures on R&amp;D by funding sectors, principal economic activity and dedicated research entities in 2019</t>
  </si>
  <si>
    <t>Intramural expenditures on R&amp;D by origin of funds, principal economic activity and dedicated research entities in 2019</t>
  </si>
  <si>
    <t>Intramural expenditures on R&amp;D by origin of funds and voivodships in 2019</t>
  </si>
  <si>
    <r>
      <t xml:space="preserve">środki od instytucji rządowych 
i samorządowych
</t>
    </r>
    <r>
      <rPr>
        <sz val="10"/>
        <color theme="0" tint="-0.499984740745262"/>
        <rFont val="Arial"/>
        <family val="2"/>
        <charset val="238"/>
      </rPr>
      <t>funds from general   government</t>
    </r>
  </si>
  <si>
    <t>Tablica 5 (9). 
Środki z zagranicy finansujące działalność B+R oraz środki budżetowe w projektach współfinansowanych ze środków UE według sektorów wykonawczych</t>
  </si>
  <si>
    <t>a Finansujących nakłady ze środków pochodzących z zagranicy.</t>
  </si>
  <si>
    <t>a Financing expenditures with funds from rest of the world.</t>
  </si>
  <si>
    <t>,</t>
  </si>
  <si>
    <t>Ratio of intramural expenditures on R&amp;D to R&amp;D personnel by principal economic activity in dedicated research entities in 2019</t>
  </si>
  <si>
    <r>
      <t xml:space="preserve">budynki i grunty
</t>
    </r>
    <r>
      <rPr>
        <sz val="10"/>
        <color theme="0" tint="-0.499984740745262"/>
        <rFont val="Arial"/>
        <family val="2"/>
        <charset val="238"/>
      </rPr>
      <t xml:space="preserve">buildings and land </t>
    </r>
  </si>
  <si>
    <r>
      <t xml:space="preserve">maszyny i wyposażenie
</t>
    </r>
    <r>
      <rPr>
        <sz val="10"/>
        <color theme="0" tint="-0.499984740745262"/>
        <rFont val="Arial"/>
        <family val="2"/>
        <charset val="238"/>
      </rPr>
      <t>machinery and equipment</t>
    </r>
  </si>
  <si>
    <t>Tablica 2 (6). 
Nakłady inwestycyjne na działalność B+R według rodzajów kosztów, klasy wielkości i sektorów wykonawczych</t>
  </si>
  <si>
    <t>Capital expenditures on R&amp;D by type of costs, size class and sectors of performance</t>
  </si>
  <si>
    <t>Tablica 4 (8). 
Nakłady wewnętrzne na działalność B+R według klasy wielkości, sektorów finansujących i sektorów wykonawczych</t>
  </si>
  <si>
    <t xml:space="preserve">Intramural expenditures on R&amp;D by size class, funding sectors and sectors of performance </t>
  </si>
  <si>
    <t>Tablica 9 (13). 
Personel B+R według głównych grup, funkcji i sektorów wykonawczych</t>
  </si>
  <si>
    <t xml:space="preserve">R&amp;D personnel by main groups, R&amp;D functions and sectors of performance </t>
  </si>
  <si>
    <t>R&amp;D personnel by main groups, educational level and sectors of performance</t>
  </si>
  <si>
    <t xml:space="preserve">R&amp;D personnel (in FTE) by main groups, R&amp;D functions and sectors of performance </t>
  </si>
  <si>
    <t xml:space="preserve">Ratio of intramural expenditures on R&amp;D to R&amp;D personnel by sectors of performance </t>
  </si>
  <si>
    <t>Tablica 1 (22). 
Nakłady wewnętrzne na działalność B+R według rodzajów kosztów, przeważającej działalności oraz podmiotów wyspecjalizowanych badawczo w 2019 r.</t>
  </si>
  <si>
    <t>Tablica 2 (23). 
Nakłady wewnętrzne na działalność B+R według pochodzenia środków, przeważającej działalności oraz podmiotów wyspecjalizowanych badawczo w 2019 r.</t>
  </si>
  <si>
    <t>Tablica 4 (25).  
Środki z zagranicy finansujące działalność B+R oraz środki budżetowe w projektach współfinansowanych ze środków UE według przeważającej działalności oraz podmiotów wyspecjalizowanych badawczo w 2019 r.</t>
  </si>
  <si>
    <t xml:space="preserve">Tablica 7 (11). 
Nakłady wewnętrzne na działalność B+R według dziedzin B+R, klasy wielkości i sektorów wykonawczych </t>
  </si>
  <si>
    <t xml:space="preserve">Intramural expenditures on R&amp;D by fields of R&amp;D,size class and sectors of performance </t>
  </si>
  <si>
    <t>;.</t>
  </si>
  <si>
    <t>of which higher education institutions</t>
  </si>
  <si>
    <r>
      <t xml:space="preserve">wyższym
</t>
    </r>
    <r>
      <rPr>
        <sz val="10"/>
        <color theme="0" tint="-0.499984740745262"/>
        <rFont val="Arial"/>
        <family val="2"/>
        <charset val="238"/>
      </rPr>
      <t>tertiary</t>
    </r>
  </si>
  <si>
    <t>a W ekwiwalentach pełnego czasu pracy (EPC). W 2015 r. zatrudnieni. b Aktywni zawodowo (wszystkie osoby pracujące oraz uznane za bezrobotne) – na podstawie badania aktywności ekonomicznej ludności – dane średnioroczne. c Pracujący na podstawie badania aktywności ekonomicznej ludności – dane średnioroczne.</t>
  </si>
  <si>
    <t xml:space="preserve">a In full–time equivalents (FTE). In 2015 employees. b Active population (all persons employed and considered as unemployed) – based on the Labour Force Survey – average annual data. c Persons employed  – based on the Labour Force Survey (LFS) – average annual data.         </t>
  </si>
  <si>
    <r>
      <rPr>
        <sz val="10"/>
        <rFont val="Arial"/>
        <family val="2"/>
        <charset val="238"/>
      </rPr>
      <t xml:space="preserve">PERSONEL WEWNĘTRZNY   </t>
    </r>
    <r>
      <rPr>
        <sz val="10"/>
        <color theme="0" tint="-0.499984740745262"/>
        <rFont val="Arial"/>
        <family val="2"/>
        <charset val="238"/>
      </rPr>
      <t>INTERNAL PERSONNEL</t>
    </r>
  </si>
  <si>
    <r>
      <rPr>
        <sz val="10"/>
        <rFont val="Arial"/>
        <family val="2"/>
        <charset val="238"/>
      </rPr>
      <t xml:space="preserve">PERSONEL ZEWNĘTRZNY   </t>
    </r>
    <r>
      <rPr>
        <sz val="10"/>
        <color theme="0" tint="-0.499984740745262"/>
        <rFont val="Arial"/>
        <family val="2"/>
        <charset val="238"/>
      </rPr>
      <t>EXTERNAL PERSONNEL</t>
    </r>
  </si>
  <si>
    <r>
      <t xml:space="preserve">w tym kobiety (personel wewnętrzny)     </t>
    </r>
    <r>
      <rPr>
        <sz val="10"/>
        <color theme="0" tint="-0.499984740745262"/>
        <rFont val="Arial"/>
        <family val="2"/>
        <charset val="238"/>
      </rPr>
      <t>of which women (internal personnel)</t>
    </r>
  </si>
  <si>
    <r>
      <t xml:space="preserve">PERSONEL WEWNĘTRZNY   </t>
    </r>
    <r>
      <rPr>
        <sz val="10"/>
        <color theme="0" tint="-0.499984740745262"/>
        <rFont val="Arial"/>
        <family val="2"/>
        <charset val="238"/>
      </rPr>
      <t xml:space="preserve"> INTERNAL PERSONNEL</t>
    </r>
  </si>
  <si>
    <r>
      <t xml:space="preserve">PERSONEL ZEWNĘTRZNY   </t>
    </r>
    <r>
      <rPr>
        <sz val="10"/>
        <color theme="0" tint="-0.499984740745262"/>
        <rFont val="Arial"/>
        <family val="2"/>
        <charset val="238"/>
      </rPr>
      <t xml:space="preserve"> EXTERNAL PERSONNEL</t>
    </r>
  </si>
  <si>
    <r>
      <t xml:space="preserve">Z wykształceniem wyższym
</t>
    </r>
    <r>
      <rPr>
        <sz val="10"/>
        <color theme="0" tint="-0.499984740745262"/>
        <rFont val="Arial"/>
        <family val="2"/>
        <charset val="238"/>
      </rPr>
      <t>With tertiary educational level</t>
    </r>
  </si>
  <si>
    <r>
      <t xml:space="preserve">pozostali  
</t>
    </r>
    <r>
      <rPr>
        <sz val="10"/>
        <color theme="0" tint="-0.499984740745262"/>
        <rFont val="Arial"/>
        <family val="2"/>
        <charset val="238"/>
      </rPr>
      <t>others</t>
    </r>
  </si>
  <si>
    <r>
      <t xml:space="preserve">PERSONEL ZEWNĘTRZNY  </t>
    </r>
    <r>
      <rPr>
        <sz val="10"/>
        <color theme="0" tint="-0.499984740745262"/>
        <rFont val="Arial"/>
        <family val="2"/>
        <charset val="238"/>
      </rPr>
      <t xml:space="preserve"> EXTERNAL PERSONNEL</t>
    </r>
  </si>
  <si>
    <t xml:space="preserve">Researchers in R&amp;D personnel by age and sectors of performance </t>
  </si>
  <si>
    <t>R&amp;D personnel (in FTE) by fields of R&amp;D and sectors of performance</t>
  </si>
  <si>
    <t xml:space="preserve">Researchers in R&amp;D personnel by educational level and sectors of performance </t>
  </si>
  <si>
    <t>Tablica 10 (14). 
Personel B+R według głównych grup, poziomu wykształcenia i sektorów wykonawczych</t>
  </si>
  <si>
    <t>Tablica 11 (15). 
Personel B+R według klasy wielkości i poziomu wykształcenia w 2019 r.</t>
  </si>
  <si>
    <t>Tablica 3. 
Wskaźniki zagranicznego finansowania działalności B+R</t>
  </si>
  <si>
    <t>Foreign R&amp;D financing indicators</t>
  </si>
  <si>
    <t>Tablica 2 (6). 
Nakłady inwestycyjne na działalność B+R według rodzajów kosztów, klas wielkości i sektorów wykonawczych</t>
  </si>
  <si>
    <t>Tablica 4 (8). 
Nakłady wewnętrzne na działalność B+R według klasy wielkości, sektorów finansujących i wykonawczych</t>
  </si>
  <si>
    <t>Intramural expenditures on R&amp;D by size class, funding sectors and sectors of performance</t>
  </si>
  <si>
    <r>
      <t xml:space="preserve">stan w dniu 31 grudnia    
</t>
    </r>
    <r>
      <rPr>
        <sz val="10"/>
        <color theme="0" tint="-0.499984740745262"/>
        <rFont val="Arial"/>
        <family val="2"/>
        <charset val="238"/>
      </rPr>
      <t>as of 31 December</t>
    </r>
  </si>
  <si>
    <r>
      <t xml:space="preserve">środki od instytucji rządowych 
i samorządowych
</t>
    </r>
    <r>
      <rPr>
        <sz val="10"/>
        <color theme="0" tint="-0.499984740745262"/>
        <rFont val="Arial"/>
        <family val="2"/>
        <charset val="238"/>
      </rPr>
      <t>funds from general goverment</t>
    </r>
  </si>
  <si>
    <t>Tablica 7 (11). 
Nakłady wewnętrzne na działalność B+R według dziedzin B+R, klas wielkości i sektorów wykonawczych</t>
  </si>
  <si>
    <t>Intramural expenditures on R&amp;D by fields of R&amp;D,size class and sectors of performance</t>
  </si>
  <si>
    <t>R&amp;D personnel by main groups, R&amp;D functions and sectors of performance</t>
  </si>
  <si>
    <t>Tablica 10 (14). Personel B+R według głównych grup, poziomu wykształcenia i sektorów wykonawczych</t>
  </si>
  <si>
    <t xml:space="preserve">Tablica 12 (16). 
Badacze w personelu B+R według poziomu wykształcenia i sektorów wykonawczych </t>
  </si>
  <si>
    <t>Tablica 12 (16). 
Badacze w personelu B+R według poziomu wykształcenia i sektorów wykonawczych</t>
  </si>
  <si>
    <t>Researchers in R&amp;D personnel by educational level and sectors of performance</t>
  </si>
  <si>
    <t>Tablica 13 (17). 
Badacze w personelu B+R według wieku i sektorów wykonawczych</t>
  </si>
  <si>
    <t>Tablica 14 (18). 
Personel B+R (w EPC) według głównych grup, funkcji i sektorów wykonawczych</t>
  </si>
  <si>
    <t>Tablica 15 (19). 
Personel B+R (w EPC) według klasy wielkości oraz funkcji w 2019 r.</t>
  </si>
  <si>
    <t>R&amp;D personnel (in FTE) by size class and R&amp;D functions in 2019</t>
  </si>
  <si>
    <t xml:space="preserve">Tablica 16 (20). 
Personel B+R  (w EPC) według dziedzin B+R oraz sektorów wykonawczych </t>
  </si>
  <si>
    <t>Tablica 16 (20). 
Personel B+R  (w EPC) według dziedzin B+R oraz sektorów wykonawczych</t>
  </si>
  <si>
    <t xml:space="preserve">Tablica 17 (21). 
Relacja nakładów wewnętrznych na działalność B+R do personelu B+R według sektorów wykonawczych </t>
  </si>
  <si>
    <t>Ratio of intramural expenditures on R&amp;D to R&amp;D personnel by sectors of performance</t>
  </si>
  <si>
    <t>Tablica 1 (22). 
Nakłady wewnętrzne na działalność B+R według rodzajów kosztów, przeważającej działalności oraz w podmiotach wyspecjalizowanych badawczo w 2019 r.</t>
  </si>
  <si>
    <t>Tablica 2 (23). 
Nakłady wewnętrzne na działalność B+R według pochodzenia środków, przeważającej działalności oraz w podmiotach wyspecjalizowanych badawczo w 2019 r.</t>
  </si>
  <si>
    <t>Tablica 5 (26). 
Nakłady wewnętrzne na działalność B+R według rodzajów działalności B+R, przeważającej działalności oraz podmiotów wyspecjalizowanych badawczo w 2019 r.</t>
  </si>
  <si>
    <r>
      <t xml:space="preserve">nauki rolnicze 
i weterynaryjne  
</t>
    </r>
    <r>
      <rPr>
        <sz val="10"/>
        <color theme="0" tint="-0.499984740745262"/>
        <rFont val="Arial"/>
        <family val="2"/>
        <charset val="238"/>
      </rPr>
      <t>agricultural and veterinary sciences</t>
    </r>
  </si>
  <si>
    <r>
      <t xml:space="preserve">technicy 
i pracownicy równorzędni
</t>
    </r>
    <r>
      <rPr>
        <sz val="10"/>
        <color theme="0" tint="-0.499984740745262"/>
        <rFont val="Arial"/>
        <family val="2"/>
        <charset val="238"/>
      </rPr>
      <t>technicians and equivalent staff</t>
    </r>
  </si>
  <si>
    <r>
      <t xml:space="preserve">prace rozwojowe
</t>
    </r>
    <r>
      <rPr>
        <sz val="10"/>
        <color theme="0" tint="-0.499984740745262"/>
        <rFont val="Arial"/>
        <family val="2"/>
        <charset val="238"/>
      </rPr>
      <t>experimental development</t>
    </r>
  </si>
  <si>
    <t>Tablica 6 (27).  
Nakłady wewnętrzne na działalność B+R według dziedzin B+R, przeważającej działalności oraz podmiotów wyspecjalizowanych badawczo w 2019 r.</t>
  </si>
  <si>
    <t>Tablica 7 (28).  
Aparatura naukowo-badawcza zaliczona do środków trwałych według przeważającej działalności oraz podmiotów wyspecjalizowanych badawczo w 2019 r.</t>
  </si>
  <si>
    <t>Tablica 8 (29). 
Personel B+R według głównych grup, funkcji, przeważającej działalności oraz podmiotów wyspecjalizowanych badawczo w 2019 r.</t>
  </si>
  <si>
    <t>Tablica 9 (30). 
Personel B+R według głównych grup, poziomu wykształcenia, przeważającej działalności oraz podmiotów wyspecjalizowanych badawczo w 2019 r.</t>
  </si>
  <si>
    <t>Tablica 10 (31). 
Badacze w personelu wewnętrznym B+R według poziomu wykształcenia, przeważającej działalności oraz podmiotów wyspecjalizowanych badawczo w 2019 r.</t>
  </si>
  <si>
    <t>Tablica 11 (32). 
Personel B+R (w EPC) według głównych grup, funkcji, przeważającej działalności oraz podmiotów wyspecjalizowanych badawczo w 2019 r.</t>
  </si>
  <si>
    <t>Tabl. 12 (33).</t>
  </si>
  <si>
    <t>Tablica 12 (33). 
Relacja nakładów wewnętrznych na dzialalność B+R do personelu B+R według przeważającej działalności oraz podmiotów wyspecjalizowanych badawczo w 2019 r.</t>
  </si>
  <si>
    <t>Tabl. 1 (34).</t>
  </si>
  <si>
    <t>Tablica 1 (34). 
Nakłady wewnętrzne na działalność B+R według rodzajów kosztów oraz województw w 2019 r.</t>
  </si>
  <si>
    <t>Tablica 1 (34). 
Nakłady wewnętrzne na działalność B+R według rodzajów kosztów i województw w 2019 r.</t>
  </si>
  <si>
    <t>Tablica 2 (35). 
Nakłady wewnętrzne na działalność B+R według sektorów wykonawczych oraz województw w 2019 r.</t>
  </si>
  <si>
    <t>Tablica 3 (36). 
Nakłady wewnętrzne na działalność B+R według sektorów finansujących i województw w 2019 r.</t>
  </si>
  <si>
    <t>Tablica 4 (37). 
Nakłady wewnętrzne na działalność B+R według pochodzenia środków i województw w 2019 r.</t>
  </si>
  <si>
    <t>Tablica 5 (38). 
Nakłady wewnętrzne na działalność B+R według rodzajów działalności B+R i województw w 2019 r.</t>
  </si>
  <si>
    <t>Tablica 6 (39). 
Nakłady wewnętrzne na działalność B+R według dziedzin B+R i województw w 2019 r.</t>
  </si>
  <si>
    <t>Tablica 7 (40). 
Aparatura naukowo-badawcza zaliczona do środków trwałych według województw w 2019 r.</t>
  </si>
  <si>
    <t>Tablica 8 (41).
Personel B+R według głównych grup, funcji i województw w 2019 r.</t>
  </si>
  <si>
    <t>Tablica 9 (42).  
Personel B+R według głównych grup, poziomu wykształcenia i województw w 2019 r.</t>
  </si>
  <si>
    <t>Tablica 10 (43). 
Badacze w personelu wewnętrznym B+R według poziomu wykształcenia i województw w 2019 r.</t>
  </si>
  <si>
    <t>Tablica 11 (44). 
Personel B+R (w EPC) według głównych grup, funkcji oraz województw w 2019 r.</t>
  </si>
  <si>
    <t>Tablica 12 (45).  
Relacja nakładów wewnętrznych na działalność B+R do personelu B+R według województw w 2019 r.</t>
  </si>
  <si>
    <t>Tabl. 2 (35).</t>
  </si>
  <si>
    <t>Tabl. 3 (36).</t>
  </si>
  <si>
    <t>Tabl. 4 (37).</t>
  </si>
  <si>
    <t>Tabl. 5 (38).</t>
  </si>
  <si>
    <t>Tabl. 6 (39).</t>
  </si>
  <si>
    <t>Tabl. 7 (40).</t>
  </si>
  <si>
    <t>Tabl. 8 (41).</t>
  </si>
  <si>
    <t>Tabl. 9 (42).</t>
  </si>
  <si>
    <t>Tabl. 10 (43).</t>
  </si>
  <si>
    <t>Tabl. 11 (44).</t>
  </si>
  <si>
    <t>Tabl. 12 (45).</t>
  </si>
  <si>
    <t>Tablica 8 (41). 
Personel B+R według głównych grup, funcji i województw w 2019 r.</t>
  </si>
  <si>
    <t>Tablica 9 (42).  
Personel B+R według głównych grup, wykształcenia i województw w 2019 r.</t>
  </si>
  <si>
    <t>Tablica 12 (45). 
Relacja nakładów wewnętrznych na działalność B+R do personelu B+R według województw w 2019 r.</t>
  </si>
  <si>
    <r>
      <t xml:space="preserve">w tys. zł     </t>
    </r>
    <r>
      <rPr>
        <sz val="10"/>
        <color theme="0" tint="-0.499984740745262"/>
        <rFont val="Arial"/>
        <family val="2"/>
        <charset val="238"/>
      </rPr>
      <t>in thousand PLN</t>
    </r>
  </si>
  <si>
    <r>
      <t xml:space="preserve"> Ogółem
</t>
    </r>
    <r>
      <rPr>
        <sz val="10"/>
        <color theme="0" tint="-0.499984740745262"/>
        <rFont val="Arial"/>
        <family val="2"/>
        <charset val="238"/>
      </rPr>
      <t xml:space="preserve">Total </t>
    </r>
  </si>
  <si>
    <r>
      <rPr>
        <sz val="10"/>
        <color theme="0" tint="-0.499984740745262"/>
        <rFont val="Arial"/>
        <family val="2"/>
        <charset val="238"/>
      </rPr>
      <t>Specification</t>
    </r>
    <r>
      <rPr>
        <sz val="10"/>
        <color theme="1"/>
        <rFont val="Arial"/>
        <family val="2"/>
        <charset val="238"/>
      </rPr>
      <t xml:space="preserve"> </t>
    </r>
  </si>
  <si>
    <r>
      <t xml:space="preserve">W TYS. ZŁ   </t>
    </r>
    <r>
      <rPr>
        <sz val="10"/>
        <color theme="0" tint="-0.499984740745262"/>
        <rFont val="Arial"/>
        <family val="2"/>
        <charset val="238"/>
      </rPr>
      <t>IN THOUSAND PLN</t>
    </r>
  </si>
  <si>
    <r>
      <t xml:space="preserve">W TYS. ZŁ  </t>
    </r>
    <r>
      <rPr>
        <sz val="10"/>
        <color theme="0" tint="-0.499984740745262"/>
        <rFont val="Arial"/>
        <family val="2"/>
        <charset val="238"/>
      </rPr>
      <t>IN THOUSAND PLN</t>
    </r>
  </si>
  <si>
    <r>
      <t>Pracujący</t>
    </r>
    <r>
      <rPr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w działalności B+R na 1000 aktywnych zawodowo</t>
    </r>
    <r>
      <rPr>
        <vertAlign val="superscript"/>
        <sz val="10"/>
        <color rgb="FF000000"/>
        <rFont val="Arial"/>
        <family val="2"/>
        <charset val="238"/>
      </rPr>
      <t>b</t>
    </r>
  </si>
  <si>
    <r>
      <t>Pracujący</t>
    </r>
    <r>
      <rPr>
        <vertAlign val="superscript"/>
        <sz val="10"/>
        <color rgb="FF000000"/>
        <rFont val="Arial"/>
        <family val="2"/>
        <charset val="238"/>
      </rPr>
      <t>a</t>
    </r>
    <r>
      <rPr>
        <sz val="10"/>
        <color rgb="FF000000"/>
        <rFont val="Arial"/>
        <family val="2"/>
        <charset val="238"/>
      </rPr>
      <t xml:space="preserve"> w działalności B+R na 1000 pracujących</t>
    </r>
    <r>
      <rPr>
        <vertAlign val="superscript"/>
        <sz val="10"/>
        <color rgb="FF000000"/>
        <rFont val="Arial"/>
        <family val="2"/>
        <charset val="238"/>
      </rPr>
      <t>c</t>
    </r>
  </si>
  <si>
    <r>
      <t>w tym badacze</t>
    </r>
    <r>
      <rPr>
        <vertAlign val="superscript"/>
        <sz val="10"/>
        <color rgb="FF000000"/>
        <rFont val="Arial"/>
        <family val="2"/>
        <charset val="238"/>
      </rPr>
      <t/>
    </r>
  </si>
  <si>
    <t>of which researchers</t>
  </si>
  <si>
    <t>Number of entities financing R&amp;D from foreign funds</t>
  </si>
  <si>
    <r>
      <t xml:space="preserve">nauki rolnicze 
i weterynaryjne
</t>
    </r>
    <r>
      <rPr>
        <sz val="10"/>
        <color theme="0" tint="-0.499984740745262"/>
        <rFont val="Arial"/>
        <family val="2"/>
        <charset val="238"/>
      </rPr>
      <t xml:space="preserve">agricultural and veterinary sciences </t>
    </r>
  </si>
  <si>
    <r>
      <t xml:space="preserve">nauki inżynieryjne 
i techniczne 
</t>
    </r>
    <r>
      <rPr>
        <sz val="10"/>
        <color theme="0" tint="-0.499984740745262"/>
        <rFont val="Arial"/>
        <family val="2"/>
        <charset val="238"/>
      </rPr>
      <t>engineering and technology</t>
    </r>
  </si>
  <si>
    <r>
      <t xml:space="preserve">nakłady osobowe 
i wynagrodzenie personelu zewnętrznego 
</t>
    </r>
    <r>
      <rPr>
        <sz val="10"/>
        <color theme="0" tint="-0.499984740745262"/>
        <rFont val="Arial"/>
        <family val="2"/>
        <charset val="238"/>
      </rPr>
      <t>labour costs and external personnel costs</t>
    </r>
  </si>
  <si>
    <r>
      <t xml:space="preserve">w osobach
</t>
    </r>
    <r>
      <rPr>
        <sz val="10"/>
        <color theme="0" tint="-0.499984740745262"/>
        <rFont val="Arial"/>
        <family val="2"/>
        <charset val="238"/>
      </rPr>
      <t xml:space="preserve">in persons </t>
    </r>
  </si>
  <si>
    <r>
      <t xml:space="preserve">ze stopniem naukowym
</t>
    </r>
    <r>
      <rPr>
        <sz val="10"/>
        <color theme="0" tint="-0.499984740745262"/>
        <rFont val="Arial"/>
        <family val="2"/>
        <charset val="238"/>
      </rPr>
      <t>with scientific degree of</t>
    </r>
  </si>
  <si>
    <r>
      <t xml:space="preserve">co najmniej ze stopniem naukowym doktora 
</t>
    </r>
    <r>
      <rPr>
        <sz val="10"/>
        <color theme="0" tint="-0.499984740745262"/>
        <rFont val="Arial"/>
        <family val="2"/>
        <charset val="238"/>
      </rPr>
      <t>with at least scientific degree of doctor (PhD)</t>
    </r>
  </si>
  <si>
    <r>
      <t xml:space="preserve">Co najmniej ze stopniem naukowym doktora 
</t>
    </r>
    <r>
      <rPr>
        <sz val="10"/>
        <color theme="0" tint="-0.499984740745262"/>
        <rFont val="Arial"/>
        <family val="2"/>
        <charset val="238"/>
      </rPr>
      <t>With at least scientific degree of doctor (PhD)</t>
    </r>
  </si>
  <si>
    <r>
      <t xml:space="preserve">w tym środki od instytucji rządowych 
i samorządowych
</t>
    </r>
    <r>
      <rPr>
        <sz val="10"/>
        <color theme="0" tint="-0.499984740745262"/>
        <rFont val="Arial"/>
        <family val="2"/>
        <charset val="238"/>
      </rPr>
      <t>of which from general government</t>
    </r>
  </si>
  <si>
    <t>Humanities and the arts</t>
  </si>
  <si>
    <r>
      <t xml:space="preserve">nauki humanistyczne i sztuka
</t>
    </r>
    <r>
      <rPr>
        <sz val="10"/>
        <color theme="0" tint="-0.499984740745262"/>
        <rFont val="Arial"/>
        <family val="2"/>
        <charset val="238"/>
      </rPr>
      <t>humanities and the arts</t>
    </r>
  </si>
  <si>
    <r>
      <t xml:space="preserve">nauki humanistyczne 
i sztuka 
</t>
    </r>
    <r>
      <rPr>
        <sz val="10"/>
        <color theme="0" tint="-0.499984740745262"/>
        <rFont val="Arial"/>
        <family val="2"/>
        <charset val="238"/>
      </rPr>
      <t xml:space="preserve">humanities and the arts </t>
    </r>
  </si>
  <si>
    <r>
      <t xml:space="preserve">nauki humanistyczne 
i sztuka 
</t>
    </r>
    <r>
      <rPr>
        <sz val="10"/>
        <color theme="0" tint="-0.499984740745262"/>
        <rFont val="Arial"/>
        <family val="2"/>
        <charset val="238"/>
      </rPr>
      <t>humanities and the arts</t>
    </r>
  </si>
  <si>
    <r>
      <t xml:space="preserve">nauki humanistyczne 
i sztuka
</t>
    </r>
    <r>
      <rPr>
        <sz val="10"/>
        <color theme="0" tint="-0.499984740745262"/>
        <rFont val="Arial"/>
        <family val="2"/>
        <charset val="238"/>
      </rPr>
      <t>humanities and the arts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</si>
</sst>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z_ł_-;\-* #,##0.00\ _z_ł_-;_-* &quot;-&quot;??\ _z_ł_-;_-@_-"/>
    <numFmt numFmtId="165" formatCode="0.0"/>
    <numFmt numFmtId="166" formatCode="_-* #,##0.0\ _z_ł_-;\-* #,##0.0\ _z_ł_-;_-* &quot;-&quot;??\ _z_ł_-;_-@_-"/>
    <numFmt numFmtId="167" formatCode="_-* #,##0.0\ _z_ł_-;\-* #,##0.0\ _z_ł_-;_-* &quot;-&quot;?\ _z_ł_-;_-@_-"/>
    <numFmt numFmtId="168" formatCode="0;;&quot;-&quot;"/>
  </numFmts>
  <fonts count="45" x14ac:knownFonts="1"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A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11"/>
      <color rgb="FF00000A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rgb="FF00000A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8"/>
      <color rgb="FF00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theme="1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11"/>
      <color theme="1" tint="0.499984740745262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Calibri"/>
      <family val="2"/>
      <scheme val="minor"/>
    </font>
    <font>
      <vertAlign val="superscript"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vertAlign val="superscript"/>
      <sz val="10"/>
      <color theme="1" tint="0.499984740745262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vertAlign val="superscript"/>
      <sz val="10"/>
      <color theme="0" tint="-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rgb="FF00000A"/>
      <name val="Arial"/>
      <family val="2"/>
      <charset val="238"/>
    </font>
    <font>
      <sz val="8"/>
      <name val="Arial"/>
      <family val="2"/>
      <charset val="238"/>
    </font>
    <font>
      <u/>
      <sz val="10"/>
      <color theme="3" tint="-0.24994659260841701"/>
      <name val="Arial"/>
      <family val="2"/>
      <charset val="238"/>
    </font>
    <font>
      <sz val="10"/>
      <color theme="3" tint="-0.24994659260841701"/>
      <name val="Arial"/>
      <family val="2"/>
      <charset val="238"/>
    </font>
    <font>
      <b/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2" fillId="0" borderId="0" applyFill="0" applyBorder="0" applyAlignment="0" applyProtection="0"/>
    <xf numFmtId="0" fontId="27" fillId="0" borderId="0"/>
    <xf numFmtId="164" fontId="31" fillId="0" borderId="0" applyFont="0" applyFill="0" applyBorder="0" applyAlignment="0" applyProtection="0"/>
  </cellStyleXfs>
  <cellXfs count="635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5" fillId="0" borderId="10" xfId="0" applyFont="1" applyBorder="1"/>
    <xf numFmtId="0" fontId="5" fillId="0" borderId="11" xfId="0" applyFont="1" applyBorder="1"/>
    <xf numFmtId="165" fontId="10" fillId="0" borderId="10" xfId="0" applyNumberFormat="1" applyFont="1" applyBorder="1" applyAlignment="1">
      <alignment horizontal="right"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right" vertical="center" wrapText="1"/>
    </xf>
    <xf numFmtId="165" fontId="9" fillId="0" borderId="11" xfId="0" applyNumberFormat="1" applyFont="1" applyBorder="1" applyAlignment="1">
      <alignment horizontal="right" vertical="center" wrapText="1"/>
    </xf>
    <xf numFmtId="165" fontId="9" fillId="0" borderId="10" xfId="0" applyNumberFormat="1" applyFont="1" applyBorder="1" applyAlignment="1">
      <alignment vertical="center" wrapText="1"/>
    </xf>
    <xf numFmtId="165" fontId="9" fillId="0" borderId="11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0" fontId="13" fillId="0" borderId="0" xfId="0" applyFont="1"/>
    <xf numFmtId="0" fontId="10" fillId="0" borderId="0" xfId="0" applyFont="1" applyAlignment="1">
      <alignment horizontal="left" vertical="center" indent="4"/>
    </xf>
    <xf numFmtId="0" fontId="5" fillId="0" borderId="13" xfId="0" applyFont="1" applyBorder="1" applyAlignment="1">
      <alignment horizontal="right" vertical="center" wrapText="1"/>
    </xf>
    <xf numFmtId="165" fontId="5" fillId="0" borderId="13" xfId="0" applyNumberFormat="1" applyFont="1" applyBorder="1" applyAlignment="1">
      <alignment horizontal="right" vertical="center" wrapText="1"/>
    </xf>
    <xf numFmtId="165" fontId="5" fillId="0" borderId="14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/>
    <xf numFmtId="0" fontId="5" fillId="0" borderId="14" xfId="0" applyFont="1" applyBorder="1"/>
    <xf numFmtId="0" fontId="5" fillId="0" borderId="10" xfId="0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right" vertical="center" wrapText="1" indent="1"/>
    </xf>
    <xf numFmtId="0" fontId="5" fillId="3" borderId="3" xfId="0" applyFont="1" applyFill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3"/>
    </xf>
    <xf numFmtId="0" fontId="2" fillId="0" borderId="0" xfId="0" applyFont="1" applyAlignment="1">
      <alignment horizontal="left" vertical="center" wrapText="1" indent="3"/>
    </xf>
    <xf numFmtId="0" fontId="14" fillId="0" borderId="0" xfId="0" applyFont="1"/>
    <xf numFmtId="0" fontId="1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right" vertical="center" wrapText="1"/>
    </xf>
    <xf numFmtId="0" fontId="20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19" fillId="0" borderId="9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9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3" fillId="0" borderId="11" xfId="0" applyFont="1" applyBorder="1"/>
    <xf numFmtId="0" fontId="23" fillId="2" borderId="0" xfId="1" applyFont="1" applyFill="1" applyAlignment="1">
      <alignment horizontal="center" vertical="center"/>
    </xf>
    <xf numFmtId="165" fontId="13" fillId="0" borderId="0" xfId="0" applyNumberFormat="1" applyFont="1"/>
    <xf numFmtId="0" fontId="22" fillId="0" borderId="10" xfId="0" applyFont="1" applyBorder="1" applyAlignment="1">
      <alignment horizontal="right" vertical="center" wrapText="1"/>
    </xf>
    <xf numFmtId="165" fontId="9" fillId="0" borderId="13" xfId="0" applyNumberFormat="1" applyFont="1" applyBorder="1" applyAlignment="1">
      <alignment horizontal="right" vertical="center" wrapText="1"/>
    </xf>
    <xf numFmtId="165" fontId="9" fillId="0" borderId="14" xfId="0" applyNumberFormat="1" applyFont="1" applyBorder="1" applyAlignment="1">
      <alignment horizontal="right" vertical="center" wrapText="1"/>
    </xf>
    <xf numFmtId="0" fontId="5" fillId="0" borderId="0" xfId="0" applyFont="1" applyFill="1"/>
    <xf numFmtId="0" fontId="8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11" fillId="0" borderId="0" xfId="0" applyFont="1"/>
    <xf numFmtId="0" fontId="42" fillId="0" borderId="0" xfId="1"/>
    <xf numFmtId="0" fontId="5" fillId="0" borderId="0" xfId="0" applyFont="1"/>
    <xf numFmtId="165" fontId="2" fillId="0" borderId="10" xfId="0" applyNumberFormat="1" applyFont="1" applyBorder="1" applyAlignment="1">
      <alignment horizontal="right" vertical="center" wrapText="1"/>
    </xf>
    <xf numFmtId="165" fontId="5" fillId="0" borderId="0" xfId="0" applyNumberFormat="1" applyFont="1"/>
    <xf numFmtId="165" fontId="5" fillId="0" borderId="10" xfId="0" applyNumberFormat="1" applyFont="1" applyBorder="1" applyAlignment="1">
      <alignment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0" fontId="42" fillId="0" borderId="0" xfId="1" applyFill="1"/>
    <xf numFmtId="0" fontId="13" fillId="0" borderId="0" xfId="0" applyFont="1" applyBorder="1"/>
    <xf numFmtId="165" fontId="22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65" fontId="19" fillId="0" borderId="10" xfId="0" applyNumberFormat="1" applyFont="1" applyBorder="1" applyAlignment="1">
      <alignment horizontal="right" vertical="center" wrapText="1"/>
    </xf>
    <xf numFmtId="0" fontId="13" fillId="0" borderId="10" xfId="0" applyFont="1" applyBorder="1"/>
    <xf numFmtId="165" fontId="19" fillId="0" borderId="13" xfId="0" applyNumberFormat="1" applyFont="1" applyBorder="1" applyAlignment="1">
      <alignment horizontal="right" vertical="center" wrapText="1"/>
    </xf>
    <xf numFmtId="165" fontId="19" fillId="0" borderId="14" xfId="0" applyNumberFormat="1" applyFont="1" applyBorder="1" applyAlignment="1">
      <alignment horizontal="right" vertical="center" wrapText="1"/>
    </xf>
    <xf numFmtId="165" fontId="22" fillId="0" borderId="11" xfId="0" applyNumberFormat="1" applyFont="1" applyBorder="1" applyAlignment="1">
      <alignment horizontal="right" vertical="center" wrapText="1"/>
    </xf>
    <xf numFmtId="165" fontId="10" fillId="0" borderId="1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165" fontId="9" fillId="0" borderId="13" xfId="0" applyNumberFormat="1" applyFont="1" applyFill="1" applyBorder="1" applyAlignment="1">
      <alignment horizontal="right" vertical="center" wrapText="1"/>
    </xf>
    <xf numFmtId="165" fontId="9" fillId="0" borderId="14" xfId="0" applyNumberFormat="1" applyFont="1" applyFill="1" applyBorder="1" applyAlignment="1">
      <alignment horizontal="right" vertical="center" wrapText="1"/>
    </xf>
    <xf numFmtId="165" fontId="5" fillId="0" borderId="13" xfId="0" applyNumberFormat="1" applyFont="1" applyFill="1" applyBorder="1" applyAlignment="1">
      <alignment horizontal="right" vertical="center" wrapText="1"/>
    </xf>
    <xf numFmtId="165" fontId="5" fillId="0" borderId="14" xfId="0" applyNumberFormat="1" applyFont="1" applyFill="1" applyBorder="1" applyAlignment="1">
      <alignment horizontal="right" vertical="center" wrapText="1"/>
    </xf>
    <xf numFmtId="165" fontId="9" fillId="0" borderId="10" xfId="0" applyNumberFormat="1" applyFont="1" applyFill="1" applyBorder="1" applyAlignment="1">
      <alignment horizontal="right" vertical="center" wrapText="1"/>
    </xf>
    <xf numFmtId="165" fontId="9" fillId="0" borderId="11" xfId="0" applyNumberFormat="1" applyFont="1" applyFill="1" applyBorder="1" applyAlignment="1">
      <alignment horizontal="right" vertical="center" wrapText="1"/>
    </xf>
    <xf numFmtId="165" fontId="5" fillId="0" borderId="10" xfId="0" applyNumberFormat="1" applyFont="1" applyFill="1" applyBorder="1" applyAlignment="1">
      <alignment horizontal="right" vertical="center" wrapText="1"/>
    </xf>
    <xf numFmtId="165" fontId="5" fillId="0" borderId="11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22" fillId="0" borderId="10" xfId="0" quotePrefix="1" applyFont="1" applyBorder="1" applyAlignment="1">
      <alignment horizontal="right" vertical="center" wrapText="1"/>
    </xf>
    <xf numFmtId="0" fontId="10" fillId="0" borderId="10" xfId="0" quotePrefix="1" applyFont="1" applyBorder="1" applyAlignment="1">
      <alignment horizontal="right" vertical="center" wrapText="1"/>
    </xf>
    <xf numFmtId="0" fontId="28" fillId="0" borderId="0" xfId="0" applyFont="1"/>
    <xf numFmtId="0" fontId="29" fillId="0" borderId="0" xfId="0" applyFont="1"/>
    <xf numFmtId="165" fontId="13" fillId="0" borderId="0" xfId="0" applyNumberFormat="1" applyFont="1" applyBorder="1"/>
    <xf numFmtId="165" fontId="9" fillId="0" borderId="10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9" fillId="0" borderId="0" xfId="0" applyFont="1"/>
    <xf numFmtId="1" fontId="9" fillId="0" borderId="10" xfId="0" applyNumberFormat="1" applyFont="1" applyBorder="1" applyAlignment="1">
      <alignment horizontal="right" vertical="center" wrapText="1"/>
    </xf>
    <xf numFmtId="1" fontId="5" fillId="0" borderId="10" xfId="0" applyNumberFormat="1" applyFont="1" applyBorder="1" applyAlignment="1">
      <alignment horizontal="right" vertical="center" wrapText="1"/>
    </xf>
    <xf numFmtId="167" fontId="5" fillId="0" borderId="0" xfId="0" applyNumberFormat="1" applyFont="1"/>
    <xf numFmtId="166" fontId="5" fillId="0" borderId="0" xfId="0" applyNumberFormat="1" applyFont="1"/>
    <xf numFmtId="165" fontId="9" fillId="0" borderId="0" xfId="0" applyNumberFormat="1" applyFont="1"/>
    <xf numFmtId="0" fontId="5" fillId="0" borderId="9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168" fontId="9" fillId="0" borderId="10" xfId="0" applyNumberFormat="1" applyFont="1" applyBorder="1" applyAlignment="1">
      <alignment vertical="center" wrapText="1"/>
    </xf>
    <xf numFmtId="168" fontId="5" fillId="0" borderId="10" xfId="0" applyNumberFormat="1" applyFont="1" applyBorder="1" applyAlignment="1">
      <alignment vertical="center" wrapText="1"/>
    </xf>
    <xf numFmtId="168" fontId="5" fillId="0" borderId="10" xfId="0" applyNumberFormat="1" applyFont="1" applyFill="1" applyBorder="1" applyAlignment="1">
      <alignment horizontal="right" vertical="center" wrapText="1"/>
    </xf>
    <xf numFmtId="168" fontId="5" fillId="0" borderId="10" xfId="0" applyNumberFormat="1" applyFont="1" applyBorder="1" applyAlignment="1">
      <alignment horizontal="right" vertical="center" wrapText="1"/>
    </xf>
    <xf numFmtId="165" fontId="10" fillId="0" borderId="10" xfId="0" applyNumberFormat="1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 wrapText="1"/>
    </xf>
    <xf numFmtId="0" fontId="22" fillId="0" borderId="10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right" vertical="center" wrapText="1"/>
    </xf>
    <xf numFmtId="166" fontId="5" fillId="0" borderId="10" xfId="3" applyNumberFormat="1" applyFont="1" applyFill="1" applyBorder="1" applyAlignment="1">
      <alignment horizontal="right" vertical="center" wrapText="1"/>
    </xf>
    <xf numFmtId="166" fontId="9" fillId="0" borderId="10" xfId="3" applyNumberFormat="1" applyFont="1" applyFill="1" applyBorder="1" applyAlignment="1">
      <alignment horizontal="right" vertical="center" wrapText="1"/>
    </xf>
    <xf numFmtId="166" fontId="9" fillId="0" borderId="0" xfId="0" applyNumberFormat="1" applyFont="1"/>
    <xf numFmtId="165" fontId="23" fillId="2" borderId="0" xfId="1" applyNumberFormat="1" applyFont="1" applyFill="1" applyAlignment="1">
      <alignment horizontal="center" vertical="center"/>
    </xf>
    <xf numFmtId="0" fontId="21" fillId="0" borderId="0" xfId="0" applyFont="1"/>
    <xf numFmtId="0" fontId="19" fillId="0" borderId="10" xfId="0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3" fillId="0" borderId="10" xfId="0" applyFont="1" applyFill="1" applyBorder="1"/>
    <xf numFmtId="0" fontId="13" fillId="0" borderId="11" xfId="0" applyFont="1" applyFill="1" applyBorder="1"/>
    <xf numFmtId="165" fontId="5" fillId="0" borderId="0" xfId="0" applyNumberFormat="1" applyFont="1" applyFill="1"/>
    <xf numFmtId="165" fontId="2" fillId="0" borderId="10" xfId="0" applyNumberFormat="1" applyFont="1" applyFill="1" applyBorder="1" applyAlignment="1">
      <alignment horizontal="right" vertical="center" wrapText="1"/>
    </xf>
    <xf numFmtId="168" fontId="5" fillId="0" borderId="10" xfId="0" applyNumberFormat="1" applyFont="1" applyFill="1" applyBorder="1" applyAlignment="1">
      <alignment vertical="center" wrapText="1"/>
    </xf>
    <xf numFmtId="0" fontId="11" fillId="0" borderId="0" xfId="0" applyFont="1" applyFill="1"/>
    <xf numFmtId="0" fontId="5" fillId="0" borderId="0" xfId="0" applyFont="1" applyAlignment="1"/>
    <xf numFmtId="0" fontId="11" fillId="0" borderId="0" xfId="0" applyFont="1" applyFill="1" applyBorder="1"/>
    <xf numFmtId="0" fontId="23" fillId="0" borderId="0" xfId="1" applyFont="1" applyFill="1" applyAlignment="1">
      <alignment horizontal="center" vertical="center"/>
    </xf>
    <xf numFmtId="0" fontId="19" fillId="0" borderId="11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0" fontId="21" fillId="0" borderId="0" xfId="0" applyFont="1" applyFill="1"/>
    <xf numFmtId="0" fontId="10" fillId="6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 indent="3"/>
    </xf>
    <xf numFmtId="0" fontId="2" fillId="0" borderId="0" xfId="0" quotePrefix="1" applyFont="1" applyBorder="1" applyAlignment="1">
      <alignment horizontal="left" vertical="center" wrapText="1" indent="3"/>
    </xf>
    <xf numFmtId="0" fontId="5" fillId="0" borderId="0" xfId="0" applyFont="1" applyBorder="1"/>
    <xf numFmtId="0" fontId="5" fillId="0" borderId="9" xfId="0" applyFont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8" fillId="0" borderId="0" xfId="0" applyFont="1"/>
    <xf numFmtId="0" fontId="10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165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165" fontId="5" fillId="0" borderId="11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165" fontId="5" fillId="0" borderId="11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165" fontId="22" fillId="0" borderId="7" xfId="0" applyNumberFormat="1" applyFont="1" applyBorder="1" applyAlignment="1">
      <alignment vertical="center" wrapText="1"/>
    </xf>
    <xf numFmtId="165" fontId="9" fillId="0" borderId="8" xfId="0" applyNumberFormat="1" applyFont="1" applyBorder="1" applyAlignment="1">
      <alignment vertical="center" wrapText="1"/>
    </xf>
    <xf numFmtId="165" fontId="28" fillId="0" borderId="0" xfId="0" applyNumberFormat="1" applyFont="1" applyAlignment="1">
      <alignment vertical="center"/>
    </xf>
    <xf numFmtId="165" fontId="22" fillId="0" borderId="10" xfId="0" applyNumberFormat="1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5" fontId="10" fillId="0" borderId="10" xfId="0" applyNumberFormat="1" applyFont="1" applyBorder="1" applyAlignment="1">
      <alignment vertical="center" wrapText="1"/>
    </xf>
    <xf numFmtId="165" fontId="13" fillId="0" borderId="11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165" fontId="19" fillId="0" borderId="11" xfId="0" applyNumberFormat="1" applyFont="1" applyBorder="1" applyAlignment="1">
      <alignment vertical="center" wrapText="1"/>
    </xf>
    <xf numFmtId="165" fontId="28" fillId="0" borderId="11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5" fontId="13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 wrapText="1" indent="3"/>
    </xf>
    <xf numFmtId="0" fontId="36" fillId="0" borderId="0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36" fillId="0" borderId="9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13" fillId="0" borderId="0" xfId="0" applyNumberFormat="1" applyFont="1" applyAlignment="1">
      <alignment vertical="center"/>
    </xf>
    <xf numFmtId="0" fontId="36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horizontal="left" vertical="center" wrapText="1" indent="3"/>
    </xf>
    <xf numFmtId="0" fontId="34" fillId="0" borderId="1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4"/>
    </xf>
    <xf numFmtId="165" fontId="5" fillId="0" borderId="10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0" fontId="42" fillId="0" borderId="0" xfId="1" applyAlignment="1">
      <alignment wrapText="1"/>
    </xf>
    <xf numFmtId="0" fontId="2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65" fontId="5" fillId="0" borderId="10" xfId="0" applyNumberFormat="1" applyFont="1" applyFill="1" applyBorder="1" applyAlignment="1">
      <alignment vertical="center" wrapText="1"/>
    </xf>
    <xf numFmtId="1" fontId="5" fillId="0" borderId="8" xfId="0" applyNumberFormat="1" applyFont="1" applyBorder="1" applyAlignment="1">
      <alignment vertical="center" wrapText="1"/>
    </xf>
    <xf numFmtId="2" fontId="5" fillId="0" borderId="10" xfId="0" applyNumberFormat="1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3" fillId="0" borderId="13" xfId="0" applyFont="1" applyBorder="1"/>
    <xf numFmtId="0" fontId="13" fillId="0" borderId="14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0" fontId="23" fillId="0" borderId="0" xfId="1" applyFont="1" applyFill="1" applyAlignment="1">
      <alignment vertical="center"/>
    </xf>
    <xf numFmtId="0" fontId="5" fillId="4" borderId="0" xfId="0" applyFont="1" applyFill="1"/>
    <xf numFmtId="0" fontId="37" fillId="4" borderId="0" xfId="0" applyFont="1" applyFill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165" fontId="13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center" wrapText="1" indent="2"/>
    </xf>
    <xf numFmtId="0" fontId="34" fillId="0" borderId="11" xfId="0" applyFont="1" applyBorder="1" applyAlignment="1">
      <alignment horizontal="left" vertical="center" wrapText="1" indent="2"/>
    </xf>
    <xf numFmtId="0" fontId="37" fillId="4" borderId="0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5" fontId="9" fillId="0" borderId="9" xfId="0" applyNumberFormat="1" applyFont="1" applyBorder="1" applyAlignment="1">
      <alignment vertical="center" wrapText="1"/>
    </xf>
    <xf numFmtId="165" fontId="36" fillId="0" borderId="9" xfId="0" applyNumberFormat="1" applyFont="1" applyBorder="1" applyAlignment="1">
      <alignment vertical="top" wrapText="1"/>
    </xf>
    <xf numFmtId="165" fontId="5" fillId="0" borderId="9" xfId="0" applyNumberFormat="1" applyFont="1" applyBorder="1" applyAlignment="1">
      <alignment horizontal="left" vertical="center" wrapText="1" indent="1"/>
    </xf>
    <xf numFmtId="165" fontId="34" fillId="0" borderId="9" xfId="0" applyNumberFormat="1" applyFont="1" applyBorder="1" applyAlignment="1">
      <alignment horizontal="left" vertical="top" wrapText="1" indent="1"/>
    </xf>
    <xf numFmtId="165" fontId="34" fillId="0" borderId="9" xfId="0" applyNumberFormat="1" applyFont="1" applyBorder="1" applyAlignment="1">
      <alignment vertical="top" wrapText="1"/>
    </xf>
    <xf numFmtId="165" fontId="34" fillId="0" borderId="9" xfId="0" applyNumberFormat="1" applyFont="1" applyBorder="1" applyAlignment="1">
      <alignment horizontal="left" vertical="top" wrapText="1"/>
    </xf>
    <xf numFmtId="165" fontId="10" fillId="0" borderId="9" xfId="0" applyNumberFormat="1" applyFont="1" applyBorder="1" applyAlignment="1">
      <alignment horizontal="left" vertical="top" wrapText="1" indent="1"/>
    </xf>
    <xf numFmtId="165" fontId="5" fillId="0" borderId="0" xfId="0" applyNumberFormat="1" applyFont="1" applyBorder="1" applyAlignment="1">
      <alignment horizontal="left" vertical="center" wrapText="1" inden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165" fontId="22" fillId="0" borderId="8" xfId="0" applyNumberFormat="1" applyFont="1" applyBorder="1" applyAlignment="1">
      <alignment vertical="center" wrapText="1"/>
    </xf>
    <xf numFmtId="165" fontId="22" fillId="0" borderId="11" xfId="0" applyNumberFormat="1" applyFont="1" applyBorder="1" applyAlignment="1">
      <alignment vertical="center" wrapText="1"/>
    </xf>
    <xf numFmtId="165" fontId="10" fillId="0" borderId="11" xfId="0" applyNumberFormat="1" applyFont="1" applyBorder="1" applyAlignment="1">
      <alignment vertical="center" wrapText="1"/>
    </xf>
    <xf numFmtId="165" fontId="10" fillId="0" borderId="11" xfId="0" applyNumberFormat="1" applyFont="1" applyFill="1" applyBorder="1" applyAlignment="1">
      <alignment horizontal="right" vertical="center" wrapText="1"/>
    </xf>
    <xf numFmtId="165" fontId="10" fillId="0" borderId="13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24" fillId="5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/>
    </xf>
    <xf numFmtId="0" fontId="32" fillId="5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/>
    </xf>
    <xf numFmtId="0" fontId="42" fillId="0" borderId="0" xfId="1" applyFont="1" applyFill="1" applyBorder="1" applyAlignment="1">
      <alignment vertical="center" wrapText="1"/>
    </xf>
    <xf numFmtId="0" fontId="42" fillId="0" borderId="0" xfId="1" applyFont="1" applyFill="1" applyBorder="1" applyAlignment="1">
      <alignment horizontal="left" vertical="center" wrapText="1"/>
    </xf>
    <xf numFmtId="0" fontId="43" fillId="0" borderId="0" xfId="1" applyFont="1" applyFill="1" applyBorder="1" applyAlignment="1">
      <alignment vertical="center" wrapText="1"/>
    </xf>
    <xf numFmtId="0" fontId="43" fillId="0" borderId="0" xfId="1" applyFont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3" fillId="4" borderId="0" xfId="0" applyFont="1" applyFill="1" applyBorder="1" applyAlignment="1">
      <alignment vertical="center" wrapText="1"/>
    </xf>
    <xf numFmtId="0" fontId="42" fillId="0" borderId="0" xfId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8" xfId="0" applyFont="1" applyBorder="1"/>
    <xf numFmtId="165" fontId="5" fillId="0" borderId="11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165" fontId="5" fillId="0" borderId="8" xfId="0" applyNumberFormat="1" applyFont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horizontal="right"/>
    </xf>
    <xf numFmtId="0" fontId="5" fillId="0" borderId="0" xfId="0" applyFont="1" applyBorder="1" applyAlignment="1">
      <alignment vertical="top" wrapText="1"/>
    </xf>
    <xf numFmtId="165" fontId="9" fillId="0" borderId="11" xfId="0" applyNumberFormat="1" applyFont="1" applyBorder="1" applyAlignment="1">
      <alignment vertical="center"/>
    </xf>
    <xf numFmtId="1" fontId="10" fillId="0" borderId="13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42" fillId="0" borderId="0" xfId="1" applyFill="1" applyBorder="1" applyAlignment="1">
      <alignment vertical="center" wrapText="1"/>
    </xf>
    <xf numFmtId="0" fontId="42" fillId="0" borderId="0" xfId="1" applyFont="1" applyFill="1" applyBorder="1" applyAlignment="1">
      <alignment horizontal="left" vertical="center" wrapText="1"/>
    </xf>
    <xf numFmtId="0" fontId="42" fillId="0" borderId="0" xfId="1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4" fillId="0" borderId="11" xfId="0" applyFont="1" applyBorder="1" applyAlignment="1">
      <alignment horizontal="left" vertical="center" indent="1"/>
    </xf>
    <xf numFmtId="166" fontId="13" fillId="0" borderId="0" xfId="0" applyNumberFormat="1" applyFont="1" applyAlignment="1">
      <alignment vertical="center"/>
    </xf>
    <xf numFmtId="165" fontId="9" fillId="0" borderId="10" xfId="3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/>
    </xf>
    <xf numFmtId="165" fontId="28" fillId="0" borderId="0" xfId="0" applyNumberFormat="1" applyFont="1"/>
    <xf numFmtId="0" fontId="2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/>
    </xf>
    <xf numFmtId="166" fontId="9" fillId="6" borderId="10" xfId="3" applyNumberFormat="1" applyFont="1" applyFill="1" applyBorder="1" applyAlignment="1">
      <alignment horizontal="right" vertical="center" wrapText="1"/>
    </xf>
    <xf numFmtId="166" fontId="5" fillId="0" borderId="10" xfId="3" applyNumberFormat="1" applyFont="1" applyBorder="1" applyAlignment="1">
      <alignment horizontal="right" vertical="center" wrapText="1"/>
    </xf>
    <xf numFmtId="166" fontId="5" fillId="6" borderId="10" xfId="3" applyNumberFormat="1" applyFont="1" applyFill="1" applyBorder="1" applyAlignment="1">
      <alignment horizontal="right" vertical="center" wrapText="1"/>
    </xf>
    <xf numFmtId="165" fontId="5" fillId="0" borderId="13" xfId="0" quotePrefix="1" applyNumberFormat="1" applyFont="1" applyFill="1" applyBorder="1" applyAlignment="1">
      <alignment horizontal="right" vertical="center" wrapText="1"/>
    </xf>
    <xf numFmtId="165" fontId="10" fillId="0" borderId="0" xfId="0" quotePrefix="1" applyNumberFormat="1" applyFont="1" applyFill="1" applyAlignment="1">
      <alignment horizontal="right"/>
    </xf>
    <xf numFmtId="165" fontId="5" fillId="0" borderId="0" xfId="0" applyNumberFormat="1" applyFont="1" applyFill="1" applyAlignment="1">
      <alignment vertical="center"/>
    </xf>
    <xf numFmtId="0" fontId="2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165" fontId="9" fillId="0" borderId="11" xfId="0" applyNumberFormat="1" applyFont="1" applyBorder="1" applyAlignment="1">
      <alignment horizontal="right" vertical="center"/>
    </xf>
    <xf numFmtId="165" fontId="5" fillId="0" borderId="10" xfId="0" quotePrefix="1" applyNumberFormat="1" applyFont="1" applyBorder="1" applyAlignment="1">
      <alignment horizontal="right" vertical="center" wrapText="1"/>
    </xf>
    <xf numFmtId="165" fontId="5" fillId="0" borderId="11" xfId="0" quotePrefix="1" applyNumberFormat="1" applyFont="1" applyFill="1" applyBorder="1" applyAlignment="1">
      <alignment horizontal="right" vertical="center" wrapText="1"/>
    </xf>
    <xf numFmtId="165" fontId="5" fillId="0" borderId="10" xfId="0" quotePrefix="1" applyNumberFormat="1" applyFont="1" applyFill="1" applyBorder="1" applyAlignment="1">
      <alignment horizontal="right" vertical="center" wrapText="1"/>
    </xf>
    <xf numFmtId="165" fontId="5" fillId="0" borderId="11" xfId="0" quotePrefix="1" applyNumberFormat="1" applyFont="1" applyBorder="1" applyAlignment="1">
      <alignment horizontal="right" vertical="center" wrapText="1"/>
    </xf>
    <xf numFmtId="0" fontId="5" fillId="0" borderId="10" xfId="0" quotePrefix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165" fontId="10" fillId="0" borderId="9" xfId="0" applyNumberFormat="1" applyFont="1" applyBorder="1" applyAlignment="1">
      <alignment horizontal="right" vertical="center" wrapText="1"/>
    </xf>
    <xf numFmtId="165" fontId="10" fillId="0" borderId="10" xfId="0" quotePrefix="1" applyNumberFormat="1" applyFont="1" applyFill="1" applyBorder="1" applyAlignment="1">
      <alignment horizontal="right" vertical="center" wrapText="1"/>
    </xf>
    <xf numFmtId="165" fontId="10" fillId="0" borderId="11" xfId="0" quotePrefix="1" applyNumberFormat="1" applyFont="1" applyFill="1" applyBorder="1" applyAlignment="1">
      <alignment horizontal="right" vertical="center" wrapText="1"/>
    </xf>
    <xf numFmtId="0" fontId="5" fillId="0" borderId="11" xfId="0" quotePrefix="1" applyFont="1" applyFill="1" applyBorder="1" applyAlignment="1">
      <alignment horizontal="right" vertical="center" wrapText="1"/>
    </xf>
    <xf numFmtId="0" fontId="2" fillId="0" borderId="10" xfId="0" quotePrefix="1" applyFont="1" applyFill="1" applyBorder="1" applyAlignment="1">
      <alignment horizontal="right" vertical="center" wrapText="1"/>
    </xf>
    <xf numFmtId="0" fontId="2" fillId="0" borderId="11" xfId="0" quotePrefix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34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 inden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8" fillId="0" borderId="0" xfId="0" applyFont="1"/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165" fontId="9" fillId="0" borderId="9" xfId="0" applyNumberFormat="1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horizontal="right" vertical="center" wrapText="1"/>
    </xf>
    <xf numFmtId="165" fontId="5" fillId="0" borderId="9" xfId="0" applyNumberFormat="1" applyFont="1" applyBorder="1"/>
    <xf numFmtId="0" fontId="5" fillId="0" borderId="9" xfId="0" applyFont="1" applyBorder="1" applyAlignment="1">
      <alignment horizontal="right" vertical="center" wrapText="1" indent="1"/>
    </xf>
    <xf numFmtId="0" fontId="13" fillId="0" borderId="9" xfId="0" applyFont="1" applyBorder="1"/>
    <xf numFmtId="0" fontId="13" fillId="0" borderId="0" xfId="0" applyFont="1" applyFill="1"/>
    <xf numFmtId="0" fontId="5" fillId="0" borderId="9" xfId="0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165" fontId="5" fillId="0" borderId="9" xfId="0" applyNumberFormat="1" applyFont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34" fillId="0" borderId="0" xfId="0" quotePrefix="1" applyFont="1" applyBorder="1" applyAlignment="1">
      <alignment horizontal="left" vertical="center" wrapText="1"/>
    </xf>
    <xf numFmtId="165" fontId="5" fillId="0" borderId="9" xfId="0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0" fontId="13" fillId="0" borderId="9" xfId="0" applyFont="1" applyFill="1" applyBorder="1"/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3"/>
    </xf>
    <xf numFmtId="0" fontId="10" fillId="0" borderId="0" xfId="0" applyFont="1" applyBorder="1" applyAlignment="1">
      <alignment horizontal="left" vertical="center" wrapText="1" indent="1"/>
    </xf>
    <xf numFmtId="0" fontId="2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indent="3"/>
    </xf>
    <xf numFmtId="0" fontId="5" fillId="0" borderId="0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166" fontId="5" fillId="0" borderId="10" xfId="3" quotePrefix="1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0" fontId="5" fillId="0" borderId="26" xfId="0" applyFont="1" applyFill="1" applyBorder="1" applyAlignment="1">
      <alignment horizontal="right" vertical="center" wrapText="1"/>
    </xf>
    <xf numFmtId="1" fontId="9" fillId="0" borderId="7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165" fontId="9" fillId="0" borderId="32" xfId="0" applyNumberFormat="1" applyFont="1" applyBorder="1" applyAlignment="1">
      <alignment horizontal="right" vertical="center" wrapText="1"/>
    </xf>
    <xf numFmtId="165" fontId="5" fillId="0" borderId="26" xfId="0" applyNumberFormat="1" applyFont="1" applyBorder="1" applyAlignment="1">
      <alignment horizontal="right" vertical="center" wrapText="1"/>
    </xf>
    <xf numFmtId="165" fontId="9" fillId="0" borderId="26" xfId="0" applyNumberFormat="1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 wrapText="1"/>
    </xf>
    <xf numFmtId="0" fontId="5" fillId="0" borderId="26" xfId="0" quotePrefix="1" applyFont="1" applyFill="1" applyBorder="1" applyAlignment="1">
      <alignment horizontal="right" vertical="center" wrapText="1"/>
    </xf>
    <xf numFmtId="0" fontId="13" fillId="0" borderId="11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10" fillId="0" borderId="11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68" fontId="5" fillId="0" borderId="10" xfId="0" quotePrefix="1" applyNumberFormat="1" applyFont="1" applyFill="1" applyBorder="1" applyAlignment="1">
      <alignment horizontal="right" vertical="center" wrapText="1"/>
    </xf>
    <xf numFmtId="165" fontId="10" fillId="0" borderId="10" xfId="0" quotePrefix="1" applyNumberFormat="1" applyFont="1" applyBorder="1" applyAlignment="1">
      <alignment horizontal="right" vertical="center" wrapText="1"/>
    </xf>
    <xf numFmtId="166" fontId="9" fillId="0" borderId="0" xfId="3" applyNumberFormat="1" applyFont="1" applyFill="1" applyBorder="1" applyAlignment="1">
      <alignment horizontal="right" vertical="center" wrapText="1"/>
    </xf>
    <xf numFmtId="165" fontId="5" fillId="0" borderId="0" xfId="0" quotePrefix="1" applyNumberFormat="1" applyFont="1" applyFill="1" applyAlignment="1">
      <alignment horizontal="right"/>
    </xf>
    <xf numFmtId="165" fontId="9" fillId="0" borderId="10" xfId="0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right"/>
    </xf>
    <xf numFmtId="165" fontId="5" fillId="0" borderId="10" xfId="0" quotePrefix="1" applyNumberFormat="1" applyFont="1" applyFill="1" applyBorder="1" applyAlignment="1">
      <alignment horizontal="right"/>
    </xf>
    <xf numFmtId="165" fontId="9" fillId="0" borderId="11" xfId="0" applyNumberFormat="1" applyFont="1" applyBorder="1" applyAlignment="1">
      <alignment horizontal="right"/>
    </xf>
    <xf numFmtId="165" fontId="5" fillId="0" borderId="11" xfId="0" applyNumberFormat="1" applyFont="1" applyFill="1" applyBorder="1" applyAlignment="1">
      <alignment horizontal="right"/>
    </xf>
    <xf numFmtId="165" fontId="5" fillId="0" borderId="11" xfId="0" quotePrefix="1" applyNumberFormat="1" applyFont="1" applyFill="1" applyBorder="1" applyAlignment="1">
      <alignment horizontal="right"/>
    </xf>
    <xf numFmtId="165" fontId="5" fillId="0" borderId="10" xfId="0" applyNumberFormat="1" applyFont="1" applyFill="1" applyBorder="1" applyAlignment="1">
      <alignment horizontal="right"/>
    </xf>
    <xf numFmtId="165" fontId="9" fillId="0" borderId="10" xfId="0" applyNumberFormat="1" applyFont="1" applyBorder="1"/>
    <xf numFmtId="165" fontId="5" fillId="0" borderId="10" xfId="0" applyNumberFormat="1" applyFont="1" applyBorder="1"/>
    <xf numFmtId="167" fontId="5" fillId="0" borderId="0" xfId="0" applyNumberFormat="1" applyFont="1" applyFill="1"/>
    <xf numFmtId="165" fontId="9" fillId="0" borderId="11" xfId="0" applyNumberFormat="1" applyFont="1" applyBorder="1"/>
    <xf numFmtId="165" fontId="5" fillId="0" borderId="11" xfId="0" applyNumberFormat="1" applyFont="1" applyBorder="1"/>
    <xf numFmtId="0" fontId="9" fillId="0" borderId="1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5" fillId="0" borderId="11" xfId="0" quotePrefix="1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right" vertical="center" wrapText="1"/>
    </xf>
    <xf numFmtId="0" fontId="10" fillId="0" borderId="11" xfId="0" quotePrefix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1" fontId="9" fillId="0" borderId="11" xfId="0" applyNumberFormat="1" applyFont="1" applyBorder="1" applyAlignment="1">
      <alignment horizontal="right" vertical="center" wrapText="1"/>
    </xf>
    <xf numFmtId="1" fontId="5" fillId="0" borderId="11" xfId="0" applyNumberFormat="1" applyFont="1" applyBorder="1" applyAlignment="1">
      <alignment horizontal="right" vertical="center" wrapText="1"/>
    </xf>
    <xf numFmtId="0" fontId="13" fillId="0" borderId="0" xfId="0" applyFont="1" applyFill="1" applyBorder="1"/>
    <xf numFmtId="0" fontId="5" fillId="0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37" fillId="4" borderId="19" xfId="0" applyFont="1" applyFill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165" fontId="9" fillId="0" borderId="7" xfId="0" applyNumberFormat="1" applyFont="1" applyBorder="1" applyAlignment="1">
      <alignment horizontal="right" vertical="center" wrapText="1"/>
    </xf>
    <xf numFmtId="0" fontId="9" fillId="0" borderId="26" xfId="0" applyFont="1" applyFill="1" applyBorder="1" applyAlignment="1">
      <alignment horizontal="right" vertical="center" wrapText="1"/>
    </xf>
    <xf numFmtId="165" fontId="9" fillId="0" borderId="0" xfId="0" applyNumberFormat="1" applyFont="1" applyFill="1"/>
    <xf numFmtId="165" fontId="22" fillId="0" borderId="10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 indent="2"/>
    </xf>
    <xf numFmtId="0" fontId="34" fillId="0" borderId="9" xfId="0" applyFont="1" applyBorder="1" applyAlignment="1">
      <alignment horizontal="left" vertical="center" wrapText="1" indent="2"/>
    </xf>
    <xf numFmtId="0" fontId="5" fillId="3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37" fillId="4" borderId="19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0" fillId="4" borderId="0" xfId="0" applyFont="1" applyFill="1" applyAlignment="1">
      <alignment horizontal="left" vertical="center" wrapText="1"/>
    </xf>
    <xf numFmtId="0" fontId="37" fillId="4" borderId="19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5" fontId="5" fillId="3" borderId="6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65" fontId="5" fillId="3" borderId="20" xfId="0" applyNumberFormat="1" applyFont="1" applyFill="1" applyBorder="1" applyAlignment="1">
      <alignment horizontal="center" vertical="center" wrapText="1"/>
    </xf>
    <xf numFmtId="165" fontId="40" fillId="4" borderId="0" xfId="0" applyNumberFormat="1" applyFont="1" applyFill="1" applyAlignment="1">
      <alignment horizontal="left" vertical="center" wrapText="1"/>
    </xf>
    <xf numFmtId="165" fontId="37" fillId="4" borderId="19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12" xfId="0" applyFont="1" applyFill="1" applyBorder="1" applyAlignment="1">
      <alignment horizontal="left" vertical="center"/>
    </xf>
    <xf numFmtId="0" fontId="34" fillId="0" borderId="0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34" fillId="0" borderId="0" xfId="0" applyFont="1" applyBorder="1" applyAlignment="1">
      <alignment horizontal="left" vertical="center" wrapText="1" indent="1"/>
    </xf>
    <xf numFmtId="0" fontId="34" fillId="0" borderId="12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2"/>
    </xf>
    <xf numFmtId="0" fontId="34" fillId="0" borderId="0" xfId="0" applyFont="1" applyBorder="1" applyAlignment="1">
      <alignment horizontal="left" vertical="center" wrapText="1" indent="2"/>
    </xf>
    <xf numFmtId="0" fontId="34" fillId="0" borderId="12" xfId="0" applyFont="1" applyBorder="1" applyAlignment="1">
      <alignment horizontal="left" vertical="center" wrapText="1" indent="2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 wrapText="1"/>
    </xf>
    <xf numFmtId="0" fontId="2" fillId="0" borderId="12" xfId="0" quotePrefix="1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2" fillId="4" borderId="9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vertical="center" wrapText="1"/>
    </xf>
    <xf numFmtId="0" fontId="37" fillId="4" borderId="9" xfId="0" applyFont="1" applyFill="1" applyBorder="1" applyAlignment="1">
      <alignment vertical="center" wrapText="1"/>
    </xf>
    <xf numFmtId="0" fontId="37" fillId="4" borderId="10" xfId="0" applyFont="1" applyFill="1" applyBorder="1" applyAlignment="1">
      <alignment vertical="center" wrapText="1"/>
    </xf>
    <xf numFmtId="0" fontId="37" fillId="4" borderId="1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vertical="center" wrapText="1"/>
    </xf>
    <xf numFmtId="0" fontId="40" fillId="4" borderId="0" xfId="0" applyFont="1" applyFill="1" applyAlignment="1">
      <alignment vertical="center"/>
    </xf>
    <xf numFmtId="0" fontId="37" fillId="4" borderId="0" xfId="0" applyFont="1" applyFill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7" fillId="4" borderId="0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18" fillId="0" borderId="0" xfId="0" applyFont="1"/>
    <xf numFmtId="0" fontId="41" fillId="0" borderId="0" xfId="0" applyFont="1"/>
    <xf numFmtId="0" fontId="37" fillId="4" borderId="19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37" fillId="4" borderId="19" xfId="0" applyFont="1" applyFill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7" fillId="3" borderId="2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6" fillId="0" borderId="0" xfId="0" applyFont="1" applyBorder="1"/>
    <xf numFmtId="0" fontId="37" fillId="3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7" fillId="4" borderId="18" xfId="0" applyFont="1" applyFill="1" applyBorder="1" applyAlignment="1">
      <alignment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vertical="center"/>
    </xf>
    <xf numFmtId="0" fontId="5" fillId="3" borderId="33" xfId="0" applyFont="1" applyFill="1" applyBorder="1" applyAlignment="1">
      <alignment horizontal="center" vertical="center" wrapText="1"/>
    </xf>
    <xf numFmtId="0" fontId="37" fillId="3" borderId="24" xfId="0" applyFont="1" applyFill="1" applyBorder="1" applyAlignment="1">
      <alignment horizontal="center" vertical="center" wrapText="1"/>
    </xf>
    <xf numFmtId="0" fontId="37" fillId="3" borderId="3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2" fillId="4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9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left"/>
    </xf>
  </cellXfs>
  <cellStyles count="4">
    <cellStyle name="Dziesiętny" xfId="3" builtinId="3"/>
    <cellStyle name="Hiperłącze" xfId="1" builtinId="8" customBuiltin="1"/>
    <cellStyle name="Normal" xfId="2" xr:uid="{00000000-0005-0000-0000-000002000000}"/>
    <cellStyle name="Normalny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5"/>
      <tableStyleElement type="headerRow" dxfId="4"/>
      <tableStyleElement type="firstRowStripe" dxfId="3"/>
    </tableStyle>
    <tableStyle name="TableStyleQueryResult" pivot="0" count="3" xr9:uid="{00000000-0011-0000-FFFF-FFFF01000000}">
      <tableStyleElement type="wholeTable" dxfId="2"/>
      <tableStyleElement type="headerRow" dxfId="1"/>
      <tableStyleElement type="firstRowStripe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H130"/>
  <sheetViews>
    <sheetView tabSelected="1" workbookViewId="0">
      <pane ySplit="2" topLeftCell="A3" activePane="bottomLeft" state="frozen"/>
      <selection activeCell="A25" sqref="A25:E25"/>
      <selection pane="bottomLeft" activeCell="C5" sqref="C5"/>
    </sheetView>
  </sheetViews>
  <sheetFormatPr defaultRowHeight="12.75" x14ac:dyDescent="0.2"/>
  <cols>
    <col min="1" max="1" width="13.7109375" style="53" customWidth="1"/>
    <col min="2" max="2" width="181.140625" style="151" customWidth="1"/>
    <col min="3" max="16384" width="9.140625" style="53"/>
  </cols>
  <sheetData>
    <row r="1" spans="1:8" ht="21.95" customHeight="1" x14ac:dyDescent="0.2">
      <c r="A1" s="286"/>
      <c r="B1" s="287" t="s">
        <v>469</v>
      </c>
    </row>
    <row r="2" spans="1:8" ht="21.95" customHeight="1" x14ac:dyDescent="0.2">
      <c r="A2" s="287"/>
      <c r="B2" s="288" t="s">
        <v>457</v>
      </c>
      <c r="C2" s="76"/>
    </row>
    <row r="3" spans="1:8" s="64" customFormat="1" ht="20.100000000000001" customHeight="1" x14ac:dyDescent="0.2">
      <c r="A3" s="289"/>
      <c r="B3" s="290" t="s">
        <v>106</v>
      </c>
      <c r="C3" s="83"/>
    </row>
    <row r="4" spans="1:8" s="64" customFormat="1" ht="20.100000000000001" customHeight="1" x14ac:dyDescent="0.2">
      <c r="A4" s="289"/>
      <c r="B4" s="291" t="s">
        <v>107</v>
      </c>
      <c r="C4" s="83"/>
    </row>
    <row r="5" spans="1:8" ht="25.5" x14ac:dyDescent="0.2">
      <c r="A5" s="251" t="s">
        <v>0</v>
      </c>
      <c r="B5" s="238" t="s">
        <v>200</v>
      </c>
      <c r="C5" s="64"/>
      <c r="D5" s="64"/>
      <c r="E5" s="64"/>
      <c r="F5" s="64"/>
      <c r="G5" s="64"/>
      <c r="H5" s="64"/>
    </row>
    <row r="6" spans="1:8" s="75" customFormat="1" ht="15" customHeight="1" x14ac:dyDescent="0.2">
      <c r="A6" s="251"/>
      <c r="B6" s="76" t="s">
        <v>201</v>
      </c>
      <c r="C6" s="150"/>
      <c r="D6" s="150"/>
      <c r="E6" s="150"/>
      <c r="F6" s="150"/>
      <c r="G6" s="150"/>
      <c r="H6" s="150"/>
    </row>
    <row r="7" spans="1:8" ht="25.5" x14ac:dyDescent="0.2">
      <c r="A7" s="251" t="s">
        <v>408</v>
      </c>
      <c r="B7" s="292" t="s">
        <v>191</v>
      </c>
      <c r="C7" s="64"/>
      <c r="D7" s="64"/>
      <c r="E7" s="64"/>
      <c r="F7" s="64"/>
      <c r="G7" s="64"/>
      <c r="H7" s="64"/>
    </row>
    <row r="8" spans="1:8" s="75" customFormat="1" ht="15" customHeight="1" x14ac:dyDescent="0.2">
      <c r="A8" s="251"/>
      <c r="B8" s="292" t="s">
        <v>192</v>
      </c>
      <c r="C8" s="150"/>
      <c r="D8" s="150"/>
      <c r="E8" s="150"/>
      <c r="F8" s="150"/>
      <c r="G8" s="150"/>
      <c r="H8" s="150"/>
    </row>
    <row r="9" spans="1:8" ht="25.5" x14ac:dyDescent="0.2">
      <c r="A9" s="251" t="s">
        <v>1</v>
      </c>
      <c r="B9" s="292" t="s">
        <v>517</v>
      </c>
      <c r="C9" s="64"/>
      <c r="D9" s="64"/>
      <c r="E9" s="64"/>
      <c r="F9" s="64"/>
      <c r="G9" s="64"/>
      <c r="H9" s="64"/>
    </row>
    <row r="10" spans="1:8" s="75" customFormat="1" ht="15" customHeight="1" x14ac:dyDescent="0.2">
      <c r="A10" s="251"/>
      <c r="B10" s="293" t="s">
        <v>518</v>
      </c>
      <c r="C10" s="150"/>
      <c r="D10" s="150"/>
      <c r="E10" s="150"/>
      <c r="F10" s="150"/>
      <c r="G10" s="150"/>
      <c r="H10" s="150"/>
    </row>
    <row r="11" spans="1:8" ht="25.5" x14ac:dyDescent="0.2">
      <c r="A11" s="251" t="s">
        <v>409</v>
      </c>
      <c r="B11" s="292" t="s">
        <v>185</v>
      </c>
      <c r="C11" s="64"/>
      <c r="D11" s="64"/>
      <c r="E11" s="64"/>
      <c r="F11" s="64"/>
      <c r="G11" s="64"/>
      <c r="H11" s="64"/>
    </row>
    <row r="12" spans="1:8" s="75" customFormat="1" ht="15" customHeight="1" x14ac:dyDescent="0.2">
      <c r="A12" s="251"/>
      <c r="B12" s="292" t="s">
        <v>186</v>
      </c>
      <c r="C12" s="150"/>
      <c r="D12" s="150"/>
      <c r="E12" s="150"/>
      <c r="F12" s="150"/>
      <c r="G12" s="150"/>
      <c r="H12" s="150"/>
    </row>
    <row r="13" spans="1:8" s="77" customFormat="1" ht="20.100000000000001" customHeight="1" x14ac:dyDescent="0.2">
      <c r="A13" s="289"/>
      <c r="B13" s="290" t="s">
        <v>108</v>
      </c>
      <c r="C13" s="64"/>
      <c r="D13" s="64"/>
      <c r="E13" s="64"/>
      <c r="F13" s="64"/>
      <c r="G13" s="64"/>
      <c r="H13" s="64"/>
    </row>
    <row r="14" spans="1:8" s="77" customFormat="1" ht="20.100000000000001" customHeight="1" x14ac:dyDescent="0.2">
      <c r="A14" s="289"/>
      <c r="B14" s="291" t="s">
        <v>109</v>
      </c>
      <c r="C14" s="64"/>
      <c r="D14" s="64"/>
      <c r="E14" s="64"/>
      <c r="F14" s="64"/>
      <c r="G14" s="64"/>
      <c r="H14" s="64"/>
    </row>
    <row r="15" spans="1:8" ht="25.5" x14ac:dyDescent="0.2">
      <c r="A15" s="51" t="s">
        <v>410</v>
      </c>
      <c r="B15" s="292" t="s">
        <v>411</v>
      </c>
      <c r="C15" s="64"/>
      <c r="D15" s="64"/>
      <c r="E15" s="64"/>
      <c r="F15" s="64"/>
      <c r="G15" s="64"/>
      <c r="H15" s="64"/>
    </row>
    <row r="16" spans="1:8" ht="15" customHeight="1" x14ac:dyDescent="0.2">
      <c r="A16" s="294"/>
      <c r="B16" s="292" t="s">
        <v>412</v>
      </c>
      <c r="C16" s="64"/>
      <c r="D16" s="64"/>
      <c r="E16" s="64"/>
      <c r="F16" s="64"/>
      <c r="G16" s="64"/>
      <c r="H16" s="64"/>
    </row>
    <row r="17" spans="1:8" ht="25.5" x14ac:dyDescent="0.2">
      <c r="A17" s="51" t="s">
        <v>413</v>
      </c>
      <c r="B17" s="292" t="s">
        <v>519</v>
      </c>
      <c r="C17" s="65"/>
      <c r="D17" s="65"/>
      <c r="E17" s="65"/>
      <c r="F17" s="65"/>
      <c r="G17" s="65"/>
      <c r="H17" s="65"/>
    </row>
    <row r="18" spans="1:8" ht="15" customHeight="1" x14ac:dyDescent="0.2">
      <c r="A18" s="294"/>
      <c r="B18" s="292" t="s">
        <v>486</v>
      </c>
      <c r="C18" s="65"/>
      <c r="D18" s="65"/>
      <c r="E18" s="66"/>
      <c r="F18" s="66"/>
      <c r="G18" s="66"/>
      <c r="H18" s="66"/>
    </row>
    <row r="19" spans="1:8" ht="25.5" x14ac:dyDescent="0.2">
      <c r="A19" s="324" t="s">
        <v>414</v>
      </c>
      <c r="B19" s="238" t="s">
        <v>456</v>
      </c>
      <c r="C19" s="65"/>
      <c r="D19" s="65"/>
      <c r="E19" s="70"/>
      <c r="F19" s="70"/>
      <c r="G19" s="50"/>
      <c r="H19" s="50"/>
    </row>
    <row r="20" spans="1:8" s="75" customFormat="1" ht="15" customHeight="1" x14ac:dyDescent="0.2">
      <c r="A20" s="324"/>
      <c r="B20" s="76" t="s">
        <v>473</v>
      </c>
      <c r="C20" s="65"/>
      <c r="D20" s="65"/>
      <c r="E20" s="67"/>
      <c r="F20" s="67"/>
      <c r="G20" s="152"/>
      <c r="H20" s="152"/>
    </row>
    <row r="21" spans="1:8" ht="25.5" x14ac:dyDescent="0.2">
      <c r="A21" s="324" t="s">
        <v>415</v>
      </c>
      <c r="B21" s="238" t="s">
        <v>520</v>
      </c>
      <c r="C21" s="65"/>
      <c r="D21" s="65"/>
      <c r="E21" s="70"/>
      <c r="F21" s="70"/>
      <c r="G21" s="70"/>
      <c r="H21" s="50"/>
    </row>
    <row r="22" spans="1:8" s="75" customFormat="1" ht="15" customHeight="1" x14ac:dyDescent="0.2">
      <c r="A22" s="324"/>
      <c r="B22" s="76" t="s">
        <v>521</v>
      </c>
      <c r="C22" s="65"/>
      <c r="D22" s="65"/>
      <c r="E22" s="68"/>
      <c r="F22" s="68"/>
      <c r="G22" s="68"/>
      <c r="H22" s="152"/>
    </row>
    <row r="23" spans="1:8" ht="25.5" x14ac:dyDescent="0.2">
      <c r="A23" s="51" t="s">
        <v>416</v>
      </c>
      <c r="B23" s="324" t="s">
        <v>199</v>
      </c>
      <c r="C23" s="71"/>
      <c r="D23" s="71"/>
      <c r="E23" s="71"/>
      <c r="F23" s="71"/>
      <c r="G23" s="50"/>
      <c r="H23" s="50"/>
    </row>
    <row r="24" spans="1:8" s="75" customFormat="1" ht="15" customHeight="1" x14ac:dyDescent="0.2">
      <c r="A24" s="294"/>
      <c r="B24" s="324" t="s">
        <v>188</v>
      </c>
      <c r="C24" s="72"/>
      <c r="D24" s="72"/>
      <c r="E24" s="72"/>
      <c r="F24" s="72"/>
      <c r="G24" s="152"/>
      <c r="H24" s="152"/>
    </row>
    <row r="25" spans="1:8" ht="25.5" x14ac:dyDescent="0.2">
      <c r="A25" s="51" t="s">
        <v>2</v>
      </c>
      <c r="B25" s="292" t="s">
        <v>211</v>
      </c>
      <c r="C25" s="69"/>
      <c r="D25" s="69"/>
      <c r="E25" s="69"/>
      <c r="F25" s="69"/>
      <c r="G25" s="69"/>
      <c r="H25" s="50"/>
    </row>
    <row r="26" spans="1:8" s="75" customFormat="1" x14ac:dyDescent="0.2">
      <c r="A26" s="294"/>
      <c r="B26" s="292" t="s">
        <v>212</v>
      </c>
      <c r="C26" s="66"/>
      <c r="D26" s="66"/>
      <c r="E26" s="66"/>
      <c r="F26" s="66"/>
      <c r="G26" s="66"/>
      <c r="H26" s="152"/>
    </row>
    <row r="27" spans="1:8" ht="25.5" x14ac:dyDescent="0.2">
      <c r="A27" s="51" t="s">
        <v>3</v>
      </c>
      <c r="B27" s="292" t="s">
        <v>524</v>
      </c>
      <c r="C27" s="69"/>
      <c r="D27" s="69"/>
      <c r="E27" s="69"/>
      <c r="F27" s="69"/>
      <c r="G27" s="69"/>
      <c r="H27" s="69"/>
    </row>
    <row r="28" spans="1:8" ht="15" customHeight="1" x14ac:dyDescent="0.2">
      <c r="A28" s="295"/>
      <c r="B28" s="292" t="s">
        <v>525</v>
      </c>
      <c r="C28" s="66"/>
      <c r="D28" s="66"/>
      <c r="E28" s="66"/>
      <c r="F28" s="66"/>
      <c r="G28" s="66"/>
      <c r="H28" s="66"/>
    </row>
    <row r="29" spans="1:8" ht="25.5" x14ac:dyDescent="0.2">
      <c r="A29" s="51" t="s">
        <v>417</v>
      </c>
      <c r="B29" s="292" t="s">
        <v>367</v>
      </c>
      <c r="C29" s="69"/>
      <c r="D29" s="69"/>
      <c r="E29" s="69"/>
      <c r="F29" s="50"/>
      <c r="G29" s="50"/>
      <c r="H29" s="50"/>
    </row>
    <row r="30" spans="1:8" ht="15" customHeight="1" x14ac:dyDescent="0.2">
      <c r="A30" s="295"/>
      <c r="B30" s="292" t="s">
        <v>69</v>
      </c>
      <c r="C30" s="67"/>
      <c r="D30" s="67"/>
      <c r="E30" s="67"/>
      <c r="F30" s="50"/>
      <c r="G30" s="50"/>
      <c r="H30" s="50"/>
    </row>
    <row r="31" spans="1:8" ht="25.5" x14ac:dyDescent="0.2">
      <c r="A31" s="51" t="s">
        <v>418</v>
      </c>
      <c r="B31" s="292" t="s">
        <v>489</v>
      </c>
      <c r="C31" s="69"/>
      <c r="D31" s="69"/>
      <c r="E31" s="69"/>
      <c r="F31" s="69"/>
      <c r="G31" s="69"/>
      <c r="H31" s="50"/>
    </row>
    <row r="32" spans="1:8" ht="15" customHeight="1" x14ac:dyDescent="0.2">
      <c r="A32" s="295"/>
      <c r="B32" s="292" t="s">
        <v>526</v>
      </c>
      <c r="C32" s="67"/>
      <c r="D32" s="67"/>
      <c r="E32" s="67"/>
      <c r="F32" s="67"/>
      <c r="G32" s="67"/>
      <c r="H32" s="50"/>
    </row>
    <row r="33" spans="1:8" ht="15" customHeight="1" x14ac:dyDescent="0.2">
      <c r="A33" s="51" t="s">
        <v>419</v>
      </c>
      <c r="B33" s="292" t="s">
        <v>527</v>
      </c>
      <c r="C33" s="69"/>
      <c r="D33" s="69"/>
      <c r="E33" s="69"/>
      <c r="F33" s="69"/>
      <c r="G33" s="69"/>
      <c r="H33" s="50"/>
    </row>
    <row r="34" spans="1:8" x14ac:dyDescent="0.2">
      <c r="A34" s="268"/>
      <c r="B34" s="292" t="s">
        <v>491</v>
      </c>
      <c r="C34" s="66"/>
      <c r="D34" s="66"/>
      <c r="E34" s="66"/>
      <c r="F34" s="66"/>
      <c r="G34" s="66"/>
      <c r="H34" s="50"/>
    </row>
    <row r="35" spans="1:8" ht="25.5" x14ac:dyDescent="0.2">
      <c r="A35" s="51" t="s">
        <v>420</v>
      </c>
      <c r="B35" s="292" t="s">
        <v>458</v>
      </c>
      <c r="C35" s="69"/>
      <c r="D35" s="69"/>
      <c r="E35" s="69"/>
      <c r="F35" s="69"/>
      <c r="G35" s="69"/>
      <c r="H35" s="69"/>
    </row>
    <row r="36" spans="1:8" ht="15" customHeight="1" x14ac:dyDescent="0.2">
      <c r="A36" s="268"/>
      <c r="B36" s="292" t="s">
        <v>446</v>
      </c>
      <c r="C36" s="66"/>
      <c r="D36" s="66"/>
      <c r="E36" s="66"/>
      <c r="F36" s="66"/>
      <c r="G36" s="66"/>
      <c r="H36" s="66"/>
    </row>
    <row r="37" spans="1:8" ht="25.5" x14ac:dyDescent="0.2">
      <c r="A37" s="51" t="s">
        <v>4</v>
      </c>
      <c r="B37" s="238" t="s">
        <v>529</v>
      </c>
      <c r="C37" s="69"/>
      <c r="D37" s="69"/>
      <c r="E37" s="50"/>
      <c r="F37" s="50"/>
      <c r="G37" s="50"/>
      <c r="H37" s="50"/>
    </row>
    <row r="38" spans="1:8" ht="15" customHeight="1" x14ac:dyDescent="0.2">
      <c r="A38" s="268"/>
      <c r="B38" s="76" t="s">
        <v>530</v>
      </c>
      <c r="C38" s="66"/>
      <c r="D38" s="66"/>
      <c r="E38" s="50"/>
      <c r="F38" s="50"/>
      <c r="G38" s="50"/>
      <c r="H38" s="50"/>
    </row>
    <row r="39" spans="1:8" ht="25.5" x14ac:dyDescent="0.2">
      <c r="A39" s="51" t="s">
        <v>5</v>
      </c>
      <c r="B39" s="292" t="s">
        <v>531</v>
      </c>
      <c r="C39" s="69"/>
      <c r="D39" s="69"/>
      <c r="E39" s="69"/>
      <c r="F39" s="69"/>
      <c r="G39" s="69"/>
      <c r="H39" s="69"/>
    </row>
    <row r="40" spans="1:8" ht="15" customHeight="1" x14ac:dyDescent="0.2">
      <c r="A40" s="268"/>
      <c r="B40" s="292" t="s">
        <v>512</v>
      </c>
      <c r="C40" s="66"/>
      <c r="D40" s="66"/>
      <c r="E40" s="66"/>
      <c r="F40" s="66"/>
      <c r="G40" s="66"/>
      <c r="H40" s="66"/>
    </row>
    <row r="41" spans="1:8" ht="25.5" x14ac:dyDescent="0.2">
      <c r="A41" s="51" t="s">
        <v>421</v>
      </c>
      <c r="B41" s="238" t="s">
        <v>532</v>
      </c>
      <c r="C41" s="69"/>
      <c r="D41" s="69"/>
      <c r="E41" s="69"/>
      <c r="F41" s="69"/>
      <c r="G41" s="69"/>
      <c r="H41" s="69"/>
    </row>
    <row r="42" spans="1:8" ht="15" customHeight="1" x14ac:dyDescent="0.2">
      <c r="A42" s="51"/>
      <c r="B42" s="76" t="s">
        <v>492</v>
      </c>
      <c r="C42" s="66"/>
      <c r="D42" s="66"/>
      <c r="E42" s="66"/>
      <c r="F42" s="66"/>
      <c r="G42" s="66"/>
      <c r="H42" s="66"/>
    </row>
    <row r="43" spans="1:8" ht="25.5" x14ac:dyDescent="0.2">
      <c r="A43" s="51" t="s">
        <v>422</v>
      </c>
      <c r="B43" s="238" t="s">
        <v>533</v>
      </c>
      <c r="C43" s="73"/>
      <c r="D43" s="73"/>
      <c r="E43" s="73"/>
      <c r="F43" s="73"/>
      <c r="G43" s="73"/>
      <c r="H43" s="50"/>
    </row>
    <row r="44" spans="1:8" x14ac:dyDescent="0.2">
      <c r="A44" s="51"/>
      <c r="B44" s="76" t="s">
        <v>534</v>
      </c>
      <c r="C44" s="66"/>
      <c r="D44" s="66"/>
      <c r="E44" s="66"/>
      <c r="F44" s="66"/>
      <c r="G44" s="66"/>
      <c r="H44" s="50"/>
    </row>
    <row r="45" spans="1:8" s="77" customFormat="1" ht="25.5" x14ac:dyDescent="0.2">
      <c r="A45" s="51" t="s">
        <v>423</v>
      </c>
      <c r="B45" s="293" t="s">
        <v>536</v>
      </c>
      <c r="C45" s="66"/>
      <c r="D45" s="66"/>
      <c r="E45" s="66"/>
      <c r="F45" s="66"/>
      <c r="G45" s="66"/>
      <c r="H45" s="50"/>
    </row>
    <row r="46" spans="1:8" s="77" customFormat="1" ht="20.100000000000001" customHeight="1" x14ac:dyDescent="0.2">
      <c r="A46" s="51"/>
      <c r="B46" s="292" t="s">
        <v>513</v>
      </c>
      <c r="C46" s="66"/>
      <c r="D46" s="66"/>
      <c r="E46" s="66"/>
      <c r="F46" s="66"/>
      <c r="G46" s="66"/>
      <c r="H46" s="50"/>
    </row>
    <row r="47" spans="1:8" ht="25.5" x14ac:dyDescent="0.2">
      <c r="A47" s="51" t="s">
        <v>424</v>
      </c>
      <c r="B47" s="238" t="s">
        <v>537</v>
      </c>
    </row>
    <row r="48" spans="1:8" ht="15" customHeight="1" x14ac:dyDescent="0.2">
      <c r="A48" s="296"/>
      <c r="B48" s="76" t="s">
        <v>538</v>
      </c>
    </row>
    <row r="49" spans="1:2" ht="15" customHeight="1" x14ac:dyDescent="0.2">
      <c r="A49" s="289"/>
      <c r="B49" s="290" t="s">
        <v>110</v>
      </c>
    </row>
    <row r="50" spans="1:2" ht="15" customHeight="1" x14ac:dyDescent="0.2">
      <c r="A50" s="297"/>
      <c r="B50" s="291" t="s">
        <v>111</v>
      </c>
    </row>
    <row r="51" spans="1:2" ht="25.5" x14ac:dyDescent="0.2">
      <c r="A51" s="51" t="s">
        <v>425</v>
      </c>
      <c r="B51" s="292" t="s">
        <v>539</v>
      </c>
    </row>
    <row r="52" spans="1:2" ht="15" customHeight="1" x14ac:dyDescent="0.2">
      <c r="A52" s="51"/>
      <c r="B52" s="325" t="s">
        <v>452</v>
      </c>
    </row>
    <row r="53" spans="1:2" ht="25.5" x14ac:dyDescent="0.2">
      <c r="A53" s="51" t="s">
        <v>426</v>
      </c>
      <c r="B53" s="292" t="s">
        <v>540</v>
      </c>
    </row>
    <row r="54" spans="1:2" ht="15" customHeight="1" x14ac:dyDescent="0.2">
      <c r="A54" s="51"/>
      <c r="B54" s="326" t="s">
        <v>475</v>
      </c>
    </row>
    <row r="55" spans="1:2" ht="25.5" x14ac:dyDescent="0.2">
      <c r="A55" s="51" t="s">
        <v>427</v>
      </c>
      <c r="B55" s="292" t="s">
        <v>472</v>
      </c>
    </row>
    <row r="56" spans="1:2" ht="15" customHeight="1" x14ac:dyDescent="0.2">
      <c r="A56" s="51"/>
      <c r="B56" s="326" t="s">
        <v>474</v>
      </c>
    </row>
    <row r="57" spans="1:2" ht="30.75" customHeight="1" x14ac:dyDescent="0.2">
      <c r="A57" s="51" t="s">
        <v>428</v>
      </c>
      <c r="B57" s="238" t="s">
        <v>496</v>
      </c>
    </row>
    <row r="58" spans="1:2" x14ac:dyDescent="0.2">
      <c r="A58" s="51"/>
      <c r="B58" s="76" t="s">
        <v>459</v>
      </c>
    </row>
    <row r="59" spans="1:2" ht="25.5" x14ac:dyDescent="0.2">
      <c r="A59" s="51" t="s">
        <v>429</v>
      </c>
      <c r="B59" s="292" t="s">
        <v>541</v>
      </c>
    </row>
    <row r="60" spans="1:2" ht="15" customHeight="1" x14ac:dyDescent="0.2">
      <c r="A60" s="51"/>
      <c r="B60" s="292" t="s">
        <v>461</v>
      </c>
    </row>
    <row r="61" spans="1:2" ht="25.5" x14ac:dyDescent="0.2">
      <c r="A61" s="51" t="s">
        <v>430</v>
      </c>
      <c r="B61" s="238" t="s">
        <v>545</v>
      </c>
    </row>
    <row r="62" spans="1:2" ht="15" customHeight="1" x14ac:dyDescent="0.2">
      <c r="A62" s="51"/>
      <c r="B62" s="76" t="s">
        <v>461</v>
      </c>
    </row>
    <row r="63" spans="1:2" ht="25.5" x14ac:dyDescent="0.2">
      <c r="A63" s="51" t="s">
        <v>431</v>
      </c>
      <c r="B63" s="238" t="s">
        <v>546</v>
      </c>
    </row>
    <row r="64" spans="1:2" ht="15" customHeight="1" x14ac:dyDescent="0.2">
      <c r="A64" s="51"/>
      <c r="B64" s="76" t="s">
        <v>462</v>
      </c>
    </row>
    <row r="65" spans="1:2" ht="25.5" x14ac:dyDescent="0.2">
      <c r="A65" s="51" t="s">
        <v>432</v>
      </c>
      <c r="B65" s="292" t="s">
        <v>547</v>
      </c>
    </row>
    <row r="66" spans="1:2" ht="15" customHeight="1" x14ac:dyDescent="0.2">
      <c r="A66" s="51"/>
      <c r="B66" s="292" t="s">
        <v>463</v>
      </c>
    </row>
    <row r="67" spans="1:2" ht="25.5" x14ac:dyDescent="0.2">
      <c r="A67" s="51" t="s">
        <v>433</v>
      </c>
      <c r="B67" s="292" t="s">
        <v>548</v>
      </c>
    </row>
    <row r="68" spans="1:2" ht="15" customHeight="1" x14ac:dyDescent="0.2">
      <c r="A68" s="51"/>
      <c r="B68" s="292" t="s">
        <v>464</v>
      </c>
    </row>
    <row r="69" spans="1:2" s="77" customFormat="1" ht="25.5" x14ac:dyDescent="0.2">
      <c r="A69" s="51" t="s">
        <v>434</v>
      </c>
      <c r="B69" s="302" t="s">
        <v>549</v>
      </c>
    </row>
    <row r="70" spans="1:2" s="77" customFormat="1" ht="20.100000000000001" customHeight="1" x14ac:dyDescent="0.2">
      <c r="A70" s="51"/>
      <c r="B70" s="302" t="s">
        <v>466</v>
      </c>
    </row>
    <row r="71" spans="1:2" ht="25.5" x14ac:dyDescent="0.2">
      <c r="A71" s="51" t="s">
        <v>435</v>
      </c>
      <c r="B71" s="324" t="s">
        <v>550</v>
      </c>
    </row>
    <row r="72" spans="1:2" ht="15" customHeight="1" x14ac:dyDescent="0.2">
      <c r="A72" s="296"/>
      <c r="B72" s="324" t="s">
        <v>465</v>
      </c>
    </row>
    <row r="73" spans="1:2" s="77" customFormat="1" ht="25.5" x14ac:dyDescent="0.2">
      <c r="A73" s="51" t="s">
        <v>551</v>
      </c>
      <c r="B73" s="324" t="s">
        <v>552</v>
      </c>
    </row>
    <row r="74" spans="1:2" s="77" customFormat="1" ht="15" customHeight="1" x14ac:dyDescent="0.2">
      <c r="A74" s="296"/>
      <c r="B74" s="324" t="s">
        <v>482</v>
      </c>
    </row>
    <row r="75" spans="1:2" ht="15" customHeight="1" x14ac:dyDescent="0.2">
      <c r="A75" s="298"/>
      <c r="B75" s="299" t="s">
        <v>112</v>
      </c>
    </row>
    <row r="76" spans="1:2" ht="15" customHeight="1" x14ac:dyDescent="0.2">
      <c r="A76" s="300"/>
      <c r="B76" s="301" t="s">
        <v>113</v>
      </c>
    </row>
    <row r="77" spans="1:2" ht="25.5" customHeight="1" x14ac:dyDescent="0.2">
      <c r="A77" s="51" t="s">
        <v>553</v>
      </c>
      <c r="B77" s="238" t="s">
        <v>554</v>
      </c>
    </row>
    <row r="78" spans="1:2" x14ac:dyDescent="0.2">
      <c r="A78" s="51"/>
      <c r="B78" s="76" t="s">
        <v>436</v>
      </c>
    </row>
    <row r="79" spans="1:2" ht="25.5" x14ac:dyDescent="0.2">
      <c r="A79" s="51" t="s">
        <v>567</v>
      </c>
      <c r="B79" s="238" t="s">
        <v>556</v>
      </c>
    </row>
    <row r="80" spans="1:2" ht="15" customHeight="1" x14ac:dyDescent="0.2">
      <c r="A80" s="51"/>
      <c r="B80" s="76" t="s">
        <v>467</v>
      </c>
    </row>
    <row r="81" spans="1:2" ht="25.5" x14ac:dyDescent="0.2">
      <c r="A81" s="51" t="s">
        <v>568</v>
      </c>
      <c r="B81" s="238" t="s">
        <v>557</v>
      </c>
    </row>
    <row r="82" spans="1:2" x14ac:dyDescent="0.2">
      <c r="A82" s="51"/>
      <c r="B82" s="76" t="s">
        <v>437</v>
      </c>
    </row>
    <row r="83" spans="1:2" ht="25.5" x14ac:dyDescent="0.2">
      <c r="A83" s="51" t="s">
        <v>569</v>
      </c>
      <c r="B83" s="238" t="s">
        <v>558</v>
      </c>
    </row>
    <row r="84" spans="1:2" x14ac:dyDescent="0.2">
      <c r="A84" s="51"/>
      <c r="B84" s="76" t="s">
        <v>476</v>
      </c>
    </row>
    <row r="85" spans="1:2" ht="25.5" x14ac:dyDescent="0.2">
      <c r="A85" s="51" t="s">
        <v>570</v>
      </c>
      <c r="B85" s="238" t="s">
        <v>559</v>
      </c>
    </row>
    <row r="86" spans="1:2" ht="15" customHeight="1" x14ac:dyDescent="0.2">
      <c r="A86" s="51"/>
      <c r="B86" s="76" t="s">
        <v>438</v>
      </c>
    </row>
    <row r="87" spans="1:2" ht="27" customHeight="1" x14ac:dyDescent="0.2">
      <c r="A87" s="51" t="s">
        <v>571</v>
      </c>
      <c r="B87" s="238" t="s">
        <v>560</v>
      </c>
    </row>
    <row r="88" spans="1:2" ht="15" customHeight="1" x14ac:dyDescent="0.2">
      <c r="A88" s="51"/>
      <c r="B88" s="76" t="s">
        <v>440</v>
      </c>
    </row>
    <row r="89" spans="1:2" ht="26.25" customHeight="1" x14ac:dyDescent="0.2">
      <c r="A89" s="51" t="s">
        <v>572</v>
      </c>
      <c r="B89" s="238" t="s">
        <v>561</v>
      </c>
    </row>
    <row r="90" spans="1:2" ht="15" customHeight="1" x14ac:dyDescent="0.2">
      <c r="A90" s="268"/>
      <c r="B90" s="76" t="s">
        <v>439</v>
      </c>
    </row>
    <row r="91" spans="1:2" ht="25.5" x14ac:dyDescent="0.2">
      <c r="A91" s="51" t="s">
        <v>573</v>
      </c>
      <c r="B91" s="238" t="s">
        <v>578</v>
      </c>
    </row>
    <row r="92" spans="1:2" ht="15" customHeight="1" x14ac:dyDescent="0.2">
      <c r="A92" s="268"/>
      <c r="B92" s="76" t="s">
        <v>441</v>
      </c>
    </row>
    <row r="93" spans="1:2" ht="25.5" x14ac:dyDescent="0.2">
      <c r="A93" s="51" t="s">
        <v>574</v>
      </c>
      <c r="B93" s="238" t="s">
        <v>579</v>
      </c>
    </row>
    <row r="94" spans="1:2" ht="15" customHeight="1" x14ac:dyDescent="0.2">
      <c r="A94" s="303"/>
      <c r="B94" s="76" t="s">
        <v>442</v>
      </c>
    </row>
    <row r="95" spans="1:2" ht="25.5" x14ac:dyDescent="0.2">
      <c r="A95" s="51" t="s">
        <v>575</v>
      </c>
      <c r="B95" s="238" t="s">
        <v>564</v>
      </c>
    </row>
    <row r="96" spans="1:2" ht="15" x14ac:dyDescent="0.2">
      <c r="A96" s="303"/>
      <c r="B96" s="76" t="s">
        <v>443</v>
      </c>
    </row>
    <row r="97" spans="1:2" ht="25.5" x14ac:dyDescent="0.2">
      <c r="A97" s="51" t="s">
        <v>576</v>
      </c>
      <c r="B97" s="238" t="s">
        <v>565</v>
      </c>
    </row>
    <row r="98" spans="1:2" ht="15" x14ac:dyDescent="0.2">
      <c r="A98" s="303"/>
      <c r="B98" s="76" t="s">
        <v>444</v>
      </c>
    </row>
    <row r="99" spans="1:2" ht="25.5" x14ac:dyDescent="0.2">
      <c r="A99" s="51" t="s">
        <v>577</v>
      </c>
      <c r="B99" s="238" t="s">
        <v>580</v>
      </c>
    </row>
    <row r="100" spans="1:2" ht="15" x14ac:dyDescent="0.2">
      <c r="A100" s="303"/>
      <c r="B100" s="76" t="s">
        <v>468</v>
      </c>
    </row>
    <row r="101" spans="1:2" ht="15" x14ac:dyDescent="0.2">
      <c r="A101" s="304"/>
      <c r="B101" s="304"/>
    </row>
    <row r="102" spans="1:2" ht="15" x14ac:dyDescent="0.2">
      <c r="A102" s="304"/>
      <c r="B102" s="304"/>
    </row>
    <row r="103" spans="1:2" ht="15" x14ac:dyDescent="0.2">
      <c r="A103" s="304"/>
      <c r="B103" s="304"/>
    </row>
    <row r="104" spans="1:2" ht="15" x14ac:dyDescent="0.2">
      <c r="A104" s="304"/>
      <c r="B104" s="304"/>
    </row>
    <row r="105" spans="1:2" ht="15" x14ac:dyDescent="0.2">
      <c r="A105" s="304"/>
      <c r="B105" s="267"/>
    </row>
    <row r="130" spans="1:1" x14ac:dyDescent="0.2">
      <c r="A130" s="76"/>
    </row>
  </sheetData>
  <hyperlinks>
    <hyperlink ref="B7:B8" location="'Tabl. 2. '!A1" display="'Tabl. 2. '!A1" xr:uid="{00000000-0004-0000-0000-000000000000}"/>
    <hyperlink ref="B9:B10" location="'Tabl. 3.'!A1" display="'Tabl. 3.'!A1" xr:uid="{00000000-0004-0000-0000-000001000000}"/>
    <hyperlink ref="B11:B12" location="'Tabl. 4. '!A1" display="'Tabl. 4. '!A1" xr:uid="{00000000-0004-0000-0000-000002000000}"/>
    <hyperlink ref="B21:B22" location="'Tabl. 4.8'!A1" display="'Tabl. 4.8'!A1" xr:uid="{00000000-0004-0000-0000-000003000000}"/>
    <hyperlink ref="B25:B26" location="'Tabl. 6.10'!A1" display="'Tabl. 6.10'!A1" xr:uid="{00000000-0004-0000-0000-000004000000}"/>
    <hyperlink ref="B29:B30" location="'Tab. 8.12.'!A1" display="'Tab. 8.12.'!A1" xr:uid="{00000000-0004-0000-0000-000005000000}"/>
    <hyperlink ref="B31:B32" location="'Tabl. 9.13 '!A1" display="'Tabl. 9.13 '!A1" xr:uid="{00000000-0004-0000-0000-000006000000}"/>
    <hyperlink ref="B33:B34" location="'Tabl. 10.14.'!A1" display="Tablica 10 (14). Personel B+R według głównych grup, wykształcenia oraz sektorów wykonawczych w 2018 r." xr:uid="{00000000-0004-0000-0000-000007000000}"/>
    <hyperlink ref="B35:B36" location="'Tabl. 11.15.'!A1" display="'Tabl. 11.15.'!A1" xr:uid="{00000000-0004-0000-0000-000008000000}"/>
    <hyperlink ref="B39:B40" location="'Tabl. 13.17.'!A1" display="'Tabl. 13.17.'!A1" xr:uid="{00000000-0004-0000-0000-000009000000}"/>
    <hyperlink ref="B45:B46" location="'Tabl. 16.20.'!A1" display="'Tabl. 16.20.'!A1" xr:uid="{00000000-0004-0000-0000-00000A000000}"/>
    <hyperlink ref="B51:B52" location="'Tabl. 1.22. '!A1" display="'Tabl. 1.22. '!A1" xr:uid="{00000000-0004-0000-0000-00000B000000}"/>
    <hyperlink ref="B53:B54" location="'Tabl. 2.23. '!A1" display="'Tabl. 2.23. '!A1" xr:uid="{00000000-0004-0000-0000-00000C000000}"/>
    <hyperlink ref="B55:B56" location="'Tabl. 3.24.'!A1" display="'Tabl. 3.24.'!A1" xr:uid="{00000000-0004-0000-0000-00000D000000}"/>
    <hyperlink ref="B59:B60" location="'Tabl. 5.26.'!A1" display="'Tabl. 5.26.'!A1" xr:uid="{00000000-0004-0000-0000-00000E000000}"/>
    <hyperlink ref="B15:B16" location="'Tabl. 1.5. '!A1" display="'Tabl. 1.5. '!A1" xr:uid="{00000000-0004-0000-0000-00000F000000}"/>
    <hyperlink ref="B17:B18" location="'Tabl. 2.6.'!A1" display="'Tabl. 2.6.'!A1" xr:uid="{00000000-0004-0000-0000-000010000000}"/>
    <hyperlink ref="B27:B28" location="'Tabl. 7.11'!A1" display="'Tabl. 7.11'!A1" xr:uid="{00000000-0004-0000-0000-000011000000}"/>
    <hyperlink ref="B65:B66" location="'Tabl. 8.29.'!A1" display="'Tabl. 8.29.'!A1" xr:uid="{00000000-0004-0000-0000-000012000000}"/>
    <hyperlink ref="B67:B68" location="'Tabl. 9.30.'!A1" display="'Tabl. 9.30.'!A1" xr:uid="{00000000-0004-0000-0000-000013000000}"/>
    <hyperlink ref="B69:B70" location="'Tabl. 10.31.'!A1" display="'Tabl. 10.31.'!A1" xr:uid="{00000000-0004-0000-0000-000014000000}"/>
    <hyperlink ref="B5:B6" location="'Tabl. 1.'!A1" display="'Tabl. 1.'!A1" xr:uid="{00000000-0004-0000-0000-000015000000}"/>
    <hyperlink ref="A21:B22" location="'Tabl. 4.8'!A1" display="Tabl. 3 (7)." xr:uid="{00000000-0004-0000-0000-000016000000}"/>
    <hyperlink ref="A19:B20" location="'Tabl. 3.7'!A1" display="Tabl. 4 (8)." xr:uid="{00000000-0004-0000-0000-000017000000}"/>
    <hyperlink ref="B23" location="'Tabl. 5.9'!A1" display="'Tabl. 5.9'!A1" xr:uid="{00000000-0004-0000-0000-000018000000}"/>
    <hyperlink ref="B24" location="'Tabl. 5.9'!A1" display="Foreign funds on R&amp;D and budgetary funds earmarked for projects co-financed from EU funds by sectors of performance" xr:uid="{00000000-0004-0000-0000-000019000000}"/>
    <hyperlink ref="B37" location="'Tabl. 12.16.'!A1" display="'Tabl. 12.16.'!A1" xr:uid="{00000000-0004-0000-0000-00001A000000}"/>
    <hyperlink ref="B38" location="'Tabl. 12.16.'!A1" display="Researchers in R&amp;D personnel by educational level and sectors of performance" xr:uid="{00000000-0004-0000-0000-00001B000000}"/>
    <hyperlink ref="B41:B42" location="'Tabl. 14.18'!A1" display="'Tabl. 14.18'!A1" xr:uid="{00000000-0004-0000-0000-00001C000000}"/>
    <hyperlink ref="B43:B44" location="'Tabl. 15.19.'!A1" display="'Tabl. 15.19.'!A1" xr:uid="{00000000-0004-0000-0000-00001D000000}"/>
    <hyperlink ref="B47:B48" location="'Tabl. 17.21.'!A1" display="'Tabl. 17.21.'!A1" xr:uid="{00000000-0004-0000-0000-00001E000000}"/>
    <hyperlink ref="B57:B58" location="'Tabl. 4.25.'!A1" display="'Tabl. 4.25.'!A1" xr:uid="{00000000-0004-0000-0000-00001F000000}"/>
    <hyperlink ref="B61:B62" location="'Tabl. 6.27.'!A1" display="'Tabl. 6.27.'!A1" xr:uid="{00000000-0004-0000-0000-000020000000}"/>
    <hyperlink ref="B63:B64" location="'Tabl. 7.28. '!A1" display="'Tabl. 7.28. '!A1" xr:uid="{00000000-0004-0000-0000-000021000000}"/>
    <hyperlink ref="B71:B72" location="'Tabl. 11.32.'!A1" display="'Tabl. 11.32.'!A1" xr:uid="{00000000-0004-0000-0000-000022000000}"/>
    <hyperlink ref="B73:B74" location="'Tabl. 12.33.'!A1" display="'Tabl. 12.33.'!A1" xr:uid="{00000000-0004-0000-0000-000023000000}"/>
    <hyperlink ref="B77:B78" location="'Tabl. 1.34.'!A1" display="'Tabl. 1.34.'!A1" xr:uid="{00000000-0004-0000-0000-000024000000}"/>
    <hyperlink ref="B79:B80" location="'Tabl. 2.35.'!A1" display="'Tabl. 2.35.'!A1" xr:uid="{00000000-0004-0000-0000-000025000000}"/>
    <hyperlink ref="B81:B82" location="'Tabl. 3.36.'!A1" display="'Tabl. 3.36.'!A1" xr:uid="{00000000-0004-0000-0000-000026000000}"/>
    <hyperlink ref="B83:B84" location="'Tabl. 4.37.'!A1" display="'Tabl. 4.37.'!A1" xr:uid="{00000000-0004-0000-0000-000027000000}"/>
    <hyperlink ref="B85:B86" location="'Tabl. 5.38.'!A1" display="'Tabl. 5.38.'!A1" xr:uid="{00000000-0004-0000-0000-000028000000}"/>
    <hyperlink ref="B87:B88" location="'Tabl. 6.39.'!A1" display="'Tabl. 6.39.'!A1" xr:uid="{00000000-0004-0000-0000-000029000000}"/>
    <hyperlink ref="B89:B90" location="'Tabl. 7.40.'!A1" display="'Tabl. 7.40.'!A1" xr:uid="{00000000-0004-0000-0000-00002A000000}"/>
    <hyperlink ref="B91:B92" location="'Tabl. 8.41.'!A1" display="'Tabl. 8.41.'!A1" xr:uid="{00000000-0004-0000-0000-00002B000000}"/>
    <hyperlink ref="B93:B94" location="'Tabl. 9.42.'!A1" display="'Tabl. 9.42.'!A1" xr:uid="{00000000-0004-0000-0000-00002C000000}"/>
    <hyperlink ref="B95:B96" location="'Tabl. 10.43.'!A1" display="'Tabl. 10.43.'!A1" xr:uid="{00000000-0004-0000-0000-00002D000000}"/>
    <hyperlink ref="B97:B98" location="'Tabl. 11.44.'!A1" display="'Tabl. 11.44.'!A1" xr:uid="{00000000-0004-0000-0000-00002E000000}"/>
    <hyperlink ref="B99:B100" location="'Tabl. 12.45.'!A1" display="'Tabl. 12.45.'!A1" xr:uid="{00000000-0004-0000-0000-00002F000000}"/>
  </hyperlinks>
  <pageMargins left="0.25" right="0.25" top="0.75" bottom="0.75" header="0.3" footer="0.3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</sheetPr>
  <dimension ref="A1:H33"/>
  <sheetViews>
    <sheetView workbookViewId="0">
      <selection sqref="A1:G1"/>
    </sheetView>
  </sheetViews>
  <sheetFormatPr defaultRowHeight="14.25" x14ac:dyDescent="0.2"/>
  <cols>
    <col min="1" max="1" width="34.7109375" style="21" customWidth="1"/>
    <col min="2" max="6" width="13.7109375" style="21" customWidth="1"/>
    <col min="7" max="7" width="15.85546875" style="21" customWidth="1"/>
    <col min="8" max="16384" width="9.140625" style="21"/>
  </cols>
  <sheetData>
    <row r="1" spans="1:8" ht="39.950000000000003" customHeight="1" x14ac:dyDescent="0.2">
      <c r="A1" s="545" t="s">
        <v>478</v>
      </c>
      <c r="B1" s="546"/>
      <c r="C1" s="546"/>
      <c r="D1" s="546"/>
      <c r="E1" s="546"/>
      <c r="F1" s="546"/>
      <c r="G1" s="546"/>
      <c r="H1" s="59" t="s">
        <v>6</v>
      </c>
    </row>
    <row r="2" spans="1:8" x14ac:dyDescent="0.2">
      <c r="A2" s="555" t="s">
        <v>188</v>
      </c>
      <c r="B2" s="555"/>
      <c r="C2" s="555"/>
      <c r="D2" s="555"/>
      <c r="E2" s="555"/>
      <c r="F2" s="555"/>
      <c r="G2" s="555"/>
    </row>
    <row r="3" spans="1:8" ht="30" customHeight="1" x14ac:dyDescent="0.2">
      <c r="A3" s="515" t="s">
        <v>217</v>
      </c>
      <c r="B3" s="515"/>
      <c r="C3" s="557" t="s">
        <v>244</v>
      </c>
      <c r="D3" s="515" t="s">
        <v>347</v>
      </c>
      <c r="E3" s="515"/>
      <c r="F3" s="515"/>
      <c r="G3" s="516" t="s">
        <v>470</v>
      </c>
    </row>
    <row r="4" spans="1:8" ht="27.75" customHeight="1" x14ac:dyDescent="0.2">
      <c r="A4" s="515"/>
      <c r="B4" s="515"/>
      <c r="C4" s="557"/>
      <c r="D4" s="515" t="s">
        <v>242</v>
      </c>
      <c r="E4" s="515" t="s">
        <v>348</v>
      </c>
      <c r="F4" s="515"/>
      <c r="G4" s="516"/>
    </row>
    <row r="5" spans="1:8" ht="75.75" customHeight="1" x14ac:dyDescent="0.2">
      <c r="A5" s="515"/>
      <c r="B5" s="515"/>
      <c r="C5" s="557"/>
      <c r="D5" s="515"/>
      <c r="E5" s="164" t="s">
        <v>249</v>
      </c>
      <c r="F5" s="351" t="s">
        <v>250</v>
      </c>
      <c r="G5" s="516"/>
    </row>
    <row r="6" spans="1:8" ht="12" customHeight="1" x14ac:dyDescent="0.2">
      <c r="A6" s="515"/>
      <c r="B6" s="515"/>
      <c r="C6" s="557"/>
      <c r="D6" s="516" t="s">
        <v>354</v>
      </c>
      <c r="E6" s="517"/>
      <c r="F6" s="517"/>
      <c r="G6" s="517"/>
    </row>
    <row r="7" spans="1:8" s="385" customFormat="1" x14ac:dyDescent="0.2">
      <c r="A7" s="86" t="s">
        <v>9</v>
      </c>
      <c r="B7" s="450">
        <v>2015</v>
      </c>
      <c r="C7" s="126">
        <v>805</v>
      </c>
      <c r="D7" s="120">
        <v>3023838.1</v>
      </c>
      <c r="E7" s="463">
        <v>2629790.6</v>
      </c>
      <c r="F7" s="463">
        <v>228183.2</v>
      </c>
      <c r="G7" s="463">
        <v>482670.3</v>
      </c>
    </row>
    <row r="8" spans="1:8" s="385" customFormat="1" x14ac:dyDescent="0.2">
      <c r="A8" s="208" t="s">
        <v>10</v>
      </c>
      <c r="B8" s="119">
        <v>2016</v>
      </c>
      <c r="C8" s="126">
        <v>826</v>
      </c>
      <c r="D8" s="120">
        <v>981123.4</v>
      </c>
      <c r="E8" s="120">
        <v>510209.3</v>
      </c>
      <c r="F8" s="120">
        <v>299483.7</v>
      </c>
      <c r="G8" s="120">
        <v>441585.3</v>
      </c>
    </row>
    <row r="9" spans="1:8" s="385" customFormat="1" x14ac:dyDescent="0.2">
      <c r="A9" s="392"/>
      <c r="B9" s="119">
        <v>2017</v>
      </c>
      <c r="C9" s="126">
        <v>714</v>
      </c>
      <c r="D9" s="120">
        <v>1225125.3999999999</v>
      </c>
      <c r="E9" s="120">
        <v>623438.4</v>
      </c>
      <c r="F9" s="120">
        <v>494611.6</v>
      </c>
      <c r="G9" s="120">
        <v>136236.20000000001</v>
      </c>
    </row>
    <row r="10" spans="1:8" x14ac:dyDescent="0.2">
      <c r="A10" s="86"/>
      <c r="B10" s="5">
        <v>2018</v>
      </c>
      <c r="C10" s="5">
        <v>1032</v>
      </c>
      <c r="D10" s="5">
        <v>1804534.2</v>
      </c>
      <c r="E10" s="6">
        <v>1035712.6</v>
      </c>
      <c r="F10" s="6">
        <v>646386.5</v>
      </c>
      <c r="G10" s="6">
        <v>253520.9</v>
      </c>
    </row>
    <row r="11" spans="1:8" x14ac:dyDescent="0.2">
      <c r="A11" s="208"/>
      <c r="B11" s="7">
        <v>2019</v>
      </c>
      <c r="C11" s="7">
        <v>1159</v>
      </c>
      <c r="D11" s="7">
        <v>2134206.2000000002</v>
      </c>
      <c r="E11" s="8">
        <v>1424501.2</v>
      </c>
      <c r="F11" s="7">
        <v>576908.30000000005</v>
      </c>
      <c r="G11" s="8">
        <v>267009.09999999998</v>
      </c>
    </row>
    <row r="12" spans="1:8" ht="15.75" customHeight="1" x14ac:dyDescent="0.2">
      <c r="A12" s="518"/>
      <c r="B12" s="556"/>
      <c r="C12" s="5"/>
      <c r="D12" s="5"/>
      <c r="E12" s="5"/>
      <c r="F12" s="5"/>
      <c r="G12" s="6"/>
    </row>
    <row r="13" spans="1:8" x14ac:dyDescent="0.2">
      <c r="A13" s="492" t="s">
        <v>56</v>
      </c>
      <c r="B13" s="493"/>
      <c r="C13" s="5">
        <v>921</v>
      </c>
      <c r="D13" s="5">
        <v>1486848.3</v>
      </c>
      <c r="E13" s="5">
        <v>873193.2</v>
      </c>
      <c r="F13" s="5">
        <v>551567.30000000005</v>
      </c>
      <c r="G13" s="6">
        <v>125705.5</v>
      </c>
    </row>
    <row r="14" spans="1:8" x14ac:dyDescent="0.2">
      <c r="A14" s="501" t="s">
        <v>57</v>
      </c>
      <c r="B14" s="502"/>
      <c r="C14" s="5"/>
      <c r="D14" s="5"/>
      <c r="E14" s="5"/>
      <c r="F14" s="5"/>
      <c r="G14" s="6"/>
    </row>
    <row r="15" spans="1:8" x14ac:dyDescent="0.2">
      <c r="A15" s="492" t="s">
        <v>58</v>
      </c>
      <c r="B15" s="493"/>
      <c r="C15" s="5">
        <v>49</v>
      </c>
      <c r="D15" s="5">
        <v>33370.199999999997</v>
      </c>
      <c r="E15" s="5">
        <v>30199.1</v>
      </c>
      <c r="F15" s="5">
        <v>966.5</v>
      </c>
      <c r="G15" s="6" t="s">
        <v>454</v>
      </c>
    </row>
    <row r="16" spans="1:8" x14ac:dyDescent="0.2">
      <c r="A16" s="501" t="s">
        <v>59</v>
      </c>
      <c r="B16" s="502"/>
      <c r="C16" s="5"/>
      <c r="D16" s="5"/>
      <c r="E16" s="5"/>
      <c r="F16" s="5"/>
      <c r="G16" s="6"/>
    </row>
    <row r="17" spans="1:7" ht="15" customHeight="1" x14ac:dyDescent="0.2">
      <c r="A17" s="492" t="s">
        <v>60</v>
      </c>
      <c r="B17" s="493"/>
      <c r="C17" s="5">
        <v>152</v>
      </c>
      <c r="D17" s="5">
        <v>594518.6</v>
      </c>
      <c r="E17" s="5">
        <v>507170.6</v>
      </c>
      <c r="F17" s="5">
        <v>24233.1</v>
      </c>
      <c r="G17" s="6">
        <v>134540.4</v>
      </c>
    </row>
    <row r="18" spans="1:7" ht="15" customHeight="1" x14ac:dyDescent="0.2">
      <c r="A18" s="501" t="s">
        <v>61</v>
      </c>
      <c r="B18" s="502"/>
      <c r="C18" s="5"/>
      <c r="D18" s="5"/>
      <c r="E18" s="5"/>
      <c r="F18" s="5"/>
      <c r="G18" s="6"/>
    </row>
    <row r="19" spans="1:7" x14ac:dyDescent="0.2">
      <c r="A19" s="503" t="s">
        <v>204</v>
      </c>
      <c r="B19" s="504"/>
      <c r="C19" s="5">
        <v>88</v>
      </c>
      <c r="D19" s="5">
        <v>444577.8</v>
      </c>
      <c r="E19" s="20">
        <v>398595</v>
      </c>
      <c r="F19" s="5">
        <v>14680.3</v>
      </c>
      <c r="G19" s="6">
        <v>96894.7</v>
      </c>
    </row>
    <row r="20" spans="1:7" x14ac:dyDescent="0.2">
      <c r="A20" s="505" t="s">
        <v>500</v>
      </c>
      <c r="B20" s="506"/>
      <c r="C20" s="5"/>
      <c r="D20" s="5"/>
      <c r="E20" s="5"/>
      <c r="F20" s="5"/>
      <c r="G20" s="6"/>
    </row>
    <row r="21" spans="1:7" x14ac:dyDescent="0.2">
      <c r="A21" s="507" t="s">
        <v>62</v>
      </c>
      <c r="B21" s="508"/>
      <c r="C21" s="5">
        <v>69</v>
      </c>
      <c r="D21" s="5">
        <v>434165.1</v>
      </c>
      <c r="E21" s="20">
        <v>389354.9</v>
      </c>
      <c r="F21" s="357" t="s">
        <v>454</v>
      </c>
      <c r="G21" s="6">
        <v>92384.4</v>
      </c>
    </row>
    <row r="22" spans="1:7" x14ac:dyDescent="0.2">
      <c r="A22" s="509" t="s">
        <v>63</v>
      </c>
      <c r="B22" s="510"/>
      <c r="C22" s="5"/>
      <c r="D22" s="5"/>
      <c r="E22" s="5"/>
      <c r="F22" s="5"/>
      <c r="G22" s="6"/>
    </row>
    <row r="23" spans="1:7" ht="15" customHeight="1" x14ac:dyDescent="0.2">
      <c r="A23" s="507" t="s">
        <v>64</v>
      </c>
      <c r="B23" s="508"/>
      <c r="C23" s="5">
        <v>19</v>
      </c>
      <c r="D23" s="5">
        <v>10412.700000000001</v>
      </c>
      <c r="E23" s="20">
        <v>9240.1</v>
      </c>
      <c r="F23" s="357" t="s">
        <v>454</v>
      </c>
      <c r="G23" s="6">
        <v>4510.3</v>
      </c>
    </row>
    <row r="24" spans="1:7" ht="15" customHeight="1" x14ac:dyDescent="0.2">
      <c r="A24" s="509" t="s">
        <v>65</v>
      </c>
      <c r="B24" s="510"/>
      <c r="C24" s="5"/>
      <c r="D24" s="5"/>
      <c r="E24" s="5"/>
      <c r="F24" s="5"/>
      <c r="G24" s="6"/>
    </row>
    <row r="25" spans="1:7" x14ac:dyDescent="0.2">
      <c r="A25" s="492" t="s">
        <v>66</v>
      </c>
      <c r="B25" s="493"/>
      <c r="C25" s="48">
        <v>37</v>
      </c>
      <c r="D25" s="48">
        <v>19469.099999999999</v>
      </c>
      <c r="E25" s="11">
        <v>13938.3</v>
      </c>
      <c r="F25" s="126">
        <v>141.4</v>
      </c>
      <c r="G25" s="423" t="s">
        <v>454</v>
      </c>
    </row>
    <row r="26" spans="1:7" ht="15" customHeight="1" x14ac:dyDescent="0.2">
      <c r="A26" s="501" t="s">
        <v>67</v>
      </c>
      <c r="B26" s="502"/>
      <c r="C26" s="9"/>
      <c r="D26" s="9"/>
      <c r="E26" s="9"/>
      <c r="F26" s="9"/>
      <c r="G26" s="10"/>
    </row>
    <row r="28" spans="1:7" ht="15" customHeight="1" x14ac:dyDescent="0.2">
      <c r="A28" s="558" t="s">
        <v>479</v>
      </c>
      <c r="B28" s="558"/>
      <c r="C28" s="558"/>
      <c r="D28" s="558"/>
      <c r="E28" s="558"/>
      <c r="F28" s="558"/>
      <c r="G28" s="484"/>
    </row>
    <row r="29" spans="1:7" ht="15" customHeight="1" x14ac:dyDescent="0.2">
      <c r="A29" s="559" t="s">
        <v>480</v>
      </c>
      <c r="B29" s="560"/>
      <c r="C29" s="560"/>
      <c r="D29" s="560"/>
      <c r="E29" s="560"/>
      <c r="F29" s="560"/>
      <c r="G29" s="561"/>
    </row>
    <row r="30" spans="1:7" ht="22.5" customHeight="1" x14ac:dyDescent="0.2"/>
    <row r="31" spans="1:7" ht="15" customHeight="1" x14ac:dyDescent="0.2"/>
    <row r="32" spans="1:7" ht="21" customHeight="1" x14ac:dyDescent="0.2"/>
    <row r="33" ht="15" customHeight="1" x14ac:dyDescent="0.2"/>
  </sheetData>
  <mergeCells count="26">
    <mergeCell ref="A19:B19"/>
    <mergeCell ref="A26:B26"/>
    <mergeCell ref="A28:G28"/>
    <mergeCell ref="A29:G29"/>
    <mergeCell ref="A20:B20"/>
    <mergeCell ref="A21:B21"/>
    <mergeCell ref="A22:B22"/>
    <mergeCell ref="A23:B23"/>
    <mergeCell ref="A24:B24"/>
    <mergeCell ref="A25:B25"/>
    <mergeCell ref="A1:G1"/>
    <mergeCell ref="A2:G2"/>
    <mergeCell ref="A3:B6"/>
    <mergeCell ref="C3:C6"/>
    <mergeCell ref="D3:F3"/>
    <mergeCell ref="G3:G5"/>
    <mergeCell ref="D4:D5"/>
    <mergeCell ref="E4:F4"/>
    <mergeCell ref="D6:G6"/>
    <mergeCell ref="A12:B12"/>
    <mergeCell ref="A13:B13"/>
    <mergeCell ref="A14:B14"/>
    <mergeCell ref="A17:B17"/>
    <mergeCell ref="A18:B18"/>
    <mergeCell ref="A15:B15"/>
    <mergeCell ref="A16:B16"/>
  </mergeCells>
  <hyperlinks>
    <hyperlink ref="H1" location="'Spis treści'!A1" display="Spis treści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79998168889431442"/>
  </sheetPr>
  <dimension ref="A1:K58"/>
  <sheetViews>
    <sheetView zoomScale="96" zoomScaleNormal="96" workbookViewId="0">
      <selection sqref="A1:F1"/>
    </sheetView>
  </sheetViews>
  <sheetFormatPr defaultRowHeight="14.25" x14ac:dyDescent="0.2"/>
  <cols>
    <col min="1" max="1" width="34.7109375" style="21" customWidth="1"/>
    <col min="2" max="2" width="13.7109375" style="21" customWidth="1"/>
    <col min="3" max="6" width="18.85546875" style="21" customWidth="1"/>
    <col min="7" max="7" width="12.85546875" style="21" bestFit="1" customWidth="1"/>
    <col min="8" max="8" width="36" style="21" customWidth="1"/>
    <col min="9" max="13" width="13.7109375" style="21" customWidth="1"/>
    <col min="14" max="16384" width="9.140625" style="21"/>
  </cols>
  <sheetData>
    <row r="1" spans="1:8" ht="30" customHeight="1" x14ac:dyDescent="0.2">
      <c r="A1" s="511" t="s">
        <v>393</v>
      </c>
      <c r="B1" s="511"/>
      <c r="C1" s="511"/>
      <c r="D1" s="511"/>
      <c r="E1" s="511"/>
      <c r="F1" s="511"/>
      <c r="G1" s="59" t="s">
        <v>6</v>
      </c>
    </row>
    <row r="2" spans="1:8" x14ac:dyDescent="0.2">
      <c r="A2" s="565" t="s">
        <v>212</v>
      </c>
      <c r="B2" s="565"/>
      <c r="C2" s="565"/>
      <c r="D2" s="565"/>
      <c r="E2" s="565"/>
      <c r="F2" s="565"/>
    </row>
    <row r="3" spans="1:8" ht="36" customHeight="1" x14ac:dyDescent="0.2">
      <c r="A3" s="566" t="s">
        <v>217</v>
      </c>
      <c r="B3" s="567"/>
      <c r="C3" s="567" t="s">
        <v>234</v>
      </c>
      <c r="D3" s="567" t="s">
        <v>381</v>
      </c>
      <c r="E3" s="567"/>
      <c r="F3" s="568"/>
    </row>
    <row r="4" spans="1:8" ht="60.75" customHeight="1" x14ac:dyDescent="0.2">
      <c r="A4" s="566"/>
      <c r="B4" s="567"/>
      <c r="C4" s="567"/>
      <c r="D4" s="167" t="s">
        <v>251</v>
      </c>
      <c r="E4" s="167" t="s">
        <v>406</v>
      </c>
      <c r="F4" s="168" t="s">
        <v>252</v>
      </c>
    </row>
    <row r="5" spans="1:8" x14ac:dyDescent="0.2">
      <c r="A5" s="562" t="s">
        <v>344</v>
      </c>
      <c r="B5" s="563"/>
      <c r="C5" s="563"/>
      <c r="D5" s="563"/>
      <c r="E5" s="563"/>
      <c r="F5" s="564"/>
    </row>
    <row r="6" spans="1:8" s="385" customFormat="1" x14ac:dyDescent="0.2">
      <c r="A6" s="388" t="s">
        <v>9</v>
      </c>
      <c r="B6" s="23">
        <v>2015</v>
      </c>
      <c r="C6" s="24">
        <v>18060685.899999999</v>
      </c>
      <c r="D6" s="24">
        <v>5758496</v>
      </c>
      <c r="E6" s="24">
        <v>3669616.6</v>
      </c>
      <c r="F6" s="25">
        <v>8632573.3000000007</v>
      </c>
    </row>
    <row r="7" spans="1:8" s="385" customFormat="1" x14ac:dyDescent="0.2">
      <c r="A7" s="446" t="s">
        <v>10</v>
      </c>
      <c r="B7" s="23">
        <v>2016</v>
      </c>
      <c r="C7" s="24">
        <v>17943044.600000001</v>
      </c>
      <c r="D7" s="24">
        <v>5403123.5</v>
      </c>
      <c r="E7" s="24">
        <v>2824367.8</v>
      </c>
      <c r="F7" s="25">
        <v>9715553.3000000007</v>
      </c>
    </row>
    <row r="8" spans="1:8" s="385" customFormat="1" x14ac:dyDescent="0.2">
      <c r="A8" s="392"/>
      <c r="B8" s="23">
        <v>2017</v>
      </c>
      <c r="C8" s="24">
        <v>20578461.699999999</v>
      </c>
      <c r="D8" s="24">
        <v>5971495.2999999998</v>
      </c>
      <c r="E8" s="24">
        <v>3620438.9</v>
      </c>
      <c r="F8" s="25">
        <v>10986527.5</v>
      </c>
    </row>
    <row r="9" spans="1:8" x14ac:dyDescent="0.2">
      <c r="A9" s="388"/>
      <c r="B9" s="358">
        <v>2018</v>
      </c>
      <c r="C9" s="24">
        <v>25647791.600000001</v>
      </c>
      <c r="D9" s="24">
        <v>8346527</v>
      </c>
      <c r="E9" s="24">
        <v>3395652.2</v>
      </c>
      <c r="F9" s="25">
        <v>13905612.4</v>
      </c>
      <c r="H9" s="385"/>
    </row>
    <row r="10" spans="1:8" x14ac:dyDescent="0.2">
      <c r="A10" s="369"/>
      <c r="B10" s="419">
        <v>2019</v>
      </c>
      <c r="C10" s="62">
        <v>30284822.100000001</v>
      </c>
      <c r="D10" s="62">
        <v>12146532.9</v>
      </c>
      <c r="E10" s="62">
        <v>4064805.1</v>
      </c>
      <c r="F10" s="63">
        <v>14073484.1</v>
      </c>
      <c r="H10" s="385"/>
    </row>
    <row r="11" spans="1:8" x14ac:dyDescent="0.2">
      <c r="A11" s="497" t="s">
        <v>205</v>
      </c>
      <c r="B11" s="498"/>
      <c r="C11" s="62"/>
      <c r="D11" s="62"/>
      <c r="E11" s="62"/>
      <c r="F11" s="63"/>
      <c r="H11" s="385"/>
    </row>
    <row r="12" spans="1:8" x14ac:dyDescent="0.2">
      <c r="A12" s="499" t="s">
        <v>206</v>
      </c>
      <c r="B12" s="500"/>
      <c r="C12" s="24"/>
      <c r="D12" s="24"/>
      <c r="E12" s="24"/>
      <c r="F12" s="25"/>
      <c r="H12" s="385"/>
    </row>
    <row r="13" spans="1:8" x14ac:dyDescent="0.2">
      <c r="A13" s="520" t="s">
        <v>328</v>
      </c>
      <c r="B13" s="521"/>
      <c r="C13" s="24">
        <v>630725.6</v>
      </c>
      <c r="D13" s="24">
        <v>191757.3</v>
      </c>
      <c r="E13" s="24">
        <v>129491.3</v>
      </c>
      <c r="F13" s="25">
        <v>309477</v>
      </c>
      <c r="H13" s="385"/>
    </row>
    <row r="14" spans="1:8" x14ac:dyDescent="0.2">
      <c r="A14" s="522" t="s">
        <v>329</v>
      </c>
      <c r="B14" s="523"/>
      <c r="C14" s="24"/>
      <c r="D14" s="24"/>
      <c r="E14" s="24"/>
      <c r="F14" s="25"/>
      <c r="H14" s="385"/>
    </row>
    <row r="15" spans="1:8" x14ac:dyDescent="0.2">
      <c r="A15" s="524" t="s">
        <v>332</v>
      </c>
      <c r="B15" s="525"/>
      <c r="C15" s="24">
        <v>1937749.2</v>
      </c>
      <c r="D15" s="24">
        <v>511162.8</v>
      </c>
      <c r="E15" s="24">
        <v>336802.8</v>
      </c>
      <c r="F15" s="25">
        <v>1089783.6000000001</v>
      </c>
      <c r="H15" s="385"/>
    </row>
    <row r="16" spans="1:8" x14ac:dyDescent="0.2">
      <c r="A16" s="522" t="s">
        <v>332</v>
      </c>
      <c r="B16" s="523"/>
      <c r="C16" s="24"/>
      <c r="D16" s="24"/>
      <c r="E16" s="24"/>
      <c r="F16" s="25"/>
      <c r="H16" s="385"/>
    </row>
    <row r="17" spans="1:8" x14ac:dyDescent="0.2">
      <c r="A17" s="524" t="s">
        <v>337</v>
      </c>
      <c r="B17" s="525"/>
      <c r="C17" s="24">
        <v>5232934.5</v>
      </c>
      <c r="D17" s="24">
        <v>1757317.4</v>
      </c>
      <c r="E17" s="24">
        <v>857452.1</v>
      </c>
      <c r="F17" s="25">
        <v>2618165</v>
      </c>
      <c r="H17" s="385"/>
    </row>
    <row r="18" spans="1:8" x14ac:dyDescent="0.2">
      <c r="A18" s="522" t="s">
        <v>337</v>
      </c>
      <c r="B18" s="523"/>
      <c r="C18" s="24"/>
      <c r="D18" s="24"/>
      <c r="E18" s="24"/>
      <c r="F18" s="25"/>
      <c r="H18" s="385"/>
    </row>
    <row r="19" spans="1:8" x14ac:dyDescent="0.2">
      <c r="A19" s="524" t="s">
        <v>340</v>
      </c>
      <c r="B19" s="525"/>
      <c r="C19" s="24">
        <v>22483412.800000001</v>
      </c>
      <c r="D19" s="24">
        <v>9686295.4000000004</v>
      </c>
      <c r="E19" s="24">
        <v>2741058.9</v>
      </c>
      <c r="F19" s="25">
        <v>10056058.5</v>
      </c>
    </row>
    <row r="20" spans="1:8" x14ac:dyDescent="0.2">
      <c r="A20" s="522" t="s">
        <v>339</v>
      </c>
      <c r="B20" s="523"/>
      <c r="C20" s="24"/>
      <c r="D20" s="24"/>
      <c r="E20" s="24"/>
      <c r="F20" s="25"/>
    </row>
    <row r="21" spans="1:8" x14ac:dyDescent="0.2">
      <c r="A21" s="550"/>
      <c r="B21" s="569"/>
      <c r="C21" s="24"/>
      <c r="D21" s="24"/>
      <c r="E21" s="24"/>
      <c r="F21" s="25"/>
    </row>
    <row r="22" spans="1:8" ht="15" customHeight="1" x14ac:dyDescent="0.2">
      <c r="A22" s="492" t="s">
        <v>56</v>
      </c>
      <c r="B22" s="493"/>
      <c r="C22" s="24">
        <v>19030892.699999999</v>
      </c>
      <c r="D22" s="24">
        <v>3331907.3</v>
      </c>
      <c r="E22" s="24">
        <v>2669003.2999999998</v>
      </c>
      <c r="F22" s="25">
        <v>13029982.1</v>
      </c>
      <c r="G22" s="60"/>
    </row>
    <row r="23" spans="1:8" ht="15" customHeight="1" x14ac:dyDescent="0.2">
      <c r="A23" s="501" t="s">
        <v>57</v>
      </c>
      <c r="B23" s="502"/>
      <c r="C23" s="24"/>
      <c r="D23" s="24"/>
      <c r="E23" s="24"/>
      <c r="F23" s="25"/>
    </row>
    <row r="24" spans="1:8" x14ac:dyDescent="0.2">
      <c r="A24" s="492" t="s">
        <v>58</v>
      </c>
      <c r="B24" s="493"/>
      <c r="C24" s="24">
        <v>384212.7</v>
      </c>
      <c r="D24" s="24">
        <v>198742.3</v>
      </c>
      <c r="E24" s="24">
        <v>73522.5</v>
      </c>
      <c r="F24" s="25">
        <v>111947.9</v>
      </c>
    </row>
    <row r="25" spans="1:8" ht="14.25" customHeight="1" x14ac:dyDescent="0.2">
      <c r="A25" s="501" t="s">
        <v>59</v>
      </c>
      <c r="B25" s="502"/>
      <c r="C25" s="24"/>
      <c r="D25" s="24"/>
      <c r="E25" s="24"/>
      <c r="F25" s="25"/>
    </row>
    <row r="26" spans="1:8" ht="15" customHeight="1" x14ac:dyDescent="0.2">
      <c r="A26" s="492" t="s">
        <v>60</v>
      </c>
      <c r="B26" s="493"/>
      <c r="C26" s="24">
        <v>10779435.199999999</v>
      </c>
      <c r="D26" s="24">
        <v>8583108</v>
      </c>
      <c r="E26" s="24">
        <v>1297888.5</v>
      </c>
      <c r="F26" s="25">
        <v>898438.7</v>
      </c>
    </row>
    <row r="27" spans="1:8" x14ac:dyDescent="0.2">
      <c r="A27" s="501" t="s">
        <v>61</v>
      </c>
      <c r="B27" s="502"/>
      <c r="C27" s="24"/>
      <c r="D27" s="24"/>
      <c r="E27" s="24"/>
      <c r="F27" s="25"/>
    </row>
    <row r="28" spans="1:8" ht="15" customHeight="1" x14ac:dyDescent="0.2">
      <c r="A28" s="503" t="s">
        <v>204</v>
      </c>
      <c r="B28" s="504"/>
      <c r="C28" s="24">
        <v>8777050.1999999993</v>
      </c>
      <c r="D28" s="24">
        <v>7131779.4000000004</v>
      </c>
      <c r="E28" s="24">
        <v>986294.4</v>
      </c>
      <c r="F28" s="25">
        <v>658976.4</v>
      </c>
    </row>
    <row r="29" spans="1:8" ht="15" customHeight="1" x14ac:dyDescent="0.2">
      <c r="A29" s="505" t="s">
        <v>500</v>
      </c>
      <c r="B29" s="506"/>
      <c r="C29" s="24"/>
      <c r="D29" s="24"/>
      <c r="E29" s="24"/>
      <c r="F29" s="25"/>
    </row>
    <row r="30" spans="1:8" ht="15" customHeight="1" x14ac:dyDescent="0.2">
      <c r="A30" s="507" t="s">
        <v>62</v>
      </c>
      <c r="B30" s="508"/>
      <c r="C30" s="24">
        <v>8428097</v>
      </c>
      <c r="D30" s="24">
        <v>6868021.5999999996</v>
      </c>
      <c r="E30" s="24">
        <v>951029.3</v>
      </c>
      <c r="F30" s="25">
        <v>609046.1</v>
      </c>
    </row>
    <row r="31" spans="1:8" ht="15" customHeight="1" x14ac:dyDescent="0.2">
      <c r="A31" s="509" t="s">
        <v>63</v>
      </c>
      <c r="B31" s="510"/>
      <c r="C31" s="24"/>
      <c r="D31" s="24"/>
      <c r="E31" s="24"/>
      <c r="F31" s="25"/>
    </row>
    <row r="32" spans="1:8" ht="15" customHeight="1" x14ac:dyDescent="0.2">
      <c r="A32" s="507" t="s">
        <v>64</v>
      </c>
      <c r="B32" s="508"/>
      <c r="C32" s="24">
        <v>348953.2</v>
      </c>
      <c r="D32" s="24">
        <v>263757.8</v>
      </c>
      <c r="E32" s="24">
        <v>35265.1</v>
      </c>
      <c r="F32" s="25">
        <v>49930.3</v>
      </c>
    </row>
    <row r="33" spans="1:11" ht="15" customHeight="1" x14ac:dyDescent="0.2">
      <c r="A33" s="509" t="s">
        <v>65</v>
      </c>
      <c r="B33" s="510"/>
      <c r="C33" s="24"/>
      <c r="D33" s="24"/>
      <c r="E33" s="24"/>
      <c r="F33" s="25"/>
      <c r="G33" s="77"/>
    </row>
    <row r="34" spans="1:11" ht="15" customHeight="1" x14ac:dyDescent="0.2">
      <c r="A34" s="492" t="s">
        <v>66</v>
      </c>
      <c r="B34" s="493"/>
      <c r="C34" s="24">
        <v>90281.5</v>
      </c>
      <c r="D34" s="24">
        <v>32775.300000000003</v>
      </c>
      <c r="E34" s="24">
        <v>24390.799999999999</v>
      </c>
      <c r="F34" s="25">
        <v>33115.4</v>
      </c>
    </row>
    <row r="35" spans="1:11" ht="15" customHeight="1" x14ac:dyDescent="0.2">
      <c r="A35" s="501" t="s">
        <v>67</v>
      </c>
      <c r="B35" s="502"/>
      <c r="C35" s="27"/>
      <c r="D35" s="27"/>
      <c r="E35" s="27"/>
      <c r="F35" s="28"/>
    </row>
    <row r="36" spans="1:11" ht="15" customHeight="1" x14ac:dyDescent="0.2">
      <c r="A36" s="562" t="s">
        <v>287</v>
      </c>
      <c r="B36" s="563"/>
      <c r="C36" s="563"/>
      <c r="D36" s="563"/>
      <c r="E36" s="563"/>
      <c r="F36" s="564"/>
    </row>
    <row r="37" spans="1:11" s="385" customFormat="1" ht="15" customHeight="1" x14ac:dyDescent="0.2">
      <c r="A37" s="127" t="s">
        <v>9</v>
      </c>
      <c r="B37" s="103">
        <v>2015</v>
      </c>
      <c r="C37" s="97">
        <v>100</v>
      </c>
      <c r="D37" s="97">
        <v>30.1</v>
      </c>
      <c r="E37" s="97">
        <v>15.7</v>
      </c>
      <c r="F37" s="98">
        <v>54.2</v>
      </c>
    </row>
    <row r="38" spans="1:11" s="385" customFormat="1" ht="15" customHeight="1" x14ac:dyDescent="0.2">
      <c r="A38" s="446" t="s">
        <v>10</v>
      </c>
      <c r="B38" s="103">
        <v>2016</v>
      </c>
      <c r="C38" s="97">
        <v>100</v>
      </c>
      <c r="D38" s="97">
        <v>35</v>
      </c>
      <c r="E38" s="97">
        <v>20.5</v>
      </c>
      <c r="F38" s="98">
        <v>44.5</v>
      </c>
    </row>
    <row r="39" spans="1:11" s="385" customFormat="1" ht="15" customHeight="1" x14ac:dyDescent="0.2">
      <c r="A39" s="446"/>
      <c r="B39" s="103">
        <v>2017</v>
      </c>
      <c r="C39" s="97">
        <v>100</v>
      </c>
      <c r="D39" s="97">
        <v>29.018181179208359</v>
      </c>
      <c r="E39" s="97">
        <v>17.593340808365671</v>
      </c>
      <c r="F39" s="98">
        <v>53.388478012425978</v>
      </c>
    </row>
    <row r="40" spans="1:11" x14ac:dyDescent="0.2">
      <c r="A40" s="127"/>
      <c r="B40" s="23">
        <v>2018</v>
      </c>
      <c r="C40" s="97">
        <v>100</v>
      </c>
      <c r="D40" s="97">
        <v>32.5</v>
      </c>
      <c r="E40" s="97">
        <v>13.2</v>
      </c>
      <c r="F40" s="98">
        <v>54.3</v>
      </c>
      <c r="G40" s="60"/>
      <c r="H40" s="79"/>
      <c r="I40" s="60"/>
      <c r="J40" s="60"/>
      <c r="K40" s="60"/>
    </row>
    <row r="41" spans="1:11" x14ac:dyDescent="0.2">
      <c r="A41" s="369"/>
      <c r="B41" s="419">
        <v>2019</v>
      </c>
      <c r="C41" s="95">
        <v>100</v>
      </c>
      <c r="D41" s="95">
        <v>40.1</v>
      </c>
      <c r="E41" s="96">
        <v>13.4</v>
      </c>
      <c r="F41" s="100">
        <v>46.5</v>
      </c>
      <c r="G41" s="60"/>
      <c r="H41" s="79"/>
      <c r="I41" s="60"/>
      <c r="J41" s="60"/>
      <c r="K41" s="60"/>
    </row>
    <row r="42" spans="1:11" x14ac:dyDescent="0.2">
      <c r="A42" s="550"/>
      <c r="B42" s="569"/>
      <c r="C42" s="97"/>
      <c r="D42" s="97"/>
      <c r="E42" s="98"/>
      <c r="F42" s="102"/>
      <c r="H42" s="79"/>
      <c r="I42" s="60"/>
      <c r="J42" s="60"/>
      <c r="K42" s="60"/>
    </row>
    <row r="43" spans="1:11" x14ac:dyDescent="0.2">
      <c r="A43" s="492" t="s">
        <v>56</v>
      </c>
      <c r="B43" s="493"/>
      <c r="C43" s="97">
        <v>100</v>
      </c>
      <c r="D43" s="97">
        <v>17.5</v>
      </c>
      <c r="E43" s="98">
        <v>14</v>
      </c>
      <c r="F43" s="102">
        <v>68.5</v>
      </c>
      <c r="G43" s="60"/>
      <c r="H43" s="79"/>
      <c r="I43" s="60"/>
      <c r="J43" s="60"/>
      <c r="K43" s="60"/>
    </row>
    <row r="44" spans="1:11" x14ac:dyDescent="0.2">
      <c r="A44" s="501" t="s">
        <v>57</v>
      </c>
      <c r="B44" s="502"/>
      <c r="C44" s="97"/>
      <c r="D44" s="97"/>
      <c r="E44" s="98"/>
      <c r="F44" s="102"/>
      <c r="H44" s="79"/>
      <c r="I44" s="60"/>
      <c r="J44" s="60"/>
      <c r="K44" s="60"/>
    </row>
    <row r="45" spans="1:11" x14ac:dyDescent="0.2">
      <c r="A45" s="492" t="s">
        <v>58</v>
      </c>
      <c r="B45" s="493"/>
      <c r="C45" s="97">
        <v>100</v>
      </c>
      <c r="D45" s="97">
        <v>51.8</v>
      </c>
      <c r="E45" s="98">
        <v>19.100000000000001</v>
      </c>
      <c r="F45" s="102">
        <v>29.1</v>
      </c>
      <c r="G45" s="60"/>
      <c r="H45" s="79"/>
      <c r="I45" s="60"/>
      <c r="J45" s="60"/>
      <c r="K45" s="60"/>
    </row>
    <row r="46" spans="1:11" x14ac:dyDescent="0.2">
      <c r="A46" s="501" t="s">
        <v>59</v>
      </c>
      <c r="B46" s="502"/>
      <c r="C46" s="97"/>
      <c r="D46" s="97"/>
      <c r="E46" s="98"/>
      <c r="F46" s="102"/>
      <c r="H46" s="79"/>
      <c r="I46" s="60"/>
      <c r="J46" s="60"/>
      <c r="K46" s="60"/>
    </row>
    <row r="47" spans="1:11" x14ac:dyDescent="0.2">
      <c r="A47" s="492" t="s">
        <v>60</v>
      </c>
      <c r="B47" s="493"/>
      <c r="C47" s="97">
        <v>100</v>
      </c>
      <c r="D47" s="97">
        <v>79.7</v>
      </c>
      <c r="E47" s="98">
        <v>12</v>
      </c>
      <c r="F47" s="102">
        <v>8.3000000000000007</v>
      </c>
      <c r="G47" s="60"/>
      <c r="H47" s="79"/>
      <c r="I47" s="60"/>
      <c r="J47" s="60"/>
      <c r="K47" s="60"/>
    </row>
    <row r="48" spans="1:11" x14ac:dyDescent="0.2">
      <c r="A48" s="501" t="s">
        <v>61</v>
      </c>
      <c r="B48" s="502"/>
      <c r="C48" s="97"/>
      <c r="D48" s="97"/>
      <c r="E48" s="98"/>
      <c r="F48" s="102"/>
      <c r="H48" s="79"/>
      <c r="I48" s="60"/>
      <c r="J48" s="60"/>
      <c r="K48" s="60"/>
    </row>
    <row r="49" spans="1:11" x14ac:dyDescent="0.2">
      <c r="A49" s="503" t="s">
        <v>204</v>
      </c>
      <c r="B49" s="504"/>
      <c r="C49" s="97">
        <v>100</v>
      </c>
      <c r="D49" s="97">
        <v>81.3</v>
      </c>
      <c r="E49" s="98">
        <v>11.2</v>
      </c>
      <c r="F49" s="102">
        <v>7.5</v>
      </c>
      <c r="G49" s="60"/>
      <c r="H49" s="79"/>
      <c r="I49" s="60"/>
      <c r="J49" s="60"/>
      <c r="K49" s="60"/>
    </row>
    <row r="50" spans="1:11" x14ac:dyDescent="0.2">
      <c r="A50" s="505" t="s">
        <v>500</v>
      </c>
      <c r="B50" s="506"/>
      <c r="C50" s="97"/>
      <c r="D50" s="97"/>
      <c r="E50" s="98"/>
      <c r="F50" s="102"/>
      <c r="H50" s="79"/>
      <c r="I50" s="60"/>
      <c r="J50" s="60"/>
      <c r="K50" s="60"/>
    </row>
    <row r="51" spans="1:11" x14ac:dyDescent="0.2">
      <c r="A51" s="507" t="s">
        <v>62</v>
      </c>
      <c r="B51" s="508"/>
      <c r="C51" s="97">
        <v>100</v>
      </c>
      <c r="D51" s="97">
        <v>81.5</v>
      </c>
      <c r="E51" s="98">
        <v>11.3</v>
      </c>
      <c r="F51" s="102">
        <v>7.2</v>
      </c>
      <c r="G51" s="60"/>
      <c r="H51" s="79"/>
      <c r="I51" s="60"/>
      <c r="J51" s="60"/>
      <c r="K51" s="60"/>
    </row>
    <row r="52" spans="1:11" x14ac:dyDescent="0.2">
      <c r="A52" s="509" t="s">
        <v>63</v>
      </c>
      <c r="B52" s="510"/>
      <c r="C52" s="97"/>
      <c r="D52" s="97"/>
      <c r="E52" s="98"/>
      <c r="F52" s="102"/>
    </row>
    <row r="53" spans="1:11" ht="15" customHeight="1" x14ac:dyDescent="0.2">
      <c r="A53" s="507" t="s">
        <v>64</v>
      </c>
      <c r="B53" s="508"/>
      <c r="C53" s="97">
        <v>100</v>
      </c>
      <c r="D53" s="97">
        <v>75.599999999999994</v>
      </c>
      <c r="E53" s="98">
        <v>10.1</v>
      </c>
      <c r="F53" s="102">
        <v>14.3</v>
      </c>
      <c r="G53" s="60"/>
    </row>
    <row r="54" spans="1:11" x14ac:dyDescent="0.2">
      <c r="A54" s="509" t="s">
        <v>65</v>
      </c>
      <c r="B54" s="510"/>
      <c r="C54" s="97"/>
      <c r="D54" s="97"/>
      <c r="E54" s="98"/>
      <c r="F54" s="102"/>
    </row>
    <row r="55" spans="1:11" x14ac:dyDescent="0.2">
      <c r="A55" s="492" t="s">
        <v>66</v>
      </c>
      <c r="B55" s="493"/>
      <c r="C55" s="97">
        <v>100</v>
      </c>
      <c r="D55" s="97">
        <v>36.299999999999997</v>
      </c>
      <c r="E55" s="98">
        <v>27</v>
      </c>
      <c r="F55" s="102">
        <v>36.700000000000003</v>
      </c>
      <c r="G55" s="60"/>
    </row>
    <row r="56" spans="1:11" x14ac:dyDescent="0.2">
      <c r="A56" s="501" t="s">
        <v>67</v>
      </c>
      <c r="B56" s="502"/>
      <c r="C56" s="29"/>
      <c r="D56" s="29"/>
      <c r="E56" s="30"/>
      <c r="F56" s="10"/>
    </row>
    <row r="57" spans="1:11" x14ac:dyDescent="0.2">
      <c r="A57" s="571"/>
      <c r="B57" s="571"/>
      <c r="C57" s="571"/>
      <c r="D57" s="571"/>
      <c r="E57" s="571"/>
      <c r="F57" s="571"/>
    </row>
    <row r="58" spans="1:11" x14ac:dyDescent="0.2">
      <c r="A58" s="570"/>
      <c r="B58" s="570"/>
      <c r="C58" s="570"/>
      <c r="D58" s="570"/>
      <c r="E58" s="570"/>
      <c r="F58" s="570"/>
    </row>
  </sheetData>
  <mergeCells count="49">
    <mergeCell ref="A56:B56"/>
    <mergeCell ref="A58:F58"/>
    <mergeCell ref="A50:B50"/>
    <mergeCell ref="A51:B51"/>
    <mergeCell ref="A52:B52"/>
    <mergeCell ref="A53:B53"/>
    <mergeCell ref="A54:B54"/>
    <mergeCell ref="A55:B55"/>
    <mergeCell ref="A57:F57"/>
    <mergeCell ref="A49:B49"/>
    <mergeCell ref="A33:B33"/>
    <mergeCell ref="A34:B34"/>
    <mergeCell ref="A35:B35"/>
    <mergeCell ref="A36:F36"/>
    <mergeCell ref="A42:B42"/>
    <mergeCell ref="A43:B43"/>
    <mergeCell ref="A44:B44"/>
    <mergeCell ref="A45:B45"/>
    <mergeCell ref="A46:B46"/>
    <mergeCell ref="A47:B47"/>
    <mergeCell ref="A48:B48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5:F5"/>
    <mergeCell ref="A1:F1"/>
    <mergeCell ref="A2:F2"/>
    <mergeCell ref="A3:B4"/>
    <mergeCell ref="C3:C4"/>
    <mergeCell ref="D3:F3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7:B17"/>
  </mergeCells>
  <hyperlinks>
    <hyperlink ref="G1" location="'Spis treści'!A1" display="Spis treści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</sheetPr>
  <dimension ref="A1:M60"/>
  <sheetViews>
    <sheetView zoomScaleNormal="100" workbookViewId="0">
      <pane ySplit="4" topLeftCell="A5" activePane="bottomLeft" state="frozen"/>
      <selection sqref="A1:H1"/>
      <selection pane="bottomLeft" activeCell="I4" sqref="I4"/>
    </sheetView>
  </sheetViews>
  <sheetFormatPr defaultRowHeight="14.25" x14ac:dyDescent="0.25"/>
  <cols>
    <col min="1" max="1" width="35.28515625" style="184" customWidth="1"/>
    <col min="2" max="2" width="9" style="184" customWidth="1"/>
    <col min="3" max="9" width="13.7109375" style="184" customWidth="1"/>
    <col min="10" max="11" width="12.42578125" style="184" bestFit="1" customWidth="1"/>
    <col min="12" max="12" width="13.7109375" style="184" bestFit="1" customWidth="1"/>
    <col min="13" max="13" width="12.42578125" style="184" bestFit="1" customWidth="1"/>
    <col min="14" max="14" width="11.28515625" style="184" bestFit="1" customWidth="1"/>
    <col min="15" max="15" width="12.42578125" style="184" bestFit="1" customWidth="1"/>
    <col min="16" max="16" width="11.28515625" style="184" bestFit="1" customWidth="1"/>
    <col min="17" max="18" width="12.7109375" style="184" customWidth="1"/>
    <col min="19" max="16384" width="9.140625" style="184"/>
  </cols>
  <sheetData>
    <row r="1" spans="1:13" ht="24.95" customHeight="1" x14ac:dyDescent="0.25">
      <c r="A1" s="511" t="s">
        <v>497</v>
      </c>
      <c r="B1" s="511"/>
      <c r="C1" s="511"/>
      <c r="D1" s="511"/>
      <c r="E1" s="511"/>
      <c r="F1" s="511"/>
      <c r="G1" s="511"/>
      <c r="H1" s="511"/>
      <c r="I1" s="511"/>
      <c r="J1" s="59" t="s">
        <v>6</v>
      </c>
    </row>
    <row r="2" spans="1:13" x14ac:dyDescent="0.25">
      <c r="A2" s="572" t="s">
        <v>498</v>
      </c>
      <c r="B2" s="572"/>
      <c r="C2" s="572"/>
      <c r="D2" s="572"/>
      <c r="E2" s="572"/>
      <c r="F2" s="572"/>
      <c r="G2" s="572"/>
      <c r="H2" s="572"/>
      <c r="I2" s="572"/>
    </row>
    <row r="3" spans="1:13" ht="35.25" customHeight="1" x14ac:dyDescent="0.25">
      <c r="A3" s="539" t="s">
        <v>217</v>
      </c>
      <c r="B3" s="540"/>
      <c r="C3" s="515" t="s">
        <v>254</v>
      </c>
      <c r="D3" s="515"/>
      <c r="E3" s="515"/>
      <c r="F3" s="515"/>
      <c r="G3" s="515"/>
      <c r="H3" s="515"/>
      <c r="I3" s="516"/>
    </row>
    <row r="4" spans="1:13" ht="93.75" customHeight="1" x14ac:dyDescent="0.25">
      <c r="A4" s="541"/>
      <c r="B4" s="542"/>
      <c r="C4" s="166" t="s">
        <v>242</v>
      </c>
      <c r="D4" s="40" t="s">
        <v>253</v>
      </c>
      <c r="E4" s="40" t="s">
        <v>403</v>
      </c>
      <c r="F4" s="166" t="s">
        <v>404</v>
      </c>
      <c r="G4" s="166" t="s">
        <v>591</v>
      </c>
      <c r="H4" s="166" t="s">
        <v>255</v>
      </c>
      <c r="I4" s="41" t="s">
        <v>600</v>
      </c>
      <c r="L4" s="209"/>
      <c r="M4" s="209"/>
    </row>
    <row r="5" spans="1:13" ht="15" customHeight="1" x14ac:dyDescent="0.25">
      <c r="A5" s="494" t="s">
        <v>345</v>
      </c>
      <c r="B5" s="494"/>
      <c r="C5" s="495"/>
      <c r="D5" s="495"/>
      <c r="E5" s="495"/>
      <c r="F5" s="495"/>
      <c r="G5" s="495"/>
      <c r="H5" s="495"/>
      <c r="I5" s="496"/>
    </row>
    <row r="6" spans="1:13" s="389" customFormat="1" ht="15" customHeight="1" x14ac:dyDescent="0.25">
      <c r="A6" s="390" t="s">
        <v>9</v>
      </c>
      <c r="B6" s="386">
        <v>2018</v>
      </c>
      <c r="C6" s="119">
        <v>25647791.600000001</v>
      </c>
      <c r="D6" s="119">
        <v>5668100.5999999996</v>
      </c>
      <c r="E6" s="119">
        <v>13744008</v>
      </c>
      <c r="F6" s="119">
        <v>2809324.9</v>
      </c>
      <c r="G6" s="119">
        <v>1022356.9</v>
      </c>
      <c r="H6" s="119">
        <v>1496415.8</v>
      </c>
      <c r="I6" s="120">
        <v>907585.4</v>
      </c>
    </row>
    <row r="7" spans="1:13" ht="15" customHeight="1" x14ac:dyDescent="0.25">
      <c r="A7" s="4" t="s">
        <v>10</v>
      </c>
      <c r="B7" s="4">
        <v>2019</v>
      </c>
      <c r="C7" s="16">
        <v>30284822.100000001</v>
      </c>
      <c r="D7" s="85">
        <v>6830115.5</v>
      </c>
      <c r="E7" s="85">
        <v>15317834.6</v>
      </c>
      <c r="F7" s="85">
        <v>3557419</v>
      </c>
      <c r="G7" s="85">
        <v>1379691.6</v>
      </c>
      <c r="H7" s="85">
        <v>1974124</v>
      </c>
      <c r="I7" s="92">
        <v>1225637.3999999999</v>
      </c>
    </row>
    <row r="8" spans="1:13" ht="15" customHeight="1" x14ac:dyDescent="0.25">
      <c r="A8" s="157" t="s">
        <v>205</v>
      </c>
      <c r="B8" s="157"/>
      <c r="C8" s="16"/>
      <c r="D8" s="85"/>
      <c r="E8" s="85"/>
      <c r="F8" s="85"/>
      <c r="G8" s="85"/>
      <c r="H8" s="85"/>
      <c r="I8" s="92"/>
    </row>
    <row r="9" spans="1:13" ht="15" customHeight="1" x14ac:dyDescent="0.25">
      <c r="A9" s="157" t="s">
        <v>206</v>
      </c>
      <c r="B9" s="157"/>
      <c r="C9" s="16"/>
      <c r="D9" s="85"/>
      <c r="E9" s="85"/>
      <c r="F9" s="85"/>
      <c r="G9" s="85"/>
      <c r="H9" s="85"/>
      <c r="I9" s="92"/>
    </row>
    <row r="10" spans="1:13" ht="15" customHeight="1" x14ac:dyDescent="0.25">
      <c r="A10" s="160" t="s">
        <v>207</v>
      </c>
      <c r="B10" s="160"/>
      <c r="C10" s="20">
        <v>630725.6</v>
      </c>
      <c r="D10" s="11">
        <v>131485.70000000001</v>
      </c>
      <c r="E10" s="11">
        <v>378896.2</v>
      </c>
      <c r="F10" s="11">
        <v>71305.2</v>
      </c>
      <c r="G10" s="11">
        <v>11623.9</v>
      </c>
      <c r="H10" s="11">
        <v>28956.1</v>
      </c>
      <c r="I10" s="93">
        <v>8458.5</v>
      </c>
    </row>
    <row r="11" spans="1:13" ht="15" customHeight="1" x14ac:dyDescent="0.25">
      <c r="A11" s="207" t="s">
        <v>208</v>
      </c>
      <c r="B11" s="207"/>
      <c r="C11" s="20"/>
      <c r="D11" s="11"/>
      <c r="E11" s="11"/>
      <c r="F11" s="11"/>
      <c r="G11" s="11"/>
      <c r="H11" s="11"/>
      <c r="I11" s="93"/>
    </row>
    <row r="12" spans="1:13" ht="15" customHeight="1" x14ac:dyDescent="0.25">
      <c r="A12" s="161" t="s">
        <v>342</v>
      </c>
      <c r="B12" s="161"/>
      <c r="C12" s="20">
        <v>1937749.2</v>
      </c>
      <c r="D12" s="11">
        <v>449564.2</v>
      </c>
      <c r="E12" s="11">
        <v>1178168.5</v>
      </c>
      <c r="F12" s="11">
        <v>146615.29999999999</v>
      </c>
      <c r="G12" s="11">
        <v>49971.6</v>
      </c>
      <c r="H12" s="11">
        <v>95230.399999999994</v>
      </c>
      <c r="I12" s="93">
        <v>18199.099999999999</v>
      </c>
    </row>
    <row r="13" spans="1:13" ht="15" customHeight="1" x14ac:dyDescent="0.25">
      <c r="A13" s="207" t="s">
        <v>342</v>
      </c>
      <c r="B13" s="207"/>
      <c r="C13" s="20"/>
      <c r="D13" s="11"/>
      <c r="E13" s="11"/>
      <c r="F13" s="11"/>
      <c r="G13" s="11"/>
      <c r="H13" s="11"/>
      <c r="I13" s="93"/>
    </row>
    <row r="14" spans="1:13" ht="15" customHeight="1" x14ac:dyDescent="0.25">
      <c r="A14" s="161" t="s">
        <v>343</v>
      </c>
      <c r="B14" s="161"/>
      <c r="C14" s="20">
        <v>5232934.5</v>
      </c>
      <c r="D14" s="11">
        <v>1207706.5</v>
      </c>
      <c r="E14" s="11">
        <v>2831815.9</v>
      </c>
      <c r="F14" s="11">
        <v>490766.4</v>
      </c>
      <c r="G14" s="11">
        <v>284322.59999999998</v>
      </c>
      <c r="H14" s="11">
        <v>233499.7</v>
      </c>
      <c r="I14" s="93">
        <v>184823.5</v>
      </c>
    </row>
    <row r="15" spans="1:13" ht="15" customHeight="1" x14ac:dyDescent="0.25">
      <c r="A15" s="207" t="s">
        <v>343</v>
      </c>
      <c r="B15" s="207"/>
      <c r="C15" s="20"/>
      <c r="D15" s="11"/>
      <c r="E15" s="11"/>
      <c r="F15" s="11"/>
      <c r="G15" s="11"/>
      <c r="H15" s="11"/>
      <c r="I15" s="93"/>
    </row>
    <row r="16" spans="1:13" ht="15" customHeight="1" x14ac:dyDescent="0.25">
      <c r="A16" s="161" t="s">
        <v>209</v>
      </c>
      <c r="B16" s="161"/>
      <c r="C16" s="20">
        <v>22483412.800000001</v>
      </c>
      <c r="D16" s="11">
        <v>5041359</v>
      </c>
      <c r="E16" s="11">
        <v>10928954</v>
      </c>
      <c r="F16" s="11">
        <v>2848732.1</v>
      </c>
      <c r="G16" s="11">
        <v>1033773.5</v>
      </c>
      <c r="H16" s="11">
        <v>1616437.8</v>
      </c>
      <c r="I16" s="93">
        <v>1014156.3</v>
      </c>
    </row>
    <row r="17" spans="1:11" ht="15" customHeight="1" x14ac:dyDescent="0.25">
      <c r="A17" s="207" t="s">
        <v>210</v>
      </c>
      <c r="B17" s="207"/>
      <c r="C17" s="20"/>
      <c r="D17" s="11"/>
      <c r="E17" s="11"/>
      <c r="F17" s="11"/>
      <c r="G17" s="11"/>
      <c r="H17" s="11"/>
      <c r="I17" s="93"/>
    </row>
    <row r="18" spans="1:11" ht="15" customHeight="1" x14ac:dyDescent="0.2">
      <c r="A18" s="21"/>
      <c r="B18" s="21"/>
      <c r="C18" s="20"/>
      <c r="D18" s="11"/>
      <c r="E18" s="11"/>
      <c r="F18" s="11"/>
      <c r="G18" s="11"/>
      <c r="H18" s="11"/>
      <c r="I18" s="93"/>
    </row>
    <row r="19" spans="1:11" ht="15" customHeight="1" x14ac:dyDescent="0.25">
      <c r="A19" s="492" t="s">
        <v>56</v>
      </c>
      <c r="B19" s="493"/>
      <c r="C19" s="381">
        <v>19030892.699999999</v>
      </c>
      <c r="D19" s="11">
        <v>3684483.4</v>
      </c>
      <c r="E19" s="11">
        <v>12815243.800000001</v>
      </c>
      <c r="F19" s="93">
        <v>1533274.4</v>
      </c>
      <c r="G19" s="360" t="s">
        <v>454</v>
      </c>
      <c r="H19" s="359">
        <v>325193.2</v>
      </c>
      <c r="I19" s="361" t="s">
        <v>454</v>
      </c>
    </row>
    <row r="20" spans="1:11" ht="15" customHeight="1" x14ac:dyDescent="0.25">
      <c r="A20" s="501" t="s">
        <v>57</v>
      </c>
      <c r="B20" s="502"/>
      <c r="C20" s="381"/>
      <c r="D20" s="11"/>
      <c r="E20" s="11"/>
      <c r="F20" s="11"/>
      <c r="G20" s="11"/>
      <c r="H20" s="11"/>
      <c r="I20" s="93"/>
    </row>
    <row r="21" spans="1:11" x14ac:dyDescent="0.25">
      <c r="A21" s="492" t="s">
        <v>58</v>
      </c>
      <c r="B21" s="493"/>
      <c r="C21" s="381">
        <v>384212.7</v>
      </c>
      <c r="D21" s="11">
        <v>33731.199999999997</v>
      </c>
      <c r="E21" s="11">
        <v>66319.100000000006</v>
      </c>
      <c r="F21" s="11">
        <v>117667.5</v>
      </c>
      <c r="G21" s="360" t="s">
        <v>454</v>
      </c>
      <c r="H21" s="11">
        <v>49379.3</v>
      </c>
      <c r="I21" s="361" t="s">
        <v>454</v>
      </c>
    </row>
    <row r="22" spans="1:11" ht="15" customHeight="1" x14ac:dyDescent="0.25">
      <c r="A22" s="501" t="s">
        <v>59</v>
      </c>
      <c r="B22" s="502"/>
      <c r="C22" s="381"/>
      <c r="D22" s="11"/>
      <c r="E22" s="11"/>
      <c r="F22" s="11"/>
      <c r="G22" s="11"/>
      <c r="H22" s="11"/>
      <c r="I22" s="93"/>
    </row>
    <row r="23" spans="1:11" ht="15" customHeight="1" x14ac:dyDescent="0.25">
      <c r="A23" s="492" t="s">
        <v>60</v>
      </c>
      <c r="B23" s="493"/>
      <c r="C23" s="381">
        <v>10779435.199999999</v>
      </c>
      <c r="D23" s="11">
        <v>3101596.4</v>
      </c>
      <c r="E23" s="11">
        <v>2398420.2000000002</v>
      </c>
      <c r="F23" s="11">
        <v>1897780.9</v>
      </c>
      <c r="G23" s="11">
        <v>684597.3</v>
      </c>
      <c r="H23" s="11">
        <v>1579155.2</v>
      </c>
      <c r="I23" s="93">
        <v>1117885.2</v>
      </c>
    </row>
    <row r="24" spans="1:11" ht="15" customHeight="1" x14ac:dyDescent="0.25">
      <c r="A24" s="501" t="s">
        <v>61</v>
      </c>
      <c r="B24" s="502"/>
      <c r="C24" s="381"/>
      <c r="D24" s="11"/>
      <c r="E24" s="11"/>
      <c r="F24" s="11"/>
      <c r="G24" s="11"/>
      <c r="H24" s="11"/>
      <c r="I24" s="93"/>
    </row>
    <row r="25" spans="1:11" ht="15" customHeight="1" x14ac:dyDescent="0.25">
      <c r="A25" s="503" t="s">
        <v>204</v>
      </c>
      <c r="B25" s="504"/>
      <c r="C25" s="381">
        <v>8777050.1999999993</v>
      </c>
      <c r="D25" s="11">
        <v>2062262.4</v>
      </c>
      <c r="E25" s="125">
        <v>2092495.1</v>
      </c>
      <c r="F25" s="125">
        <v>1616173.6</v>
      </c>
      <c r="G25" s="125">
        <v>458380.1</v>
      </c>
      <c r="H25" s="125">
        <v>1531261.7</v>
      </c>
      <c r="I25" s="282">
        <v>1016477.3</v>
      </c>
    </row>
    <row r="26" spans="1:11" ht="15" customHeight="1" x14ac:dyDescent="0.25">
      <c r="A26" s="505" t="s">
        <v>500</v>
      </c>
      <c r="B26" s="506"/>
      <c r="C26" s="381"/>
      <c r="D26" s="11"/>
      <c r="E26" s="125"/>
      <c r="F26" s="125"/>
      <c r="G26" s="125"/>
      <c r="H26" s="125"/>
      <c r="I26" s="282"/>
    </row>
    <row r="27" spans="1:11" ht="15" customHeight="1" x14ac:dyDescent="0.25">
      <c r="A27" s="507" t="s">
        <v>62</v>
      </c>
      <c r="B27" s="508"/>
      <c r="C27" s="381">
        <v>8428097</v>
      </c>
      <c r="D27" s="11">
        <v>2025126.4</v>
      </c>
      <c r="E27" s="125">
        <v>2072504</v>
      </c>
      <c r="F27" s="125">
        <v>1596021.7</v>
      </c>
      <c r="G27" s="125">
        <v>456548</v>
      </c>
      <c r="H27" s="125">
        <v>1343753.2</v>
      </c>
      <c r="I27" s="282">
        <v>934143.7</v>
      </c>
    </row>
    <row r="28" spans="1:11" ht="15" customHeight="1" x14ac:dyDescent="0.25">
      <c r="A28" s="509" t="s">
        <v>63</v>
      </c>
      <c r="B28" s="510"/>
      <c r="C28" s="381"/>
      <c r="D28" s="11"/>
      <c r="E28" s="125"/>
      <c r="F28" s="125"/>
      <c r="G28" s="125"/>
      <c r="H28" s="125"/>
      <c r="I28" s="282"/>
    </row>
    <row r="29" spans="1:11" ht="15" customHeight="1" x14ac:dyDescent="0.25">
      <c r="A29" s="507" t="s">
        <v>64</v>
      </c>
      <c r="B29" s="508"/>
      <c r="C29" s="381">
        <v>348953.2</v>
      </c>
      <c r="D29" s="11">
        <v>37136</v>
      </c>
      <c r="E29" s="125">
        <v>19991</v>
      </c>
      <c r="F29" s="125">
        <v>20152</v>
      </c>
      <c r="G29" s="125">
        <v>1832.1</v>
      </c>
      <c r="H29" s="125">
        <v>187508.5</v>
      </c>
      <c r="I29" s="282">
        <v>82333.600000000006</v>
      </c>
    </row>
    <row r="30" spans="1:11" ht="15" customHeight="1" x14ac:dyDescent="0.25">
      <c r="A30" s="509" t="s">
        <v>65</v>
      </c>
      <c r="B30" s="510"/>
      <c r="C30" s="381"/>
      <c r="D30" s="20"/>
      <c r="E30" s="227"/>
      <c r="F30" s="227"/>
      <c r="G30" s="227"/>
      <c r="H30" s="227"/>
      <c r="I30" s="102"/>
      <c r="K30" s="198"/>
    </row>
    <row r="31" spans="1:11" ht="15" customHeight="1" x14ac:dyDescent="0.2">
      <c r="A31" s="492" t="s">
        <v>66</v>
      </c>
      <c r="B31" s="493"/>
      <c r="C31" s="391">
        <v>90281.5</v>
      </c>
      <c r="D31" s="20">
        <v>10304.6</v>
      </c>
      <c r="E31" s="20">
        <v>37851.5</v>
      </c>
      <c r="F31" s="20">
        <v>8696.1</v>
      </c>
      <c r="G31" s="20">
        <v>3728.9</v>
      </c>
      <c r="H31" s="20">
        <v>20396.3</v>
      </c>
      <c r="I31" s="12">
        <v>9304.1</v>
      </c>
      <c r="K31" s="198"/>
    </row>
    <row r="32" spans="1:11" ht="15" customHeight="1" x14ac:dyDescent="0.25">
      <c r="A32" s="501" t="s">
        <v>67</v>
      </c>
      <c r="B32" s="502"/>
      <c r="C32" s="368"/>
      <c r="D32" s="5"/>
      <c r="E32" s="5"/>
      <c r="F32" s="5"/>
      <c r="G32" s="5"/>
      <c r="H32" s="5"/>
      <c r="I32" s="6"/>
      <c r="J32" s="198"/>
      <c r="K32" s="198"/>
    </row>
    <row r="33" spans="1:11" ht="15" customHeight="1" x14ac:dyDescent="0.25">
      <c r="A33" s="494" t="s">
        <v>352</v>
      </c>
      <c r="B33" s="494"/>
      <c r="C33" s="495"/>
      <c r="D33" s="495"/>
      <c r="E33" s="495"/>
      <c r="F33" s="495"/>
      <c r="G33" s="495"/>
      <c r="H33" s="495"/>
      <c r="I33" s="496"/>
    </row>
    <row r="34" spans="1:11" s="389" customFormat="1" ht="15" customHeight="1" x14ac:dyDescent="0.25">
      <c r="A34" s="86" t="s">
        <v>9</v>
      </c>
      <c r="B34" s="119">
        <v>2018</v>
      </c>
      <c r="C34" s="400">
        <v>100</v>
      </c>
      <c r="D34" s="119">
        <v>22.1</v>
      </c>
      <c r="E34" s="119">
        <v>53.6</v>
      </c>
      <c r="F34" s="119">
        <v>11</v>
      </c>
      <c r="G34" s="119">
        <v>4</v>
      </c>
      <c r="H34" s="120">
        <v>5.8</v>
      </c>
      <c r="I34" s="120">
        <v>3.5</v>
      </c>
    </row>
    <row r="35" spans="1:11" ht="15" customHeight="1" x14ac:dyDescent="0.25">
      <c r="A35" s="208" t="s">
        <v>10</v>
      </c>
      <c r="B35" s="467">
        <v>2019</v>
      </c>
      <c r="C35" s="380">
        <v>100</v>
      </c>
      <c r="D35" s="16">
        <f t="shared" ref="D35:I35" si="0">ROUND(D7*100/$C7,1)</f>
        <v>22.6</v>
      </c>
      <c r="E35" s="16">
        <f t="shared" si="0"/>
        <v>50.6</v>
      </c>
      <c r="F35" s="16">
        <f t="shared" si="0"/>
        <v>11.7</v>
      </c>
      <c r="G35" s="16">
        <f t="shared" si="0"/>
        <v>4.5999999999999996</v>
      </c>
      <c r="H35" s="17">
        <f t="shared" si="0"/>
        <v>6.5</v>
      </c>
      <c r="I35" s="17">
        <f t="shared" si="0"/>
        <v>4</v>
      </c>
      <c r="J35" s="261"/>
      <c r="K35" s="198"/>
    </row>
    <row r="36" spans="1:11" ht="15" customHeight="1" x14ac:dyDescent="0.25">
      <c r="A36" s="208"/>
      <c r="B36" s="203"/>
      <c r="C36" s="380"/>
      <c r="D36" s="16"/>
      <c r="E36" s="16"/>
      <c r="F36" s="16"/>
      <c r="G36" s="16"/>
      <c r="H36" s="17"/>
      <c r="I36" s="17"/>
      <c r="J36" s="214"/>
    </row>
    <row r="37" spans="1:11" x14ac:dyDescent="0.25">
      <c r="A37" s="492" t="s">
        <v>56</v>
      </c>
      <c r="B37" s="493"/>
      <c r="C37" s="381">
        <v>100</v>
      </c>
      <c r="D37" s="20">
        <f>ROUND(D19*100/$C19,1)</f>
        <v>19.399999999999999</v>
      </c>
      <c r="E37" s="20">
        <f>ROUND(E19*100/$C19,1)</f>
        <v>67.3</v>
      </c>
      <c r="F37" s="20">
        <f>ROUND(F19*100/$C19,1)</f>
        <v>8.1</v>
      </c>
      <c r="G37" s="353" t="s">
        <v>454</v>
      </c>
      <c r="H37" s="12">
        <f>ROUND(H19*100/$C19,1)</f>
        <v>1.7</v>
      </c>
      <c r="I37" s="356" t="s">
        <v>454</v>
      </c>
      <c r="J37" s="261"/>
      <c r="K37" s="198"/>
    </row>
    <row r="38" spans="1:11" ht="15" customHeight="1" x14ac:dyDescent="0.25">
      <c r="A38" s="501" t="s">
        <v>57</v>
      </c>
      <c r="B38" s="502"/>
      <c r="C38" s="381"/>
      <c r="D38" s="20"/>
      <c r="E38" s="20"/>
      <c r="F38" s="20"/>
      <c r="G38" s="20"/>
      <c r="H38" s="12"/>
      <c r="I38" s="12"/>
      <c r="J38" s="214"/>
    </row>
    <row r="39" spans="1:11" x14ac:dyDescent="0.25">
      <c r="A39" s="492" t="s">
        <v>58</v>
      </c>
      <c r="B39" s="493"/>
      <c r="C39" s="381">
        <v>100</v>
      </c>
      <c r="D39" s="20">
        <f>ROUND(D21*100/$C21,1)</f>
        <v>8.8000000000000007</v>
      </c>
      <c r="E39" s="20">
        <f>ROUND(E21*100/$C21,1)</f>
        <v>17.3</v>
      </c>
      <c r="F39" s="20">
        <f>ROUND(F21*100/$C21,1)</f>
        <v>30.6</v>
      </c>
      <c r="G39" s="353" t="s">
        <v>454</v>
      </c>
      <c r="H39" s="12">
        <f>ROUND(H21*100/$C21,1)</f>
        <v>12.9</v>
      </c>
      <c r="I39" s="356" t="s">
        <v>454</v>
      </c>
      <c r="J39" s="261"/>
      <c r="K39" s="198"/>
    </row>
    <row r="40" spans="1:11" ht="15" customHeight="1" x14ac:dyDescent="0.25">
      <c r="A40" s="501" t="s">
        <v>59</v>
      </c>
      <c r="B40" s="502"/>
      <c r="C40" s="381"/>
      <c r="D40" s="20"/>
      <c r="E40" s="20"/>
      <c r="F40" s="20"/>
      <c r="G40" s="20"/>
      <c r="H40" s="12"/>
      <c r="I40" s="12"/>
      <c r="J40" s="214"/>
    </row>
    <row r="41" spans="1:11" ht="15" customHeight="1" x14ac:dyDescent="0.25">
      <c r="A41" s="492" t="s">
        <v>60</v>
      </c>
      <c r="B41" s="493"/>
      <c r="C41" s="381">
        <v>100</v>
      </c>
      <c r="D41" s="20">
        <f t="shared" ref="D41:I41" si="1">ROUND(D23*100/$C23,1)</f>
        <v>28.8</v>
      </c>
      <c r="E41" s="20">
        <f t="shared" si="1"/>
        <v>22.2</v>
      </c>
      <c r="F41" s="20">
        <f t="shared" si="1"/>
        <v>17.600000000000001</v>
      </c>
      <c r="G41" s="20">
        <f t="shared" si="1"/>
        <v>6.4</v>
      </c>
      <c r="H41" s="12">
        <f t="shared" si="1"/>
        <v>14.6</v>
      </c>
      <c r="I41" s="12">
        <f t="shared" si="1"/>
        <v>10.4</v>
      </c>
      <c r="J41" s="261"/>
      <c r="K41" s="198"/>
    </row>
    <row r="42" spans="1:11" ht="15" customHeight="1" x14ac:dyDescent="0.25">
      <c r="A42" s="501" t="s">
        <v>61</v>
      </c>
      <c r="B42" s="502"/>
      <c r="C42" s="381"/>
      <c r="D42" s="20"/>
      <c r="E42" s="20"/>
      <c r="F42" s="20"/>
      <c r="G42" s="20"/>
      <c r="H42" s="12"/>
      <c r="I42" s="12"/>
      <c r="J42" s="214"/>
    </row>
    <row r="43" spans="1:11" ht="15" customHeight="1" x14ac:dyDescent="0.25">
      <c r="A43" s="503" t="s">
        <v>204</v>
      </c>
      <c r="B43" s="504"/>
      <c r="C43" s="381">
        <v>100</v>
      </c>
      <c r="D43" s="20">
        <f t="shared" ref="D43:I43" si="2">ROUND(D25*100/$C25,1)</f>
        <v>23.5</v>
      </c>
      <c r="E43" s="20">
        <v>23.9</v>
      </c>
      <c r="F43" s="20">
        <f t="shared" si="2"/>
        <v>18.399999999999999</v>
      </c>
      <c r="G43" s="20">
        <f t="shared" si="2"/>
        <v>5.2</v>
      </c>
      <c r="H43" s="12">
        <f t="shared" si="2"/>
        <v>17.399999999999999</v>
      </c>
      <c r="I43" s="12">
        <f t="shared" si="2"/>
        <v>11.6</v>
      </c>
      <c r="J43" s="261"/>
      <c r="K43" s="198"/>
    </row>
    <row r="44" spans="1:11" ht="15" customHeight="1" x14ac:dyDescent="0.25">
      <c r="A44" s="505" t="s">
        <v>500</v>
      </c>
      <c r="B44" s="506"/>
      <c r="C44" s="381"/>
      <c r="D44" s="20"/>
      <c r="E44" s="20"/>
      <c r="F44" s="20"/>
      <c r="G44" s="20"/>
      <c r="H44" s="12"/>
      <c r="I44" s="12"/>
      <c r="J44" s="214"/>
    </row>
    <row r="45" spans="1:11" ht="15" customHeight="1" x14ac:dyDescent="0.25">
      <c r="A45" s="507" t="s">
        <v>62</v>
      </c>
      <c r="B45" s="508"/>
      <c r="C45" s="381">
        <v>100</v>
      </c>
      <c r="D45" s="20">
        <f t="shared" ref="D45:I45" si="3">ROUND(D27*100/$C27,1)</f>
        <v>24</v>
      </c>
      <c r="E45" s="20">
        <v>24.7</v>
      </c>
      <c r="F45" s="20">
        <f t="shared" si="3"/>
        <v>18.899999999999999</v>
      </c>
      <c r="G45" s="20">
        <f t="shared" si="3"/>
        <v>5.4</v>
      </c>
      <c r="H45" s="12">
        <f t="shared" si="3"/>
        <v>15.9</v>
      </c>
      <c r="I45" s="12">
        <f t="shared" si="3"/>
        <v>11.1</v>
      </c>
      <c r="J45" s="261"/>
      <c r="K45" s="198"/>
    </row>
    <row r="46" spans="1:11" ht="15" customHeight="1" x14ac:dyDescent="0.25">
      <c r="A46" s="509" t="s">
        <v>63</v>
      </c>
      <c r="B46" s="510"/>
      <c r="C46" s="381"/>
      <c r="D46" s="20"/>
      <c r="E46" s="20"/>
      <c r="F46" s="20"/>
      <c r="G46" s="20"/>
      <c r="H46" s="12"/>
      <c r="I46" s="12"/>
      <c r="J46" s="214"/>
    </row>
    <row r="47" spans="1:11" x14ac:dyDescent="0.25">
      <c r="A47" s="507" t="s">
        <v>64</v>
      </c>
      <c r="B47" s="508"/>
      <c r="C47" s="381">
        <v>100</v>
      </c>
      <c r="D47" s="20">
        <f t="shared" ref="D47:I47" si="4">ROUND(D29*100/$C29,1)</f>
        <v>10.6</v>
      </c>
      <c r="E47" s="20">
        <f t="shared" si="4"/>
        <v>5.7</v>
      </c>
      <c r="F47" s="20">
        <f t="shared" si="4"/>
        <v>5.8</v>
      </c>
      <c r="G47" s="20">
        <f t="shared" si="4"/>
        <v>0.5</v>
      </c>
      <c r="H47" s="12">
        <v>53.8</v>
      </c>
      <c r="I47" s="12">
        <f t="shared" si="4"/>
        <v>23.6</v>
      </c>
      <c r="J47" s="214"/>
    </row>
    <row r="48" spans="1:11" x14ac:dyDescent="0.25">
      <c r="A48" s="509" t="s">
        <v>65</v>
      </c>
      <c r="B48" s="510"/>
      <c r="C48" s="381"/>
      <c r="D48" s="20"/>
      <c r="E48" s="20"/>
      <c r="F48" s="20"/>
      <c r="G48" s="20"/>
      <c r="H48" s="12"/>
      <c r="I48" s="12"/>
      <c r="J48" s="214"/>
    </row>
    <row r="49" spans="1:10" x14ac:dyDescent="0.25">
      <c r="A49" s="492" t="s">
        <v>66</v>
      </c>
      <c r="B49" s="493"/>
      <c r="C49" s="381">
        <v>100</v>
      </c>
      <c r="D49" s="20">
        <f t="shared" ref="D49:I49" si="5">ROUND(D31*100/$C31,1)</f>
        <v>11.4</v>
      </c>
      <c r="E49" s="20">
        <v>42</v>
      </c>
      <c r="F49" s="20">
        <f t="shared" si="5"/>
        <v>9.6</v>
      </c>
      <c r="G49" s="20">
        <f t="shared" si="5"/>
        <v>4.0999999999999996</v>
      </c>
      <c r="H49" s="12">
        <f t="shared" si="5"/>
        <v>22.6</v>
      </c>
      <c r="I49" s="12">
        <f t="shared" si="5"/>
        <v>10.3</v>
      </c>
      <c r="J49" s="261"/>
    </row>
    <row r="50" spans="1:10" x14ac:dyDescent="0.2">
      <c r="A50" s="501" t="s">
        <v>67</v>
      </c>
      <c r="B50" s="502"/>
      <c r="C50" s="5"/>
      <c r="D50" s="21"/>
      <c r="E50" s="21"/>
      <c r="F50" s="21"/>
      <c r="G50" s="21"/>
      <c r="H50" s="21"/>
      <c r="I50" s="21"/>
    </row>
    <row r="51" spans="1:10" x14ac:dyDescent="0.25">
      <c r="A51" s="214"/>
      <c r="B51" s="214"/>
      <c r="C51" s="94"/>
      <c r="D51" s="214"/>
      <c r="E51" s="214"/>
      <c r="F51" s="214"/>
      <c r="G51" s="214"/>
      <c r="H51" s="214"/>
      <c r="I51" s="214"/>
    </row>
    <row r="52" spans="1:10" x14ac:dyDescent="0.25">
      <c r="A52" s="214"/>
      <c r="B52" s="214"/>
      <c r="C52" s="94"/>
      <c r="D52" s="214"/>
      <c r="E52" s="214"/>
      <c r="F52" s="214"/>
      <c r="G52" s="214"/>
      <c r="H52" s="214"/>
      <c r="I52" s="214"/>
    </row>
    <row r="53" spans="1:10" x14ac:dyDescent="0.25">
      <c r="A53" s="214"/>
      <c r="B53" s="214"/>
      <c r="C53" s="94"/>
      <c r="D53" s="214"/>
      <c r="E53" s="214"/>
      <c r="F53" s="214"/>
      <c r="G53" s="214"/>
      <c r="H53" s="214"/>
      <c r="I53" s="214"/>
    </row>
    <row r="54" spans="1:10" x14ac:dyDescent="0.25">
      <c r="A54" s="214"/>
      <c r="B54" s="214"/>
      <c r="C54" s="94"/>
      <c r="D54" s="214"/>
      <c r="E54" s="214"/>
      <c r="F54" s="214"/>
      <c r="G54" s="214"/>
      <c r="H54" s="214"/>
      <c r="I54" s="214"/>
    </row>
    <row r="55" spans="1:10" x14ac:dyDescent="0.25">
      <c r="A55" s="214"/>
      <c r="B55" s="214"/>
      <c r="C55" s="94"/>
      <c r="D55" s="214"/>
      <c r="E55" s="214"/>
      <c r="F55" s="214"/>
      <c r="G55" s="214"/>
      <c r="H55" s="214"/>
      <c r="I55" s="214"/>
    </row>
    <row r="56" spans="1:10" x14ac:dyDescent="0.25">
      <c r="A56" s="214"/>
      <c r="B56" s="214"/>
      <c r="C56" s="94"/>
      <c r="D56" s="214"/>
      <c r="E56" s="214"/>
      <c r="F56" s="214"/>
      <c r="G56" s="214"/>
      <c r="H56" s="214"/>
      <c r="I56" s="214"/>
    </row>
    <row r="57" spans="1:10" x14ac:dyDescent="0.25">
      <c r="A57" s="214"/>
      <c r="B57" s="214"/>
      <c r="C57" s="94"/>
      <c r="D57" s="214"/>
      <c r="E57" s="214"/>
      <c r="F57" s="214"/>
      <c r="G57" s="214"/>
      <c r="H57" s="214"/>
      <c r="I57" s="214"/>
    </row>
    <row r="58" spans="1:10" x14ac:dyDescent="0.25">
      <c r="A58" s="214"/>
      <c r="B58" s="214"/>
      <c r="C58" s="94"/>
      <c r="D58" s="214"/>
      <c r="E58" s="214"/>
      <c r="F58" s="214"/>
      <c r="G58" s="214"/>
      <c r="H58" s="214"/>
      <c r="I58" s="214"/>
    </row>
    <row r="59" spans="1:10" x14ac:dyDescent="0.25">
      <c r="A59" s="214"/>
      <c r="B59" s="214"/>
      <c r="C59" s="94"/>
      <c r="D59" s="214"/>
      <c r="E59" s="214"/>
      <c r="F59" s="214"/>
      <c r="G59" s="214"/>
      <c r="H59" s="214"/>
      <c r="I59" s="214"/>
    </row>
    <row r="60" spans="1:10" x14ac:dyDescent="0.25">
      <c r="A60" s="214"/>
      <c r="B60" s="214"/>
      <c r="C60" s="94"/>
      <c r="D60" s="214"/>
      <c r="E60" s="214"/>
      <c r="F60" s="214"/>
      <c r="G60" s="214"/>
      <c r="H60" s="214"/>
      <c r="I60" s="214"/>
    </row>
  </sheetData>
  <mergeCells count="34">
    <mergeCell ref="A48:B48"/>
    <mergeCell ref="A49:B49"/>
    <mergeCell ref="A50:B50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9:B29"/>
    <mergeCell ref="A30:B30"/>
    <mergeCell ref="A31:B31"/>
    <mergeCell ref="A32:B32"/>
    <mergeCell ref="A37:B37"/>
    <mergeCell ref="A33:I33"/>
    <mergeCell ref="A1:I1"/>
    <mergeCell ref="A2:I2"/>
    <mergeCell ref="C3:I3"/>
    <mergeCell ref="A5:I5"/>
    <mergeCell ref="A3:B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</mergeCells>
  <hyperlinks>
    <hyperlink ref="J1" location="'Spis treści'!A1" display="Spis treści" xr:uid="{00000000-0004-0000-0B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79998168889431442"/>
  </sheetPr>
  <dimension ref="A1:F27"/>
  <sheetViews>
    <sheetView workbookViewId="0">
      <pane ySplit="4" topLeftCell="A5" activePane="bottomLeft" state="frozen"/>
      <selection sqref="A1:H1"/>
      <selection pane="bottomLeft" sqref="A1:E1"/>
    </sheetView>
  </sheetViews>
  <sheetFormatPr defaultRowHeight="14.25" x14ac:dyDescent="0.25"/>
  <cols>
    <col min="1" max="1" width="32.5703125" style="184" customWidth="1"/>
    <col min="2" max="2" width="12.7109375" style="184" customWidth="1"/>
    <col min="3" max="5" width="14.28515625" style="184" customWidth="1"/>
    <col min="6" max="6" width="10" style="184" customWidth="1"/>
    <col min="7" max="7" width="9.140625" style="184"/>
    <col min="8" max="8" width="8.7109375" style="184" customWidth="1"/>
    <col min="9" max="16384" width="9.140625" style="184"/>
  </cols>
  <sheetData>
    <row r="1" spans="1:6" ht="40.5" customHeight="1" x14ac:dyDescent="0.25">
      <c r="A1" s="482" t="s">
        <v>367</v>
      </c>
      <c r="B1" s="482"/>
      <c r="C1" s="482"/>
      <c r="D1" s="482"/>
      <c r="E1" s="482"/>
      <c r="F1" s="59" t="s">
        <v>6</v>
      </c>
    </row>
    <row r="2" spans="1:6" x14ac:dyDescent="0.25">
      <c r="A2" s="578" t="s">
        <v>69</v>
      </c>
      <c r="B2" s="578"/>
      <c r="C2" s="578"/>
      <c r="D2" s="578"/>
      <c r="E2" s="578"/>
    </row>
    <row r="3" spans="1:6" ht="89.25" x14ac:dyDescent="0.25">
      <c r="A3" s="539" t="s">
        <v>217</v>
      </c>
      <c r="B3" s="579"/>
      <c r="C3" s="576" t="s">
        <v>256</v>
      </c>
      <c r="D3" s="244" t="s">
        <v>387</v>
      </c>
      <c r="E3" s="245" t="s">
        <v>386</v>
      </c>
    </row>
    <row r="4" spans="1:6" ht="30.75" customHeight="1" x14ac:dyDescent="0.25">
      <c r="A4" s="541"/>
      <c r="B4" s="580"/>
      <c r="C4" s="577"/>
      <c r="D4" s="568" t="s">
        <v>522</v>
      </c>
      <c r="E4" s="581"/>
    </row>
    <row r="5" spans="1:6" s="389" customFormat="1" ht="16.5" customHeight="1" x14ac:dyDescent="0.25">
      <c r="A5" s="422" t="s">
        <v>9</v>
      </c>
      <c r="B5" s="23">
        <v>2015</v>
      </c>
      <c r="C5" s="23">
        <v>1252</v>
      </c>
      <c r="D5" s="283">
        <v>15986820.6</v>
      </c>
      <c r="E5" s="25">
        <v>72.7</v>
      </c>
    </row>
    <row r="6" spans="1:6" s="389" customFormat="1" x14ac:dyDescent="0.25">
      <c r="A6" s="317" t="s">
        <v>10</v>
      </c>
      <c r="B6" s="23">
        <v>2016</v>
      </c>
      <c r="C6" s="23">
        <v>1272</v>
      </c>
      <c r="D6" s="283">
        <v>16530481.699999999</v>
      </c>
      <c r="E6" s="25">
        <v>77.2</v>
      </c>
    </row>
    <row r="7" spans="1:6" s="389" customFormat="1" ht="14.25" customHeight="1" x14ac:dyDescent="0.25">
      <c r="A7" s="392"/>
      <c r="B7" s="23">
        <v>2017</v>
      </c>
      <c r="C7" s="23">
        <v>1382</v>
      </c>
      <c r="D7" s="283">
        <v>17408829.300000001</v>
      </c>
      <c r="E7" s="25">
        <v>81.469525351713344</v>
      </c>
    </row>
    <row r="8" spans="1:6" ht="15" customHeight="1" x14ac:dyDescent="0.25">
      <c r="A8" s="422"/>
      <c r="B8" s="358">
        <v>2018</v>
      </c>
      <c r="C8" s="23">
        <v>1487</v>
      </c>
      <c r="D8" s="24">
        <v>19729873.800000001</v>
      </c>
      <c r="E8" s="25">
        <v>81.3</v>
      </c>
    </row>
    <row r="9" spans="1:6" ht="15" customHeight="1" x14ac:dyDescent="0.25">
      <c r="A9" s="317"/>
      <c r="B9" s="419">
        <v>2019</v>
      </c>
      <c r="C9" s="26">
        <v>1507</v>
      </c>
      <c r="D9" s="62">
        <v>19640528</v>
      </c>
      <c r="E9" s="63">
        <v>81</v>
      </c>
    </row>
    <row r="10" spans="1:6" ht="15" customHeight="1" x14ac:dyDescent="0.25">
      <c r="A10" s="550"/>
      <c r="B10" s="569"/>
      <c r="C10" s="27"/>
      <c r="D10" s="62"/>
      <c r="E10" s="63"/>
    </row>
    <row r="11" spans="1:6" ht="15" customHeight="1" x14ac:dyDescent="0.25">
      <c r="A11" s="492" t="s">
        <v>56</v>
      </c>
      <c r="B11" s="493"/>
      <c r="C11" s="23">
        <v>1258</v>
      </c>
      <c r="D11" s="24">
        <v>6223060.5999999996</v>
      </c>
      <c r="E11" s="25">
        <v>63.6</v>
      </c>
    </row>
    <row r="12" spans="1:6" ht="15" customHeight="1" x14ac:dyDescent="0.25">
      <c r="A12" s="501" t="s">
        <v>57</v>
      </c>
      <c r="B12" s="502"/>
      <c r="C12" s="23"/>
      <c r="D12" s="24"/>
      <c r="E12" s="25"/>
    </row>
    <row r="13" spans="1:6" x14ac:dyDescent="0.25">
      <c r="A13" s="492" t="s">
        <v>58</v>
      </c>
      <c r="B13" s="493"/>
      <c r="C13" s="23">
        <v>43</v>
      </c>
      <c r="D13" s="24">
        <v>1024270.5</v>
      </c>
      <c r="E13" s="25">
        <v>88.9</v>
      </c>
    </row>
    <row r="14" spans="1:6" ht="15" customHeight="1" x14ac:dyDescent="0.25">
      <c r="A14" s="501" t="s">
        <v>59</v>
      </c>
      <c r="B14" s="502"/>
      <c r="C14" s="23"/>
      <c r="D14" s="24"/>
      <c r="E14" s="25"/>
    </row>
    <row r="15" spans="1:6" ht="15" customHeight="1" x14ac:dyDescent="0.25">
      <c r="A15" s="492" t="s">
        <v>60</v>
      </c>
      <c r="B15" s="493"/>
      <c r="C15" s="23">
        <v>181</v>
      </c>
      <c r="D15" s="24">
        <v>12363230</v>
      </c>
      <c r="E15" s="25">
        <v>89.1</v>
      </c>
    </row>
    <row r="16" spans="1:6" ht="15" customHeight="1" x14ac:dyDescent="0.25">
      <c r="A16" s="501" t="s">
        <v>61</v>
      </c>
      <c r="B16" s="502"/>
      <c r="C16" s="23"/>
      <c r="D16" s="24"/>
      <c r="E16" s="25"/>
    </row>
    <row r="17" spans="1:5" ht="15" customHeight="1" x14ac:dyDescent="0.25">
      <c r="A17" s="503" t="s">
        <v>204</v>
      </c>
      <c r="B17" s="504"/>
      <c r="C17" s="23">
        <v>108</v>
      </c>
      <c r="D17" s="24">
        <v>10101514.699999999</v>
      </c>
      <c r="E17" s="25">
        <v>90.2</v>
      </c>
    </row>
    <row r="18" spans="1:5" ht="15" customHeight="1" x14ac:dyDescent="0.25">
      <c r="A18" s="505" t="s">
        <v>500</v>
      </c>
      <c r="B18" s="506"/>
      <c r="C18" s="23"/>
      <c r="D18" s="24"/>
      <c r="E18" s="25"/>
    </row>
    <row r="19" spans="1:5" ht="15" customHeight="1" x14ac:dyDescent="0.25">
      <c r="A19" s="507" t="s">
        <v>62</v>
      </c>
      <c r="B19" s="508"/>
      <c r="C19" s="23">
        <v>92</v>
      </c>
      <c r="D19" s="24">
        <v>9979312.5999999996</v>
      </c>
      <c r="E19" s="25">
        <v>90.1</v>
      </c>
    </row>
    <row r="20" spans="1:5" ht="15" customHeight="1" x14ac:dyDescent="0.25">
      <c r="A20" s="509" t="s">
        <v>63</v>
      </c>
      <c r="B20" s="510"/>
      <c r="C20" s="23"/>
      <c r="D20" s="24"/>
      <c r="E20" s="25"/>
    </row>
    <row r="21" spans="1:5" ht="15" customHeight="1" x14ac:dyDescent="0.25">
      <c r="A21" s="507" t="s">
        <v>64</v>
      </c>
      <c r="B21" s="508"/>
      <c r="C21" s="23">
        <v>16</v>
      </c>
      <c r="D21" s="24">
        <v>122202.1</v>
      </c>
      <c r="E21" s="25">
        <v>94.5</v>
      </c>
    </row>
    <row r="22" spans="1:5" ht="15" customHeight="1" x14ac:dyDescent="0.25">
      <c r="A22" s="509" t="s">
        <v>65</v>
      </c>
      <c r="B22" s="510"/>
      <c r="C22" s="23"/>
      <c r="D22" s="24"/>
      <c r="E22" s="25"/>
    </row>
    <row r="23" spans="1:5" ht="15" customHeight="1" x14ac:dyDescent="0.25">
      <c r="A23" s="492" t="s">
        <v>66</v>
      </c>
      <c r="B23" s="493"/>
      <c r="C23" s="23">
        <v>25</v>
      </c>
      <c r="D23" s="24">
        <v>29966.9</v>
      </c>
      <c r="E23" s="25">
        <v>74.5</v>
      </c>
    </row>
    <row r="24" spans="1:5" ht="15" customHeight="1" x14ac:dyDescent="0.2">
      <c r="A24" s="501" t="s">
        <v>67</v>
      </c>
      <c r="B24" s="502"/>
      <c r="C24" s="252"/>
      <c r="D24" s="252"/>
      <c r="E24" s="253"/>
    </row>
    <row r="25" spans="1:5" ht="15" customHeight="1" x14ac:dyDescent="0.25">
      <c r="A25" s="575"/>
      <c r="B25" s="575"/>
    </row>
    <row r="26" spans="1:5" x14ac:dyDescent="0.25">
      <c r="A26" s="573" t="s">
        <v>193</v>
      </c>
      <c r="B26" s="573"/>
      <c r="C26" s="573"/>
      <c r="D26" s="573"/>
      <c r="E26" s="573"/>
    </row>
    <row r="27" spans="1:5" x14ac:dyDescent="0.25">
      <c r="A27" s="574" t="s">
        <v>196</v>
      </c>
      <c r="B27" s="574"/>
      <c r="C27" s="574"/>
      <c r="D27" s="574"/>
      <c r="E27" s="574"/>
    </row>
  </sheetData>
  <mergeCells count="23">
    <mergeCell ref="A1:E1"/>
    <mergeCell ref="A2:E2"/>
    <mergeCell ref="A12:B12"/>
    <mergeCell ref="A13:B13"/>
    <mergeCell ref="A14:B14"/>
    <mergeCell ref="A3:B4"/>
    <mergeCell ref="D4:E4"/>
    <mergeCell ref="A26:E26"/>
    <mergeCell ref="A27:E27"/>
    <mergeCell ref="A25:B25"/>
    <mergeCell ref="C3:C4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</mergeCells>
  <hyperlinks>
    <hyperlink ref="F1" location="'Spis treści'!A1" display="Spis treści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</sheetPr>
  <dimension ref="A1:M142"/>
  <sheetViews>
    <sheetView workbookViewId="0">
      <selection sqref="A1:F1"/>
    </sheetView>
  </sheetViews>
  <sheetFormatPr defaultRowHeight="14.25" x14ac:dyDescent="0.2"/>
  <cols>
    <col min="1" max="1" width="38" style="21" customWidth="1"/>
    <col min="2" max="2" width="9.42578125" style="21" customWidth="1"/>
    <col min="3" max="6" width="13.7109375" style="21" customWidth="1"/>
    <col min="7" max="7" width="10" style="21" customWidth="1"/>
    <col min="8" max="8" width="10.28515625" style="21" bestFit="1" customWidth="1"/>
    <col min="9" max="16384" width="9.140625" style="21"/>
  </cols>
  <sheetData>
    <row r="1" spans="1:10" ht="24.95" customHeight="1" x14ac:dyDescent="0.2">
      <c r="A1" s="545" t="s">
        <v>489</v>
      </c>
      <c r="B1" s="545"/>
      <c r="C1" s="545"/>
      <c r="D1" s="545"/>
      <c r="E1" s="545"/>
      <c r="F1" s="545"/>
      <c r="G1" s="59" t="s">
        <v>6</v>
      </c>
    </row>
    <row r="2" spans="1:10" x14ac:dyDescent="0.2">
      <c r="A2" s="582" t="s">
        <v>490</v>
      </c>
      <c r="B2" s="582"/>
      <c r="C2" s="582"/>
      <c r="D2" s="582"/>
      <c r="E2" s="582"/>
      <c r="F2" s="582"/>
    </row>
    <row r="3" spans="1:10" ht="33.75" customHeight="1" x14ac:dyDescent="0.2">
      <c r="A3" s="515" t="s">
        <v>217</v>
      </c>
      <c r="B3" s="515"/>
      <c r="C3" s="517" t="s">
        <v>261</v>
      </c>
      <c r="D3" s="517"/>
      <c r="E3" s="517"/>
      <c r="F3" s="514"/>
    </row>
    <row r="4" spans="1:10" ht="87" customHeight="1" x14ac:dyDescent="0.2">
      <c r="A4" s="515"/>
      <c r="B4" s="515"/>
      <c r="C4" s="452" t="s">
        <v>242</v>
      </c>
      <c r="D4" s="453" t="s">
        <v>341</v>
      </c>
      <c r="E4" s="453" t="s">
        <v>323</v>
      </c>
      <c r="F4" s="453" t="s">
        <v>394</v>
      </c>
    </row>
    <row r="5" spans="1:10" ht="36" customHeight="1" x14ac:dyDescent="0.2">
      <c r="A5" s="515"/>
      <c r="B5" s="515"/>
      <c r="C5" s="515" t="s">
        <v>260</v>
      </c>
      <c r="D5" s="515"/>
      <c r="E5" s="515"/>
      <c r="F5" s="515"/>
    </row>
    <row r="6" spans="1:10" x14ac:dyDescent="0.2">
      <c r="A6" s="494" t="s">
        <v>314</v>
      </c>
      <c r="B6" s="494"/>
      <c r="C6" s="495"/>
      <c r="D6" s="495"/>
      <c r="E6" s="495"/>
      <c r="F6" s="495"/>
    </row>
    <row r="7" spans="1:10" s="385" customFormat="1" x14ac:dyDescent="0.2">
      <c r="A7" s="86" t="s">
        <v>9</v>
      </c>
      <c r="B7" s="119">
        <v>2018</v>
      </c>
      <c r="C7" s="119">
        <v>266283</v>
      </c>
      <c r="D7" s="64">
        <v>192833</v>
      </c>
      <c r="E7" s="442" t="s">
        <v>454</v>
      </c>
      <c r="F7" s="442" t="s">
        <v>454</v>
      </c>
      <c r="G7" s="449"/>
    </row>
    <row r="8" spans="1:10" x14ac:dyDescent="0.2">
      <c r="A8" s="208" t="s">
        <v>10</v>
      </c>
      <c r="B8" s="467">
        <v>2019</v>
      </c>
      <c r="C8" s="7">
        <v>271025</v>
      </c>
      <c r="D8" s="111">
        <v>194607</v>
      </c>
      <c r="E8" s="465">
        <v>49558</v>
      </c>
      <c r="F8" s="465">
        <v>26860</v>
      </c>
      <c r="G8" s="84"/>
    </row>
    <row r="9" spans="1:10" ht="15" customHeight="1" x14ac:dyDescent="0.2">
      <c r="A9" s="208"/>
      <c r="B9" s="203"/>
      <c r="C9" s="312"/>
      <c r="D9" s="8"/>
      <c r="E9" s="8"/>
      <c r="F9" s="8"/>
      <c r="G9" s="84"/>
    </row>
    <row r="10" spans="1:10" ht="15" customHeight="1" x14ac:dyDescent="0.2">
      <c r="A10" s="492" t="s">
        <v>56</v>
      </c>
      <c r="B10" s="493"/>
      <c r="C10" s="387">
        <v>121210</v>
      </c>
      <c r="D10" s="77">
        <v>78423</v>
      </c>
      <c r="E10" s="10">
        <v>30670</v>
      </c>
      <c r="F10" s="10">
        <v>12117</v>
      </c>
      <c r="G10" s="84"/>
    </row>
    <row r="11" spans="1:10" ht="15" customHeight="1" x14ac:dyDescent="0.2">
      <c r="A11" s="501" t="s">
        <v>57</v>
      </c>
      <c r="B11" s="502"/>
      <c r="C11" s="387"/>
      <c r="D11" s="77"/>
      <c r="E11" s="10"/>
      <c r="F11" s="10"/>
      <c r="G11" s="84"/>
    </row>
    <row r="12" spans="1:10" x14ac:dyDescent="0.2">
      <c r="A12" s="492" t="s">
        <v>58</v>
      </c>
      <c r="B12" s="493"/>
      <c r="C12" s="387">
        <v>6724</v>
      </c>
      <c r="D12" s="77">
        <v>4282</v>
      </c>
      <c r="E12" s="10">
        <v>1682</v>
      </c>
      <c r="F12" s="10">
        <v>760</v>
      </c>
      <c r="G12" s="84"/>
    </row>
    <row r="13" spans="1:10" x14ac:dyDescent="0.2">
      <c r="A13" s="501" t="s">
        <v>59</v>
      </c>
      <c r="B13" s="502"/>
      <c r="C13" s="387"/>
      <c r="D13" s="77"/>
      <c r="E13" s="10"/>
      <c r="F13" s="10"/>
      <c r="G13" s="84"/>
      <c r="J13" s="156"/>
    </row>
    <row r="14" spans="1:10" x14ac:dyDescent="0.2">
      <c r="A14" s="492" t="s">
        <v>60</v>
      </c>
      <c r="B14" s="493"/>
      <c r="C14" s="387">
        <v>140806</v>
      </c>
      <c r="D14" s="77">
        <v>110004</v>
      </c>
      <c r="E14" s="10">
        <v>16988</v>
      </c>
      <c r="F14" s="10">
        <v>13814</v>
      </c>
      <c r="G14" s="84"/>
    </row>
    <row r="15" spans="1:10" x14ac:dyDescent="0.2">
      <c r="A15" s="501" t="s">
        <v>61</v>
      </c>
      <c r="B15" s="502"/>
      <c r="C15" s="387"/>
      <c r="D15" s="77"/>
      <c r="E15" s="10"/>
      <c r="F15" s="10"/>
      <c r="G15" s="84"/>
    </row>
    <row r="16" spans="1:10" x14ac:dyDescent="0.2">
      <c r="A16" s="503" t="s">
        <v>204</v>
      </c>
      <c r="B16" s="504"/>
      <c r="C16" s="387">
        <v>122835</v>
      </c>
      <c r="D16" s="77">
        <v>98877</v>
      </c>
      <c r="E16" s="10">
        <v>12409</v>
      </c>
      <c r="F16" s="10">
        <v>11549</v>
      </c>
      <c r="G16" s="84"/>
    </row>
    <row r="17" spans="1:7" x14ac:dyDescent="0.2">
      <c r="A17" s="505" t="s">
        <v>500</v>
      </c>
      <c r="B17" s="506"/>
      <c r="C17" s="387"/>
      <c r="D17" s="77"/>
      <c r="E17" s="10"/>
      <c r="F17" s="10"/>
      <c r="G17" s="84"/>
    </row>
    <row r="18" spans="1:7" x14ac:dyDescent="0.2">
      <c r="A18" s="507" t="s">
        <v>62</v>
      </c>
      <c r="B18" s="508"/>
      <c r="C18" s="387">
        <v>113830</v>
      </c>
      <c r="D18" s="77">
        <v>90480</v>
      </c>
      <c r="E18" s="10">
        <v>12233</v>
      </c>
      <c r="F18" s="10">
        <v>11117</v>
      </c>
      <c r="G18" s="84"/>
    </row>
    <row r="19" spans="1:7" x14ac:dyDescent="0.2">
      <c r="A19" s="509" t="s">
        <v>63</v>
      </c>
      <c r="B19" s="510"/>
      <c r="C19" s="387"/>
      <c r="D19" s="77"/>
      <c r="E19" s="10"/>
      <c r="F19" s="10"/>
      <c r="G19" s="84"/>
    </row>
    <row r="20" spans="1:7" x14ac:dyDescent="0.2">
      <c r="A20" s="507" t="s">
        <v>64</v>
      </c>
      <c r="B20" s="508"/>
      <c r="C20" s="387">
        <v>9005</v>
      </c>
      <c r="D20" s="77">
        <v>8397</v>
      </c>
      <c r="E20" s="10">
        <v>176</v>
      </c>
      <c r="F20" s="10">
        <v>432</v>
      </c>
      <c r="G20" s="84"/>
    </row>
    <row r="21" spans="1:7" x14ac:dyDescent="0.2">
      <c r="A21" s="509" t="s">
        <v>65</v>
      </c>
      <c r="B21" s="510"/>
      <c r="C21" s="387"/>
      <c r="D21" s="77"/>
      <c r="E21" s="10"/>
      <c r="F21" s="10"/>
      <c r="G21" s="84"/>
    </row>
    <row r="22" spans="1:7" x14ac:dyDescent="0.2">
      <c r="A22" s="492" t="s">
        <v>66</v>
      </c>
      <c r="B22" s="493"/>
      <c r="C22" s="387">
        <v>2285</v>
      </c>
      <c r="D22" s="77">
        <v>1898</v>
      </c>
      <c r="E22" s="10">
        <v>218</v>
      </c>
      <c r="F22" s="10">
        <v>169</v>
      </c>
      <c r="G22" s="84"/>
    </row>
    <row r="23" spans="1:7" x14ac:dyDescent="0.2">
      <c r="A23" s="501" t="s">
        <v>67</v>
      </c>
      <c r="B23" s="502"/>
      <c r="C23" s="387"/>
      <c r="D23" s="6"/>
      <c r="E23" s="6"/>
      <c r="F23" s="6"/>
      <c r="G23" s="84"/>
    </row>
    <row r="24" spans="1:7" x14ac:dyDescent="0.2">
      <c r="A24" s="494" t="s">
        <v>258</v>
      </c>
      <c r="B24" s="494"/>
      <c r="C24" s="494"/>
      <c r="D24" s="494"/>
      <c r="E24" s="494"/>
      <c r="F24" s="585"/>
      <c r="G24" s="84"/>
    </row>
    <row r="25" spans="1:7" x14ac:dyDescent="0.2">
      <c r="A25" s="86" t="s">
        <v>9</v>
      </c>
      <c r="B25" s="119">
        <v>2018</v>
      </c>
      <c r="C25" s="119">
        <v>203588</v>
      </c>
      <c r="D25" s="119">
        <v>150782</v>
      </c>
      <c r="E25" s="119">
        <v>32279</v>
      </c>
      <c r="F25" s="120">
        <v>20527</v>
      </c>
      <c r="G25" s="84"/>
    </row>
    <row r="26" spans="1:7" x14ac:dyDescent="0.2">
      <c r="A26" s="208" t="s">
        <v>10</v>
      </c>
      <c r="B26" s="467">
        <v>2019</v>
      </c>
      <c r="C26" s="7">
        <v>214823</v>
      </c>
      <c r="D26" s="7">
        <v>153243</v>
      </c>
      <c r="E26" s="7">
        <v>39820</v>
      </c>
      <c r="F26" s="8">
        <v>21760</v>
      </c>
      <c r="G26" s="84"/>
    </row>
    <row r="27" spans="1:7" x14ac:dyDescent="0.2">
      <c r="A27" s="492" t="s">
        <v>56</v>
      </c>
      <c r="B27" s="492"/>
      <c r="C27" s="5">
        <v>107785</v>
      </c>
      <c r="D27" s="5">
        <v>69717</v>
      </c>
      <c r="E27" s="5">
        <v>27763</v>
      </c>
      <c r="F27" s="6">
        <v>10305</v>
      </c>
      <c r="G27" s="84"/>
    </row>
    <row r="28" spans="1:7" x14ac:dyDescent="0.2">
      <c r="A28" s="501" t="s">
        <v>57</v>
      </c>
      <c r="B28" s="502"/>
      <c r="C28" s="5"/>
      <c r="D28" s="5"/>
      <c r="E28" s="5"/>
      <c r="F28" s="6"/>
      <c r="G28" s="84"/>
    </row>
    <row r="29" spans="1:7" x14ac:dyDescent="0.2">
      <c r="A29" s="492" t="s">
        <v>58</v>
      </c>
      <c r="B29" s="493"/>
      <c r="C29" s="5">
        <v>5551</v>
      </c>
      <c r="D29" s="5">
        <v>3578</v>
      </c>
      <c r="E29" s="5">
        <v>1335</v>
      </c>
      <c r="F29" s="6">
        <v>638</v>
      </c>
      <c r="G29" s="84"/>
    </row>
    <row r="30" spans="1:7" x14ac:dyDescent="0.2">
      <c r="A30" s="501" t="s">
        <v>59</v>
      </c>
      <c r="B30" s="502"/>
      <c r="C30" s="5"/>
      <c r="D30" s="5"/>
      <c r="E30" s="5"/>
      <c r="F30" s="6"/>
      <c r="G30" s="84"/>
    </row>
    <row r="31" spans="1:7" x14ac:dyDescent="0.2">
      <c r="A31" s="492" t="s">
        <v>60</v>
      </c>
      <c r="B31" s="493"/>
      <c r="C31" s="5">
        <v>100631</v>
      </c>
      <c r="D31" s="5">
        <v>79242</v>
      </c>
      <c r="E31" s="5">
        <v>10650</v>
      </c>
      <c r="F31" s="6">
        <v>10739</v>
      </c>
      <c r="G31" s="84"/>
    </row>
    <row r="32" spans="1:7" x14ac:dyDescent="0.2">
      <c r="A32" s="501" t="s">
        <v>61</v>
      </c>
      <c r="B32" s="502"/>
      <c r="C32" s="5"/>
      <c r="D32" s="5"/>
      <c r="E32" s="5"/>
      <c r="F32" s="6"/>
      <c r="G32" s="84"/>
    </row>
    <row r="33" spans="1:9" x14ac:dyDescent="0.2">
      <c r="A33" s="503" t="s">
        <v>204</v>
      </c>
      <c r="B33" s="504"/>
      <c r="C33" s="5">
        <v>88311</v>
      </c>
      <c r="D33" s="5">
        <v>71398</v>
      </c>
      <c r="E33" s="5">
        <v>7946</v>
      </c>
      <c r="F33" s="6">
        <v>8967</v>
      </c>
      <c r="G33" s="84"/>
    </row>
    <row r="34" spans="1:9" x14ac:dyDescent="0.2">
      <c r="A34" s="505" t="s">
        <v>500</v>
      </c>
      <c r="B34" s="506"/>
      <c r="C34" s="5"/>
      <c r="D34" s="5"/>
      <c r="E34" s="5"/>
      <c r="F34" s="6"/>
      <c r="G34" s="84"/>
    </row>
    <row r="35" spans="1:9" x14ac:dyDescent="0.2">
      <c r="A35" s="507" t="s">
        <v>62</v>
      </c>
      <c r="B35" s="508"/>
      <c r="C35" s="5">
        <v>82751</v>
      </c>
      <c r="D35" s="5">
        <v>66354</v>
      </c>
      <c r="E35" s="5">
        <v>7813</v>
      </c>
      <c r="F35" s="6">
        <v>8584</v>
      </c>
      <c r="G35" s="84"/>
    </row>
    <row r="36" spans="1:9" x14ac:dyDescent="0.2">
      <c r="A36" s="509" t="s">
        <v>63</v>
      </c>
      <c r="B36" s="510"/>
      <c r="C36" s="5"/>
      <c r="D36" s="5"/>
      <c r="E36" s="5"/>
      <c r="F36" s="6"/>
      <c r="G36" s="84"/>
    </row>
    <row r="37" spans="1:9" x14ac:dyDescent="0.2">
      <c r="A37" s="507" t="s">
        <v>64</v>
      </c>
      <c r="B37" s="508"/>
      <c r="C37" s="5">
        <v>5560</v>
      </c>
      <c r="D37" s="5">
        <v>5044</v>
      </c>
      <c r="E37" s="5">
        <v>133</v>
      </c>
      <c r="F37" s="6">
        <v>383</v>
      </c>
      <c r="G37" s="84"/>
    </row>
    <row r="38" spans="1:9" x14ac:dyDescent="0.2">
      <c r="A38" s="509" t="s">
        <v>65</v>
      </c>
      <c r="B38" s="510"/>
      <c r="C38" s="5"/>
      <c r="D38" s="5"/>
      <c r="E38" s="5"/>
      <c r="F38" s="6"/>
      <c r="G38" s="84"/>
    </row>
    <row r="39" spans="1:9" x14ac:dyDescent="0.2">
      <c r="A39" s="492" t="s">
        <v>66</v>
      </c>
      <c r="B39" s="493"/>
      <c r="C39" s="5">
        <v>856</v>
      </c>
      <c r="D39" s="5">
        <v>706</v>
      </c>
      <c r="E39" s="5">
        <v>72</v>
      </c>
      <c r="F39" s="6">
        <v>78</v>
      </c>
      <c r="G39" s="84"/>
    </row>
    <row r="40" spans="1:9" x14ac:dyDescent="0.2">
      <c r="A40" s="501" t="s">
        <v>67</v>
      </c>
      <c r="B40" s="502"/>
      <c r="C40" s="5"/>
      <c r="D40" s="5"/>
      <c r="E40" s="5"/>
      <c r="F40" s="6"/>
      <c r="G40" s="84"/>
    </row>
    <row r="41" spans="1:9" s="251" customFormat="1" ht="14.25" customHeight="1" x14ac:dyDescent="0.2">
      <c r="A41" s="494" t="s">
        <v>368</v>
      </c>
      <c r="B41" s="494"/>
      <c r="C41" s="494"/>
      <c r="D41" s="494"/>
      <c r="E41" s="494"/>
      <c r="F41" s="585"/>
      <c r="H41" s="21"/>
      <c r="I41" s="21"/>
    </row>
    <row r="42" spans="1:9" x14ac:dyDescent="0.2">
      <c r="A42" s="86" t="s">
        <v>9</v>
      </c>
      <c r="B42" s="119">
        <v>2018</v>
      </c>
      <c r="C42" s="5">
        <v>75808</v>
      </c>
      <c r="D42" s="5">
        <v>53970</v>
      </c>
      <c r="E42" s="5">
        <v>10895</v>
      </c>
      <c r="F42" s="6">
        <v>10943</v>
      </c>
      <c r="G42" s="84"/>
    </row>
    <row r="43" spans="1:9" x14ac:dyDescent="0.2">
      <c r="A43" s="208" t="s">
        <v>10</v>
      </c>
      <c r="B43" s="467">
        <v>2019</v>
      </c>
      <c r="C43" s="118">
        <v>81131</v>
      </c>
      <c r="D43" s="118">
        <v>55078</v>
      </c>
      <c r="E43" s="118">
        <v>13354</v>
      </c>
      <c r="F43" s="132">
        <v>12699</v>
      </c>
      <c r="G43" s="84"/>
    </row>
    <row r="44" spans="1:9" x14ac:dyDescent="0.2">
      <c r="A44" s="492" t="s">
        <v>56</v>
      </c>
      <c r="B44" s="493"/>
      <c r="C44" s="5">
        <v>27792</v>
      </c>
      <c r="D44" s="5">
        <v>16654</v>
      </c>
      <c r="E44" s="5">
        <v>6827</v>
      </c>
      <c r="F44" s="6">
        <v>4311</v>
      </c>
      <c r="G44" s="84"/>
    </row>
    <row r="45" spans="1:9" x14ac:dyDescent="0.2">
      <c r="A45" s="501" t="s">
        <v>57</v>
      </c>
      <c r="B45" s="502"/>
      <c r="C45" s="5"/>
      <c r="D45" s="5"/>
      <c r="E45" s="5"/>
      <c r="F45" s="6"/>
      <c r="G45" s="84"/>
    </row>
    <row r="46" spans="1:9" x14ac:dyDescent="0.2">
      <c r="A46" s="492" t="s">
        <v>58</v>
      </c>
      <c r="B46" s="493"/>
      <c r="C46" s="5">
        <v>3637</v>
      </c>
      <c r="D46" s="5">
        <v>2219</v>
      </c>
      <c r="E46" s="5">
        <v>961</v>
      </c>
      <c r="F46" s="6">
        <v>457</v>
      </c>
      <c r="G46" s="84"/>
    </row>
    <row r="47" spans="1:9" x14ac:dyDescent="0.2">
      <c r="A47" s="501" t="s">
        <v>59</v>
      </c>
      <c r="B47" s="502"/>
      <c r="C47" s="5"/>
      <c r="D47" s="5"/>
      <c r="E47" s="5"/>
      <c r="F47" s="6"/>
      <c r="G47" s="84"/>
    </row>
    <row r="48" spans="1:9" x14ac:dyDescent="0.2">
      <c r="A48" s="492" t="s">
        <v>60</v>
      </c>
      <c r="B48" s="493"/>
      <c r="C48" s="5">
        <v>49279</v>
      </c>
      <c r="D48" s="5">
        <v>35860</v>
      </c>
      <c r="E48" s="5">
        <v>5535</v>
      </c>
      <c r="F48" s="6">
        <v>7884</v>
      </c>
      <c r="G48" s="84"/>
    </row>
    <row r="49" spans="1:13" x14ac:dyDescent="0.2">
      <c r="A49" s="501" t="s">
        <v>61</v>
      </c>
      <c r="B49" s="502"/>
      <c r="C49" s="5"/>
      <c r="D49" s="5"/>
      <c r="E49" s="5"/>
      <c r="F49" s="6"/>
      <c r="G49" s="84"/>
    </row>
    <row r="50" spans="1:13" x14ac:dyDescent="0.2">
      <c r="A50" s="503" t="s">
        <v>204</v>
      </c>
      <c r="B50" s="504"/>
      <c r="C50" s="5">
        <v>42992</v>
      </c>
      <c r="D50" s="5">
        <v>32305</v>
      </c>
      <c r="E50" s="5">
        <v>4115</v>
      </c>
      <c r="F50" s="6">
        <v>6572</v>
      </c>
      <c r="G50" s="84"/>
    </row>
    <row r="51" spans="1:13" x14ac:dyDescent="0.2">
      <c r="A51" s="505" t="s">
        <v>500</v>
      </c>
      <c r="B51" s="506"/>
      <c r="C51" s="5"/>
      <c r="D51" s="5"/>
      <c r="E51" s="5"/>
      <c r="F51" s="6"/>
      <c r="G51" s="84"/>
    </row>
    <row r="52" spans="1:13" x14ac:dyDescent="0.2">
      <c r="A52" s="507" t="s">
        <v>62</v>
      </c>
      <c r="B52" s="508"/>
      <c r="C52" s="5">
        <v>40509</v>
      </c>
      <c r="D52" s="5">
        <v>30171</v>
      </c>
      <c r="E52" s="357" t="s">
        <v>454</v>
      </c>
      <c r="F52" s="362" t="s">
        <v>454</v>
      </c>
      <c r="G52" s="84"/>
    </row>
    <row r="53" spans="1:13" x14ac:dyDescent="0.2">
      <c r="A53" s="509" t="s">
        <v>63</v>
      </c>
      <c r="B53" s="510"/>
      <c r="C53" s="5"/>
      <c r="D53" s="5"/>
      <c r="E53" s="5"/>
      <c r="F53" s="6"/>
      <c r="G53" s="84"/>
    </row>
    <row r="54" spans="1:13" x14ac:dyDescent="0.2">
      <c r="A54" s="507" t="s">
        <v>64</v>
      </c>
      <c r="B54" s="508"/>
      <c r="C54" s="5">
        <v>2483</v>
      </c>
      <c r="D54" s="5">
        <v>2134</v>
      </c>
      <c r="E54" s="357" t="s">
        <v>454</v>
      </c>
      <c r="F54" s="362" t="s">
        <v>454</v>
      </c>
      <c r="G54" s="84"/>
    </row>
    <row r="55" spans="1:13" x14ac:dyDescent="0.2">
      <c r="A55" s="509" t="s">
        <v>65</v>
      </c>
      <c r="B55" s="510"/>
      <c r="C55" s="5"/>
      <c r="D55" s="5"/>
      <c r="E55" s="5"/>
      <c r="F55" s="6"/>
      <c r="G55" s="84"/>
    </row>
    <row r="56" spans="1:13" x14ac:dyDescent="0.2">
      <c r="A56" s="492" t="s">
        <v>66</v>
      </c>
      <c r="B56" s="493"/>
      <c r="C56" s="5">
        <v>423</v>
      </c>
      <c r="D56" s="5">
        <v>345</v>
      </c>
      <c r="E56" s="5">
        <v>31</v>
      </c>
      <c r="F56" s="6">
        <v>47</v>
      </c>
      <c r="G56" s="84"/>
    </row>
    <row r="57" spans="1:13" x14ac:dyDescent="0.2">
      <c r="A57" s="501" t="s">
        <v>67</v>
      </c>
      <c r="B57" s="502"/>
      <c r="C57" s="5"/>
      <c r="D57" s="5"/>
      <c r="E57" s="5"/>
      <c r="F57" s="6"/>
      <c r="G57" s="84"/>
    </row>
    <row r="58" spans="1:13" ht="14.25" customHeight="1" x14ac:dyDescent="0.2">
      <c r="A58" s="494" t="s">
        <v>257</v>
      </c>
      <c r="B58" s="494"/>
      <c r="C58" s="494"/>
      <c r="D58" s="494"/>
      <c r="E58" s="494"/>
      <c r="F58" s="585"/>
      <c r="G58" s="84"/>
    </row>
    <row r="59" spans="1:13" ht="14.25" customHeight="1" x14ac:dyDescent="0.2">
      <c r="A59" s="86" t="s">
        <v>9</v>
      </c>
      <c r="B59" s="119">
        <v>2018</v>
      </c>
      <c r="C59" s="120">
        <v>62695</v>
      </c>
      <c r="D59" s="113">
        <v>42051</v>
      </c>
      <c r="E59" s="113" t="s">
        <v>454</v>
      </c>
      <c r="F59" s="448" t="s">
        <v>454</v>
      </c>
      <c r="G59" s="84"/>
    </row>
    <row r="60" spans="1:13" x14ac:dyDescent="0.2">
      <c r="A60" s="208" t="s">
        <v>10</v>
      </c>
      <c r="B60" s="467">
        <v>2019</v>
      </c>
      <c r="C60" s="8">
        <v>56202</v>
      </c>
      <c r="D60" s="112">
        <v>41364</v>
      </c>
      <c r="E60" s="112">
        <v>9738</v>
      </c>
      <c r="F60" s="447">
        <v>5100</v>
      </c>
      <c r="G60" s="108"/>
      <c r="H60" s="60"/>
      <c r="I60" s="60"/>
      <c r="J60" s="60"/>
      <c r="K60" s="60"/>
      <c r="L60" s="60"/>
      <c r="M60" s="60"/>
    </row>
    <row r="61" spans="1:13" x14ac:dyDescent="0.2">
      <c r="A61" s="492" t="s">
        <v>56</v>
      </c>
      <c r="B61" s="493"/>
      <c r="C61" s="6">
        <v>13425</v>
      </c>
      <c r="D61" s="113">
        <v>8706</v>
      </c>
      <c r="E61" s="113">
        <v>2907</v>
      </c>
      <c r="F61" s="448">
        <v>1812</v>
      </c>
      <c r="G61" s="84"/>
      <c r="H61" s="60"/>
      <c r="I61" s="60"/>
      <c r="J61" s="60"/>
      <c r="K61" s="60"/>
      <c r="L61" s="60"/>
      <c r="M61" s="60"/>
    </row>
    <row r="62" spans="1:13" x14ac:dyDescent="0.2">
      <c r="A62" s="501" t="s">
        <v>57</v>
      </c>
      <c r="B62" s="502"/>
      <c r="C62" s="6"/>
      <c r="D62" s="113"/>
      <c r="E62" s="113"/>
      <c r="F62" s="448"/>
      <c r="G62" s="108"/>
      <c r="H62" s="60"/>
      <c r="I62" s="60"/>
      <c r="J62" s="60"/>
      <c r="K62" s="60"/>
      <c r="L62" s="60"/>
      <c r="M62" s="60"/>
    </row>
    <row r="63" spans="1:13" x14ac:dyDescent="0.2">
      <c r="A63" s="492" t="s">
        <v>58</v>
      </c>
      <c r="B63" s="493"/>
      <c r="C63" s="6">
        <v>1173</v>
      </c>
      <c r="D63" s="113">
        <v>704</v>
      </c>
      <c r="E63" s="113">
        <v>347</v>
      </c>
      <c r="F63" s="448">
        <v>122</v>
      </c>
      <c r="G63" s="84"/>
      <c r="H63" s="60"/>
      <c r="I63" s="60"/>
      <c r="J63" s="60"/>
      <c r="K63" s="60"/>
      <c r="L63" s="60"/>
      <c r="M63" s="60"/>
    </row>
    <row r="64" spans="1:13" x14ac:dyDescent="0.2">
      <c r="A64" s="501" t="s">
        <v>59</v>
      </c>
      <c r="B64" s="502"/>
      <c r="C64" s="6"/>
      <c r="D64" s="113"/>
      <c r="E64" s="113"/>
      <c r="F64" s="448"/>
      <c r="G64" s="108"/>
      <c r="H64" s="60"/>
      <c r="I64" s="60"/>
      <c r="J64" s="60"/>
      <c r="K64" s="60"/>
      <c r="L64" s="60"/>
      <c r="M64" s="60"/>
    </row>
    <row r="65" spans="1:13" x14ac:dyDescent="0.2">
      <c r="A65" s="492" t="s">
        <v>60</v>
      </c>
      <c r="B65" s="493"/>
      <c r="C65" s="6">
        <v>40175</v>
      </c>
      <c r="D65" s="113">
        <v>30762</v>
      </c>
      <c r="E65" s="113">
        <v>6338</v>
      </c>
      <c r="F65" s="448">
        <v>3075</v>
      </c>
      <c r="G65" s="84"/>
      <c r="H65" s="60"/>
      <c r="I65" s="60"/>
      <c r="J65" s="60"/>
      <c r="K65" s="60"/>
      <c r="L65" s="60"/>
      <c r="M65" s="60"/>
    </row>
    <row r="66" spans="1:13" x14ac:dyDescent="0.2">
      <c r="A66" s="501" t="s">
        <v>61</v>
      </c>
      <c r="B66" s="502"/>
      <c r="C66" s="6"/>
      <c r="D66" s="113"/>
      <c r="E66" s="113"/>
      <c r="F66" s="448"/>
      <c r="G66" s="108"/>
      <c r="H66" s="60"/>
      <c r="I66" s="60"/>
      <c r="J66" s="60"/>
      <c r="K66" s="60"/>
      <c r="L66" s="60"/>
      <c r="M66" s="60"/>
    </row>
    <row r="67" spans="1:13" x14ac:dyDescent="0.2">
      <c r="A67" s="503" t="s">
        <v>204</v>
      </c>
      <c r="B67" s="504"/>
      <c r="C67" s="6">
        <v>34524</v>
      </c>
      <c r="D67" s="113">
        <v>27479</v>
      </c>
      <c r="E67" s="113">
        <v>4463</v>
      </c>
      <c r="F67" s="448">
        <v>2582</v>
      </c>
      <c r="G67" s="84"/>
      <c r="H67" s="60"/>
      <c r="I67" s="60"/>
      <c r="J67" s="60"/>
      <c r="K67" s="60"/>
      <c r="L67" s="60"/>
      <c r="M67" s="60"/>
    </row>
    <row r="68" spans="1:13" x14ac:dyDescent="0.2">
      <c r="A68" s="505" t="s">
        <v>500</v>
      </c>
      <c r="B68" s="506"/>
      <c r="C68" s="6"/>
      <c r="D68" s="113"/>
      <c r="E68" s="113"/>
      <c r="F68" s="448"/>
      <c r="G68" s="108"/>
      <c r="H68" s="60"/>
      <c r="I68" s="60"/>
      <c r="J68" s="60"/>
      <c r="K68" s="60"/>
      <c r="L68" s="60"/>
      <c r="M68" s="60"/>
    </row>
    <row r="69" spans="1:13" x14ac:dyDescent="0.2">
      <c r="A69" s="507" t="s">
        <v>62</v>
      </c>
      <c r="B69" s="508"/>
      <c r="C69" s="6">
        <v>31079</v>
      </c>
      <c r="D69" s="113">
        <v>24126</v>
      </c>
      <c r="E69" s="113">
        <v>4420</v>
      </c>
      <c r="F69" s="448">
        <v>2533</v>
      </c>
      <c r="G69" s="84"/>
      <c r="H69" s="60"/>
      <c r="I69" s="60"/>
      <c r="J69" s="60"/>
      <c r="K69" s="60"/>
      <c r="L69" s="60"/>
      <c r="M69" s="60"/>
    </row>
    <row r="70" spans="1:13" x14ac:dyDescent="0.2">
      <c r="A70" s="509" t="s">
        <v>63</v>
      </c>
      <c r="B70" s="510"/>
      <c r="C70" s="6"/>
      <c r="D70" s="113"/>
      <c r="E70" s="113"/>
      <c r="F70" s="448"/>
      <c r="G70" s="108"/>
      <c r="H70" s="60"/>
      <c r="I70" s="60"/>
      <c r="J70" s="60"/>
      <c r="K70" s="60"/>
      <c r="L70" s="60"/>
      <c r="M70" s="60"/>
    </row>
    <row r="71" spans="1:13" x14ac:dyDescent="0.2">
      <c r="A71" s="507" t="s">
        <v>64</v>
      </c>
      <c r="B71" s="508"/>
      <c r="C71" s="6">
        <v>3445</v>
      </c>
      <c r="D71" s="113">
        <v>3353</v>
      </c>
      <c r="E71" s="113">
        <v>43</v>
      </c>
      <c r="F71" s="448">
        <v>49</v>
      </c>
      <c r="G71" s="84"/>
      <c r="H71" s="60"/>
      <c r="I71" s="60"/>
      <c r="J71" s="60"/>
      <c r="K71" s="60"/>
      <c r="L71" s="60"/>
      <c r="M71" s="60"/>
    </row>
    <row r="72" spans="1:13" x14ac:dyDescent="0.2">
      <c r="A72" s="509" t="s">
        <v>65</v>
      </c>
      <c r="B72" s="510"/>
      <c r="C72" s="6"/>
      <c r="D72" s="113"/>
      <c r="E72" s="113"/>
      <c r="F72" s="448"/>
      <c r="G72" s="108"/>
      <c r="H72" s="60"/>
      <c r="I72" s="60"/>
      <c r="J72" s="60"/>
      <c r="K72" s="60"/>
      <c r="L72" s="60"/>
      <c r="M72" s="60"/>
    </row>
    <row r="73" spans="1:13" x14ac:dyDescent="0.2">
      <c r="A73" s="492" t="s">
        <v>66</v>
      </c>
      <c r="B73" s="493"/>
      <c r="C73" s="6">
        <v>1429</v>
      </c>
      <c r="D73" s="113">
        <v>1192</v>
      </c>
      <c r="E73" s="113">
        <v>146</v>
      </c>
      <c r="F73" s="448">
        <v>91</v>
      </c>
      <c r="G73" s="84"/>
      <c r="H73" s="60"/>
      <c r="I73" s="60"/>
      <c r="J73" s="60"/>
      <c r="K73" s="60"/>
      <c r="L73" s="60"/>
      <c r="M73" s="60"/>
    </row>
    <row r="74" spans="1:13" x14ac:dyDescent="0.2">
      <c r="A74" s="501" t="s">
        <v>67</v>
      </c>
      <c r="B74" s="502"/>
      <c r="C74" s="89"/>
      <c r="D74" s="89"/>
      <c r="E74" s="89"/>
      <c r="F74" s="58"/>
      <c r="G74" s="108"/>
      <c r="H74" s="60"/>
      <c r="I74" s="60"/>
      <c r="J74" s="60"/>
      <c r="K74" s="60"/>
      <c r="L74" s="60"/>
      <c r="M74" s="60"/>
    </row>
    <row r="75" spans="1:13" x14ac:dyDescent="0.2">
      <c r="A75" s="583"/>
      <c r="B75" s="583"/>
      <c r="C75" s="583"/>
      <c r="D75" s="583"/>
      <c r="E75" s="583"/>
      <c r="F75" s="583"/>
      <c r="G75" s="84"/>
    </row>
    <row r="76" spans="1:13" x14ac:dyDescent="0.2">
      <c r="A76" s="584"/>
      <c r="B76" s="584"/>
      <c r="C76" s="584"/>
      <c r="D76" s="584"/>
      <c r="E76" s="584"/>
      <c r="F76" s="584"/>
      <c r="G76" s="84"/>
    </row>
    <row r="77" spans="1:13" ht="14.25" customHeight="1" x14ac:dyDescent="0.2">
      <c r="A77" s="87"/>
      <c r="B77" s="87"/>
      <c r="C77" s="211"/>
      <c r="D77" s="211"/>
      <c r="E77" s="211"/>
      <c r="F77" s="211"/>
      <c r="G77" s="84"/>
    </row>
    <row r="78" spans="1:13" x14ac:dyDescent="0.2">
      <c r="C78" s="87"/>
      <c r="D78" s="87"/>
      <c r="E78" s="87"/>
      <c r="F78" s="87"/>
      <c r="G78" s="84"/>
    </row>
    <row r="79" spans="1:13" x14ac:dyDescent="0.2">
      <c r="G79" s="84"/>
    </row>
    <row r="80" spans="1:13" x14ac:dyDescent="0.2">
      <c r="G80" s="84"/>
    </row>
    <row r="81" spans="7:7" x14ac:dyDescent="0.2">
      <c r="G81" s="84"/>
    </row>
    <row r="82" spans="7:7" x14ac:dyDescent="0.2">
      <c r="G82" s="84"/>
    </row>
    <row r="83" spans="7:7" x14ac:dyDescent="0.2">
      <c r="G83" s="84"/>
    </row>
    <row r="84" spans="7:7" x14ac:dyDescent="0.2">
      <c r="G84" s="84"/>
    </row>
    <row r="85" spans="7:7" x14ac:dyDescent="0.2">
      <c r="G85" s="84"/>
    </row>
    <row r="86" spans="7:7" x14ac:dyDescent="0.2">
      <c r="G86" s="84"/>
    </row>
    <row r="87" spans="7:7" x14ac:dyDescent="0.2">
      <c r="G87" s="84"/>
    </row>
    <row r="88" spans="7:7" x14ac:dyDescent="0.2">
      <c r="G88" s="84"/>
    </row>
    <row r="89" spans="7:7" x14ac:dyDescent="0.2">
      <c r="G89" s="84"/>
    </row>
    <row r="90" spans="7:7" x14ac:dyDescent="0.2">
      <c r="G90" s="84"/>
    </row>
    <row r="91" spans="7:7" x14ac:dyDescent="0.2">
      <c r="G91" s="84"/>
    </row>
    <row r="92" spans="7:7" x14ac:dyDescent="0.2">
      <c r="G92" s="84"/>
    </row>
    <row r="93" spans="7:7" x14ac:dyDescent="0.2">
      <c r="G93" s="84"/>
    </row>
    <row r="94" spans="7:7" x14ac:dyDescent="0.2">
      <c r="G94" s="84"/>
    </row>
    <row r="95" spans="7:7" x14ac:dyDescent="0.2">
      <c r="G95" s="84"/>
    </row>
    <row r="96" spans="7:7" x14ac:dyDescent="0.2">
      <c r="G96" s="84"/>
    </row>
    <row r="97" spans="7:7" x14ac:dyDescent="0.2">
      <c r="G97" s="84"/>
    </row>
    <row r="98" spans="7:7" x14ac:dyDescent="0.2">
      <c r="G98" s="84"/>
    </row>
    <row r="99" spans="7:7" x14ac:dyDescent="0.2">
      <c r="G99" s="84"/>
    </row>
    <row r="100" spans="7:7" x14ac:dyDescent="0.2">
      <c r="G100" s="84"/>
    </row>
    <row r="101" spans="7:7" x14ac:dyDescent="0.2">
      <c r="G101" s="84"/>
    </row>
    <row r="102" spans="7:7" x14ac:dyDescent="0.2">
      <c r="G102" s="84"/>
    </row>
    <row r="103" spans="7:7" x14ac:dyDescent="0.2">
      <c r="G103" s="84"/>
    </row>
    <row r="104" spans="7:7" x14ac:dyDescent="0.2">
      <c r="G104" s="84"/>
    </row>
    <row r="105" spans="7:7" x14ac:dyDescent="0.2">
      <c r="G105" s="84"/>
    </row>
    <row r="106" spans="7:7" x14ac:dyDescent="0.2">
      <c r="G106" s="84"/>
    </row>
    <row r="107" spans="7:7" x14ac:dyDescent="0.2">
      <c r="G107" s="84"/>
    </row>
    <row r="108" spans="7:7" x14ac:dyDescent="0.2">
      <c r="G108" s="84"/>
    </row>
    <row r="109" spans="7:7" x14ac:dyDescent="0.2">
      <c r="G109" s="84"/>
    </row>
    <row r="110" spans="7:7" x14ac:dyDescent="0.2">
      <c r="G110" s="84"/>
    </row>
    <row r="111" spans="7:7" x14ac:dyDescent="0.2">
      <c r="G111" s="84"/>
    </row>
    <row r="112" spans="7:7" x14ac:dyDescent="0.2">
      <c r="G112" s="84"/>
    </row>
    <row r="113" spans="7:7" x14ac:dyDescent="0.2">
      <c r="G113" s="84"/>
    </row>
    <row r="114" spans="7:7" x14ac:dyDescent="0.2">
      <c r="G114" s="84"/>
    </row>
    <row r="115" spans="7:7" x14ac:dyDescent="0.2">
      <c r="G115" s="84"/>
    </row>
    <row r="116" spans="7:7" x14ac:dyDescent="0.2">
      <c r="G116" s="84"/>
    </row>
    <row r="117" spans="7:7" x14ac:dyDescent="0.2">
      <c r="G117" s="84"/>
    </row>
    <row r="118" spans="7:7" x14ac:dyDescent="0.2">
      <c r="G118" s="84"/>
    </row>
    <row r="119" spans="7:7" x14ac:dyDescent="0.2">
      <c r="G119" s="84"/>
    </row>
    <row r="120" spans="7:7" x14ac:dyDescent="0.2">
      <c r="G120" s="84"/>
    </row>
    <row r="121" spans="7:7" x14ac:dyDescent="0.2">
      <c r="G121" s="84"/>
    </row>
    <row r="122" spans="7:7" x14ac:dyDescent="0.2">
      <c r="G122" s="84"/>
    </row>
    <row r="123" spans="7:7" x14ac:dyDescent="0.2">
      <c r="G123" s="84"/>
    </row>
    <row r="124" spans="7:7" x14ac:dyDescent="0.2">
      <c r="G124" s="84"/>
    </row>
    <row r="125" spans="7:7" x14ac:dyDescent="0.2">
      <c r="G125" s="84"/>
    </row>
    <row r="126" spans="7:7" x14ac:dyDescent="0.2">
      <c r="G126" s="84"/>
    </row>
    <row r="127" spans="7:7" x14ac:dyDescent="0.2">
      <c r="G127" s="84"/>
    </row>
    <row r="128" spans="7:7" x14ac:dyDescent="0.2">
      <c r="G128" s="84"/>
    </row>
    <row r="129" spans="7:7" x14ac:dyDescent="0.2">
      <c r="G129" s="84"/>
    </row>
    <row r="130" spans="7:7" x14ac:dyDescent="0.2">
      <c r="G130" s="84"/>
    </row>
    <row r="131" spans="7:7" x14ac:dyDescent="0.2">
      <c r="G131" s="84"/>
    </row>
    <row r="132" spans="7:7" x14ac:dyDescent="0.2">
      <c r="G132" s="84"/>
    </row>
    <row r="133" spans="7:7" x14ac:dyDescent="0.2">
      <c r="G133" s="84"/>
    </row>
    <row r="134" spans="7:7" x14ac:dyDescent="0.2">
      <c r="G134" s="84"/>
    </row>
    <row r="135" spans="7:7" x14ac:dyDescent="0.2">
      <c r="G135" s="84"/>
    </row>
    <row r="136" spans="7:7" x14ac:dyDescent="0.2">
      <c r="G136" s="84"/>
    </row>
    <row r="137" spans="7:7" x14ac:dyDescent="0.2">
      <c r="G137" s="84"/>
    </row>
    <row r="138" spans="7:7" x14ac:dyDescent="0.2">
      <c r="G138" s="84"/>
    </row>
    <row r="139" spans="7:7" x14ac:dyDescent="0.2">
      <c r="G139" s="84"/>
    </row>
    <row r="140" spans="7:7" x14ac:dyDescent="0.2">
      <c r="G140" s="84"/>
    </row>
    <row r="141" spans="7:7" x14ac:dyDescent="0.2">
      <c r="G141" s="84"/>
    </row>
    <row r="142" spans="7:7" x14ac:dyDescent="0.2">
      <c r="G142" s="84"/>
    </row>
  </sheetData>
  <mergeCells count="67">
    <mergeCell ref="A74:B74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6:B56"/>
    <mergeCell ref="A57:B57"/>
    <mergeCell ref="A61:B61"/>
    <mergeCell ref="A62:B62"/>
    <mergeCell ref="A63:B63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38:B38"/>
    <mergeCell ref="A39:B39"/>
    <mergeCell ref="A40:B40"/>
    <mergeCell ref="A44:B44"/>
    <mergeCell ref="A45:B45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0:B20"/>
    <mergeCell ref="A21:B21"/>
    <mergeCell ref="A22:B22"/>
    <mergeCell ref="A23:B23"/>
    <mergeCell ref="A27:B27"/>
    <mergeCell ref="A75:F75"/>
    <mergeCell ref="A76:F76"/>
    <mergeCell ref="A41:F41"/>
    <mergeCell ref="A58:F58"/>
    <mergeCell ref="A6:F6"/>
    <mergeCell ref="A24:F2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F1"/>
    <mergeCell ref="A2:F2"/>
    <mergeCell ref="C3:F3"/>
    <mergeCell ref="C5:F5"/>
    <mergeCell ref="A3:B5"/>
  </mergeCells>
  <hyperlinks>
    <hyperlink ref="G1" location="'Spis treści'!A1" display="Spis treści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79998168889431442"/>
  </sheetPr>
  <dimension ref="A1:O80"/>
  <sheetViews>
    <sheetView workbookViewId="0">
      <selection activeCell="C11" sqref="C11"/>
    </sheetView>
  </sheetViews>
  <sheetFormatPr defaultRowHeight="14.25" x14ac:dyDescent="0.25"/>
  <cols>
    <col min="1" max="1" width="44" style="184" customWidth="1"/>
    <col min="2" max="2" width="11.42578125" style="184" customWidth="1"/>
    <col min="3" max="6" width="13.7109375" style="184" customWidth="1"/>
    <col min="7" max="7" width="14.140625" style="184" customWidth="1"/>
    <col min="8" max="8" width="15.7109375" style="184" customWidth="1"/>
    <col min="9" max="9" width="11.42578125" style="184" customWidth="1"/>
    <col min="10" max="16384" width="9.140625" style="184"/>
  </cols>
  <sheetData>
    <row r="1" spans="1:15" ht="24.95" customHeight="1" x14ac:dyDescent="0.25">
      <c r="A1" s="545" t="s">
        <v>515</v>
      </c>
      <c r="B1" s="545"/>
      <c r="C1" s="545"/>
      <c r="D1" s="545"/>
      <c r="E1" s="545"/>
      <c r="F1" s="545"/>
      <c r="G1" s="545"/>
      <c r="H1" s="545"/>
      <c r="I1" s="59" t="s">
        <v>6</v>
      </c>
    </row>
    <row r="2" spans="1:15" ht="14.25" customHeight="1" x14ac:dyDescent="0.25">
      <c r="A2" s="582" t="s">
        <v>491</v>
      </c>
      <c r="B2" s="582"/>
      <c r="C2" s="582"/>
      <c r="D2" s="582"/>
      <c r="E2" s="582"/>
      <c r="F2" s="582"/>
      <c r="G2" s="582"/>
      <c r="H2" s="582"/>
    </row>
    <row r="3" spans="1:15" ht="33.75" customHeight="1" x14ac:dyDescent="0.25">
      <c r="A3" s="539" t="s">
        <v>217</v>
      </c>
      <c r="B3" s="540"/>
      <c r="C3" s="515" t="s">
        <v>261</v>
      </c>
      <c r="D3" s="587"/>
      <c r="E3" s="587"/>
      <c r="F3" s="587"/>
      <c r="G3" s="587"/>
      <c r="H3" s="588"/>
    </row>
    <row r="4" spans="1:15" ht="29.25" customHeight="1" x14ac:dyDescent="0.25">
      <c r="A4" s="541"/>
      <c r="B4" s="542"/>
      <c r="C4" s="515" t="s">
        <v>242</v>
      </c>
      <c r="D4" s="515" t="s">
        <v>395</v>
      </c>
      <c r="E4" s="515"/>
      <c r="F4" s="515"/>
      <c r="G4" s="515"/>
      <c r="H4" s="516"/>
    </row>
    <row r="5" spans="1:15" ht="29.25" customHeight="1" x14ac:dyDescent="0.25">
      <c r="A5" s="541"/>
      <c r="B5" s="542"/>
      <c r="C5" s="515"/>
      <c r="D5" s="515" t="s">
        <v>501</v>
      </c>
      <c r="E5" s="515"/>
      <c r="F5" s="515"/>
      <c r="G5" s="515"/>
      <c r="H5" s="516" t="s">
        <v>397</v>
      </c>
    </row>
    <row r="6" spans="1:15" ht="33.75" customHeight="1" x14ac:dyDescent="0.25">
      <c r="A6" s="541"/>
      <c r="B6" s="542"/>
      <c r="C6" s="515"/>
      <c r="D6" s="515" t="s">
        <v>326</v>
      </c>
      <c r="E6" s="515" t="s">
        <v>595</v>
      </c>
      <c r="F6" s="515"/>
      <c r="G6" s="515" t="s">
        <v>396</v>
      </c>
      <c r="H6" s="516"/>
    </row>
    <row r="7" spans="1:15" ht="54" customHeight="1" x14ac:dyDescent="0.25">
      <c r="A7" s="541"/>
      <c r="B7" s="542"/>
      <c r="C7" s="515"/>
      <c r="D7" s="515"/>
      <c r="E7" s="265" t="s">
        <v>262</v>
      </c>
      <c r="F7" s="265" t="s">
        <v>263</v>
      </c>
      <c r="G7" s="515"/>
      <c r="H7" s="516"/>
    </row>
    <row r="8" spans="1:15" ht="33" customHeight="1" x14ac:dyDescent="0.25">
      <c r="A8" s="543"/>
      <c r="B8" s="544"/>
      <c r="C8" s="516" t="s">
        <v>260</v>
      </c>
      <c r="D8" s="517"/>
      <c r="E8" s="517"/>
      <c r="F8" s="517"/>
      <c r="G8" s="517"/>
      <c r="H8" s="517"/>
    </row>
    <row r="9" spans="1:15" ht="15" customHeight="1" x14ac:dyDescent="0.25">
      <c r="A9" s="586" t="s">
        <v>259</v>
      </c>
      <c r="B9" s="586"/>
      <c r="C9" s="586"/>
      <c r="D9" s="586"/>
      <c r="E9" s="586"/>
      <c r="F9" s="586"/>
      <c r="G9" s="586"/>
      <c r="H9" s="586"/>
    </row>
    <row r="10" spans="1:15" s="389" customFormat="1" ht="15" customHeight="1" x14ac:dyDescent="0.25">
      <c r="A10" s="86" t="s">
        <v>9</v>
      </c>
      <c r="B10" s="119">
        <v>2018</v>
      </c>
      <c r="C10" s="119">
        <v>266283</v>
      </c>
      <c r="D10" s="424">
        <v>15263</v>
      </c>
      <c r="E10" s="119">
        <v>24181</v>
      </c>
      <c r="F10" s="424">
        <v>53596</v>
      </c>
      <c r="G10" s="119">
        <v>140934</v>
      </c>
      <c r="H10" s="424">
        <v>32309</v>
      </c>
    </row>
    <row r="11" spans="1:15" x14ac:dyDescent="0.25">
      <c r="A11" s="208" t="s">
        <v>10</v>
      </c>
      <c r="B11" s="467">
        <v>2019</v>
      </c>
      <c r="C11" s="7">
        <v>271025</v>
      </c>
      <c r="D11" s="7">
        <v>15095</v>
      </c>
      <c r="E11" s="7">
        <v>25870</v>
      </c>
      <c r="F11" s="7">
        <v>51379</v>
      </c>
      <c r="G11" s="7">
        <v>148316</v>
      </c>
      <c r="H11" s="8">
        <v>30365</v>
      </c>
      <c r="I11" s="214"/>
    </row>
    <row r="12" spans="1:15" x14ac:dyDescent="0.25">
      <c r="B12" s="203"/>
      <c r="C12" s="387"/>
      <c r="D12" s="5"/>
      <c r="E12" s="5"/>
      <c r="F12" s="5"/>
      <c r="G12" s="5"/>
      <c r="H12" s="6"/>
      <c r="I12" s="214"/>
    </row>
    <row r="13" spans="1:15" x14ac:dyDescent="0.25">
      <c r="A13" s="492" t="s">
        <v>56</v>
      </c>
      <c r="B13" s="493"/>
      <c r="C13" s="387">
        <v>121210</v>
      </c>
      <c r="D13" s="5">
        <v>927</v>
      </c>
      <c r="E13" s="5">
        <v>1065</v>
      </c>
      <c r="F13" s="5">
        <v>6491</v>
      </c>
      <c r="G13" s="5">
        <v>92327</v>
      </c>
      <c r="H13" s="6">
        <v>20400</v>
      </c>
      <c r="I13" s="214"/>
      <c r="J13" s="214"/>
      <c r="K13" s="214"/>
      <c r="L13" s="214"/>
      <c r="M13" s="214"/>
      <c r="N13" s="214"/>
      <c r="O13" s="214"/>
    </row>
    <row r="14" spans="1:15" x14ac:dyDescent="0.25">
      <c r="A14" s="501" t="s">
        <v>57</v>
      </c>
      <c r="B14" s="502"/>
      <c r="C14" s="387"/>
      <c r="D14" s="5"/>
      <c r="E14" s="5"/>
      <c r="F14" s="5"/>
      <c r="G14" s="5"/>
      <c r="H14" s="6"/>
      <c r="I14" s="214"/>
    </row>
    <row r="15" spans="1:15" x14ac:dyDescent="0.25">
      <c r="A15" s="492" t="s">
        <v>58</v>
      </c>
      <c r="B15" s="493"/>
      <c r="C15" s="387">
        <v>6724</v>
      </c>
      <c r="D15" s="5">
        <v>272</v>
      </c>
      <c r="E15" s="5">
        <v>325</v>
      </c>
      <c r="F15" s="5">
        <v>1014</v>
      </c>
      <c r="G15" s="5">
        <v>3754</v>
      </c>
      <c r="H15" s="6">
        <v>1359</v>
      </c>
      <c r="I15" s="214"/>
    </row>
    <row r="16" spans="1:15" x14ac:dyDescent="0.25">
      <c r="A16" s="501" t="s">
        <v>59</v>
      </c>
      <c r="B16" s="502"/>
      <c r="C16" s="387"/>
      <c r="D16" s="5"/>
      <c r="E16" s="5"/>
      <c r="F16" s="5"/>
      <c r="G16" s="5"/>
      <c r="H16" s="6"/>
      <c r="I16" s="214"/>
    </row>
    <row r="17" spans="1:9" x14ac:dyDescent="0.25">
      <c r="A17" s="492" t="s">
        <v>60</v>
      </c>
      <c r="B17" s="493"/>
      <c r="C17" s="387">
        <v>140806</v>
      </c>
      <c r="D17" s="5">
        <v>13661</v>
      </c>
      <c r="E17" s="5">
        <v>24200</v>
      </c>
      <c r="F17" s="5">
        <v>43303</v>
      </c>
      <c r="G17" s="5">
        <v>51159</v>
      </c>
      <c r="H17" s="6">
        <v>8483</v>
      </c>
      <c r="I17" s="214"/>
    </row>
    <row r="18" spans="1:9" x14ac:dyDescent="0.25">
      <c r="A18" s="501" t="s">
        <v>61</v>
      </c>
      <c r="B18" s="502"/>
      <c r="C18" s="387"/>
      <c r="D18" s="5"/>
      <c r="E18" s="5"/>
      <c r="F18" s="5"/>
      <c r="G18" s="5"/>
      <c r="H18" s="6"/>
      <c r="I18" s="214"/>
    </row>
    <row r="19" spans="1:9" x14ac:dyDescent="0.25">
      <c r="A19" s="503" t="s">
        <v>204</v>
      </c>
      <c r="B19" s="504"/>
      <c r="C19" s="387">
        <v>122835</v>
      </c>
      <c r="D19" s="5">
        <v>11817</v>
      </c>
      <c r="E19" s="5">
        <v>22090</v>
      </c>
      <c r="F19" s="5">
        <v>38729</v>
      </c>
      <c r="G19" s="5">
        <v>43442</v>
      </c>
      <c r="H19" s="6">
        <v>6757</v>
      </c>
      <c r="I19" s="214"/>
    </row>
    <row r="20" spans="1:9" x14ac:dyDescent="0.25">
      <c r="A20" s="505" t="s">
        <v>500</v>
      </c>
      <c r="B20" s="506"/>
      <c r="C20" s="386"/>
      <c r="D20" s="119"/>
      <c r="E20" s="119"/>
      <c r="F20" s="119"/>
      <c r="G20" s="119"/>
      <c r="H20" s="120"/>
      <c r="I20" s="215"/>
    </row>
    <row r="21" spans="1:9" x14ac:dyDescent="0.25">
      <c r="A21" s="507" t="s">
        <v>62</v>
      </c>
      <c r="B21" s="508"/>
      <c r="C21" s="386">
        <v>113830</v>
      </c>
      <c r="D21" s="119">
        <v>10964</v>
      </c>
      <c r="E21" s="119">
        <v>20673</v>
      </c>
      <c r="F21" s="119">
        <v>35820</v>
      </c>
      <c r="G21" s="357" t="s">
        <v>454</v>
      </c>
      <c r="H21" s="362" t="s">
        <v>454</v>
      </c>
      <c r="I21" s="215"/>
    </row>
    <row r="22" spans="1:9" x14ac:dyDescent="0.25">
      <c r="A22" s="509" t="s">
        <v>63</v>
      </c>
      <c r="B22" s="510"/>
      <c r="C22" s="386"/>
      <c r="D22" s="119"/>
      <c r="E22" s="119"/>
      <c r="F22" s="119"/>
      <c r="G22" s="119"/>
      <c r="H22" s="120"/>
      <c r="I22" s="215"/>
    </row>
    <row r="23" spans="1:9" x14ac:dyDescent="0.25">
      <c r="A23" s="507" t="s">
        <v>64</v>
      </c>
      <c r="B23" s="508"/>
      <c r="C23" s="386">
        <v>9005</v>
      </c>
      <c r="D23" s="119">
        <v>853</v>
      </c>
      <c r="E23" s="119">
        <v>1417</v>
      </c>
      <c r="F23" s="119">
        <v>2909</v>
      </c>
      <c r="G23" s="357" t="s">
        <v>454</v>
      </c>
      <c r="H23" s="362" t="s">
        <v>454</v>
      </c>
      <c r="I23" s="215"/>
    </row>
    <row r="24" spans="1:9" x14ac:dyDescent="0.25">
      <c r="A24" s="509" t="s">
        <v>65</v>
      </c>
      <c r="B24" s="510"/>
      <c r="C24" s="386"/>
      <c r="D24" s="119"/>
      <c r="E24" s="119"/>
      <c r="F24" s="119"/>
      <c r="G24" s="119"/>
      <c r="H24" s="120"/>
      <c r="I24" s="215"/>
    </row>
    <row r="25" spans="1:9" ht="15" customHeight="1" x14ac:dyDescent="0.25">
      <c r="A25" s="492" t="s">
        <v>66</v>
      </c>
      <c r="B25" s="493"/>
      <c r="C25" s="386">
        <v>2285</v>
      </c>
      <c r="D25" s="119">
        <v>235</v>
      </c>
      <c r="E25" s="119">
        <v>280</v>
      </c>
      <c r="F25" s="119">
        <v>571</v>
      </c>
      <c r="G25" s="119">
        <v>1076</v>
      </c>
      <c r="H25" s="120">
        <v>123</v>
      </c>
      <c r="I25" s="215"/>
    </row>
    <row r="26" spans="1:9" x14ac:dyDescent="0.25">
      <c r="A26" s="501" t="s">
        <v>67</v>
      </c>
      <c r="B26" s="502"/>
      <c r="C26" s="386"/>
      <c r="D26" s="119"/>
      <c r="E26" s="119"/>
      <c r="F26" s="119"/>
      <c r="G26" s="119"/>
      <c r="H26" s="120"/>
      <c r="I26" s="215"/>
    </row>
    <row r="27" spans="1:9" ht="14.25" customHeight="1" x14ac:dyDescent="0.25">
      <c r="A27" s="494" t="s">
        <v>258</v>
      </c>
      <c r="B27" s="494"/>
      <c r="C27" s="494"/>
      <c r="D27" s="494"/>
      <c r="E27" s="494"/>
      <c r="F27" s="494"/>
      <c r="G27" s="494"/>
      <c r="H27" s="585"/>
      <c r="I27" s="214"/>
    </row>
    <row r="28" spans="1:9" x14ac:dyDescent="0.25">
      <c r="A28" s="86" t="s">
        <v>9</v>
      </c>
      <c r="B28" s="119">
        <v>2018</v>
      </c>
      <c r="C28" s="5">
        <v>203588</v>
      </c>
      <c r="D28" s="5">
        <v>11355</v>
      </c>
      <c r="E28" s="5">
        <v>21254</v>
      </c>
      <c r="F28" s="5">
        <v>47117</v>
      </c>
      <c r="G28" s="5">
        <v>100832</v>
      </c>
      <c r="H28" s="6">
        <v>23030</v>
      </c>
      <c r="I28" s="214"/>
    </row>
    <row r="29" spans="1:9" x14ac:dyDescent="0.25">
      <c r="A29" s="208" t="s">
        <v>10</v>
      </c>
      <c r="B29" s="467">
        <v>2019</v>
      </c>
      <c r="C29" s="312">
        <v>214823</v>
      </c>
      <c r="D29" s="7">
        <v>11013</v>
      </c>
      <c r="E29" s="7">
        <v>22700</v>
      </c>
      <c r="F29" s="7">
        <v>46191</v>
      </c>
      <c r="G29" s="7">
        <v>111300</v>
      </c>
      <c r="H29" s="8">
        <v>23619</v>
      </c>
      <c r="I29" s="214"/>
    </row>
    <row r="30" spans="1:9" x14ac:dyDescent="0.25">
      <c r="A30" s="492" t="s">
        <v>56</v>
      </c>
      <c r="B30" s="493"/>
      <c r="C30" s="387">
        <v>107785</v>
      </c>
      <c r="D30" s="5">
        <v>583</v>
      </c>
      <c r="E30" s="5">
        <v>765</v>
      </c>
      <c r="F30" s="5">
        <v>5446</v>
      </c>
      <c r="G30" s="5">
        <v>82958</v>
      </c>
      <c r="H30" s="6">
        <v>18033</v>
      </c>
      <c r="I30" s="214"/>
    </row>
    <row r="31" spans="1:9" x14ac:dyDescent="0.25">
      <c r="A31" s="501" t="s">
        <v>57</v>
      </c>
      <c r="B31" s="502"/>
      <c r="C31" s="387"/>
      <c r="D31" s="5"/>
      <c r="E31" s="5"/>
      <c r="F31" s="5"/>
      <c r="G31" s="5"/>
      <c r="H31" s="6"/>
      <c r="I31" s="214"/>
    </row>
    <row r="32" spans="1:9" x14ac:dyDescent="0.25">
      <c r="A32" s="492" t="s">
        <v>58</v>
      </c>
      <c r="B32" s="493"/>
      <c r="C32" s="387">
        <v>5551</v>
      </c>
      <c r="D32" s="357" t="s">
        <v>454</v>
      </c>
      <c r="E32" s="357" t="s">
        <v>454</v>
      </c>
      <c r="F32" s="5">
        <v>847</v>
      </c>
      <c r="G32" s="5">
        <v>3288</v>
      </c>
      <c r="H32" s="6">
        <v>1035</v>
      </c>
      <c r="I32" s="214"/>
    </row>
    <row r="33" spans="1:9" x14ac:dyDescent="0.25">
      <c r="A33" s="501" t="s">
        <v>59</v>
      </c>
      <c r="B33" s="502"/>
      <c r="C33" s="387"/>
      <c r="D33" s="5"/>
      <c r="E33" s="5"/>
      <c r="F33" s="5"/>
      <c r="G33" s="5"/>
      <c r="H33" s="6"/>
      <c r="I33" s="214"/>
    </row>
    <row r="34" spans="1:9" x14ac:dyDescent="0.25">
      <c r="A34" s="492" t="s">
        <v>60</v>
      </c>
      <c r="B34" s="493"/>
      <c r="C34" s="387">
        <v>100631</v>
      </c>
      <c r="D34" s="5">
        <v>10217</v>
      </c>
      <c r="E34" s="5">
        <v>21628</v>
      </c>
      <c r="F34" s="5">
        <v>39722</v>
      </c>
      <c r="G34" s="5">
        <v>24560</v>
      </c>
      <c r="H34" s="6">
        <v>4504</v>
      </c>
      <c r="I34" s="214"/>
    </row>
    <row r="35" spans="1:9" x14ac:dyDescent="0.25">
      <c r="A35" s="501" t="s">
        <v>61</v>
      </c>
      <c r="B35" s="502"/>
      <c r="C35" s="387"/>
      <c r="D35" s="5"/>
      <c r="E35" s="5"/>
      <c r="F35" s="5"/>
      <c r="G35" s="5"/>
      <c r="H35" s="6"/>
      <c r="I35" s="214"/>
    </row>
    <row r="36" spans="1:9" x14ac:dyDescent="0.25">
      <c r="A36" s="503" t="s">
        <v>204</v>
      </c>
      <c r="B36" s="504"/>
      <c r="C36" s="387">
        <v>88311</v>
      </c>
      <c r="D36" s="5">
        <v>9117</v>
      </c>
      <c r="E36" s="5">
        <v>19994</v>
      </c>
      <c r="F36" s="5">
        <v>35832</v>
      </c>
      <c r="G36" s="5">
        <v>19996</v>
      </c>
      <c r="H36" s="6">
        <v>3372</v>
      </c>
      <c r="I36" s="214"/>
    </row>
    <row r="37" spans="1:9" x14ac:dyDescent="0.25">
      <c r="A37" s="505" t="s">
        <v>500</v>
      </c>
      <c r="B37" s="506"/>
      <c r="C37" s="387"/>
      <c r="D37" s="5"/>
      <c r="E37" s="5"/>
      <c r="F37" s="5"/>
      <c r="G37" s="5"/>
      <c r="H37" s="6"/>
      <c r="I37" s="214"/>
    </row>
    <row r="38" spans="1:9" x14ac:dyDescent="0.25">
      <c r="A38" s="507" t="s">
        <v>62</v>
      </c>
      <c r="B38" s="508"/>
      <c r="C38" s="387">
        <v>82751</v>
      </c>
      <c r="D38" s="5">
        <v>8434</v>
      </c>
      <c r="E38" s="5">
        <v>18737</v>
      </c>
      <c r="F38" s="5">
        <v>33335</v>
      </c>
      <c r="G38" s="5">
        <v>18895</v>
      </c>
      <c r="H38" s="6">
        <v>3350</v>
      </c>
      <c r="I38" s="214"/>
    </row>
    <row r="39" spans="1:9" x14ac:dyDescent="0.25">
      <c r="A39" s="509" t="s">
        <v>63</v>
      </c>
      <c r="B39" s="510"/>
      <c r="C39" s="387"/>
      <c r="D39" s="5"/>
      <c r="E39" s="5"/>
      <c r="F39" s="5"/>
      <c r="G39" s="5"/>
      <c r="H39" s="6"/>
      <c r="I39" s="214"/>
    </row>
    <row r="40" spans="1:9" x14ac:dyDescent="0.25">
      <c r="A40" s="507" t="s">
        <v>64</v>
      </c>
      <c r="B40" s="508"/>
      <c r="C40" s="387">
        <v>5560</v>
      </c>
      <c r="D40" s="5">
        <v>683</v>
      </c>
      <c r="E40" s="5">
        <v>1257</v>
      </c>
      <c r="F40" s="5">
        <v>2497</v>
      </c>
      <c r="G40" s="5">
        <v>1101</v>
      </c>
      <c r="H40" s="6">
        <v>22</v>
      </c>
      <c r="I40" s="214"/>
    </row>
    <row r="41" spans="1:9" ht="15" customHeight="1" x14ac:dyDescent="0.25">
      <c r="A41" s="509" t="s">
        <v>65</v>
      </c>
      <c r="B41" s="510"/>
      <c r="C41" s="387"/>
      <c r="D41" s="5"/>
      <c r="E41" s="5"/>
      <c r="F41" s="5"/>
      <c r="G41" s="5"/>
      <c r="H41" s="6"/>
      <c r="I41" s="214"/>
    </row>
    <row r="42" spans="1:9" x14ac:dyDescent="0.25">
      <c r="A42" s="492" t="s">
        <v>66</v>
      </c>
      <c r="B42" s="493"/>
      <c r="C42" s="387">
        <v>856</v>
      </c>
      <c r="D42" s="357" t="s">
        <v>454</v>
      </c>
      <c r="E42" s="357" t="s">
        <v>454</v>
      </c>
      <c r="F42" s="5">
        <v>176</v>
      </c>
      <c r="G42" s="5">
        <v>494</v>
      </c>
      <c r="H42" s="6">
        <v>47</v>
      </c>
      <c r="I42" s="214"/>
    </row>
    <row r="43" spans="1:9" x14ac:dyDescent="0.25">
      <c r="A43" s="501" t="s">
        <v>67</v>
      </c>
      <c r="B43" s="502"/>
      <c r="C43" s="387"/>
      <c r="D43" s="5"/>
      <c r="E43" s="5"/>
      <c r="F43" s="5"/>
      <c r="G43" s="5"/>
      <c r="H43" s="6"/>
      <c r="I43" s="214"/>
    </row>
    <row r="44" spans="1:9" x14ac:dyDescent="0.25">
      <c r="A44" s="494" t="s">
        <v>368</v>
      </c>
      <c r="B44" s="494"/>
      <c r="C44" s="494"/>
      <c r="D44" s="494"/>
      <c r="E44" s="494"/>
      <c r="F44" s="494"/>
      <c r="G44" s="494"/>
      <c r="H44" s="585"/>
      <c r="I44" s="215"/>
    </row>
    <row r="45" spans="1:9" x14ac:dyDescent="0.25">
      <c r="A45" s="393" t="s">
        <v>9</v>
      </c>
      <c r="B45" s="119">
        <v>2018</v>
      </c>
      <c r="C45" s="143">
        <v>75808</v>
      </c>
      <c r="D45" s="143">
        <v>2762</v>
      </c>
      <c r="E45" s="143">
        <v>8343</v>
      </c>
      <c r="F45" s="143">
        <v>23014</v>
      </c>
      <c r="G45" s="143">
        <v>34550</v>
      </c>
      <c r="H45" s="144">
        <v>7139</v>
      </c>
      <c r="I45" s="215"/>
    </row>
    <row r="46" spans="1:9" x14ac:dyDescent="0.25">
      <c r="A46" s="379" t="s">
        <v>10</v>
      </c>
      <c r="B46" s="467">
        <v>2019</v>
      </c>
      <c r="C46" s="394">
        <v>81131</v>
      </c>
      <c r="D46" s="141">
        <v>2804</v>
      </c>
      <c r="E46" s="141">
        <v>9254</v>
      </c>
      <c r="F46" s="141">
        <v>22747</v>
      </c>
      <c r="G46" s="141">
        <v>39373</v>
      </c>
      <c r="H46" s="142">
        <v>6953</v>
      </c>
      <c r="I46" s="215"/>
    </row>
    <row r="47" spans="1:9" x14ac:dyDescent="0.25">
      <c r="A47" s="492" t="s">
        <v>56</v>
      </c>
      <c r="B47" s="493"/>
      <c r="C47" s="395">
        <v>27792</v>
      </c>
      <c r="D47" s="143">
        <v>93</v>
      </c>
      <c r="E47" s="143">
        <v>206</v>
      </c>
      <c r="F47" s="143">
        <v>1854</v>
      </c>
      <c r="G47" s="143">
        <v>21849</v>
      </c>
      <c r="H47" s="144">
        <v>3790</v>
      </c>
      <c r="I47" s="215"/>
    </row>
    <row r="48" spans="1:9" x14ac:dyDescent="0.25">
      <c r="A48" s="501" t="s">
        <v>57</v>
      </c>
      <c r="B48" s="502"/>
      <c r="C48" s="396"/>
      <c r="D48" s="143"/>
      <c r="E48" s="143"/>
      <c r="F48" s="143"/>
      <c r="G48" s="37"/>
      <c r="H48" s="38"/>
      <c r="I48" s="214"/>
    </row>
    <row r="49" spans="1:9" x14ac:dyDescent="0.25">
      <c r="A49" s="492" t="s">
        <v>58</v>
      </c>
      <c r="B49" s="493"/>
      <c r="C49" s="396">
        <v>3637</v>
      </c>
      <c r="D49" s="363" t="s">
        <v>454</v>
      </c>
      <c r="E49" s="363" t="s">
        <v>454</v>
      </c>
      <c r="F49" s="143">
        <v>451</v>
      </c>
      <c r="G49" s="363" t="s">
        <v>454</v>
      </c>
      <c r="H49" s="364" t="s">
        <v>454</v>
      </c>
      <c r="I49" s="214"/>
    </row>
    <row r="50" spans="1:9" x14ac:dyDescent="0.25">
      <c r="A50" s="501" t="s">
        <v>59</v>
      </c>
      <c r="B50" s="502"/>
      <c r="C50" s="396"/>
      <c r="D50" s="143"/>
      <c r="E50" s="143"/>
      <c r="F50" s="143"/>
      <c r="G50" s="37"/>
      <c r="H50" s="38"/>
      <c r="I50" s="214"/>
    </row>
    <row r="51" spans="1:9" x14ac:dyDescent="0.25">
      <c r="A51" s="492" t="s">
        <v>60</v>
      </c>
      <c r="B51" s="493"/>
      <c r="C51" s="396">
        <v>49279</v>
      </c>
      <c r="D51" s="143">
        <v>2648</v>
      </c>
      <c r="E51" s="143">
        <v>8898</v>
      </c>
      <c r="F51" s="143">
        <v>20364</v>
      </c>
      <c r="G51" s="37">
        <v>14938</v>
      </c>
      <c r="H51" s="38">
        <v>2431</v>
      </c>
      <c r="I51" s="214"/>
    </row>
    <row r="52" spans="1:9" x14ac:dyDescent="0.25">
      <c r="A52" s="501" t="s">
        <v>61</v>
      </c>
      <c r="B52" s="502"/>
      <c r="C52" s="396"/>
      <c r="D52" s="143"/>
      <c r="E52" s="143"/>
      <c r="F52" s="143"/>
      <c r="G52" s="37"/>
      <c r="H52" s="38"/>
      <c r="I52" s="214"/>
    </row>
    <row r="53" spans="1:9" x14ac:dyDescent="0.25">
      <c r="A53" s="503" t="s">
        <v>204</v>
      </c>
      <c r="B53" s="504"/>
      <c r="C53" s="396">
        <v>42992</v>
      </c>
      <c r="D53" s="143">
        <v>2364</v>
      </c>
      <c r="E53" s="143">
        <v>8197</v>
      </c>
      <c r="F53" s="143">
        <v>18366</v>
      </c>
      <c r="G53" s="37">
        <v>12268</v>
      </c>
      <c r="H53" s="38">
        <v>1797</v>
      </c>
      <c r="I53" s="214"/>
    </row>
    <row r="54" spans="1:9" x14ac:dyDescent="0.25">
      <c r="A54" s="505" t="s">
        <v>500</v>
      </c>
      <c r="B54" s="506"/>
      <c r="C54" s="396"/>
      <c r="D54" s="143"/>
      <c r="E54" s="143"/>
      <c r="F54" s="143"/>
      <c r="G54" s="37"/>
      <c r="H54" s="38"/>
      <c r="I54" s="214"/>
    </row>
    <row r="55" spans="1:9" x14ac:dyDescent="0.25">
      <c r="A55" s="507" t="s">
        <v>62</v>
      </c>
      <c r="B55" s="508"/>
      <c r="C55" s="396">
        <v>40509</v>
      </c>
      <c r="D55" s="143">
        <v>2246</v>
      </c>
      <c r="E55" s="143">
        <v>7769</v>
      </c>
      <c r="F55" s="143">
        <v>17145</v>
      </c>
      <c r="G55" s="37">
        <v>11565</v>
      </c>
      <c r="H55" s="38">
        <v>1784</v>
      </c>
      <c r="I55" s="214"/>
    </row>
    <row r="56" spans="1:9" x14ac:dyDescent="0.25">
      <c r="A56" s="509" t="s">
        <v>63</v>
      </c>
      <c r="B56" s="510"/>
      <c r="C56" s="396"/>
      <c r="D56" s="143"/>
      <c r="E56" s="143"/>
      <c r="F56" s="143"/>
      <c r="G56" s="37"/>
      <c r="H56" s="38"/>
      <c r="I56" s="214"/>
    </row>
    <row r="57" spans="1:9" x14ac:dyDescent="0.25">
      <c r="A57" s="507" t="s">
        <v>64</v>
      </c>
      <c r="B57" s="508"/>
      <c r="C57" s="396">
        <v>2483</v>
      </c>
      <c r="D57" s="143">
        <v>118</v>
      </c>
      <c r="E57" s="143">
        <v>428</v>
      </c>
      <c r="F57" s="143">
        <v>1221</v>
      </c>
      <c r="G57" s="37">
        <v>703</v>
      </c>
      <c r="H57" s="38">
        <v>13</v>
      </c>
      <c r="I57" s="214"/>
    </row>
    <row r="58" spans="1:9" x14ac:dyDescent="0.25">
      <c r="A58" s="509" t="s">
        <v>65</v>
      </c>
      <c r="B58" s="510"/>
      <c r="C58" s="396"/>
      <c r="D58" s="143"/>
      <c r="E58" s="143"/>
      <c r="F58" s="143"/>
      <c r="G58" s="37"/>
      <c r="H58" s="38"/>
      <c r="I58" s="214"/>
    </row>
    <row r="59" spans="1:9" ht="15" customHeight="1" x14ac:dyDescent="0.25">
      <c r="A59" s="492" t="s">
        <v>66</v>
      </c>
      <c r="B59" s="493"/>
      <c r="C59" s="396">
        <v>423</v>
      </c>
      <c r="D59" s="363" t="s">
        <v>454</v>
      </c>
      <c r="E59" s="363" t="s">
        <v>454</v>
      </c>
      <c r="F59" s="143">
        <v>78</v>
      </c>
      <c r="G59" s="363" t="s">
        <v>454</v>
      </c>
      <c r="H59" s="364" t="s">
        <v>454</v>
      </c>
      <c r="I59" s="214"/>
    </row>
    <row r="60" spans="1:9" x14ac:dyDescent="0.25">
      <c r="A60" s="501" t="s">
        <v>67</v>
      </c>
      <c r="B60" s="502"/>
      <c r="C60" s="387"/>
      <c r="D60" s="5"/>
      <c r="E60" s="5"/>
      <c r="F60" s="5"/>
      <c r="G60" s="5"/>
      <c r="H60" s="6"/>
      <c r="I60" s="214"/>
    </row>
    <row r="61" spans="1:9" ht="14.25" customHeight="1" x14ac:dyDescent="0.25">
      <c r="A61" s="494" t="s">
        <v>257</v>
      </c>
      <c r="B61" s="494"/>
      <c r="C61" s="494"/>
      <c r="D61" s="494"/>
      <c r="E61" s="494"/>
      <c r="F61" s="494"/>
      <c r="G61" s="494"/>
      <c r="H61" s="585"/>
      <c r="I61" s="214"/>
    </row>
    <row r="62" spans="1:9" x14ac:dyDescent="0.25">
      <c r="A62" s="86" t="s">
        <v>9</v>
      </c>
      <c r="B62" s="119">
        <v>2018</v>
      </c>
      <c r="C62" s="5">
        <v>62695</v>
      </c>
      <c r="D62" s="5">
        <v>3908</v>
      </c>
      <c r="E62" s="5">
        <v>2927</v>
      </c>
      <c r="F62" s="5">
        <v>6479</v>
      </c>
      <c r="G62" s="5">
        <v>40102</v>
      </c>
      <c r="H62" s="6">
        <v>9279</v>
      </c>
      <c r="I62" s="214"/>
    </row>
    <row r="63" spans="1:9" x14ac:dyDescent="0.25">
      <c r="A63" s="208" t="s">
        <v>10</v>
      </c>
      <c r="B63" s="467">
        <v>2019</v>
      </c>
      <c r="C63" s="312">
        <v>56202</v>
      </c>
      <c r="D63" s="7">
        <v>4082</v>
      </c>
      <c r="E63" s="7">
        <v>3170</v>
      </c>
      <c r="F63" s="7">
        <v>5188</v>
      </c>
      <c r="G63" s="7">
        <v>37016</v>
      </c>
      <c r="H63" s="8">
        <v>6746</v>
      </c>
      <c r="I63" s="214"/>
    </row>
    <row r="64" spans="1:9" x14ac:dyDescent="0.25">
      <c r="A64" s="492" t="s">
        <v>56</v>
      </c>
      <c r="B64" s="493"/>
      <c r="C64" s="387">
        <v>13425</v>
      </c>
      <c r="D64" s="5">
        <v>344</v>
      </c>
      <c r="E64" s="5">
        <v>300</v>
      </c>
      <c r="F64" s="5">
        <v>1045</v>
      </c>
      <c r="G64" s="5">
        <v>9369</v>
      </c>
      <c r="H64" s="6">
        <v>2367</v>
      </c>
      <c r="I64" s="214"/>
    </row>
    <row r="65" spans="1:9" x14ac:dyDescent="0.25">
      <c r="A65" s="501" t="s">
        <v>57</v>
      </c>
      <c r="B65" s="502"/>
      <c r="C65" s="387"/>
      <c r="D65" s="5"/>
      <c r="E65" s="5"/>
      <c r="F65" s="5"/>
      <c r="G65" s="5"/>
      <c r="H65" s="6"/>
      <c r="I65" s="214"/>
    </row>
    <row r="66" spans="1:9" x14ac:dyDescent="0.25">
      <c r="A66" s="492" t="s">
        <v>58</v>
      </c>
      <c r="B66" s="493"/>
      <c r="C66" s="387">
        <v>1173</v>
      </c>
      <c r="D66" s="357" t="s">
        <v>454</v>
      </c>
      <c r="E66" s="357" t="s">
        <v>454</v>
      </c>
      <c r="F66" s="119">
        <v>167</v>
      </c>
      <c r="G66" s="119">
        <v>466</v>
      </c>
      <c r="H66" s="120">
        <v>324</v>
      </c>
      <c r="I66" s="214"/>
    </row>
    <row r="67" spans="1:9" x14ac:dyDescent="0.25">
      <c r="A67" s="501" t="s">
        <v>59</v>
      </c>
      <c r="B67" s="502"/>
      <c r="C67" s="387"/>
      <c r="D67" s="119"/>
      <c r="E67" s="119"/>
      <c r="F67" s="119"/>
      <c r="G67" s="119"/>
      <c r="H67" s="120"/>
      <c r="I67" s="214"/>
    </row>
    <row r="68" spans="1:9" x14ac:dyDescent="0.25">
      <c r="A68" s="492" t="s">
        <v>60</v>
      </c>
      <c r="B68" s="493"/>
      <c r="C68" s="387">
        <v>40175</v>
      </c>
      <c r="D68" s="119">
        <v>3444</v>
      </c>
      <c r="E68" s="119">
        <v>2572</v>
      </c>
      <c r="F68" s="119">
        <v>3581</v>
      </c>
      <c r="G68" s="119">
        <v>26599</v>
      </c>
      <c r="H68" s="120">
        <v>3979</v>
      </c>
      <c r="I68" s="214"/>
    </row>
    <row r="69" spans="1:9" x14ac:dyDescent="0.25">
      <c r="A69" s="501" t="s">
        <v>61</v>
      </c>
      <c r="B69" s="502"/>
      <c r="C69" s="387"/>
      <c r="D69" s="119"/>
      <c r="E69" s="119"/>
      <c r="F69" s="119"/>
      <c r="G69" s="119"/>
      <c r="H69" s="120"/>
      <c r="I69" s="214"/>
    </row>
    <row r="70" spans="1:9" x14ac:dyDescent="0.25">
      <c r="A70" s="503" t="s">
        <v>204</v>
      </c>
      <c r="B70" s="504"/>
      <c r="C70" s="387">
        <v>34524</v>
      </c>
      <c r="D70" s="119">
        <v>2700</v>
      </c>
      <c r="E70" s="119">
        <v>2096</v>
      </c>
      <c r="F70" s="119">
        <v>2897</v>
      </c>
      <c r="G70" s="119">
        <v>23446</v>
      </c>
      <c r="H70" s="120">
        <v>3385</v>
      </c>
      <c r="I70" s="214"/>
    </row>
    <row r="71" spans="1:9" x14ac:dyDescent="0.25">
      <c r="A71" s="505" t="s">
        <v>500</v>
      </c>
      <c r="B71" s="506"/>
      <c r="C71" s="387"/>
      <c r="D71" s="119"/>
      <c r="E71" s="119"/>
      <c r="F71" s="119"/>
      <c r="G71" s="119"/>
      <c r="H71" s="120"/>
      <c r="I71" s="214"/>
    </row>
    <row r="72" spans="1:9" x14ac:dyDescent="0.25">
      <c r="A72" s="507" t="s">
        <v>62</v>
      </c>
      <c r="B72" s="508"/>
      <c r="C72" s="387">
        <v>31079</v>
      </c>
      <c r="D72" s="119">
        <v>2530</v>
      </c>
      <c r="E72" s="119">
        <v>1936</v>
      </c>
      <c r="F72" s="119">
        <v>2485</v>
      </c>
      <c r="G72" s="357" t="s">
        <v>454</v>
      </c>
      <c r="H72" s="362" t="s">
        <v>454</v>
      </c>
      <c r="I72" s="214"/>
    </row>
    <row r="73" spans="1:9" x14ac:dyDescent="0.25">
      <c r="A73" s="509" t="s">
        <v>63</v>
      </c>
      <c r="B73" s="510"/>
      <c r="C73" s="387"/>
      <c r="D73" s="119"/>
      <c r="E73" s="119"/>
      <c r="F73" s="119"/>
      <c r="G73" s="119"/>
      <c r="H73" s="120"/>
      <c r="I73" s="214"/>
    </row>
    <row r="74" spans="1:9" x14ac:dyDescent="0.25">
      <c r="A74" s="507" t="s">
        <v>64</v>
      </c>
      <c r="B74" s="508"/>
      <c r="C74" s="387">
        <v>3445</v>
      </c>
      <c r="D74" s="119">
        <v>170</v>
      </c>
      <c r="E74" s="119">
        <v>160</v>
      </c>
      <c r="F74" s="119">
        <v>412</v>
      </c>
      <c r="G74" s="357" t="s">
        <v>454</v>
      </c>
      <c r="H74" s="362" t="s">
        <v>454</v>
      </c>
      <c r="I74" s="215"/>
    </row>
    <row r="75" spans="1:9" x14ac:dyDescent="0.25">
      <c r="A75" s="509" t="s">
        <v>65</v>
      </c>
      <c r="B75" s="510"/>
      <c r="C75" s="387"/>
      <c r="D75" s="119"/>
      <c r="E75" s="119"/>
      <c r="F75" s="119"/>
      <c r="G75" s="119"/>
      <c r="H75" s="120"/>
      <c r="I75" s="214"/>
    </row>
    <row r="76" spans="1:9" x14ac:dyDescent="0.25">
      <c r="A76" s="492" t="s">
        <v>66</v>
      </c>
      <c r="B76" s="493"/>
      <c r="C76" s="387">
        <v>1429</v>
      </c>
      <c r="D76" s="357" t="s">
        <v>454</v>
      </c>
      <c r="E76" s="357" t="s">
        <v>454</v>
      </c>
      <c r="F76" s="119">
        <v>395</v>
      </c>
      <c r="G76" s="119">
        <v>582</v>
      </c>
      <c r="H76" s="120">
        <v>76</v>
      </c>
      <c r="I76" s="214"/>
    </row>
    <row r="77" spans="1:9" x14ac:dyDescent="0.25">
      <c r="A77" s="501" t="s">
        <v>67</v>
      </c>
      <c r="B77" s="502"/>
      <c r="C77" s="217"/>
      <c r="D77" s="200"/>
      <c r="E77" s="200"/>
      <c r="F77" s="200"/>
      <c r="G77" s="200"/>
      <c r="H77" s="218"/>
      <c r="I77" s="214"/>
    </row>
    <row r="78" spans="1:9" x14ac:dyDescent="0.25">
      <c r="A78" s="129"/>
      <c r="B78" s="365"/>
    </row>
    <row r="79" spans="1:9" x14ac:dyDescent="0.25">
      <c r="A79" s="213"/>
      <c r="B79" s="213"/>
    </row>
    <row r="80" spans="1:9" x14ac:dyDescent="0.25">
      <c r="A80" s="219"/>
      <c r="B80" s="219"/>
    </row>
  </sheetData>
  <mergeCells count="72">
    <mergeCell ref="A77:B77"/>
    <mergeCell ref="A3:B8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59:B59"/>
    <mergeCell ref="A60:B60"/>
    <mergeCell ref="A64:B64"/>
    <mergeCell ref="A65:B65"/>
    <mergeCell ref="A51:B51"/>
    <mergeCell ref="A52:B52"/>
    <mergeCell ref="A53:B53"/>
    <mergeCell ref="A66:B66"/>
    <mergeCell ref="A54:B54"/>
    <mergeCell ref="A55:B55"/>
    <mergeCell ref="A56:B56"/>
    <mergeCell ref="A57:B57"/>
    <mergeCell ref="A58:B58"/>
    <mergeCell ref="A61:H61"/>
    <mergeCell ref="A43:B43"/>
    <mergeCell ref="A47:B47"/>
    <mergeCell ref="A48:B48"/>
    <mergeCell ref="A49:B49"/>
    <mergeCell ref="A50:B50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5:B25"/>
    <mergeCell ref="A26:B26"/>
    <mergeCell ref="A30:B30"/>
    <mergeCell ref="A31:B31"/>
    <mergeCell ref="A32:B32"/>
    <mergeCell ref="A20:B20"/>
    <mergeCell ref="A21:B21"/>
    <mergeCell ref="A22:B22"/>
    <mergeCell ref="A23:B23"/>
    <mergeCell ref="A24:B24"/>
    <mergeCell ref="A1:H1"/>
    <mergeCell ref="A2:H2"/>
    <mergeCell ref="D6:D7"/>
    <mergeCell ref="E6:F6"/>
    <mergeCell ref="G6:G7"/>
    <mergeCell ref="A9:H9"/>
    <mergeCell ref="A44:H44"/>
    <mergeCell ref="A27:H27"/>
    <mergeCell ref="C8:H8"/>
    <mergeCell ref="C3:H3"/>
    <mergeCell ref="C4:C7"/>
    <mergeCell ref="D5:G5"/>
    <mergeCell ref="H5:H7"/>
    <mergeCell ref="D4:H4"/>
    <mergeCell ref="A13:B13"/>
    <mergeCell ref="A14:B14"/>
    <mergeCell ref="A15:B15"/>
    <mergeCell ref="A16:B16"/>
    <mergeCell ref="A17:B17"/>
    <mergeCell ref="A18:B18"/>
    <mergeCell ref="A19:B19"/>
  </mergeCells>
  <hyperlinks>
    <hyperlink ref="I1" location="'Spis treści'!A1" display="Spis treści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79998168889431442"/>
  </sheetPr>
  <dimension ref="A1:S60"/>
  <sheetViews>
    <sheetView workbookViewId="0">
      <selection activeCell="E14" sqref="E14"/>
    </sheetView>
  </sheetViews>
  <sheetFormatPr defaultRowHeight="15" x14ac:dyDescent="0.25"/>
  <cols>
    <col min="1" max="1" width="44" style="175" customWidth="1"/>
    <col min="2" max="7" width="13.5703125" style="175" customWidth="1"/>
    <col min="8" max="8" width="9.140625" style="36"/>
    <col min="9" max="16384" width="9.140625" style="175"/>
  </cols>
  <sheetData>
    <row r="1" spans="1:19" ht="24.95" customHeight="1" x14ac:dyDescent="0.25">
      <c r="A1" s="511" t="s">
        <v>516</v>
      </c>
      <c r="B1" s="511"/>
      <c r="C1" s="511"/>
      <c r="D1" s="511"/>
      <c r="E1" s="511"/>
      <c r="F1" s="511"/>
      <c r="G1" s="511"/>
      <c r="H1" s="59" t="s">
        <v>6</v>
      </c>
    </row>
    <row r="2" spans="1:19" x14ac:dyDescent="0.25">
      <c r="A2" s="572" t="s">
        <v>446</v>
      </c>
      <c r="B2" s="572"/>
      <c r="C2" s="572"/>
      <c r="D2" s="572"/>
      <c r="E2" s="572"/>
      <c r="F2" s="572"/>
      <c r="G2" s="572"/>
    </row>
    <row r="3" spans="1:19" ht="33.75" customHeight="1" x14ac:dyDescent="0.25">
      <c r="A3" s="539" t="s">
        <v>382</v>
      </c>
      <c r="B3" s="515" t="s">
        <v>261</v>
      </c>
      <c r="C3" s="587"/>
      <c r="D3" s="587"/>
      <c r="E3" s="587"/>
      <c r="F3" s="587"/>
      <c r="G3" s="588"/>
    </row>
    <row r="4" spans="1:19" ht="33.75" customHeight="1" x14ac:dyDescent="0.25">
      <c r="A4" s="541"/>
      <c r="B4" s="515" t="s">
        <v>242</v>
      </c>
      <c r="C4" s="515" t="s">
        <v>395</v>
      </c>
      <c r="D4" s="515"/>
      <c r="E4" s="515"/>
      <c r="F4" s="515"/>
      <c r="G4" s="516"/>
    </row>
    <row r="5" spans="1:19" ht="33.75" customHeight="1" x14ac:dyDescent="0.25">
      <c r="A5" s="541"/>
      <c r="B5" s="515"/>
      <c r="C5" s="515" t="s">
        <v>501</v>
      </c>
      <c r="D5" s="515"/>
      <c r="E5" s="515"/>
      <c r="F5" s="515"/>
      <c r="G5" s="516" t="s">
        <v>397</v>
      </c>
    </row>
    <row r="6" spans="1:19" ht="33.75" customHeight="1" x14ac:dyDescent="0.25">
      <c r="A6" s="541"/>
      <c r="B6" s="515"/>
      <c r="C6" s="515" t="s">
        <v>326</v>
      </c>
      <c r="D6" s="515" t="s">
        <v>595</v>
      </c>
      <c r="E6" s="515"/>
      <c r="F6" s="515" t="s">
        <v>396</v>
      </c>
      <c r="G6" s="516"/>
    </row>
    <row r="7" spans="1:19" ht="51" x14ac:dyDescent="0.25">
      <c r="A7" s="541"/>
      <c r="B7" s="515"/>
      <c r="C7" s="515"/>
      <c r="D7" s="265" t="s">
        <v>262</v>
      </c>
      <c r="E7" s="265" t="s">
        <v>263</v>
      </c>
      <c r="F7" s="515"/>
      <c r="G7" s="516"/>
    </row>
    <row r="8" spans="1:19" ht="25.5" customHeight="1" x14ac:dyDescent="0.25">
      <c r="A8" s="543"/>
      <c r="B8" s="516" t="s">
        <v>260</v>
      </c>
      <c r="C8" s="517"/>
      <c r="D8" s="517"/>
      <c r="E8" s="517"/>
      <c r="F8" s="517"/>
      <c r="G8" s="517"/>
      <c r="K8" s="589"/>
      <c r="L8" s="589"/>
      <c r="M8" s="589"/>
      <c r="N8" s="589"/>
      <c r="O8" s="589"/>
      <c r="P8" s="589"/>
      <c r="Q8" s="589"/>
      <c r="R8" s="589"/>
      <c r="S8" s="589"/>
    </row>
    <row r="9" spans="1:19" x14ac:dyDescent="0.25">
      <c r="A9" s="586" t="s">
        <v>259</v>
      </c>
      <c r="B9" s="586"/>
      <c r="C9" s="586"/>
      <c r="D9" s="586"/>
      <c r="E9" s="586"/>
      <c r="F9" s="586"/>
      <c r="G9" s="586"/>
    </row>
    <row r="10" spans="1:19" x14ac:dyDescent="0.25">
      <c r="A10" s="86" t="s">
        <v>9</v>
      </c>
      <c r="B10" s="7">
        <v>271025</v>
      </c>
      <c r="C10" s="7">
        <v>15095</v>
      </c>
      <c r="D10" s="7">
        <v>25870</v>
      </c>
      <c r="E10" s="7">
        <v>51379</v>
      </c>
      <c r="F10" s="7">
        <v>148316</v>
      </c>
      <c r="G10" s="8">
        <v>30365</v>
      </c>
    </row>
    <row r="11" spans="1:19" x14ac:dyDescent="0.25">
      <c r="A11" s="208" t="s">
        <v>10</v>
      </c>
      <c r="B11" s="5"/>
      <c r="C11" s="5"/>
      <c r="D11" s="5"/>
      <c r="E11" s="5"/>
      <c r="F11" s="5"/>
      <c r="G11" s="6"/>
    </row>
    <row r="12" spans="1:19" x14ac:dyDescent="0.25">
      <c r="A12" s="398" t="s">
        <v>205</v>
      </c>
      <c r="B12" s="5"/>
      <c r="C12" s="5"/>
      <c r="D12" s="5"/>
      <c r="E12" s="5"/>
      <c r="F12" s="5"/>
      <c r="G12" s="6"/>
    </row>
    <row r="13" spans="1:19" x14ac:dyDescent="0.25">
      <c r="A13" s="371" t="s">
        <v>206</v>
      </c>
      <c r="B13" s="5"/>
      <c r="C13" s="5"/>
      <c r="D13" s="5"/>
      <c r="E13" s="5"/>
      <c r="F13" s="5"/>
      <c r="G13" s="6"/>
    </row>
    <row r="14" spans="1:19" x14ac:dyDescent="0.25">
      <c r="A14" s="367" t="s">
        <v>328</v>
      </c>
      <c r="B14" s="119">
        <v>6778</v>
      </c>
      <c r="C14" s="119">
        <v>315</v>
      </c>
      <c r="D14" s="119">
        <v>329</v>
      </c>
      <c r="E14" s="119">
        <v>1111</v>
      </c>
      <c r="F14" s="119">
        <v>4344</v>
      </c>
      <c r="G14" s="120">
        <v>679</v>
      </c>
    </row>
    <row r="15" spans="1:19" x14ac:dyDescent="0.25">
      <c r="A15" s="210" t="s">
        <v>329</v>
      </c>
      <c r="B15" s="119"/>
      <c r="C15" s="119"/>
      <c r="D15" s="119"/>
      <c r="E15" s="119"/>
      <c r="F15" s="119"/>
      <c r="G15" s="120"/>
      <c r="K15" s="216"/>
    </row>
    <row r="16" spans="1:19" x14ac:dyDescent="0.25">
      <c r="A16" s="367" t="s">
        <v>332</v>
      </c>
      <c r="B16" s="119">
        <v>16859</v>
      </c>
      <c r="C16" s="119">
        <v>403</v>
      </c>
      <c r="D16" s="119">
        <v>416</v>
      </c>
      <c r="E16" s="119">
        <v>1800</v>
      </c>
      <c r="F16" s="119">
        <v>11929</v>
      </c>
      <c r="G16" s="120">
        <v>2311</v>
      </c>
    </row>
    <row r="17" spans="1:8" x14ac:dyDescent="0.25">
      <c r="A17" s="399" t="s">
        <v>332</v>
      </c>
      <c r="B17" s="119"/>
      <c r="C17" s="119"/>
      <c r="D17" s="119"/>
      <c r="E17" s="119"/>
      <c r="F17" s="119"/>
      <c r="G17" s="120"/>
    </row>
    <row r="18" spans="1:8" x14ac:dyDescent="0.25">
      <c r="A18" s="367" t="s">
        <v>337</v>
      </c>
      <c r="B18" s="119">
        <v>45698</v>
      </c>
      <c r="C18" s="119">
        <v>1911</v>
      </c>
      <c r="D18" s="119">
        <v>2279</v>
      </c>
      <c r="E18" s="119">
        <v>6285</v>
      </c>
      <c r="F18" s="119">
        <v>27934</v>
      </c>
      <c r="G18" s="120">
        <v>7289</v>
      </c>
    </row>
    <row r="19" spans="1:8" x14ac:dyDescent="0.25">
      <c r="A19" s="399" t="s">
        <v>337</v>
      </c>
      <c r="B19" s="119"/>
      <c r="C19" s="119"/>
      <c r="D19" s="119"/>
      <c r="E19" s="119"/>
      <c r="F19" s="119"/>
      <c r="G19" s="120"/>
    </row>
    <row r="20" spans="1:8" x14ac:dyDescent="0.25">
      <c r="A20" s="372" t="s">
        <v>338</v>
      </c>
      <c r="B20" s="119">
        <v>201690</v>
      </c>
      <c r="C20" s="119">
        <v>12466</v>
      </c>
      <c r="D20" s="119">
        <v>22846</v>
      </c>
      <c r="E20" s="119">
        <v>42183</v>
      </c>
      <c r="F20" s="119">
        <v>104109</v>
      </c>
      <c r="G20" s="120">
        <v>20086</v>
      </c>
    </row>
    <row r="21" spans="1:8" ht="18" customHeight="1" x14ac:dyDescent="0.25">
      <c r="A21" s="366" t="s">
        <v>339</v>
      </c>
      <c r="B21" s="119"/>
      <c r="C21" s="119"/>
      <c r="D21" s="119"/>
      <c r="E21" s="119"/>
      <c r="F21" s="119"/>
      <c r="G21" s="120"/>
      <c r="H21" s="2"/>
    </row>
    <row r="22" spans="1:8" ht="15" customHeight="1" x14ac:dyDescent="0.25">
      <c r="A22" s="494" t="s">
        <v>264</v>
      </c>
      <c r="B22" s="494"/>
      <c r="C22" s="494"/>
      <c r="D22" s="494"/>
      <c r="E22" s="494"/>
      <c r="F22" s="494"/>
      <c r="G22" s="585"/>
    </row>
    <row r="23" spans="1:8" x14ac:dyDescent="0.25">
      <c r="A23" s="86" t="s">
        <v>9</v>
      </c>
      <c r="B23" s="155">
        <v>214823</v>
      </c>
      <c r="C23" s="155">
        <v>11013</v>
      </c>
      <c r="D23" s="155">
        <v>22700</v>
      </c>
      <c r="E23" s="155">
        <v>46191</v>
      </c>
      <c r="F23" s="155">
        <v>111300</v>
      </c>
      <c r="G23" s="154">
        <v>23619</v>
      </c>
    </row>
    <row r="24" spans="1:8" x14ac:dyDescent="0.25">
      <c r="A24" s="208" t="s">
        <v>10</v>
      </c>
      <c r="B24" s="37"/>
      <c r="C24" s="37"/>
      <c r="D24" s="37"/>
      <c r="E24" s="37"/>
      <c r="F24" s="37"/>
      <c r="G24" s="38"/>
    </row>
    <row r="25" spans="1:8" x14ac:dyDescent="0.25">
      <c r="A25" s="398" t="s">
        <v>205</v>
      </c>
      <c r="B25" s="37"/>
      <c r="C25" s="37"/>
      <c r="D25" s="37"/>
      <c r="E25" s="37"/>
      <c r="F25" s="37"/>
      <c r="G25" s="38"/>
    </row>
    <row r="26" spans="1:8" x14ac:dyDescent="0.25">
      <c r="A26" s="371" t="s">
        <v>206</v>
      </c>
      <c r="B26" s="37"/>
      <c r="C26" s="37"/>
      <c r="D26" s="37"/>
      <c r="E26" s="37"/>
      <c r="F26" s="37"/>
      <c r="G26" s="38"/>
    </row>
    <row r="27" spans="1:8" x14ac:dyDescent="0.25">
      <c r="A27" s="367" t="s">
        <v>328</v>
      </c>
      <c r="B27" s="143">
        <v>3806</v>
      </c>
      <c r="C27" s="143">
        <v>89</v>
      </c>
      <c r="D27" s="143">
        <v>91</v>
      </c>
      <c r="E27" s="143">
        <v>546</v>
      </c>
      <c r="F27" s="143">
        <v>2647</v>
      </c>
      <c r="G27" s="144">
        <v>433</v>
      </c>
    </row>
    <row r="28" spans="1:8" x14ac:dyDescent="0.25">
      <c r="A28" s="242" t="s">
        <v>329</v>
      </c>
      <c r="B28" s="143"/>
      <c r="C28" s="143"/>
      <c r="D28" s="143"/>
      <c r="E28" s="143"/>
      <c r="F28" s="143"/>
      <c r="G28" s="144"/>
    </row>
    <row r="29" spans="1:8" x14ac:dyDescent="0.25">
      <c r="A29" s="367" t="s">
        <v>332</v>
      </c>
      <c r="B29" s="143">
        <v>13627</v>
      </c>
      <c r="C29" s="143">
        <v>263</v>
      </c>
      <c r="D29" s="143">
        <v>270</v>
      </c>
      <c r="E29" s="143">
        <v>1280</v>
      </c>
      <c r="F29" s="143">
        <v>9707</v>
      </c>
      <c r="G29" s="144">
        <v>2107</v>
      </c>
    </row>
    <row r="30" spans="1:8" x14ac:dyDescent="0.25">
      <c r="A30" s="399" t="s">
        <v>332</v>
      </c>
      <c r="B30" s="143"/>
      <c r="C30" s="143"/>
      <c r="D30" s="143"/>
      <c r="E30" s="143"/>
      <c r="F30" s="143"/>
      <c r="G30" s="144"/>
    </row>
    <row r="31" spans="1:8" x14ac:dyDescent="0.25">
      <c r="A31" s="367" t="s">
        <v>337</v>
      </c>
      <c r="B31" s="143">
        <v>37516</v>
      </c>
      <c r="C31" s="143">
        <v>1230</v>
      </c>
      <c r="D31" s="143">
        <v>1776</v>
      </c>
      <c r="E31" s="143">
        <v>5153</v>
      </c>
      <c r="F31" s="143">
        <v>23018</v>
      </c>
      <c r="G31" s="144">
        <v>6339</v>
      </c>
    </row>
    <row r="32" spans="1:8" x14ac:dyDescent="0.25">
      <c r="A32" s="399" t="s">
        <v>337</v>
      </c>
      <c r="B32" s="143"/>
      <c r="C32" s="143"/>
      <c r="D32" s="143"/>
      <c r="E32" s="143"/>
      <c r="F32" s="143"/>
      <c r="G32" s="144"/>
    </row>
    <row r="33" spans="1:8" x14ac:dyDescent="0.25">
      <c r="A33" s="372" t="s">
        <v>338</v>
      </c>
      <c r="B33" s="143">
        <v>159874</v>
      </c>
      <c r="C33" s="143">
        <v>9431</v>
      </c>
      <c r="D33" s="143">
        <v>20563</v>
      </c>
      <c r="E33" s="143">
        <v>39212</v>
      </c>
      <c r="F33" s="143">
        <v>75928</v>
      </c>
      <c r="G33" s="144">
        <v>14740</v>
      </c>
    </row>
    <row r="34" spans="1:8" x14ac:dyDescent="0.25">
      <c r="A34" s="366" t="s">
        <v>339</v>
      </c>
      <c r="B34" s="143"/>
      <c r="C34" s="143"/>
      <c r="D34" s="143"/>
      <c r="E34" s="143"/>
      <c r="F34" s="143"/>
      <c r="G34" s="144"/>
      <c r="H34" s="2"/>
    </row>
    <row r="35" spans="1:8" x14ac:dyDescent="0.25">
      <c r="A35" s="494" t="s">
        <v>506</v>
      </c>
      <c r="B35" s="494"/>
      <c r="C35" s="494"/>
      <c r="D35" s="494"/>
      <c r="E35" s="494"/>
      <c r="F35" s="494"/>
      <c r="G35" s="585"/>
    </row>
    <row r="36" spans="1:8" x14ac:dyDescent="0.25">
      <c r="A36" s="86" t="s">
        <v>9</v>
      </c>
      <c r="B36" s="7">
        <v>81131</v>
      </c>
      <c r="C36" s="7">
        <v>2804</v>
      </c>
      <c r="D36" s="7">
        <v>9254</v>
      </c>
      <c r="E36" s="7">
        <v>22747</v>
      </c>
      <c r="F36" s="7">
        <v>39373</v>
      </c>
      <c r="G36" s="8">
        <v>6953</v>
      </c>
    </row>
    <row r="37" spans="1:8" x14ac:dyDescent="0.25">
      <c r="A37" s="208" t="s">
        <v>10</v>
      </c>
      <c r="B37" s="7"/>
      <c r="C37" s="7"/>
      <c r="D37" s="7"/>
      <c r="E37" s="7"/>
      <c r="F37" s="7"/>
      <c r="G37" s="8"/>
    </row>
    <row r="38" spans="1:8" x14ac:dyDescent="0.25">
      <c r="A38" s="398" t="s">
        <v>205</v>
      </c>
      <c r="B38" s="7"/>
      <c r="C38" s="7"/>
      <c r="D38" s="7"/>
      <c r="E38" s="7"/>
      <c r="F38" s="7"/>
      <c r="G38" s="8"/>
    </row>
    <row r="39" spans="1:8" x14ac:dyDescent="0.25">
      <c r="A39" s="371" t="s">
        <v>206</v>
      </c>
      <c r="B39" s="7"/>
      <c r="C39" s="7"/>
      <c r="D39" s="7"/>
      <c r="E39" s="7"/>
      <c r="F39" s="7"/>
      <c r="G39" s="8"/>
    </row>
    <row r="40" spans="1:8" x14ac:dyDescent="0.25">
      <c r="A40" s="367" t="s">
        <v>328</v>
      </c>
      <c r="B40" s="5">
        <v>1037</v>
      </c>
      <c r="C40" s="5">
        <v>13</v>
      </c>
      <c r="D40" s="5">
        <v>14</v>
      </c>
      <c r="E40" s="5">
        <v>157</v>
      </c>
      <c r="F40" s="5">
        <v>770</v>
      </c>
      <c r="G40" s="6">
        <v>83</v>
      </c>
    </row>
    <row r="41" spans="1:8" x14ac:dyDescent="0.25">
      <c r="A41" s="242" t="s">
        <v>329</v>
      </c>
      <c r="B41" s="5"/>
      <c r="C41" s="5"/>
      <c r="D41" s="5"/>
      <c r="E41" s="5"/>
      <c r="F41" s="5"/>
      <c r="G41" s="6"/>
    </row>
    <row r="42" spans="1:8" x14ac:dyDescent="0.25">
      <c r="A42" s="367" t="s">
        <v>332</v>
      </c>
      <c r="B42" s="5">
        <v>3493</v>
      </c>
      <c r="C42" s="5">
        <v>55</v>
      </c>
      <c r="D42" s="5">
        <v>74</v>
      </c>
      <c r="E42" s="5">
        <v>404</v>
      </c>
      <c r="F42" s="5">
        <v>2609</v>
      </c>
      <c r="G42" s="6">
        <v>351</v>
      </c>
    </row>
    <row r="43" spans="1:8" x14ac:dyDescent="0.25">
      <c r="A43" s="399" t="s">
        <v>332</v>
      </c>
      <c r="B43" s="5"/>
      <c r="C43" s="5"/>
      <c r="D43" s="5"/>
      <c r="E43" s="5"/>
      <c r="F43" s="5"/>
      <c r="G43" s="6"/>
    </row>
    <row r="44" spans="1:8" x14ac:dyDescent="0.25">
      <c r="A44" s="367" t="s">
        <v>337</v>
      </c>
      <c r="B44" s="5">
        <v>12658</v>
      </c>
      <c r="C44" s="5">
        <v>252</v>
      </c>
      <c r="D44" s="5">
        <v>679</v>
      </c>
      <c r="E44" s="5">
        <v>2393</v>
      </c>
      <c r="F44" s="5">
        <v>7769</v>
      </c>
      <c r="G44" s="6">
        <v>1565</v>
      </c>
    </row>
    <row r="45" spans="1:8" x14ac:dyDescent="0.25">
      <c r="A45" s="399" t="s">
        <v>337</v>
      </c>
      <c r="B45" s="5"/>
      <c r="C45" s="5"/>
      <c r="D45" s="5"/>
      <c r="E45" s="5"/>
      <c r="F45" s="5"/>
      <c r="G45" s="6"/>
    </row>
    <row r="46" spans="1:8" x14ac:dyDescent="0.25">
      <c r="A46" s="372" t="s">
        <v>338</v>
      </c>
      <c r="B46" s="5">
        <v>63943</v>
      </c>
      <c r="C46" s="5">
        <v>2484</v>
      </c>
      <c r="D46" s="5">
        <v>8487</v>
      </c>
      <c r="E46" s="5">
        <v>19793</v>
      </c>
      <c r="F46" s="5">
        <v>28225</v>
      </c>
      <c r="G46" s="6">
        <v>4954</v>
      </c>
    </row>
    <row r="47" spans="1:8" x14ac:dyDescent="0.25">
      <c r="A47" s="366" t="s">
        <v>339</v>
      </c>
      <c r="B47" s="5"/>
      <c r="C47" s="5"/>
      <c r="D47" s="5"/>
      <c r="E47" s="5"/>
      <c r="F47" s="5"/>
      <c r="G47" s="6"/>
    </row>
    <row r="48" spans="1:8" x14ac:dyDescent="0.25">
      <c r="A48" s="494" t="s">
        <v>257</v>
      </c>
      <c r="B48" s="494"/>
      <c r="C48" s="494"/>
      <c r="D48" s="494"/>
      <c r="E48" s="494"/>
      <c r="F48" s="494"/>
      <c r="G48" s="585"/>
    </row>
    <row r="49" spans="1:8" x14ac:dyDescent="0.25">
      <c r="A49" s="86" t="s">
        <v>9</v>
      </c>
      <c r="B49" s="7">
        <v>56202</v>
      </c>
      <c r="C49" s="7">
        <v>4082</v>
      </c>
      <c r="D49" s="7">
        <v>3170</v>
      </c>
      <c r="E49" s="7">
        <v>5188</v>
      </c>
      <c r="F49" s="7">
        <v>37016</v>
      </c>
      <c r="G49" s="8">
        <v>6746</v>
      </c>
    </row>
    <row r="50" spans="1:8" x14ac:dyDescent="0.25">
      <c r="A50" s="208" t="s">
        <v>10</v>
      </c>
      <c r="B50" s="7"/>
      <c r="C50" s="7"/>
      <c r="D50" s="7"/>
      <c r="E50" s="7"/>
      <c r="F50" s="7"/>
      <c r="G50" s="8"/>
    </row>
    <row r="51" spans="1:8" x14ac:dyDescent="0.25">
      <c r="A51" s="398" t="s">
        <v>205</v>
      </c>
      <c r="B51" s="7"/>
      <c r="C51" s="7"/>
      <c r="D51" s="7"/>
      <c r="E51" s="7"/>
      <c r="F51" s="7"/>
      <c r="G51" s="8"/>
    </row>
    <row r="52" spans="1:8" x14ac:dyDescent="0.25">
      <c r="A52" s="371" t="s">
        <v>206</v>
      </c>
      <c r="B52" s="7"/>
      <c r="C52" s="7"/>
      <c r="D52" s="7"/>
      <c r="E52" s="7"/>
      <c r="F52" s="7"/>
      <c r="G52" s="8"/>
    </row>
    <row r="53" spans="1:8" x14ac:dyDescent="0.25">
      <c r="A53" s="367" t="s">
        <v>328</v>
      </c>
      <c r="B53" s="119">
        <v>2972</v>
      </c>
      <c r="C53" s="119">
        <v>226</v>
      </c>
      <c r="D53" s="119">
        <v>238</v>
      </c>
      <c r="E53" s="119">
        <v>565</v>
      </c>
      <c r="F53" s="119">
        <v>1697</v>
      </c>
      <c r="G53" s="120">
        <v>246</v>
      </c>
    </row>
    <row r="54" spans="1:8" x14ac:dyDescent="0.25">
      <c r="A54" s="242" t="s">
        <v>329</v>
      </c>
      <c r="B54" s="119"/>
      <c r="C54" s="119"/>
      <c r="D54" s="119"/>
      <c r="E54" s="119"/>
      <c r="F54" s="119"/>
      <c r="G54" s="120"/>
    </row>
    <row r="55" spans="1:8" x14ac:dyDescent="0.25">
      <c r="A55" s="367" t="s">
        <v>332</v>
      </c>
      <c r="B55" s="119">
        <v>3232</v>
      </c>
      <c r="C55" s="119">
        <v>140</v>
      </c>
      <c r="D55" s="119">
        <v>146</v>
      </c>
      <c r="E55" s="119">
        <v>520</v>
      </c>
      <c r="F55" s="119">
        <v>2222</v>
      </c>
      <c r="G55" s="120">
        <v>204</v>
      </c>
    </row>
    <row r="56" spans="1:8" x14ac:dyDescent="0.25">
      <c r="A56" s="399" t="s">
        <v>332</v>
      </c>
      <c r="B56" s="119"/>
      <c r="C56" s="119"/>
      <c r="D56" s="119"/>
      <c r="E56" s="119"/>
      <c r="F56" s="119"/>
      <c r="G56" s="120"/>
    </row>
    <row r="57" spans="1:8" x14ac:dyDescent="0.25">
      <c r="A57" s="367" t="s">
        <v>337</v>
      </c>
      <c r="B57" s="119">
        <v>8182</v>
      </c>
      <c r="C57" s="119">
        <v>681</v>
      </c>
      <c r="D57" s="119">
        <v>503</v>
      </c>
      <c r="E57" s="119">
        <v>1132</v>
      </c>
      <c r="F57" s="119">
        <v>4916</v>
      </c>
      <c r="G57" s="120">
        <v>950</v>
      </c>
      <c r="H57" s="36" t="s">
        <v>447</v>
      </c>
    </row>
    <row r="58" spans="1:8" x14ac:dyDescent="0.25">
      <c r="A58" s="399" t="s">
        <v>337</v>
      </c>
      <c r="B58" s="119"/>
      <c r="C58" s="119"/>
      <c r="D58" s="119"/>
      <c r="E58" s="119"/>
      <c r="F58" s="119"/>
      <c r="G58" s="120"/>
    </row>
    <row r="59" spans="1:8" x14ac:dyDescent="0.25">
      <c r="A59" s="372" t="s">
        <v>338</v>
      </c>
      <c r="B59" s="119">
        <v>41816</v>
      </c>
      <c r="C59" s="119">
        <v>3035</v>
      </c>
      <c r="D59" s="119">
        <v>2283</v>
      </c>
      <c r="E59" s="119">
        <v>2971</v>
      </c>
      <c r="F59" s="119">
        <v>28181</v>
      </c>
      <c r="G59" s="120">
        <v>5346</v>
      </c>
    </row>
    <row r="60" spans="1:8" x14ac:dyDescent="0.25">
      <c r="A60" s="366" t="s">
        <v>339</v>
      </c>
      <c r="B60" s="119"/>
      <c r="C60" s="119"/>
      <c r="D60" s="119"/>
      <c r="E60" s="119"/>
      <c r="F60" s="119"/>
      <c r="G60" s="120"/>
    </row>
  </sheetData>
  <mergeCells count="17">
    <mergeCell ref="K8:S8"/>
    <mergeCell ref="A22:G22"/>
    <mergeCell ref="A35:G35"/>
    <mergeCell ref="A48:G48"/>
    <mergeCell ref="A9:G9"/>
    <mergeCell ref="A3:A8"/>
    <mergeCell ref="B8:G8"/>
    <mergeCell ref="A1:G1"/>
    <mergeCell ref="A2:G2"/>
    <mergeCell ref="C6:C7"/>
    <mergeCell ref="D6:E6"/>
    <mergeCell ref="F6:F7"/>
    <mergeCell ref="B3:G3"/>
    <mergeCell ref="B4:B7"/>
    <mergeCell ref="C4:G4"/>
    <mergeCell ref="C5:F5"/>
    <mergeCell ref="G5:G7"/>
  </mergeCells>
  <hyperlinks>
    <hyperlink ref="H1" location="'Spis treści'!A1" display="Spis treści" xr:uid="{00000000-0004-0000-0F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79998168889431442"/>
  </sheetPr>
  <dimension ref="A1:N57"/>
  <sheetViews>
    <sheetView workbookViewId="0">
      <pane ySplit="6" topLeftCell="A7" activePane="bottomLeft" state="frozen"/>
      <selection sqref="A1:H1"/>
      <selection pane="bottomLeft" activeCell="E4" sqref="E4:F4"/>
    </sheetView>
  </sheetViews>
  <sheetFormatPr defaultRowHeight="14.25" x14ac:dyDescent="0.2"/>
  <cols>
    <col min="1" max="1" width="33.7109375" style="21" customWidth="1"/>
    <col min="2" max="2" width="13.5703125" style="21" customWidth="1"/>
    <col min="3" max="10" width="13.7109375" style="21" customWidth="1"/>
    <col min="11" max="11" width="11" style="21" customWidth="1"/>
    <col min="12" max="13" width="10.28515625" style="21" bestFit="1" customWidth="1"/>
    <col min="14" max="14" width="7.5703125" style="21" customWidth="1"/>
    <col min="15" max="15" width="10.42578125" style="21" customWidth="1"/>
    <col min="16" max="16" width="10.28515625" style="21" bestFit="1" customWidth="1"/>
    <col min="17" max="16384" width="9.140625" style="21"/>
  </cols>
  <sheetData>
    <row r="1" spans="1:14" ht="24.95" customHeight="1" x14ac:dyDescent="0.2">
      <c r="A1" s="511" t="s">
        <v>528</v>
      </c>
      <c r="B1" s="511"/>
      <c r="C1" s="511"/>
      <c r="D1" s="511"/>
      <c r="E1" s="511"/>
      <c r="F1" s="511"/>
      <c r="G1" s="511"/>
      <c r="H1" s="511"/>
      <c r="I1" s="511"/>
      <c r="J1" s="511"/>
      <c r="K1" s="59" t="s">
        <v>6</v>
      </c>
    </row>
    <row r="2" spans="1:14" x14ac:dyDescent="0.2">
      <c r="A2" s="572" t="s">
        <v>514</v>
      </c>
      <c r="B2" s="572"/>
      <c r="C2" s="572"/>
      <c r="D2" s="572"/>
      <c r="E2" s="572"/>
      <c r="F2" s="572"/>
      <c r="G2" s="572"/>
      <c r="H2" s="572"/>
      <c r="I2" s="572"/>
      <c r="J2" s="572"/>
    </row>
    <row r="3" spans="1:14" ht="30" customHeight="1" x14ac:dyDescent="0.2">
      <c r="A3" s="539" t="s">
        <v>283</v>
      </c>
      <c r="B3" s="540"/>
      <c r="C3" s="537" t="s">
        <v>286</v>
      </c>
      <c r="D3" s="540"/>
      <c r="E3" s="590" t="s">
        <v>509</v>
      </c>
      <c r="F3" s="591"/>
      <c r="G3" s="591"/>
      <c r="H3" s="592"/>
      <c r="I3" s="537" t="s">
        <v>398</v>
      </c>
      <c r="J3" s="539"/>
    </row>
    <row r="4" spans="1:14" ht="52.5" customHeight="1" x14ac:dyDescent="0.2">
      <c r="A4" s="541"/>
      <c r="B4" s="542"/>
      <c r="C4" s="538"/>
      <c r="D4" s="544"/>
      <c r="E4" s="516" t="s">
        <v>596</v>
      </c>
      <c r="F4" s="514"/>
      <c r="G4" s="516" t="s">
        <v>510</v>
      </c>
      <c r="H4" s="517"/>
      <c r="I4" s="538"/>
      <c r="J4" s="543"/>
    </row>
    <row r="5" spans="1:14" ht="38.25" x14ac:dyDescent="0.2">
      <c r="A5" s="541"/>
      <c r="B5" s="542"/>
      <c r="C5" s="460" t="s">
        <v>219</v>
      </c>
      <c r="D5" s="460" t="s">
        <v>285</v>
      </c>
      <c r="E5" s="460" t="s">
        <v>284</v>
      </c>
      <c r="F5" s="460" t="s">
        <v>285</v>
      </c>
      <c r="G5" s="460" t="s">
        <v>284</v>
      </c>
      <c r="H5" s="460" t="s">
        <v>285</v>
      </c>
      <c r="I5" s="460" t="s">
        <v>284</v>
      </c>
      <c r="J5" s="461" t="s">
        <v>285</v>
      </c>
      <c r="M5" s="140"/>
      <c r="N5" s="140"/>
    </row>
    <row r="6" spans="1:14" ht="25.5" customHeight="1" x14ac:dyDescent="0.2">
      <c r="A6" s="543"/>
      <c r="B6" s="544"/>
      <c r="C6" s="516" t="s">
        <v>280</v>
      </c>
      <c r="D6" s="517"/>
      <c r="E6" s="517"/>
      <c r="F6" s="517"/>
      <c r="G6" s="517"/>
      <c r="H6" s="517"/>
      <c r="I6" s="517"/>
      <c r="J6" s="517"/>
    </row>
    <row r="7" spans="1:14" x14ac:dyDescent="0.2">
      <c r="A7" s="586" t="s">
        <v>353</v>
      </c>
      <c r="B7" s="586"/>
      <c r="C7" s="586"/>
      <c r="D7" s="586"/>
      <c r="E7" s="586"/>
      <c r="F7" s="586"/>
      <c r="G7" s="586"/>
      <c r="H7" s="586"/>
      <c r="I7" s="586"/>
      <c r="J7" s="586"/>
    </row>
    <row r="8" spans="1:14" x14ac:dyDescent="0.2">
      <c r="A8" s="4" t="s">
        <v>9</v>
      </c>
      <c r="B8" s="4">
        <v>2019</v>
      </c>
      <c r="C8" s="7">
        <v>194607</v>
      </c>
      <c r="D8" s="7">
        <v>73175</v>
      </c>
      <c r="E8" s="7">
        <v>87694</v>
      </c>
      <c r="F8" s="7">
        <v>36956</v>
      </c>
      <c r="G8" s="7">
        <v>98411</v>
      </c>
      <c r="H8" s="7">
        <v>33888</v>
      </c>
      <c r="I8" s="7">
        <v>8502</v>
      </c>
      <c r="J8" s="8">
        <v>2331</v>
      </c>
    </row>
    <row r="9" spans="1:14" x14ac:dyDescent="0.2">
      <c r="A9" s="371" t="s">
        <v>68</v>
      </c>
      <c r="B9" s="368"/>
      <c r="C9" s="7"/>
      <c r="D9" s="5"/>
      <c r="E9" s="5"/>
      <c r="F9" s="5"/>
      <c r="G9" s="5"/>
      <c r="H9" s="5"/>
      <c r="I9" s="5"/>
      <c r="J9" s="6"/>
    </row>
    <row r="10" spans="1:14" x14ac:dyDescent="0.2">
      <c r="A10" s="492" t="s">
        <v>56</v>
      </c>
      <c r="B10" s="493"/>
      <c r="C10" s="5">
        <v>78423</v>
      </c>
      <c r="D10" s="5">
        <v>18611</v>
      </c>
      <c r="E10" s="5">
        <v>7830</v>
      </c>
      <c r="F10" s="5">
        <v>2334</v>
      </c>
      <c r="G10" s="5">
        <v>63968</v>
      </c>
      <c r="H10" s="5">
        <v>15046</v>
      </c>
      <c r="I10" s="5">
        <v>6625</v>
      </c>
      <c r="J10" s="6">
        <v>1231</v>
      </c>
    </row>
    <row r="11" spans="1:14" x14ac:dyDescent="0.2">
      <c r="A11" s="501" t="s">
        <v>57</v>
      </c>
      <c r="B11" s="502"/>
      <c r="C11" s="7"/>
      <c r="D11" s="5"/>
      <c r="E11" s="5"/>
      <c r="F11" s="5"/>
      <c r="G11" s="5"/>
      <c r="H11" s="5"/>
      <c r="I11" s="5"/>
      <c r="J11" s="6"/>
    </row>
    <row r="12" spans="1:14" x14ac:dyDescent="0.2">
      <c r="A12" s="492" t="s">
        <v>58</v>
      </c>
      <c r="B12" s="493"/>
      <c r="C12" s="5">
        <v>4282</v>
      </c>
      <c r="D12" s="5">
        <v>2547</v>
      </c>
      <c r="E12" s="5">
        <v>1493</v>
      </c>
      <c r="F12" s="5">
        <v>698</v>
      </c>
      <c r="G12" s="5">
        <v>2565</v>
      </c>
      <c r="H12" s="5">
        <v>1687</v>
      </c>
      <c r="I12" s="5">
        <v>224</v>
      </c>
      <c r="J12" s="6">
        <v>162</v>
      </c>
    </row>
    <row r="13" spans="1:14" x14ac:dyDescent="0.2">
      <c r="A13" s="501" t="s">
        <v>59</v>
      </c>
      <c r="B13" s="502"/>
      <c r="C13" s="7"/>
      <c r="D13" s="5"/>
      <c r="E13" s="5"/>
      <c r="F13" s="5"/>
      <c r="G13" s="5"/>
      <c r="H13" s="5"/>
      <c r="I13" s="5"/>
      <c r="J13" s="6"/>
    </row>
    <row r="14" spans="1:14" x14ac:dyDescent="0.2">
      <c r="A14" s="492" t="s">
        <v>60</v>
      </c>
      <c r="B14" s="493"/>
      <c r="C14" s="5">
        <v>110004</v>
      </c>
      <c r="D14" s="5">
        <v>51222</v>
      </c>
      <c r="E14" s="5">
        <v>77312</v>
      </c>
      <c r="F14" s="5">
        <v>33531</v>
      </c>
      <c r="G14" s="5">
        <v>31067</v>
      </c>
      <c r="H14" s="5">
        <v>16767</v>
      </c>
      <c r="I14" s="5">
        <v>1625</v>
      </c>
      <c r="J14" s="6">
        <v>924</v>
      </c>
    </row>
    <row r="15" spans="1:14" x14ac:dyDescent="0.2">
      <c r="A15" s="501" t="s">
        <v>61</v>
      </c>
      <c r="B15" s="502"/>
      <c r="C15" s="7"/>
      <c r="D15" s="5"/>
      <c r="E15" s="5"/>
      <c r="F15" s="5"/>
      <c r="G15" s="5"/>
      <c r="H15" s="5"/>
      <c r="I15" s="5"/>
      <c r="J15" s="6"/>
    </row>
    <row r="16" spans="1:14" x14ac:dyDescent="0.2">
      <c r="A16" s="503" t="s">
        <v>204</v>
      </c>
      <c r="B16" s="504"/>
      <c r="C16" s="5">
        <v>98877</v>
      </c>
      <c r="D16" s="5">
        <v>46147</v>
      </c>
      <c r="E16" s="5">
        <v>69548</v>
      </c>
      <c r="F16" s="5">
        <v>30161</v>
      </c>
      <c r="G16" s="5">
        <v>27838</v>
      </c>
      <c r="H16" s="5">
        <v>15137</v>
      </c>
      <c r="I16" s="5">
        <v>1491</v>
      </c>
      <c r="J16" s="6">
        <v>849</v>
      </c>
    </row>
    <row r="17" spans="1:10" x14ac:dyDescent="0.2">
      <c r="A17" s="505" t="s">
        <v>500</v>
      </c>
      <c r="B17" s="506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507" t="s">
        <v>62</v>
      </c>
      <c r="B18" s="508"/>
      <c r="C18" s="5">
        <v>90480</v>
      </c>
      <c r="D18" s="5">
        <v>42229</v>
      </c>
      <c r="E18" s="5" t="s">
        <v>454</v>
      </c>
      <c r="F18" s="119" t="s">
        <v>454</v>
      </c>
      <c r="G18" s="119">
        <v>25062</v>
      </c>
      <c r="H18" s="119">
        <v>13576</v>
      </c>
      <c r="I18" s="5" t="s">
        <v>454</v>
      </c>
      <c r="J18" s="120" t="s">
        <v>454</v>
      </c>
    </row>
    <row r="19" spans="1:10" x14ac:dyDescent="0.2">
      <c r="A19" s="509" t="s">
        <v>63</v>
      </c>
      <c r="B19" s="510"/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507" t="s">
        <v>64</v>
      </c>
      <c r="B20" s="508"/>
      <c r="C20" s="5">
        <v>8397</v>
      </c>
      <c r="D20" s="5">
        <v>3918</v>
      </c>
      <c r="E20" s="5" t="s">
        <v>454</v>
      </c>
      <c r="F20" s="5" t="s">
        <v>454</v>
      </c>
      <c r="G20" s="5">
        <v>2776</v>
      </c>
      <c r="H20" s="5">
        <v>1561</v>
      </c>
      <c r="I20" s="5" t="s">
        <v>454</v>
      </c>
      <c r="J20" s="6" t="s">
        <v>454</v>
      </c>
    </row>
    <row r="21" spans="1:10" x14ac:dyDescent="0.2">
      <c r="A21" s="509" t="s">
        <v>65</v>
      </c>
      <c r="B21" s="510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492" t="s">
        <v>66</v>
      </c>
      <c r="B22" s="493"/>
      <c r="C22" s="5">
        <v>1898</v>
      </c>
      <c r="D22" s="5">
        <v>795</v>
      </c>
      <c r="E22" s="5">
        <v>1059</v>
      </c>
      <c r="F22" s="5">
        <v>393</v>
      </c>
      <c r="G22" s="5">
        <v>811</v>
      </c>
      <c r="H22" s="5">
        <v>388</v>
      </c>
      <c r="I22" s="5">
        <v>28</v>
      </c>
      <c r="J22" s="6">
        <v>14</v>
      </c>
    </row>
    <row r="23" spans="1:10" x14ac:dyDescent="0.2">
      <c r="A23" s="501" t="s">
        <v>67</v>
      </c>
      <c r="B23" s="502"/>
      <c r="C23" s="387"/>
      <c r="D23" s="5"/>
      <c r="E23" s="5"/>
      <c r="F23" s="5"/>
      <c r="G23" s="5"/>
      <c r="H23" s="5"/>
      <c r="I23" s="5"/>
      <c r="J23" s="6"/>
    </row>
    <row r="24" spans="1:10" x14ac:dyDescent="0.2">
      <c r="A24" s="586" t="s">
        <v>507</v>
      </c>
      <c r="B24" s="586"/>
      <c r="C24" s="586"/>
      <c r="D24" s="586"/>
      <c r="E24" s="586"/>
      <c r="F24" s="586"/>
      <c r="G24" s="586"/>
      <c r="H24" s="586"/>
      <c r="I24" s="586"/>
      <c r="J24" s="586"/>
    </row>
    <row r="25" spans="1:10" x14ac:dyDescent="0.2">
      <c r="A25" s="4" t="s">
        <v>9</v>
      </c>
      <c r="B25" s="120">
        <v>2018</v>
      </c>
      <c r="C25" s="120">
        <v>150782</v>
      </c>
      <c r="D25" s="120">
        <v>53970</v>
      </c>
      <c r="E25" s="119">
        <v>77335</v>
      </c>
      <c r="F25" s="120">
        <v>32943</v>
      </c>
      <c r="G25" s="5">
        <v>68023</v>
      </c>
      <c r="H25" s="5">
        <v>20043</v>
      </c>
      <c r="I25" s="424">
        <v>5424</v>
      </c>
      <c r="J25" s="120">
        <v>984</v>
      </c>
    </row>
    <row r="26" spans="1:10" x14ac:dyDescent="0.2">
      <c r="A26" s="458" t="s">
        <v>68</v>
      </c>
      <c r="B26" s="467">
        <v>2019</v>
      </c>
      <c r="C26" s="7">
        <v>153243</v>
      </c>
      <c r="D26" s="7">
        <v>55078</v>
      </c>
      <c r="E26" s="7">
        <v>76103</v>
      </c>
      <c r="F26" s="7">
        <v>32803</v>
      </c>
      <c r="G26" s="7">
        <v>71288</v>
      </c>
      <c r="H26" s="7">
        <v>21074</v>
      </c>
      <c r="I26" s="7">
        <v>5852</v>
      </c>
      <c r="J26" s="8">
        <v>1201</v>
      </c>
    </row>
    <row r="27" spans="1:10" x14ac:dyDescent="0.2">
      <c r="A27" s="492" t="s">
        <v>56</v>
      </c>
      <c r="B27" s="493"/>
      <c r="C27" s="5">
        <v>69717</v>
      </c>
      <c r="D27" s="5">
        <v>16654</v>
      </c>
      <c r="E27" s="5">
        <v>6250</v>
      </c>
      <c r="F27" s="5">
        <v>1949</v>
      </c>
      <c r="G27" s="5">
        <v>57938</v>
      </c>
      <c r="H27" s="5">
        <v>13704</v>
      </c>
      <c r="I27" s="5">
        <v>5529</v>
      </c>
      <c r="J27" s="6">
        <v>1001</v>
      </c>
    </row>
    <row r="28" spans="1:10" x14ac:dyDescent="0.2">
      <c r="A28" s="501" t="s">
        <v>57</v>
      </c>
      <c r="B28" s="502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92" t="s">
        <v>58</v>
      </c>
      <c r="B29" s="493"/>
      <c r="C29" s="5">
        <v>3578</v>
      </c>
      <c r="D29" s="5">
        <v>2219</v>
      </c>
      <c r="E29" s="5" t="s">
        <v>454</v>
      </c>
      <c r="F29" s="5" t="s">
        <v>454</v>
      </c>
      <c r="G29" s="5">
        <v>2204</v>
      </c>
      <c r="H29" s="5">
        <v>1492</v>
      </c>
      <c r="I29" s="5" t="s">
        <v>454</v>
      </c>
      <c r="J29" s="6" t="s">
        <v>454</v>
      </c>
    </row>
    <row r="30" spans="1:10" x14ac:dyDescent="0.2">
      <c r="A30" s="501" t="s">
        <v>59</v>
      </c>
      <c r="B30" s="502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92" t="s">
        <v>60</v>
      </c>
      <c r="B31" s="493"/>
      <c r="C31" s="5">
        <v>79242</v>
      </c>
      <c r="D31" s="5">
        <v>35860</v>
      </c>
      <c r="E31" s="5">
        <v>68376</v>
      </c>
      <c r="F31" s="119">
        <v>30148</v>
      </c>
      <c r="G31" s="119">
        <v>10756</v>
      </c>
      <c r="H31" s="119">
        <v>5668</v>
      </c>
      <c r="I31" s="5">
        <v>110</v>
      </c>
      <c r="J31" s="120">
        <v>44</v>
      </c>
    </row>
    <row r="32" spans="1:10" x14ac:dyDescent="0.2">
      <c r="A32" s="501" t="s">
        <v>61</v>
      </c>
      <c r="B32" s="502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503" t="s">
        <v>204</v>
      </c>
      <c r="B33" s="504"/>
      <c r="C33" s="5">
        <v>71398</v>
      </c>
      <c r="D33" s="5">
        <v>32305</v>
      </c>
      <c r="E33" s="5">
        <v>62327</v>
      </c>
      <c r="F33" s="5">
        <v>27478</v>
      </c>
      <c r="G33" s="5">
        <v>8982</v>
      </c>
      <c r="H33" s="5">
        <v>4801</v>
      </c>
      <c r="I33" s="5">
        <v>89</v>
      </c>
      <c r="J33" s="6">
        <v>26</v>
      </c>
    </row>
    <row r="34" spans="1:10" x14ac:dyDescent="0.2">
      <c r="A34" s="505" t="s">
        <v>500</v>
      </c>
      <c r="B34" s="506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507" t="s">
        <v>62</v>
      </c>
      <c r="B35" s="508"/>
      <c r="C35" s="5">
        <v>66354</v>
      </c>
      <c r="D35" s="5">
        <v>30171</v>
      </c>
      <c r="E35" s="5">
        <v>57947</v>
      </c>
      <c r="F35" s="5">
        <v>25738</v>
      </c>
      <c r="G35" s="5">
        <v>8324</v>
      </c>
      <c r="H35" s="5">
        <v>4411</v>
      </c>
      <c r="I35" s="5">
        <v>83</v>
      </c>
      <c r="J35" s="6">
        <v>22</v>
      </c>
    </row>
    <row r="36" spans="1:10" x14ac:dyDescent="0.2">
      <c r="A36" s="509" t="s">
        <v>63</v>
      </c>
      <c r="B36" s="510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507" t="s">
        <v>64</v>
      </c>
      <c r="B37" s="508"/>
      <c r="C37" s="5">
        <v>5044</v>
      </c>
      <c r="D37" s="5">
        <v>2134</v>
      </c>
      <c r="E37" s="5">
        <v>4380</v>
      </c>
      <c r="F37" s="5">
        <v>1740</v>
      </c>
      <c r="G37" s="5">
        <v>658</v>
      </c>
      <c r="H37" s="5">
        <v>390</v>
      </c>
      <c r="I37" s="5">
        <v>6</v>
      </c>
      <c r="J37" s="6">
        <v>4</v>
      </c>
    </row>
    <row r="38" spans="1:10" x14ac:dyDescent="0.2">
      <c r="A38" s="509" t="s">
        <v>65</v>
      </c>
      <c r="B38" s="510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92" t="s">
        <v>66</v>
      </c>
      <c r="B39" s="493"/>
      <c r="C39" s="5">
        <v>706</v>
      </c>
      <c r="D39" s="5">
        <v>345</v>
      </c>
      <c r="E39" s="5" t="s">
        <v>454</v>
      </c>
      <c r="F39" s="5" t="s">
        <v>454</v>
      </c>
      <c r="G39" s="5">
        <v>390</v>
      </c>
      <c r="H39" s="5">
        <v>210</v>
      </c>
      <c r="I39" s="5" t="s">
        <v>454</v>
      </c>
      <c r="J39" s="6" t="s">
        <v>454</v>
      </c>
    </row>
    <row r="40" spans="1:10" x14ac:dyDescent="0.2">
      <c r="A40" s="501" t="s">
        <v>67</v>
      </c>
      <c r="B40" s="502"/>
      <c r="C40" s="387"/>
      <c r="D40" s="5"/>
      <c r="E40" s="5"/>
      <c r="F40" s="5"/>
      <c r="G40" s="5"/>
      <c r="H40" s="5"/>
      <c r="I40" s="5"/>
      <c r="J40" s="6"/>
    </row>
    <row r="41" spans="1:10" x14ac:dyDescent="0.2">
      <c r="A41" s="586" t="s">
        <v>508</v>
      </c>
      <c r="B41" s="586"/>
      <c r="C41" s="586"/>
      <c r="D41" s="586"/>
      <c r="E41" s="586"/>
      <c r="F41" s="586"/>
      <c r="G41" s="586"/>
      <c r="H41" s="586"/>
      <c r="I41" s="586"/>
      <c r="J41" s="586"/>
    </row>
    <row r="42" spans="1:10" x14ac:dyDescent="0.2">
      <c r="A42" s="4" t="s">
        <v>9</v>
      </c>
      <c r="B42" s="4">
        <v>2019</v>
      </c>
      <c r="C42" s="112">
        <v>41364</v>
      </c>
      <c r="D42" s="112">
        <v>18097</v>
      </c>
      <c r="E42" s="112">
        <v>11591</v>
      </c>
      <c r="F42" s="112">
        <v>4153</v>
      </c>
      <c r="G42" s="447">
        <v>27123</v>
      </c>
      <c r="H42" s="447">
        <v>12814</v>
      </c>
      <c r="I42" s="447">
        <v>2650</v>
      </c>
      <c r="J42" s="447">
        <v>1130</v>
      </c>
    </row>
    <row r="43" spans="1:10" x14ac:dyDescent="0.2">
      <c r="A43" s="458" t="s">
        <v>68</v>
      </c>
      <c r="B43" s="459"/>
      <c r="C43" s="16"/>
      <c r="D43" s="16"/>
      <c r="E43" s="16"/>
      <c r="F43" s="16"/>
      <c r="G43" s="17"/>
      <c r="H43" s="17"/>
      <c r="I43" s="17"/>
      <c r="J43" s="17"/>
    </row>
    <row r="44" spans="1:10" x14ac:dyDescent="0.2">
      <c r="A44" s="492" t="s">
        <v>56</v>
      </c>
      <c r="B44" s="493"/>
      <c r="C44" s="462">
        <v>8706</v>
      </c>
      <c r="D44" s="113">
        <v>1957</v>
      </c>
      <c r="E44" s="113">
        <v>1580</v>
      </c>
      <c r="F44" s="113">
        <v>385</v>
      </c>
      <c r="G44" s="448">
        <v>6030</v>
      </c>
      <c r="H44" s="448">
        <v>1342</v>
      </c>
      <c r="I44" s="448">
        <v>1096</v>
      </c>
      <c r="J44" s="448">
        <v>230</v>
      </c>
    </row>
    <row r="45" spans="1:10" x14ac:dyDescent="0.2">
      <c r="A45" s="501" t="s">
        <v>57</v>
      </c>
      <c r="B45" s="502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92" t="s">
        <v>58</v>
      </c>
      <c r="B46" s="493"/>
      <c r="C46" s="462">
        <v>704</v>
      </c>
      <c r="D46" s="113">
        <v>328</v>
      </c>
      <c r="E46" s="113" t="s">
        <v>454</v>
      </c>
      <c r="F46" s="113" t="s">
        <v>454</v>
      </c>
      <c r="G46" s="448">
        <v>361</v>
      </c>
      <c r="H46" s="448">
        <v>195</v>
      </c>
      <c r="I46" s="448" t="s">
        <v>454</v>
      </c>
      <c r="J46" s="448" t="s">
        <v>454</v>
      </c>
    </row>
    <row r="47" spans="1:10" x14ac:dyDescent="0.2">
      <c r="A47" s="501" t="s">
        <v>59</v>
      </c>
      <c r="B47" s="502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92" t="s">
        <v>60</v>
      </c>
      <c r="B48" s="493"/>
      <c r="C48" s="462">
        <v>30762</v>
      </c>
      <c r="D48" s="113">
        <v>15362</v>
      </c>
      <c r="E48" s="113">
        <v>8936</v>
      </c>
      <c r="F48" s="113">
        <v>3383</v>
      </c>
      <c r="G48" s="448">
        <v>20311</v>
      </c>
      <c r="H48" s="448">
        <v>11099</v>
      </c>
      <c r="I48" s="448">
        <v>1515</v>
      </c>
      <c r="J48" s="448">
        <v>880</v>
      </c>
    </row>
    <row r="49" spans="1:10" x14ac:dyDescent="0.2">
      <c r="A49" s="501" t="s">
        <v>61</v>
      </c>
      <c r="B49" s="502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503" t="s">
        <v>204</v>
      </c>
      <c r="B50" s="504"/>
      <c r="C50" s="462">
        <v>27479</v>
      </c>
      <c r="D50" s="113">
        <v>13842</v>
      </c>
      <c r="E50" s="113">
        <v>7221</v>
      </c>
      <c r="F50" s="113">
        <v>2683</v>
      </c>
      <c r="G50" s="448">
        <v>18856</v>
      </c>
      <c r="H50" s="448">
        <v>10336</v>
      </c>
      <c r="I50" s="448">
        <v>1402</v>
      </c>
      <c r="J50" s="448">
        <v>823</v>
      </c>
    </row>
    <row r="51" spans="1:10" x14ac:dyDescent="0.2">
      <c r="A51" s="505" t="s">
        <v>500</v>
      </c>
      <c r="B51" s="506"/>
      <c r="C51" s="381"/>
      <c r="D51" s="20"/>
      <c r="E51" s="20"/>
      <c r="F51" s="20"/>
      <c r="G51" s="12"/>
      <c r="H51" s="12"/>
      <c r="I51" s="12"/>
      <c r="J51" s="12"/>
    </row>
    <row r="52" spans="1:10" x14ac:dyDescent="0.2">
      <c r="A52" s="507" t="s">
        <v>62</v>
      </c>
      <c r="B52" s="508"/>
      <c r="C52" s="462">
        <v>24126</v>
      </c>
      <c r="D52" s="113">
        <v>12058</v>
      </c>
      <c r="E52" s="113" t="s">
        <v>454</v>
      </c>
      <c r="F52" s="113" t="s">
        <v>454</v>
      </c>
      <c r="G52" s="448">
        <v>16738</v>
      </c>
      <c r="H52" s="448">
        <v>9165</v>
      </c>
      <c r="I52" s="448" t="s">
        <v>454</v>
      </c>
      <c r="J52" s="448" t="s">
        <v>454</v>
      </c>
    </row>
    <row r="53" spans="1:10" x14ac:dyDescent="0.2">
      <c r="A53" s="509" t="s">
        <v>63</v>
      </c>
      <c r="B53" s="510"/>
      <c r="C53" s="381"/>
      <c r="D53" s="20"/>
      <c r="E53" s="20"/>
      <c r="F53" s="20"/>
      <c r="G53" s="12"/>
      <c r="H53" s="12"/>
      <c r="I53" s="12"/>
      <c r="J53" s="12"/>
    </row>
    <row r="54" spans="1:10" x14ac:dyDescent="0.2">
      <c r="A54" s="507" t="s">
        <v>64</v>
      </c>
      <c r="B54" s="508"/>
      <c r="C54" s="462">
        <v>3353</v>
      </c>
      <c r="D54" s="113">
        <v>1784</v>
      </c>
      <c r="E54" s="113" t="s">
        <v>454</v>
      </c>
      <c r="F54" s="113" t="s">
        <v>454</v>
      </c>
      <c r="G54" s="448">
        <v>2118</v>
      </c>
      <c r="H54" s="448">
        <v>1171</v>
      </c>
      <c r="I54" s="448" t="s">
        <v>454</v>
      </c>
      <c r="J54" s="448" t="s">
        <v>454</v>
      </c>
    </row>
    <row r="55" spans="1:10" x14ac:dyDescent="0.2">
      <c r="A55" s="509" t="s">
        <v>65</v>
      </c>
      <c r="B55" s="510"/>
      <c r="C55" s="387"/>
      <c r="D55" s="5"/>
      <c r="E55" s="5"/>
      <c r="F55" s="5"/>
      <c r="G55" s="6"/>
      <c r="H55" s="6"/>
      <c r="I55" s="6"/>
      <c r="J55" s="6"/>
    </row>
    <row r="56" spans="1:10" x14ac:dyDescent="0.2">
      <c r="A56" s="492" t="s">
        <v>66</v>
      </c>
      <c r="B56" s="493"/>
      <c r="C56" s="462">
        <v>1192</v>
      </c>
      <c r="D56" s="113">
        <v>450</v>
      </c>
      <c r="E56" s="113" t="s">
        <v>454</v>
      </c>
      <c r="F56" s="113" t="s">
        <v>454</v>
      </c>
      <c r="G56" s="448">
        <v>421</v>
      </c>
      <c r="H56" s="448">
        <v>178</v>
      </c>
      <c r="I56" s="448" t="s">
        <v>454</v>
      </c>
      <c r="J56" s="448" t="s">
        <v>454</v>
      </c>
    </row>
    <row r="57" spans="1:10" x14ac:dyDescent="0.2">
      <c r="A57" s="501" t="s">
        <v>67</v>
      </c>
      <c r="B57" s="502"/>
      <c r="C57" s="387"/>
      <c r="D57" s="5"/>
      <c r="E57" s="5"/>
      <c r="F57" s="5"/>
      <c r="G57" s="6"/>
      <c r="H57" s="6"/>
      <c r="I57" s="6"/>
      <c r="J57" s="6"/>
    </row>
  </sheetData>
  <mergeCells count="54">
    <mergeCell ref="A7:J7"/>
    <mergeCell ref="A23:B23"/>
    <mergeCell ref="A10:B10"/>
    <mergeCell ref="A11:B11"/>
    <mergeCell ref="A12:B12"/>
    <mergeCell ref="A13:B13"/>
    <mergeCell ref="A14:B14"/>
    <mergeCell ref="A15:B15"/>
    <mergeCell ref="A20:B20"/>
    <mergeCell ref="A21:B21"/>
    <mergeCell ref="A22:B22"/>
    <mergeCell ref="A16:B16"/>
    <mergeCell ref="A17:B17"/>
    <mergeCell ref="A18:B18"/>
    <mergeCell ref="A19:B19"/>
    <mergeCell ref="A52:B52"/>
    <mergeCell ref="A46:B46"/>
    <mergeCell ref="A47:B47"/>
    <mergeCell ref="A36:B36"/>
    <mergeCell ref="A24:J24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56:B56"/>
    <mergeCell ref="A57:B57"/>
    <mergeCell ref="A53:B53"/>
    <mergeCell ref="A37:B37"/>
    <mergeCell ref="A38:B38"/>
    <mergeCell ref="A39:B39"/>
    <mergeCell ref="A40:B40"/>
    <mergeCell ref="A48:B48"/>
    <mergeCell ref="A49:B49"/>
    <mergeCell ref="A50:B50"/>
    <mergeCell ref="A54:B54"/>
    <mergeCell ref="A55:B55"/>
    <mergeCell ref="A51:B51"/>
    <mergeCell ref="A44:B44"/>
    <mergeCell ref="A45:B45"/>
    <mergeCell ref="A41:J41"/>
    <mergeCell ref="A1:J1"/>
    <mergeCell ref="A2:J2"/>
    <mergeCell ref="E4:F4"/>
    <mergeCell ref="C6:J6"/>
    <mergeCell ref="A3:B6"/>
    <mergeCell ref="G4:H4"/>
    <mergeCell ref="C3:D4"/>
    <mergeCell ref="I3:J4"/>
    <mergeCell ref="E3:H3"/>
  </mergeCells>
  <hyperlinks>
    <hyperlink ref="K1" location="'Spis treści'!A1" display="Spis treści" xr:uid="{00000000-0004-0000-1000-00000000000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79998168889431442"/>
  </sheetPr>
  <dimension ref="A1:Q74"/>
  <sheetViews>
    <sheetView workbookViewId="0">
      <pane ySplit="5" topLeftCell="A6" activePane="bottomLeft" state="frozen"/>
      <selection sqref="A1:H1"/>
      <selection pane="bottomLeft" activeCell="E52" sqref="E52"/>
    </sheetView>
  </sheetViews>
  <sheetFormatPr defaultRowHeight="14.25" x14ac:dyDescent="0.2"/>
  <cols>
    <col min="1" max="1" width="34.5703125" style="21" customWidth="1"/>
    <col min="2" max="2" width="13.5703125" style="21" customWidth="1"/>
    <col min="3" max="9" width="13.7109375" style="21" customWidth="1"/>
    <col min="10" max="10" width="11.42578125" style="21" customWidth="1"/>
    <col min="11" max="16384" width="9.140625" style="21"/>
  </cols>
  <sheetData>
    <row r="1" spans="1:17" ht="26.25" customHeight="1" x14ac:dyDescent="0.2">
      <c r="A1" s="545" t="s">
        <v>531</v>
      </c>
      <c r="B1" s="545"/>
      <c r="C1" s="545"/>
      <c r="D1" s="545"/>
      <c r="E1" s="545"/>
      <c r="F1" s="545"/>
      <c r="G1" s="545"/>
      <c r="H1" s="545"/>
      <c r="I1" s="545"/>
      <c r="J1" s="59" t="s">
        <v>6</v>
      </c>
    </row>
    <row r="2" spans="1:17" x14ac:dyDescent="0.2">
      <c r="A2" s="572" t="s">
        <v>512</v>
      </c>
      <c r="B2" s="572"/>
      <c r="C2" s="572"/>
      <c r="D2" s="572"/>
      <c r="E2" s="572"/>
      <c r="F2" s="572"/>
      <c r="G2" s="572"/>
      <c r="H2" s="572"/>
      <c r="I2" s="572"/>
      <c r="K2" s="162"/>
      <c r="L2" s="162"/>
      <c r="M2" s="162"/>
      <c r="N2" s="162"/>
      <c r="O2" s="162"/>
      <c r="P2" s="84"/>
      <c r="Q2" s="84"/>
    </row>
    <row r="3" spans="1:17" ht="28.5" customHeight="1" x14ac:dyDescent="0.2">
      <c r="A3" s="539" t="s">
        <v>217</v>
      </c>
      <c r="B3" s="540"/>
      <c r="C3" s="515" t="s">
        <v>279</v>
      </c>
      <c r="D3" s="516" t="s">
        <v>383</v>
      </c>
      <c r="E3" s="517"/>
      <c r="F3" s="517"/>
      <c r="G3" s="517"/>
      <c r="H3" s="517"/>
      <c r="I3" s="517"/>
    </row>
    <row r="4" spans="1:17" ht="28.5" customHeight="1" x14ac:dyDescent="0.2">
      <c r="A4" s="541"/>
      <c r="B4" s="542"/>
      <c r="C4" s="515"/>
      <c r="D4" s="164" t="s">
        <v>282</v>
      </c>
      <c r="E4" s="164" t="s">
        <v>335</v>
      </c>
      <c r="F4" s="164" t="s">
        <v>333</v>
      </c>
      <c r="G4" s="164" t="s">
        <v>336</v>
      </c>
      <c r="H4" s="164" t="s">
        <v>334</v>
      </c>
      <c r="I4" s="165" t="s">
        <v>281</v>
      </c>
    </row>
    <row r="5" spans="1:17" ht="28.5" customHeight="1" x14ac:dyDescent="0.2">
      <c r="A5" s="543"/>
      <c r="B5" s="544"/>
      <c r="C5" s="515" t="s">
        <v>280</v>
      </c>
      <c r="D5" s="515"/>
      <c r="E5" s="515"/>
      <c r="F5" s="515"/>
      <c r="G5" s="515"/>
      <c r="H5" s="515"/>
      <c r="I5" s="516"/>
    </row>
    <row r="6" spans="1:17" x14ac:dyDescent="0.2">
      <c r="A6" s="494" t="s">
        <v>353</v>
      </c>
      <c r="B6" s="494"/>
      <c r="C6" s="495"/>
      <c r="D6" s="495"/>
      <c r="E6" s="495"/>
      <c r="F6" s="495"/>
      <c r="G6" s="495"/>
      <c r="H6" s="495"/>
      <c r="I6" s="496"/>
    </row>
    <row r="7" spans="1:17" x14ac:dyDescent="0.2">
      <c r="A7" s="86" t="s">
        <v>9</v>
      </c>
      <c r="B7" s="467">
        <v>2019</v>
      </c>
      <c r="C7" s="7">
        <v>194607</v>
      </c>
      <c r="D7" s="7">
        <v>6518</v>
      </c>
      <c r="E7" s="7">
        <v>64586</v>
      </c>
      <c r="F7" s="7">
        <v>57394</v>
      </c>
      <c r="G7" s="7">
        <v>33561</v>
      </c>
      <c r="H7" s="7">
        <v>19580</v>
      </c>
      <c r="I7" s="8">
        <v>12968</v>
      </c>
    </row>
    <row r="8" spans="1:17" x14ac:dyDescent="0.2">
      <c r="A8" s="208" t="s">
        <v>10</v>
      </c>
      <c r="B8" s="208"/>
      <c r="C8" s="89"/>
      <c r="D8" s="89"/>
      <c r="E8" s="89"/>
      <c r="F8" s="89"/>
      <c r="G8" s="89"/>
      <c r="H8" s="89"/>
      <c r="I8" s="58"/>
    </row>
    <row r="9" spans="1:17" x14ac:dyDescent="0.2">
      <c r="A9" s="492" t="s">
        <v>56</v>
      </c>
      <c r="B9" s="492"/>
      <c r="C9" s="5">
        <v>78423</v>
      </c>
      <c r="D9" s="5">
        <v>3599</v>
      </c>
      <c r="E9" s="5">
        <v>34261</v>
      </c>
      <c r="F9" s="5">
        <v>25494</v>
      </c>
      <c r="G9" s="5">
        <v>9337</v>
      </c>
      <c r="H9" s="5">
        <v>3930</v>
      </c>
      <c r="I9" s="6">
        <v>1802</v>
      </c>
    </row>
    <row r="10" spans="1:17" x14ac:dyDescent="0.2">
      <c r="A10" s="501" t="s">
        <v>57</v>
      </c>
      <c r="B10" s="501"/>
      <c r="C10" s="89"/>
      <c r="D10" s="89"/>
      <c r="E10" s="89"/>
      <c r="F10" s="89"/>
      <c r="G10" s="89"/>
      <c r="H10" s="89"/>
      <c r="I10" s="58"/>
    </row>
    <row r="11" spans="1:17" x14ac:dyDescent="0.2">
      <c r="A11" s="492" t="s">
        <v>58</v>
      </c>
      <c r="B11" s="492"/>
      <c r="C11" s="5">
        <v>4282</v>
      </c>
      <c r="D11" s="5">
        <v>55</v>
      </c>
      <c r="E11" s="5">
        <v>752</v>
      </c>
      <c r="F11" s="5">
        <v>1392</v>
      </c>
      <c r="G11" s="5">
        <v>983</v>
      </c>
      <c r="H11" s="5">
        <v>774</v>
      </c>
      <c r="I11" s="6">
        <v>326</v>
      </c>
    </row>
    <row r="12" spans="1:17" x14ac:dyDescent="0.2">
      <c r="A12" s="501" t="s">
        <v>59</v>
      </c>
      <c r="B12" s="501"/>
      <c r="C12" s="89"/>
      <c r="D12" s="89"/>
      <c r="E12" s="89"/>
      <c r="F12" s="89"/>
      <c r="G12" s="89"/>
      <c r="H12" s="89"/>
      <c r="I12" s="58"/>
    </row>
    <row r="13" spans="1:17" x14ac:dyDescent="0.2">
      <c r="A13" s="492" t="s">
        <v>60</v>
      </c>
      <c r="B13" s="492"/>
      <c r="C13" s="5">
        <v>110004</v>
      </c>
      <c r="D13" s="5">
        <v>2837</v>
      </c>
      <c r="E13" s="5">
        <v>29172</v>
      </c>
      <c r="F13" s="5">
        <v>29970</v>
      </c>
      <c r="G13" s="5">
        <v>22832</v>
      </c>
      <c r="H13" s="5">
        <v>14561</v>
      </c>
      <c r="I13" s="6">
        <v>10632</v>
      </c>
    </row>
    <row r="14" spans="1:17" x14ac:dyDescent="0.2">
      <c r="A14" s="501" t="s">
        <v>61</v>
      </c>
      <c r="B14" s="501"/>
      <c r="C14" s="89"/>
      <c r="D14" s="89"/>
      <c r="E14" s="89"/>
      <c r="F14" s="89"/>
      <c r="G14" s="89"/>
      <c r="H14" s="89"/>
      <c r="I14" s="58"/>
    </row>
    <row r="15" spans="1:17" x14ac:dyDescent="0.2">
      <c r="A15" s="503" t="s">
        <v>204</v>
      </c>
      <c r="B15" s="503"/>
      <c r="C15" s="5">
        <v>98877</v>
      </c>
      <c r="D15" s="357">
        <v>2637</v>
      </c>
      <c r="E15" s="5">
        <v>26321</v>
      </c>
      <c r="F15" s="119">
        <v>26894</v>
      </c>
      <c r="G15" s="119">
        <v>20789</v>
      </c>
      <c r="H15" s="119">
        <v>12946</v>
      </c>
      <c r="I15" s="362">
        <v>9290</v>
      </c>
    </row>
    <row r="16" spans="1:17" x14ac:dyDescent="0.2">
      <c r="A16" s="505" t="s">
        <v>500</v>
      </c>
      <c r="B16" s="505"/>
      <c r="C16" s="5"/>
      <c r="D16" s="5"/>
      <c r="E16" s="5"/>
      <c r="F16" s="119"/>
      <c r="G16" s="119"/>
      <c r="H16" s="119"/>
      <c r="I16" s="120"/>
    </row>
    <row r="17" spans="1:12" x14ac:dyDescent="0.2">
      <c r="A17" s="507" t="s">
        <v>62</v>
      </c>
      <c r="B17" s="507"/>
      <c r="C17" s="5">
        <v>90480</v>
      </c>
      <c r="D17" s="5" t="s">
        <v>454</v>
      </c>
      <c r="E17" s="5">
        <v>24557</v>
      </c>
      <c r="F17" s="119">
        <v>24716</v>
      </c>
      <c r="G17" s="119">
        <v>18900</v>
      </c>
      <c r="H17" s="119">
        <v>11771</v>
      </c>
      <c r="I17" s="120" t="s">
        <v>454</v>
      </c>
    </row>
    <row r="18" spans="1:12" x14ac:dyDescent="0.2">
      <c r="A18" s="509" t="s">
        <v>63</v>
      </c>
      <c r="B18" s="509"/>
      <c r="C18" s="5"/>
      <c r="D18" s="5"/>
      <c r="E18" s="5"/>
      <c r="F18" s="119"/>
      <c r="G18" s="119"/>
      <c r="H18" s="119"/>
      <c r="I18" s="120"/>
    </row>
    <row r="19" spans="1:12" x14ac:dyDescent="0.2">
      <c r="A19" s="507" t="s">
        <v>64</v>
      </c>
      <c r="B19" s="507"/>
      <c r="C19" s="5">
        <v>8397</v>
      </c>
      <c r="D19" s="5" t="s">
        <v>454</v>
      </c>
      <c r="E19" s="5">
        <v>1764</v>
      </c>
      <c r="F19" s="119">
        <v>2178</v>
      </c>
      <c r="G19" s="119">
        <v>1889</v>
      </c>
      <c r="H19" s="119">
        <v>1175</v>
      </c>
      <c r="I19" s="120" t="s">
        <v>454</v>
      </c>
    </row>
    <row r="20" spans="1:12" x14ac:dyDescent="0.2">
      <c r="A20" s="509" t="s">
        <v>65</v>
      </c>
      <c r="B20" s="509"/>
      <c r="C20" s="5"/>
      <c r="D20" s="5"/>
      <c r="E20" s="5"/>
      <c r="F20" s="119"/>
      <c r="G20" s="119"/>
      <c r="H20" s="119"/>
      <c r="I20" s="120"/>
    </row>
    <row r="21" spans="1:12" x14ac:dyDescent="0.2">
      <c r="A21" s="492" t="s">
        <v>66</v>
      </c>
      <c r="B21" s="492"/>
      <c r="C21" s="5">
        <v>1898</v>
      </c>
      <c r="D21" s="5">
        <v>27</v>
      </c>
      <c r="E21" s="5">
        <v>401</v>
      </c>
      <c r="F21" s="119">
        <v>538</v>
      </c>
      <c r="G21" s="119">
        <v>409</v>
      </c>
      <c r="H21" s="119">
        <v>315</v>
      </c>
      <c r="I21" s="120">
        <v>208</v>
      </c>
    </row>
    <row r="22" spans="1:12" x14ac:dyDescent="0.2">
      <c r="A22" s="501" t="s">
        <v>67</v>
      </c>
      <c r="B22" s="501"/>
      <c r="C22" s="89"/>
      <c r="D22" s="89"/>
      <c r="E22" s="89"/>
      <c r="F22" s="89"/>
      <c r="G22" s="89"/>
      <c r="H22" s="89"/>
      <c r="I22" s="58"/>
    </row>
    <row r="23" spans="1:12" x14ac:dyDescent="0.2">
      <c r="A23" s="593" t="s">
        <v>504</v>
      </c>
      <c r="B23" s="494"/>
      <c r="C23" s="495"/>
      <c r="D23" s="495"/>
      <c r="E23" s="495"/>
      <c r="F23" s="495"/>
      <c r="G23" s="495"/>
      <c r="H23" s="495"/>
      <c r="I23" s="496"/>
    </row>
    <row r="24" spans="1:12" s="385" customFormat="1" x14ac:dyDescent="0.2">
      <c r="A24" s="86" t="s">
        <v>9</v>
      </c>
      <c r="B24" s="119">
        <v>2018</v>
      </c>
      <c r="C24" s="119">
        <v>150782</v>
      </c>
      <c r="D24" s="119">
        <v>3671</v>
      </c>
      <c r="E24" s="119">
        <v>45243</v>
      </c>
      <c r="F24" s="119">
        <v>47629</v>
      </c>
      <c r="G24" s="119">
        <v>26806</v>
      </c>
      <c r="H24" s="119">
        <v>16555</v>
      </c>
      <c r="I24" s="120">
        <v>10878</v>
      </c>
    </row>
    <row r="25" spans="1:12" ht="15" x14ac:dyDescent="0.25">
      <c r="A25" s="208" t="s">
        <v>10</v>
      </c>
      <c r="B25" s="467">
        <v>2019</v>
      </c>
      <c r="C25" s="7">
        <v>153243</v>
      </c>
      <c r="D25" s="7">
        <v>2997</v>
      </c>
      <c r="E25" s="7">
        <v>45836</v>
      </c>
      <c r="F25" s="7">
        <v>49570</v>
      </c>
      <c r="G25" s="7">
        <v>28353</v>
      </c>
      <c r="H25" s="7">
        <v>16160</v>
      </c>
      <c r="I25" s="8">
        <v>10327</v>
      </c>
      <c r="L25" s="106"/>
    </row>
    <row r="26" spans="1:12" x14ac:dyDescent="0.2">
      <c r="B26" s="208"/>
      <c r="C26" s="5"/>
      <c r="D26" s="5"/>
      <c r="E26" s="5"/>
      <c r="F26" s="5"/>
      <c r="G26" s="5"/>
      <c r="H26" s="5"/>
      <c r="I26" s="6"/>
    </row>
    <row r="27" spans="1:12" ht="15" x14ac:dyDescent="0.25">
      <c r="A27" s="492" t="s">
        <v>56</v>
      </c>
      <c r="B27" s="493"/>
      <c r="C27" s="387">
        <v>69717</v>
      </c>
      <c r="D27" s="5">
        <v>2807</v>
      </c>
      <c r="E27" s="5">
        <v>31160</v>
      </c>
      <c r="F27" s="5">
        <v>22815</v>
      </c>
      <c r="G27" s="5">
        <v>7972</v>
      </c>
      <c r="H27" s="5">
        <v>3496</v>
      </c>
      <c r="I27" s="6">
        <v>1467</v>
      </c>
      <c r="K27" s="106"/>
    </row>
    <row r="28" spans="1:12" x14ac:dyDescent="0.2">
      <c r="A28" s="501" t="s">
        <v>57</v>
      </c>
      <c r="B28" s="502"/>
      <c r="C28" s="387"/>
      <c r="D28" s="5"/>
      <c r="E28" s="5"/>
      <c r="F28" s="5"/>
      <c r="G28" s="5"/>
      <c r="H28" s="5"/>
      <c r="I28" s="6"/>
    </row>
    <row r="29" spans="1:12" x14ac:dyDescent="0.2">
      <c r="A29" s="492" t="s">
        <v>58</v>
      </c>
      <c r="B29" s="493"/>
      <c r="C29" s="387">
        <v>3578</v>
      </c>
      <c r="D29" s="357" t="s">
        <v>454</v>
      </c>
      <c r="E29" s="5">
        <v>646</v>
      </c>
      <c r="F29" s="119">
        <v>1178</v>
      </c>
      <c r="G29" s="119">
        <v>832</v>
      </c>
      <c r="H29" s="119">
        <v>658</v>
      </c>
      <c r="I29" s="362" t="s">
        <v>454</v>
      </c>
    </row>
    <row r="30" spans="1:12" x14ac:dyDescent="0.2">
      <c r="A30" s="501" t="s">
        <v>59</v>
      </c>
      <c r="B30" s="502"/>
      <c r="C30" s="387"/>
      <c r="D30" s="5"/>
      <c r="E30" s="5"/>
      <c r="F30" s="119"/>
      <c r="G30" s="119"/>
      <c r="H30" s="119"/>
      <c r="I30" s="120"/>
    </row>
    <row r="31" spans="1:12" ht="15" x14ac:dyDescent="0.25">
      <c r="A31" s="492" t="s">
        <v>60</v>
      </c>
      <c r="B31" s="493"/>
      <c r="C31" s="387">
        <v>79242</v>
      </c>
      <c r="D31" s="5">
        <v>155</v>
      </c>
      <c r="E31" s="5">
        <v>13836</v>
      </c>
      <c r="F31" s="119">
        <v>25382</v>
      </c>
      <c r="G31" s="119">
        <v>19447</v>
      </c>
      <c r="H31" s="119">
        <v>11913</v>
      </c>
      <c r="I31" s="120">
        <v>8509</v>
      </c>
      <c r="L31" s="106"/>
    </row>
    <row r="32" spans="1:12" x14ac:dyDescent="0.2">
      <c r="A32" s="501" t="s">
        <v>61</v>
      </c>
      <c r="B32" s="502"/>
      <c r="C32" s="387"/>
      <c r="D32" s="5"/>
      <c r="E32" s="5"/>
      <c r="F32" s="119"/>
      <c r="G32" s="119"/>
      <c r="H32" s="119"/>
      <c r="I32" s="120"/>
    </row>
    <row r="33" spans="1:9" x14ac:dyDescent="0.2">
      <c r="A33" s="503" t="s">
        <v>204</v>
      </c>
      <c r="B33" s="504"/>
      <c r="C33" s="387">
        <v>71398</v>
      </c>
      <c r="D33" s="5">
        <v>119</v>
      </c>
      <c r="E33" s="5">
        <v>12097</v>
      </c>
      <c r="F33" s="119">
        <v>22912</v>
      </c>
      <c r="G33" s="119">
        <v>18060</v>
      </c>
      <c r="H33" s="119">
        <v>10708</v>
      </c>
      <c r="I33" s="120">
        <v>7502</v>
      </c>
    </row>
    <row r="34" spans="1:9" x14ac:dyDescent="0.2">
      <c r="A34" s="505" t="s">
        <v>500</v>
      </c>
      <c r="B34" s="506"/>
      <c r="C34" s="387"/>
      <c r="D34" s="5"/>
      <c r="E34" s="5"/>
      <c r="F34" s="119"/>
      <c r="G34" s="119"/>
      <c r="H34" s="119"/>
      <c r="I34" s="120"/>
    </row>
    <row r="35" spans="1:9" x14ac:dyDescent="0.2">
      <c r="A35" s="507" t="s">
        <v>62</v>
      </c>
      <c r="B35" s="508"/>
      <c r="C35" s="387">
        <v>66354</v>
      </c>
      <c r="D35" s="5">
        <v>111</v>
      </c>
      <c r="E35" s="5">
        <v>11643</v>
      </c>
      <c r="F35" s="119">
        <v>21401</v>
      </c>
      <c r="G35" s="119">
        <v>16762</v>
      </c>
      <c r="H35" s="119">
        <v>9952</v>
      </c>
      <c r="I35" s="120">
        <v>6485</v>
      </c>
    </row>
    <row r="36" spans="1:9" x14ac:dyDescent="0.2">
      <c r="A36" s="509" t="s">
        <v>63</v>
      </c>
      <c r="B36" s="510"/>
      <c r="C36" s="387"/>
      <c r="D36" s="5"/>
      <c r="E36" s="5"/>
      <c r="F36" s="119"/>
      <c r="G36" s="119"/>
      <c r="H36" s="119"/>
      <c r="I36" s="120"/>
    </row>
    <row r="37" spans="1:9" x14ac:dyDescent="0.2">
      <c r="A37" s="507" t="s">
        <v>64</v>
      </c>
      <c r="B37" s="508"/>
      <c r="C37" s="387">
        <v>5044</v>
      </c>
      <c r="D37" s="5">
        <v>8</v>
      </c>
      <c r="E37" s="5">
        <v>454</v>
      </c>
      <c r="F37" s="119">
        <v>1511</v>
      </c>
      <c r="G37" s="119">
        <v>1298</v>
      </c>
      <c r="H37" s="119">
        <v>756</v>
      </c>
      <c r="I37" s="120">
        <v>1017</v>
      </c>
    </row>
    <row r="38" spans="1:9" x14ac:dyDescent="0.2">
      <c r="A38" s="509" t="s">
        <v>65</v>
      </c>
      <c r="B38" s="510"/>
      <c r="C38" s="387"/>
      <c r="D38" s="5"/>
      <c r="E38" s="5"/>
      <c r="F38" s="119"/>
      <c r="G38" s="119"/>
      <c r="H38" s="119"/>
      <c r="I38" s="120"/>
    </row>
    <row r="39" spans="1:9" x14ac:dyDescent="0.2">
      <c r="A39" s="492" t="s">
        <v>66</v>
      </c>
      <c r="B39" s="493"/>
      <c r="C39" s="387">
        <v>706</v>
      </c>
      <c r="D39" s="357" t="s">
        <v>454</v>
      </c>
      <c r="E39" s="5">
        <v>194</v>
      </c>
      <c r="F39" s="119">
        <v>195</v>
      </c>
      <c r="G39" s="119">
        <v>102</v>
      </c>
      <c r="H39" s="119">
        <v>93</v>
      </c>
      <c r="I39" s="362" t="s">
        <v>454</v>
      </c>
    </row>
    <row r="40" spans="1:9" x14ac:dyDescent="0.2">
      <c r="A40" s="501" t="s">
        <v>67</v>
      </c>
      <c r="B40" s="502"/>
      <c r="C40" s="384"/>
      <c r="D40" s="89"/>
      <c r="E40" s="89"/>
      <c r="F40" s="89"/>
      <c r="G40" s="89"/>
      <c r="H40" s="89"/>
      <c r="I40" s="58"/>
    </row>
    <row r="41" spans="1:9" x14ac:dyDescent="0.2">
      <c r="A41" s="494" t="s">
        <v>368</v>
      </c>
      <c r="B41" s="494"/>
      <c r="C41" s="495"/>
      <c r="D41" s="495"/>
      <c r="E41" s="495"/>
      <c r="F41" s="495"/>
      <c r="G41" s="495"/>
      <c r="H41" s="495"/>
      <c r="I41" s="496"/>
    </row>
    <row r="42" spans="1:9" x14ac:dyDescent="0.2">
      <c r="A42" s="86" t="s">
        <v>9</v>
      </c>
      <c r="B42" s="119">
        <v>2018</v>
      </c>
      <c r="C42" s="119">
        <v>53970</v>
      </c>
      <c r="D42" s="119">
        <v>826</v>
      </c>
      <c r="E42" s="119">
        <v>15267</v>
      </c>
      <c r="F42" s="119">
        <v>18682</v>
      </c>
      <c r="G42" s="119">
        <v>10756</v>
      </c>
      <c r="H42" s="119">
        <v>5828</v>
      </c>
      <c r="I42" s="120">
        <v>2611</v>
      </c>
    </row>
    <row r="43" spans="1:9" x14ac:dyDescent="0.2">
      <c r="A43" s="208" t="s">
        <v>10</v>
      </c>
      <c r="B43" s="467">
        <v>2019</v>
      </c>
      <c r="C43" s="401">
        <v>55078</v>
      </c>
      <c r="D43" s="118">
        <v>725</v>
      </c>
      <c r="E43" s="118">
        <v>15370</v>
      </c>
      <c r="F43" s="118">
        <v>19116</v>
      </c>
      <c r="G43" s="118">
        <v>11432</v>
      </c>
      <c r="H43" s="118">
        <v>5871</v>
      </c>
      <c r="I43" s="132">
        <v>2564</v>
      </c>
    </row>
    <row r="44" spans="1:9" x14ac:dyDescent="0.2">
      <c r="A44" s="492" t="s">
        <v>56</v>
      </c>
      <c r="B44" s="493"/>
      <c r="C44" s="386">
        <v>16654</v>
      </c>
      <c r="D44" s="119">
        <v>630</v>
      </c>
      <c r="E44" s="119">
        <v>7792</v>
      </c>
      <c r="F44" s="119">
        <v>5309</v>
      </c>
      <c r="G44" s="119">
        <v>1861</v>
      </c>
      <c r="H44" s="119">
        <v>830</v>
      </c>
      <c r="I44" s="120">
        <v>232</v>
      </c>
    </row>
    <row r="45" spans="1:9" x14ac:dyDescent="0.2">
      <c r="A45" s="501" t="s">
        <v>57</v>
      </c>
      <c r="B45" s="502"/>
      <c r="C45" s="386"/>
      <c r="D45" s="119"/>
      <c r="E45" s="119"/>
      <c r="F45" s="119"/>
      <c r="G45" s="119"/>
      <c r="H45" s="119"/>
      <c r="I45" s="120"/>
    </row>
    <row r="46" spans="1:9" x14ac:dyDescent="0.2">
      <c r="A46" s="492" t="s">
        <v>58</v>
      </c>
      <c r="B46" s="493"/>
      <c r="C46" s="386">
        <v>2219</v>
      </c>
      <c r="D46" s="357" t="s">
        <v>454</v>
      </c>
      <c r="E46" s="119">
        <v>396</v>
      </c>
      <c r="F46" s="119">
        <v>735</v>
      </c>
      <c r="G46" s="119">
        <v>547</v>
      </c>
      <c r="H46" s="119">
        <v>427</v>
      </c>
      <c r="I46" s="362" t="s">
        <v>454</v>
      </c>
    </row>
    <row r="47" spans="1:9" x14ac:dyDescent="0.2">
      <c r="A47" s="501" t="s">
        <v>59</v>
      </c>
      <c r="B47" s="502"/>
      <c r="C47" s="386"/>
      <c r="D47" s="119"/>
      <c r="E47" s="119"/>
      <c r="F47" s="119"/>
      <c r="G47" s="119"/>
      <c r="H47" s="119"/>
      <c r="I47" s="120"/>
    </row>
    <row r="48" spans="1:9" x14ac:dyDescent="0.2">
      <c r="A48" s="492" t="s">
        <v>60</v>
      </c>
      <c r="B48" s="493"/>
      <c r="C48" s="386">
        <v>35860</v>
      </c>
      <c r="D48" s="119">
        <v>76</v>
      </c>
      <c r="E48" s="119">
        <v>7067</v>
      </c>
      <c r="F48" s="119">
        <v>12970</v>
      </c>
      <c r="G48" s="119">
        <v>8979</v>
      </c>
      <c r="H48" s="119">
        <v>4571</v>
      </c>
      <c r="I48" s="120">
        <v>2197</v>
      </c>
    </row>
    <row r="49" spans="1:9" x14ac:dyDescent="0.2">
      <c r="A49" s="501" t="s">
        <v>61</v>
      </c>
      <c r="B49" s="502"/>
      <c r="C49" s="386"/>
      <c r="D49" s="119"/>
      <c r="E49" s="119"/>
      <c r="F49" s="119"/>
      <c r="G49" s="119"/>
      <c r="H49" s="119"/>
      <c r="I49" s="120"/>
    </row>
    <row r="50" spans="1:9" x14ac:dyDescent="0.2">
      <c r="A50" s="503" t="s">
        <v>204</v>
      </c>
      <c r="B50" s="504"/>
      <c r="C50" s="386">
        <v>32305</v>
      </c>
      <c r="D50" s="119">
        <v>55</v>
      </c>
      <c r="E50" s="119">
        <v>6211</v>
      </c>
      <c r="F50" s="119">
        <v>11726</v>
      </c>
      <c r="G50" s="119">
        <v>8345</v>
      </c>
      <c r="H50" s="119">
        <v>4068</v>
      </c>
      <c r="I50" s="120">
        <v>1900</v>
      </c>
    </row>
    <row r="51" spans="1:9" x14ac:dyDescent="0.2">
      <c r="A51" s="505" t="s">
        <v>500</v>
      </c>
      <c r="B51" s="506"/>
      <c r="C51" s="386"/>
      <c r="D51" s="119"/>
      <c r="E51" s="119"/>
      <c r="F51" s="119"/>
      <c r="G51" s="119"/>
      <c r="H51" s="119"/>
      <c r="I51" s="120"/>
    </row>
    <row r="52" spans="1:9" x14ac:dyDescent="0.2">
      <c r="A52" s="507" t="s">
        <v>62</v>
      </c>
      <c r="B52" s="508"/>
      <c r="C52" s="386">
        <v>30171</v>
      </c>
      <c r="D52" s="119">
        <v>50</v>
      </c>
      <c r="E52" s="119">
        <v>5944</v>
      </c>
      <c r="F52" s="119">
        <v>10941</v>
      </c>
      <c r="G52" s="119">
        <v>7776</v>
      </c>
      <c r="H52" s="119">
        <v>3792</v>
      </c>
      <c r="I52" s="120">
        <v>1668</v>
      </c>
    </row>
    <row r="53" spans="1:9" x14ac:dyDescent="0.2">
      <c r="A53" s="509" t="s">
        <v>63</v>
      </c>
      <c r="B53" s="510"/>
      <c r="C53" s="386"/>
      <c r="D53" s="119"/>
      <c r="E53" s="119"/>
      <c r="F53" s="119"/>
      <c r="G53" s="119"/>
      <c r="H53" s="119"/>
      <c r="I53" s="120"/>
    </row>
    <row r="54" spans="1:9" x14ac:dyDescent="0.2">
      <c r="A54" s="507" t="s">
        <v>64</v>
      </c>
      <c r="B54" s="508"/>
      <c r="C54" s="386">
        <v>2134</v>
      </c>
      <c r="D54" s="119">
        <v>5</v>
      </c>
      <c r="E54" s="119">
        <v>267</v>
      </c>
      <c r="F54" s="119">
        <v>785</v>
      </c>
      <c r="G54" s="119">
        <v>569</v>
      </c>
      <c r="H54" s="119">
        <v>276</v>
      </c>
      <c r="I54" s="120">
        <v>232</v>
      </c>
    </row>
    <row r="55" spans="1:9" x14ac:dyDescent="0.2">
      <c r="A55" s="509" t="s">
        <v>65</v>
      </c>
      <c r="B55" s="510"/>
      <c r="C55" s="386"/>
      <c r="D55" s="119"/>
      <c r="E55" s="119"/>
      <c r="F55" s="119"/>
      <c r="G55" s="119"/>
      <c r="H55" s="119"/>
      <c r="I55" s="120"/>
    </row>
    <row r="56" spans="1:9" x14ac:dyDescent="0.2">
      <c r="A56" s="492" t="s">
        <v>66</v>
      </c>
      <c r="B56" s="493"/>
      <c r="C56" s="386">
        <v>345</v>
      </c>
      <c r="D56" s="357" t="s">
        <v>454</v>
      </c>
      <c r="E56" s="119">
        <v>115</v>
      </c>
      <c r="F56" s="119">
        <v>102</v>
      </c>
      <c r="G56" s="119">
        <v>45</v>
      </c>
      <c r="H56" s="119">
        <v>43</v>
      </c>
      <c r="I56" s="362" t="s">
        <v>454</v>
      </c>
    </row>
    <row r="57" spans="1:9" x14ac:dyDescent="0.2">
      <c r="A57" s="501" t="s">
        <v>67</v>
      </c>
      <c r="B57" s="502"/>
      <c r="C57" s="402"/>
      <c r="D57" s="145"/>
      <c r="E57" s="145"/>
      <c r="F57" s="145"/>
      <c r="G57" s="145"/>
      <c r="H57" s="145"/>
      <c r="I57" s="146"/>
    </row>
    <row r="58" spans="1:9" x14ac:dyDescent="0.2">
      <c r="A58" s="593" t="s">
        <v>505</v>
      </c>
      <c r="B58" s="494"/>
      <c r="C58" s="495"/>
      <c r="D58" s="495"/>
      <c r="E58" s="495"/>
      <c r="F58" s="495"/>
      <c r="G58" s="495"/>
      <c r="H58" s="495"/>
      <c r="I58" s="496"/>
    </row>
    <row r="59" spans="1:9" x14ac:dyDescent="0.2">
      <c r="A59" s="86" t="s">
        <v>9</v>
      </c>
      <c r="B59" s="467">
        <v>2019</v>
      </c>
      <c r="C59" s="7">
        <v>41364</v>
      </c>
      <c r="D59" s="7">
        <v>3521</v>
      </c>
      <c r="E59" s="7">
        <v>18750</v>
      </c>
      <c r="F59" s="7">
        <v>7824</v>
      </c>
      <c r="G59" s="7">
        <v>5208</v>
      </c>
      <c r="H59" s="7">
        <v>3420</v>
      </c>
      <c r="I59" s="8">
        <v>2641</v>
      </c>
    </row>
    <row r="60" spans="1:9" x14ac:dyDescent="0.2">
      <c r="A60" s="208" t="s">
        <v>10</v>
      </c>
      <c r="B60" s="208"/>
      <c r="C60" s="89"/>
      <c r="D60" s="89"/>
      <c r="E60" s="89"/>
      <c r="F60" s="89"/>
      <c r="G60" s="89"/>
      <c r="H60" s="89"/>
      <c r="I60" s="58"/>
    </row>
    <row r="61" spans="1:9" x14ac:dyDescent="0.2">
      <c r="A61" s="492" t="s">
        <v>56</v>
      </c>
      <c r="B61" s="492"/>
      <c r="C61" s="5">
        <v>8706</v>
      </c>
      <c r="D61" s="5">
        <v>792</v>
      </c>
      <c r="E61" s="5">
        <v>3101</v>
      </c>
      <c r="F61" s="5">
        <v>2679</v>
      </c>
      <c r="G61" s="5">
        <v>1365</v>
      </c>
      <c r="H61" s="5">
        <v>434</v>
      </c>
      <c r="I61" s="6">
        <v>335</v>
      </c>
    </row>
    <row r="62" spans="1:9" x14ac:dyDescent="0.2">
      <c r="A62" s="501" t="s">
        <v>57</v>
      </c>
      <c r="B62" s="501"/>
      <c r="C62" s="89"/>
      <c r="D62" s="89"/>
      <c r="E62" s="89"/>
      <c r="F62" s="89"/>
      <c r="G62" s="89"/>
      <c r="H62" s="89"/>
      <c r="I62" s="58"/>
    </row>
    <row r="63" spans="1:9" x14ac:dyDescent="0.2">
      <c r="A63" s="492" t="s">
        <v>58</v>
      </c>
      <c r="B63" s="492"/>
      <c r="C63" s="5">
        <v>704</v>
      </c>
      <c r="D63" s="5" t="s">
        <v>454</v>
      </c>
      <c r="E63" s="5">
        <v>106</v>
      </c>
      <c r="F63" s="5">
        <v>214</v>
      </c>
      <c r="G63" s="5">
        <v>151</v>
      </c>
      <c r="H63" s="5">
        <v>116</v>
      </c>
      <c r="I63" s="6" t="s">
        <v>454</v>
      </c>
    </row>
    <row r="64" spans="1:9" x14ac:dyDescent="0.2">
      <c r="A64" s="501" t="s">
        <v>59</v>
      </c>
      <c r="B64" s="501"/>
      <c r="C64" s="89"/>
      <c r="D64" s="89"/>
      <c r="E64" s="89"/>
      <c r="F64" s="89"/>
      <c r="G64" s="89"/>
      <c r="H64" s="89"/>
      <c r="I64" s="58"/>
    </row>
    <row r="65" spans="1:9" x14ac:dyDescent="0.2">
      <c r="A65" s="492" t="s">
        <v>60</v>
      </c>
      <c r="B65" s="492"/>
      <c r="C65" s="5">
        <v>30762</v>
      </c>
      <c r="D65" s="5">
        <v>2682</v>
      </c>
      <c r="E65" s="5">
        <v>15336</v>
      </c>
      <c r="F65" s="5">
        <v>4588</v>
      </c>
      <c r="G65" s="5">
        <v>3385</v>
      </c>
      <c r="H65" s="5">
        <v>2648</v>
      </c>
      <c r="I65" s="6">
        <v>2123</v>
      </c>
    </row>
    <row r="66" spans="1:9" x14ac:dyDescent="0.2">
      <c r="A66" s="501" t="s">
        <v>61</v>
      </c>
      <c r="B66" s="501"/>
      <c r="C66" s="89"/>
      <c r="D66" s="89"/>
      <c r="E66" s="89"/>
      <c r="F66" s="89"/>
      <c r="G66" s="89"/>
      <c r="H66" s="89"/>
      <c r="I66" s="58"/>
    </row>
    <row r="67" spans="1:9" x14ac:dyDescent="0.2">
      <c r="A67" s="503" t="s">
        <v>204</v>
      </c>
      <c r="B67" s="503"/>
      <c r="C67" s="5">
        <v>27479</v>
      </c>
      <c r="D67" s="357">
        <v>2518</v>
      </c>
      <c r="E67" s="5">
        <v>14224</v>
      </c>
      <c r="F67" s="119">
        <v>3982</v>
      </c>
      <c r="G67" s="119">
        <v>2729</v>
      </c>
      <c r="H67" s="119">
        <v>2238</v>
      </c>
      <c r="I67" s="362">
        <v>1788</v>
      </c>
    </row>
    <row r="68" spans="1:9" x14ac:dyDescent="0.2">
      <c r="A68" s="505" t="s">
        <v>500</v>
      </c>
      <c r="B68" s="505"/>
      <c r="C68" s="5"/>
      <c r="D68" s="5"/>
      <c r="E68" s="5"/>
      <c r="F68" s="119"/>
      <c r="G68" s="119"/>
      <c r="H68" s="119"/>
      <c r="I68" s="120"/>
    </row>
    <row r="69" spans="1:9" x14ac:dyDescent="0.2">
      <c r="A69" s="507" t="s">
        <v>62</v>
      </c>
      <c r="B69" s="507"/>
      <c r="C69" s="5">
        <v>24126</v>
      </c>
      <c r="D69" s="5" t="s">
        <v>454</v>
      </c>
      <c r="E69" s="5">
        <v>12914</v>
      </c>
      <c r="F69" s="119">
        <v>3315</v>
      </c>
      <c r="G69" s="119">
        <v>2138</v>
      </c>
      <c r="H69" s="119">
        <v>1819</v>
      </c>
      <c r="I69" s="120" t="s">
        <v>454</v>
      </c>
    </row>
    <row r="70" spans="1:9" x14ac:dyDescent="0.2">
      <c r="A70" s="509" t="s">
        <v>63</v>
      </c>
      <c r="B70" s="509"/>
      <c r="C70" s="5"/>
      <c r="D70" s="5"/>
      <c r="E70" s="5"/>
      <c r="F70" s="119"/>
      <c r="G70" s="119"/>
      <c r="H70" s="119"/>
      <c r="I70" s="120"/>
    </row>
    <row r="71" spans="1:9" x14ac:dyDescent="0.2">
      <c r="A71" s="507" t="s">
        <v>64</v>
      </c>
      <c r="B71" s="507"/>
      <c r="C71" s="5">
        <v>3353</v>
      </c>
      <c r="D71" s="5" t="s">
        <v>454</v>
      </c>
      <c r="E71" s="5">
        <v>1310</v>
      </c>
      <c r="F71" s="119">
        <v>667</v>
      </c>
      <c r="G71" s="119">
        <v>591</v>
      </c>
      <c r="H71" s="119">
        <v>419</v>
      </c>
      <c r="I71" s="120" t="s">
        <v>454</v>
      </c>
    </row>
    <row r="72" spans="1:9" x14ac:dyDescent="0.2">
      <c r="A72" s="509" t="s">
        <v>65</v>
      </c>
      <c r="B72" s="509"/>
      <c r="C72" s="5"/>
      <c r="D72" s="5"/>
      <c r="E72" s="5"/>
      <c r="F72" s="119"/>
      <c r="G72" s="119"/>
      <c r="H72" s="119"/>
      <c r="I72" s="120"/>
    </row>
    <row r="73" spans="1:9" x14ac:dyDescent="0.2">
      <c r="A73" s="492" t="s">
        <v>66</v>
      </c>
      <c r="B73" s="492"/>
      <c r="C73" s="5">
        <v>1192</v>
      </c>
      <c r="D73" s="5" t="s">
        <v>454</v>
      </c>
      <c r="E73" s="5">
        <v>207</v>
      </c>
      <c r="F73" s="119">
        <v>343</v>
      </c>
      <c r="G73" s="119">
        <v>307</v>
      </c>
      <c r="H73" s="119">
        <v>222</v>
      </c>
      <c r="I73" s="120" t="s">
        <v>454</v>
      </c>
    </row>
    <row r="74" spans="1:9" x14ac:dyDescent="0.2">
      <c r="A74" s="501" t="s">
        <v>67</v>
      </c>
      <c r="B74" s="501"/>
      <c r="C74" s="89"/>
      <c r="D74" s="89"/>
      <c r="E74" s="89"/>
      <c r="F74" s="89"/>
      <c r="G74" s="89"/>
      <c r="H74" s="89"/>
      <c r="I74" s="58"/>
    </row>
  </sheetData>
  <mergeCells count="66"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58:I58"/>
    <mergeCell ref="A61:B61"/>
    <mergeCell ref="A62:B62"/>
    <mergeCell ref="A63:B63"/>
    <mergeCell ref="A64:B64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6:I6"/>
    <mergeCell ref="A9:B9"/>
    <mergeCell ref="A10:B10"/>
    <mergeCell ref="A11:B11"/>
    <mergeCell ref="A12:B1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0:B40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23:I23"/>
    <mergeCell ref="A41:I41"/>
    <mergeCell ref="A1:I1"/>
    <mergeCell ref="A2:I2"/>
    <mergeCell ref="C3:C4"/>
    <mergeCell ref="D3:I3"/>
    <mergeCell ref="C5:I5"/>
    <mergeCell ref="A3:B5"/>
    <mergeCell ref="A27:B27"/>
    <mergeCell ref="A28:B28"/>
    <mergeCell ref="A29:B29"/>
    <mergeCell ref="A30:B30"/>
    <mergeCell ref="A31:B31"/>
    <mergeCell ref="A32:B32"/>
    <mergeCell ref="A33:B33"/>
    <mergeCell ref="A34:B34"/>
  </mergeCells>
  <hyperlinks>
    <hyperlink ref="J1" location="'Spis treści'!A1" display="Spis treści" xr:uid="{00000000-0004-0000-1100-000000000000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79998168889431442"/>
  </sheetPr>
  <dimension ref="A1:L41"/>
  <sheetViews>
    <sheetView workbookViewId="0">
      <selection activeCell="M25" sqref="M25"/>
    </sheetView>
  </sheetViews>
  <sheetFormatPr defaultRowHeight="14.25" x14ac:dyDescent="0.2"/>
  <cols>
    <col min="1" max="1" width="38.42578125" style="21" customWidth="1"/>
    <col min="2" max="2" width="10" style="21" customWidth="1"/>
    <col min="3" max="7" width="13.7109375" style="21" customWidth="1"/>
    <col min="8" max="8" width="15.28515625" style="21" customWidth="1"/>
    <col min="9" max="9" width="11.85546875" style="21" customWidth="1"/>
    <col min="10" max="10" width="13" style="21" customWidth="1"/>
    <col min="11" max="16384" width="9.140625" style="21"/>
  </cols>
  <sheetData>
    <row r="1" spans="1:12" s="56" customFormat="1" ht="24.95" customHeight="1" x14ac:dyDescent="0.25">
      <c r="A1" s="545" t="s">
        <v>532</v>
      </c>
      <c r="B1" s="545"/>
      <c r="C1" s="545"/>
      <c r="D1" s="545"/>
      <c r="E1" s="545"/>
      <c r="F1" s="545"/>
      <c r="G1" s="545"/>
      <c r="H1" s="545"/>
      <c r="I1" s="59" t="s">
        <v>6</v>
      </c>
    </row>
    <row r="2" spans="1:12" s="56" customFormat="1" x14ac:dyDescent="0.25">
      <c r="A2" s="572" t="s">
        <v>492</v>
      </c>
      <c r="B2" s="572"/>
      <c r="C2" s="572"/>
      <c r="D2" s="572"/>
      <c r="E2" s="572"/>
      <c r="F2" s="572"/>
      <c r="G2" s="572"/>
      <c r="H2" s="572"/>
      <c r="I2" s="184"/>
    </row>
    <row r="3" spans="1:12" ht="33" customHeight="1" x14ac:dyDescent="0.2">
      <c r="A3" s="539" t="s">
        <v>217</v>
      </c>
      <c r="B3" s="374"/>
      <c r="C3" s="516" t="s">
        <v>261</v>
      </c>
      <c r="D3" s="514"/>
      <c r="E3" s="516" t="s">
        <v>269</v>
      </c>
      <c r="F3" s="514"/>
      <c r="G3" s="516" t="s">
        <v>268</v>
      </c>
      <c r="H3" s="517"/>
      <c r="I3" s="36"/>
    </row>
    <row r="4" spans="1:12" ht="38.25" x14ac:dyDescent="0.2">
      <c r="A4" s="541"/>
      <c r="B4" s="375"/>
      <c r="C4" s="164" t="s">
        <v>322</v>
      </c>
      <c r="D4" s="164" t="s">
        <v>266</v>
      </c>
      <c r="E4" s="164" t="s">
        <v>242</v>
      </c>
      <c r="F4" s="164" t="s">
        <v>267</v>
      </c>
      <c r="G4" s="164" t="s">
        <v>242</v>
      </c>
      <c r="H4" s="165" t="s">
        <v>267</v>
      </c>
      <c r="I4" s="36"/>
    </row>
    <row r="5" spans="1:12" ht="28.5" customHeight="1" x14ac:dyDescent="0.2">
      <c r="A5" s="543"/>
      <c r="B5" s="376"/>
      <c r="C5" s="516" t="s">
        <v>265</v>
      </c>
      <c r="D5" s="517"/>
      <c r="E5" s="517"/>
      <c r="F5" s="517"/>
      <c r="G5" s="517"/>
      <c r="H5" s="517"/>
      <c r="I5" s="36"/>
    </row>
    <row r="6" spans="1:12" x14ac:dyDescent="0.2">
      <c r="A6" s="586" t="s">
        <v>270</v>
      </c>
      <c r="B6" s="586"/>
      <c r="C6" s="586"/>
      <c r="D6" s="586"/>
      <c r="E6" s="586"/>
      <c r="F6" s="586"/>
      <c r="G6" s="586"/>
      <c r="H6" s="586"/>
      <c r="I6" s="36"/>
    </row>
    <row r="7" spans="1:12" s="385" customFormat="1" x14ac:dyDescent="0.2">
      <c r="A7" s="86" t="s">
        <v>9</v>
      </c>
      <c r="B7" s="119">
        <v>2018</v>
      </c>
      <c r="C7" s="120">
        <v>161993.1</v>
      </c>
      <c r="D7" s="120">
        <v>117788.5</v>
      </c>
      <c r="E7" s="119">
        <v>131360.5</v>
      </c>
      <c r="F7" s="120">
        <v>98643.9</v>
      </c>
      <c r="G7" s="120">
        <v>30632.6</v>
      </c>
      <c r="H7" s="120">
        <v>19144.599999999999</v>
      </c>
      <c r="I7" s="397"/>
    </row>
    <row r="8" spans="1:12" x14ac:dyDescent="0.2">
      <c r="A8" s="208" t="s">
        <v>10</v>
      </c>
      <c r="B8" s="467">
        <v>2019</v>
      </c>
      <c r="C8" s="16">
        <v>164006</v>
      </c>
      <c r="D8" s="16">
        <v>120780.3</v>
      </c>
      <c r="E8" s="16">
        <v>136563.79999999999</v>
      </c>
      <c r="F8" s="16">
        <v>99843.8</v>
      </c>
      <c r="G8" s="16">
        <v>27442.2</v>
      </c>
      <c r="H8" s="17">
        <v>20936.5</v>
      </c>
      <c r="I8" s="199"/>
      <c r="J8" s="199"/>
      <c r="K8" s="60"/>
      <c r="L8" s="60"/>
    </row>
    <row r="9" spans="1:12" x14ac:dyDescent="0.2">
      <c r="B9" s="208"/>
      <c r="C9" s="16"/>
      <c r="D9" s="16"/>
      <c r="E9" s="16"/>
      <c r="F9" s="16"/>
      <c r="G9" s="16"/>
      <c r="H9" s="17"/>
      <c r="I9" s="199"/>
      <c r="J9" s="199"/>
      <c r="K9" s="60"/>
      <c r="L9" s="60"/>
    </row>
    <row r="10" spans="1:12" x14ac:dyDescent="0.2">
      <c r="A10" s="492" t="s">
        <v>56</v>
      </c>
      <c r="B10" s="493"/>
      <c r="C10" s="20">
        <v>86741.8</v>
      </c>
      <c r="D10" s="20">
        <v>57913.1</v>
      </c>
      <c r="E10" s="20">
        <v>77849</v>
      </c>
      <c r="F10" s="20">
        <v>51934.1</v>
      </c>
      <c r="G10" s="20">
        <v>8892.7999999999993</v>
      </c>
      <c r="H10" s="12">
        <v>5979</v>
      </c>
      <c r="I10" s="199"/>
      <c r="J10" s="199"/>
      <c r="K10" s="60"/>
      <c r="L10" s="60"/>
    </row>
    <row r="11" spans="1:12" x14ac:dyDescent="0.2">
      <c r="A11" s="501" t="s">
        <v>57</v>
      </c>
      <c r="B11" s="502"/>
      <c r="C11" s="20"/>
      <c r="D11" s="20"/>
      <c r="E11" s="20"/>
      <c r="F11" s="20"/>
      <c r="G11" s="20"/>
      <c r="H11" s="12"/>
      <c r="I11" s="199"/>
      <c r="J11" s="199"/>
      <c r="K11" s="60"/>
      <c r="L11" s="60"/>
    </row>
    <row r="12" spans="1:12" x14ac:dyDescent="0.2">
      <c r="A12" s="492" t="s">
        <v>58</v>
      </c>
      <c r="B12" s="493"/>
      <c r="C12" s="20">
        <v>3235.1</v>
      </c>
      <c r="D12" s="20">
        <v>2219.8000000000002</v>
      </c>
      <c r="E12" s="20">
        <v>2841.9</v>
      </c>
      <c r="F12" s="20">
        <v>1957</v>
      </c>
      <c r="G12" s="20">
        <v>393.2</v>
      </c>
      <c r="H12" s="12">
        <v>262.8</v>
      </c>
      <c r="I12" s="199"/>
      <c r="J12" s="199"/>
      <c r="K12" s="60"/>
      <c r="L12" s="60"/>
    </row>
    <row r="13" spans="1:12" x14ac:dyDescent="0.2">
      <c r="A13" s="501" t="s">
        <v>59</v>
      </c>
      <c r="B13" s="502"/>
      <c r="C13" s="20"/>
      <c r="D13" s="20"/>
      <c r="E13" s="20"/>
      <c r="F13" s="20"/>
      <c r="G13" s="20"/>
      <c r="H13" s="12"/>
      <c r="I13" s="199"/>
      <c r="J13" s="199"/>
      <c r="K13" s="60"/>
      <c r="L13" s="60"/>
    </row>
    <row r="14" spans="1:12" x14ac:dyDescent="0.2">
      <c r="A14" s="492" t="s">
        <v>60</v>
      </c>
      <c r="B14" s="493"/>
      <c r="C14" s="20">
        <v>73196.399999999994</v>
      </c>
      <c r="D14" s="20">
        <v>59947.3</v>
      </c>
      <c r="E14" s="20">
        <v>55472.800000000003</v>
      </c>
      <c r="F14" s="20">
        <v>45629.7</v>
      </c>
      <c r="G14" s="20">
        <v>17723.599999999999</v>
      </c>
      <c r="H14" s="12">
        <v>14317.6</v>
      </c>
      <c r="I14" s="199"/>
      <c r="J14" s="199"/>
      <c r="K14" s="60"/>
      <c r="L14" s="60"/>
    </row>
    <row r="15" spans="1:12" x14ac:dyDescent="0.2">
      <c r="A15" s="501" t="s">
        <v>61</v>
      </c>
      <c r="B15" s="502"/>
      <c r="C15" s="20"/>
      <c r="D15" s="20"/>
      <c r="E15" s="20"/>
      <c r="F15" s="20"/>
      <c r="G15" s="20"/>
      <c r="H15" s="12"/>
      <c r="I15" s="199"/>
      <c r="J15" s="199"/>
      <c r="K15" s="60"/>
      <c r="L15" s="60"/>
    </row>
    <row r="16" spans="1:12" x14ac:dyDescent="0.2">
      <c r="A16" s="503" t="s">
        <v>204</v>
      </c>
      <c r="B16" s="504"/>
      <c r="C16" s="20">
        <v>61438.3</v>
      </c>
      <c r="D16" s="20">
        <v>52134.5</v>
      </c>
      <c r="E16" s="20">
        <v>46015.1</v>
      </c>
      <c r="F16" s="20">
        <v>39132</v>
      </c>
      <c r="G16" s="20">
        <v>15423.2</v>
      </c>
      <c r="H16" s="12">
        <v>13002.5</v>
      </c>
      <c r="I16" s="199"/>
      <c r="J16" s="199"/>
      <c r="K16" s="60"/>
      <c r="L16" s="60"/>
    </row>
    <row r="17" spans="1:12" x14ac:dyDescent="0.2">
      <c r="A17" s="505" t="s">
        <v>500</v>
      </c>
      <c r="B17" s="506"/>
      <c r="C17" s="20"/>
      <c r="D17" s="20"/>
      <c r="E17" s="20"/>
      <c r="F17" s="20"/>
      <c r="G17" s="20"/>
      <c r="H17" s="12"/>
      <c r="I17" s="199"/>
      <c r="J17" s="199"/>
      <c r="K17" s="60"/>
      <c r="L17" s="60"/>
    </row>
    <row r="18" spans="1:12" x14ac:dyDescent="0.2">
      <c r="A18" s="507" t="s">
        <v>62</v>
      </c>
      <c r="B18" s="508"/>
      <c r="C18" s="20">
        <v>56682.1</v>
      </c>
      <c r="D18" s="20">
        <v>47628.6</v>
      </c>
      <c r="E18" s="20">
        <v>43069.5</v>
      </c>
      <c r="F18" s="20">
        <v>36417.699999999997</v>
      </c>
      <c r="G18" s="20">
        <v>13612.6</v>
      </c>
      <c r="H18" s="12">
        <v>11210.9</v>
      </c>
      <c r="I18" s="199"/>
      <c r="J18" s="199"/>
      <c r="K18" s="60"/>
      <c r="L18" s="60"/>
    </row>
    <row r="19" spans="1:12" x14ac:dyDescent="0.2">
      <c r="A19" s="509" t="s">
        <v>63</v>
      </c>
      <c r="B19" s="510"/>
      <c r="C19" s="20"/>
      <c r="D19" s="20"/>
      <c r="E19" s="20"/>
      <c r="F19" s="20"/>
      <c r="G19" s="20"/>
      <c r="H19" s="12"/>
      <c r="I19" s="199"/>
      <c r="J19" s="199"/>
      <c r="K19" s="60"/>
      <c r="L19" s="60"/>
    </row>
    <row r="20" spans="1:12" x14ac:dyDescent="0.2">
      <c r="A20" s="507" t="s">
        <v>64</v>
      </c>
      <c r="B20" s="508"/>
      <c r="C20" s="20">
        <v>4756.2</v>
      </c>
      <c r="D20" s="20">
        <v>4505.8999999999996</v>
      </c>
      <c r="E20" s="20">
        <v>2945.6</v>
      </c>
      <c r="F20" s="20">
        <v>2714.3</v>
      </c>
      <c r="G20" s="20">
        <v>1810.6</v>
      </c>
      <c r="H20" s="12">
        <v>1791.6</v>
      </c>
      <c r="I20" s="199"/>
      <c r="J20" s="199"/>
      <c r="K20" s="60"/>
      <c r="L20" s="60"/>
    </row>
    <row r="21" spans="1:12" x14ac:dyDescent="0.2">
      <c r="A21" s="509" t="s">
        <v>65</v>
      </c>
      <c r="B21" s="510"/>
      <c r="C21" s="20"/>
      <c r="D21" s="20"/>
      <c r="E21" s="20"/>
      <c r="F21" s="20"/>
      <c r="G21" s="20"/>
      <c r="H21" s="12"/>
      <c r="I21" s="199"/>
      <c r="J21" s="199"/>
      <c r="K21" s="60"/>
      <c r="L21" s="60"/>
    </row>
    <row r="22" spans="1:12" x14ac:dyDescent="0.2">
      <c r="A22" s="492" t="s">
        <v>66</v>
      </c>
      <c r="B22" s="493"/>
      <c r="C22" s="20">
        <v>832.7</v>
      </c>
      <c r="D22" s="20">
        <v>700.1</v>
      </c>
      <c r="E22" s="20">
        <v>400.1</v>
      </c>
      <c r="F22" s="20">
        <v>323</v>
      </c>
      <c r="G22" s="20">
        <v>432.6</v>
      </c>
      <c r="H22" s="12">
        <v>377.1</v>
      </c>
      <c r="I22" s="199"/>
      <c r="J22" s="199"/>
      <c r="K22" s="60"/>
      <c r="L22" s="60"/>
    </row>
    <row r="23" spans="1:12" x14ac:dyDescent="0.2">
      <c r="A23" s="501" t="s">
        <v>67</v>
      </c>
      <c r="B23" s="502"/>
      <c r="C23" s="20"/>
      <c r="D23" s="20"/>
      <c r="E23" s="20"/>
      <c r="F23" s="20"/>
      <c r="G23" s="20"/>
      <c r="H23" s="12"/>
      <c r="I23" s="199"/>
      <c r="J23" s="199"/>
      <c r="K23" s="60"/>
      <c r="L23" s="60"/>
    </row>
    <row r="24" spans="1:12" x14ac:dyDescent="0.2">
      <c r="A24" s="585" t="s">
        <v>271</v>
      </c>
      <c r="B24" s="585"/>
      <c r="C24" s="585"/>
      <c r="D24" s="585"/>
      <c r="E24" s="585"/>
      <c r="F24" s="585"/>
      <c r="G24" s="585"/>
      <c r="H24" s="585"/>
      <c r="I24" s="199"/>
      <c r="J24" s="199"/>
      <c r="K24" s="60"/>
      <c r="L24" s="60"/>
    </row>
    <row r="25" spans="1:12" x14ac:dyDescent="0.2">
      <c r="A25" s="86" t="s">
        <v>9</v>
      </c>
      <c r="B25" s="120">
        <v>2018</v>
      </c>
      <c r="C25" s="10">
        <v>57965.9</v>
      </c>
      <c r="D25" s="10">
        <v>41466.300000000003</v>
      </c>
      <c r="E25" s="10">
        <v>45765.8</v>
      </c>
      <c r="F25" s="10">
        <v>33347.4</v>
      </c>
      <c r="G25" s="10">
        <v>12200.1</v>
      </c>
      <c r="H25" s="10">
        <v>8118.9</v>
      </c>
      <c r="I25" s="199"/>
      <c r="J25" s="199"/>
      <c r="K25" s="60"/>
      <c r="L25" s="60"/>
    </row>
    <row r="26" spans="1:12" x14ac:dyDescent="0.2">
      <c r="A26" s="208" t="s">
        <v>10</v>
      </c>
      <c r="B26" s="468">
        <v>2019</v>
      </c>
      <c r="C26" s="99">
        <v>59390.8</v>
      </c>
      <c r="D26" s="99">
        <v>42804</v>
      </c>
      <c r="E26" s="99">
        <v>48227.9</v>
      </c>
      <c r="F26" s="99">
        <v>34014.300000000003</v>
      </c>
      <c r="G26" s="99">
        <v>11162.9</v>
      </c>
      <c r="H26" s="100">
        <v>8789.7000000000007</v>
      </c>
      <c r="I26" s="199"/>
      <c r="J26" s="199"/>
      <c r="K26" s="60"/>
      <c r="L26" s="60"/>
    </row>
    <row r="27" spans="1:12" x14ac:dyDescent="0.2">
      <c r="A27" s="208"/>
      <c r="B27" s="86"/>
      <c r="C27" s="99"/>
      <c r="D27" s="99"/>
      <c r="E27" s="99"/>
      <c r="F27" s="99"/>
      <c r="G27" s="99"/>
      <c r="H27" s="100"/>
      <c r="I27" s="199"/>
      <c r="J27" s="199"/>
      <c r="K27" s="60"/>
      <c r="L27" s="60"/>
    </row>
    <row r="28" spans="1:12" x14ac:dyDescent="0.2">
      <c r="A28" s="492" t="s">
        <v>56</v>
      </c>
      <c r="B28" s="493"/>
      <c r="C28" s="227">
        <v>21711</v>
      </c>
      <c r="D28" s="227">
        <v>13320</v>
      </c>
      <c r="E28" s="227">
        <v>19660.3</v>
      </c>
      <c r="F28" s="227">
        <v>12065.4</v>
      </c>
      <c r="G28" s="227">
        <v>2050.6999999999998</v>
      </c>
      <c r="H28" s="102">
        <v>1254.5999999999999</v>
      </c>
      <c r="I28" s="199"/>
      <c r="J28" s="199"/>
      <c r="K28" s="60"/>
      <c r="L28" s="60"/>
    </row>
    <row r="29" spans="1:12" x14ac:dyDescent="0.2">
      <c r="A29" s="501" t="s">
        <v>57</v>
      </c>
      <c r="B29" s="502"/>
      <c r="C29" s="227"/>
      <c r="D29" s="227"/>
      <c r="E29" s="227"/>
      <c r="F29" s="227"/>
      <c r="G29" s="227"/>
      <c r="H29" s="102"/>
      <c r="I29" s="199"/>
      <c r="J29" s="199"/>
      <c r="K29" s="60"/>
      <c r="L29" s="60"/>
    </row>
    <row r="30" spans="1:12" x14ac:dyDescent="0.2">
      <c r="A30" s="492" t="s">
        <v>58</v>
      </c>
      <c r="B30" s="493"/>
      <c r="C30" s="227">
        <v>1970.2</v>
      </c>
      <c r="D30" s="227">
        <v>1317.8</v>
      </c>
      <c r="E30" s="227">
        <v>1768.1</v>
      </c>
      <c r="F30" s="227">
        <v>1190.4000000000001</v>
      </c>
      <c r="G30" s="227">
        <v>202.1</v>
      </c>
      <c r="H30" s="102">
        <v>127.4</v>
      </c>
      <c r="I30" s="199"/>
      <c r="J30" s="199"/>
      <c r="K30" s="60"/>
      <c r="L30" s="60"/>
    </row>
    <row r="31" spans="1:12" x14ac:dyDescent="0.2">
      <c r="A31" s="501" t="s">
        <v>59</v>
      </c>
      <c r="B31" s="502"/>
      <c r="C31" s="227"/>
      <c r="D31" s="227"/>
      <c r="E31" s="227"/>
      <c r="F31" s="227"/>
      <c r="G31" s="227"/>
      <c r="H31" s="102"/>
      <c r="I31" s="199"/>
      <c r="J31" s="199"/>
      <c r="K31" s="60"/>
      <c r="L31" s="60"/>
    </row>
    <row r="32" spans="1:12" x14ac:dyDescent="0.2">
      <c r="A32" s="492" t="s">
        <v>60</v>
      </c>
      <c r="B32" s="493"/>
      <c r="C32" s="227">
        <v>35300.400000000001</v>
      </c>
      <c r="D32" s="227">
        <v>27834.2</v>
      </c>
      <c r="E32" s="227">
        <v>26589.8</v>
      </c>
      <c r="F32" s="227">
        <v>20590.8</v>
      </c>
      <c r="G32" s="227">
        <v>8710.6</v>
      </c>
      <c r="H32" s="102">
        <v>7243.4</v>
      </c>
      <c r="I32" s="199"/>
      <c r="J32" s="199"/>
      <c r="K32" s="60"/>
      <c r="L32" s="60"/>
    </row>
    <row r="33" spans="1:12" x14ac:dyDescent="0.2">
      <c r="A33" s="501" t="s">
        <v>61</v>
      </c>
      <c r="B33" s="502"/>
      <c r="C33" s="227"/>
      <c r="D33" s="227"/>
      <c r="E33" s="227"/>
      <c r="F33" s="227"/>
      <c r="G33" s="227"/>
      <c r="H33" s="102"/>
      <c r="I33" s="199"/>
      <c r="J33" s="199"/>
      <c r="K33" s="60"/>
      <c r="L33" s="60"/>
    </row>
    <row r="34" spans="1:12" x14ac:dyDescent="0.2">
      <c r="A34" s="503" t="s">
        <v>204</v>
      </c>
      <c r="B34" s="504"/>
      <c r="C34" s="400">
        <v>29588.6</v>
      </c>
      <c r="D34" s="227">
        <v>24283.5</v>
      </c>
      <c r="E34" s="227">
        <v>21956.400000000001</v>
      </c>
      <c r="F34" s="227">
        <v>17676.599999999999</v>
      </c>
      <c r="G34" s="227">
        <v>7632.2</v>
      </c>
      <c r="H34" s="102">
        <v>6606.9</v>
      </c>
      <c r="I34" s="199"/>
      <c r="J34" s="199"/>
      <c r="K34" s="60"/>
      <c r="L34" s="60"/>
    </row>
    <row r="35" spans="1:12" x14ac:dyDescent="0.2">
      <c r="A35" s="505" t="s">
        <v>500</v>
      </c>
      <c r="B35" s="506"/>
      <c r="C35" s="400"/>
      <c r="D35" s="227"/>
      <c r="E35" s="227"/>
      <c r="F35" s="227"/>
      <c r="G35" s="227"/>
      <c r="H35" s="102"/>
      <c r="I35" s="199"/>
      <c r="J35" s="199"/>
      <c r="K35" s="60"/>
      <c r="L35" s="60"/>
    </row>
    <row r="36" spans="1:12" x14ac:dyDescent="0.2">
      <c r="A36" s="507" t="s">
        <v>62</v>
      </c>
      <c r="B36" s="508"/>
      <c r="C36" s="400">
        <v>27457.599999999999</v>
      </c>
      <c r="D36" s="227">
        <v>22324.400000000001</v>
      </c>
      <c r="E36" s="227">
        <v>20679.900000000001</v>
      </c>
      <c r="F36" s="227">
        <v>16561.8</v>
      </c>
      <c r="G36" s="227">
        <v>6777.7</v>
      </c>
      <c r="H36" s="102">
        <v>5762.6</v>
      </c>
      <c r="I36" s="199"/>
      <c r="J36" s="199"/>
      <c r="K36" s="60"/>
      <c r="L36" s="60"/>
    </row>
    <row r="37" spans="1:12" x14ac:dyDescent="0.2">
      <c r="A37" s="509" t="s">
        <v>63</v>
      </c>
      <c r="B37" s="510"/>
      <c r="C37" s="400"/>
      <c r="D37" s="227"/>
      <c r="E37" s="227"/>
      <c r="F37" s="227"/>
      <c r="G37" s="227"/>
      <c r="H37" s="102"/>
      <c r="I37" s="199"/>
      <c r="J37" s="199"/>
      <c r="K37" s="60"/>
      <c r="L37" s="60"/>
    </row>
    <row r="38" spans="1:12" x14ac:dyDescent="0.2">
      <c r="A38" s="507" t="s">
        <v>64</v>
      </c>
      <c r="B38" s="508"/>
      <c r="C38" s="400">
        <v>2131</v>
      </c>
      <c r="D38" s="227">
        <v>1959.1</v>
      </c>
      <c r="E38" s="227">
        <v>1276.5</v>
      </c>
      <c r="F38" s="227">
        <v>1114.8</v>
      </c>
      <c r="G38" s="227">
        <v>854.5</v>
      </c>
      <c r="H38" s="102">
        <v>844.3</v>
      </c>
      <c r="I38" s="199"/>
      <c r="J38" s="199"/>
      <c r="K38" s="60"/>
      <c r="L38" s="60"/>
    </row>
    <row r="39" spans="1:12" x14ac:dyDescent="0.2">
      <c r="A39" s="509" t="s">
        <v>65</v>
      </c>
      <c r="B39" s="510"/>
      <c r="C39" s="400"/>
      <c r="D39" s="227"/>
      <c r="E39" s="227"/>
      <c r="F39" s="227"/>
      <c r="G39" s="227"/>
      <c r="H39" s="102"/>
      <c r="I39" s="199"/>
      <c r="J39" s="199"/>
      <c r="K39" s="60"/>
      <c r="L39" s="60"/>
    </row>
    <row r="40" spans="1:12" x14ac:dyDescent="0.2">
      <c r="A40" s="492" t="s">
        <v>66</v>
      </c>
      <c r="B40" s="493"/>
      <c r="C40" s="227">
        <v>409.2</v>
      </c>
      <c r="D40" s="227">
        <v>332</v>
      </c>
      <c r="E40" s="227">
        <v>209.7</v>
      </c>
      <c r="F40" s="227">
        <v>167.7</v>
      </c>
      <c r="G40" s="227">
        <v>199.5</v>
      </c>
      <c r="H40" s="102">
        <v>164.3</v>
      </c>
      <c r="I40" s="199"/>
      <c r="J40" s="199"/>
      <c r="K40" s="60"/>
      <c r="L40" s="60"/>
    </row>
    <row r="41" spans="1:12" x14ac:dyDescent="0.2">
      <c r="A41" s="501" t="s">
        <v>67</v>
      </c>
      <c r="B41" s="502"/>
      <c r="C41" s="101"/>
      <c r="D41" s="101"/>
      <c r="E41" s="101"/>
      <c r="F41" s="101"/>
      <c r="G41" s="101"/>
      <c r="H41" s="102"/>
      <c r="I41" s="199"/>
      <c r="J41" s="199"/>
      <c r="K41" s="60"/>
      <c r="L41" s="60"/>
    </row>
  </sheetData>
  <mergeCells count="37">
    <mergeCell ref="A41:B41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2:B22"/>
    <mergeCell ref="A23:B23"/>
    <mergeCell ref="A28:B28"/>
    <mergeCell ref="A29:B29"/>
    <mergeCell ref="A30:B30"/>
    <mergeCell ref="A17:B17"/>
    <mergeCell ref="A18:B18"/>
    <mergeCell ref="A19:B19"/>
    <mergeCell ref="A20:B20"/>
    <mergeCell ref="A21:B21"/>
    <mergeCell ref="A6:H6"/>
    <mergeCell ref="A24:H24"/>
    <mergeCell ref="A1:H1"/>
    <mergeCell ref="A2:H2"/>
    <mergeCell ref="A3:A5"/>
    <mergeCell ref="C3:D3"/>
    <mergeCell ref="E3:F3"/>
    <mergeCell ref="G3:H3"/>
    <mergeCell ref="C5:H5"/>
    <mergeCell ref="A10:B10"/>
    <mergeCell ref="A11:B11"/>
    <mergeCell ref="A12:B12"/>
    <mergeCell ref="A13:B13"/>
    <mergeCell ref="A14:B14"/>
    <mergeCell ref="A15:B15"/>
    <mergeCell ref="A16:B16"/>
  </mergeCells>
  <hyperlinks>
    <hyperlink ref="I1" location="'Spis treści'!A1" display="Spis treści" xr:uid="{00000000-0004-0000-12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G11"/>
  <sheetViews>
    <sheetView workbookViewId="0">
      <pane ySplit="3" topLeftCell="A4" activePane="bottomLeft" state="frozen"/>
      <selection sqref="A1:H1"/>
      <selection pane="bottomLeft" activeCell="C6" sqref="C6"/>
    </sheetView>
  </sheetViews>
  <sheetFormatPr defaultRowHeight="14.25" x14ac:dyDescent="0.2"/>
  <cols>
    <col min="1" max="1" width="64.28515625" style="21" customWidth="1"/>
    <col min="2" max="3" width="9.140625" style="21"/>
    <col min="4" max="4" width="10.42578125" style="21" bestFit="1" customWidth="1"/>
    <col min="5" max="5" width="10.42578125" style="21" customWidth="1"/>
    <col min="6" max="6" width="11.7109375" style="21" customWidth="1"/>
    <col min="7" max="16384" width="9.140625" style="21"/>
  </cols>
  <sheetData>
    <row r="1" spans="1:7" ht="24.95" customHeight="1" x14ac:dyDescent="0.2">
      <c r="A1" s="478" t="s">
        <v>200</v>
      </c>
      <c r="B1" s="478"/>
      <c r="C1" s="478"/>
      <c r="D1" s="478"/>
      <c r="E1" s="478"/>
      <c r="F1" s="478"/>
      <c r="G1" s="59" t="s">
        <v>6</v>
      </c>
    </row>
    <row r="2" spans="1:7" x14ac:dyDescent="0.2">
      <c r="A2" s="479" t="s">
        <v>201</v>
      </c>
      <c r="B2" s="479"/>
      <c r="C2" s="479"/>
      <c r="D2" s="479"/>
      <c r="E2" s="479"/>
      <c r="F2" s="479"/>
    </row>
    <row r="3" spans="1:7" ht="30" customHeight="1" x14ac:dyDescent="0.2">
      <c r="A3" s="236" t="s">
        <v>224</v>
      </c>
      <c r="B3" s="14">
        <v>2015</v>
      </c>
      <c r="C3" s="15">
        <v>2016</v>
      </c>
      <c r="D3" s="15">
        <v>2017</v>
      </c>
      <c r="E3" s="15">
        <v>2018</v>
      </c>
      <c r="F3" s="15">
        <v>2019</v>
      </c>
    </row>
    <row r="4" spans="1:7" ht="15.75" customHeight="1" x14ac:dyDescent="0.2">
      <c r="A4" s="239" t="s">
        <v>171</v>
      </c>
      <c r="B4" s="176">
        <v>18061</v>
      </c>
      <c r="C4" s="178">
        <v>17943</v>
      </c>
      <c r="D4" s="248">
        <v>20578.4617</v>
      </c>
      <c r="E4" s="178">
        <v>25648</v>
      </c>
      <c r="F4" s="305">
        <v>30285</v>
      </c>
    </row>
    <row r="5" spans="1:7" ht="16.5" customHeight="1" x14ac:dyDescent="0.2">
      <c r="A5" s="241" t="s">
        <v>245</v>
      </c>
      <c r="B5" s="240"/>
      <c r="C5" s="181"/>
      <c r="D5" s="182"/>
      <c r="E5" s="181"/>
      <c r="F5" s="10"/>
    </row>
    <row r="6" spans="1:7" ht="13.5" customHeight="1" x14ac:dyDescent="0.2">
      <c r="A6" s="239" t="s">
        <v>172</v>
      </c>
      <c r="B6" s="249">
        <v>1</v>
      </c>
      <c r="C6" s="181">
        <v>0.96</v>
      </c>
      <c r="D6" s="250">
        <v>1.03</v>
      </c>
      <c r="E6" s="181">
        <v>1.21</v>
      </c>
      <c r="F6" s="10">
        <v>1.32</v>
      </c>
    </row>
    <row r="7" spans="1:7" x14ac:dyDescent="0.2">
      <c r="A7" s="241" t="s">
        <v>7</v>
      </c>
      <c r="B7" s="249"/>
      <c r="C7" s="181"/>
      <c r="D7" s="250"/>
      <c r="E7" s="181"/>
      <c r="F7" s="10"/>
    </row>
    <row r="8" spans="1:7" x14ac:dyDescent="0.2">
      <c r="A8" s="239" t="s">
        <v>173</v>
      </c>
      <c r="B8" s="240">
        <v>470</v>
      </c>
      <c r="C8" s="181">
        <v>467</v>
      </c>
      <c r="D8" s="250">
        <v>536</v>
      </c>
      <c r="E8" s="181">
        <v>668</v>
      </c>
      <c r="F8" s="10">
        <v>789</v>
      </c>
    </row>
    <row r="9" spans="1:7" x14ac:dyDescent="0.2">
      <c r="A9" s="241" t="s">
        <v>246</v>
      </c>
      <c r="B9" s="240"/>
      <c r="C9" s="181"/>
      <c r="D9" s="250"/>
      <c r="E9" s="181"/>
      <c r="F9" s="10"/>
    </row>
    <row r="10" spans="1:7" x14ac:dyDescent="0.2">
      <c r="A10" s="239" t="s">
        <v>174</v>
      </c>
      <c r="B10" s="240">
        <v>4427</v>
      </c>
      <c r="C10" s="181">
        <v>4871</v>
      </c>
      <c r="D10" s="181">
        <v>5102</v>
      </c>
      <c r="E10" s="181">
        <v>5779</v>
      </c>
      <c r="F10" s="10">
        <v>5863</v>
      </c>
    </row>
    <row r="11" spans="1:7" x14ac:dyDescent="0.2">
      <c r="A11" s="241" t="s">
        <v>175</v>
      </c>
      <c r="B11" s="233"/>
      <c r="C11" s="237"/>
      <c r="D11" s="237"/>
      <c r="E11" s="237"/>
      <c r="F11" s="10"/>
    </row>
  </sheetData>
  <mergeCells count="2">
    <mergeCell ref="A1:F1"/>
    <mergeCell ref="A2:F2"/>
  </mergeCells>
  <hyperlinks>
    <hyperlink ref="G1" location="'Spis treści'!A1" display="Spis treści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K78"/>
  <sheetViews>
    <sheetView workbookViewId="0">
      <selection activeCell="H1" sqref="H1"/>
    </sheetView>
  </sheetViews>
  <sheetFormatPr defaultRowHeight="15" x14ac:dyDescent="0.25"/>
  <cols>
    <col min="1" max="1" width="34.140625" style="175" customWidth="1"/>
    <col min="2" max="2" width="13.7109375" style="175" customWidth="1"/>
    <col min="3" max="3" width="14.5703125" style="175" customWidth="1"/>
    <col min="4" max="4" width="9.5703125" style="175" customWidth="1"/>
    <col min="5" max="5" width="14.5703125" style="175" customWidth="1"/>
    <col min="6" max="6" width="13.42578125" style="175" customWidth="1"/>
    <col min="7" max="7" width="14.5703125" style="175" customWidth="1"/>
    <col min="8" max="8" width="11.42578125" style="184" customWidth="1"/>
    <col min="9" max="9" width="11.85546875" style="175" customWidth="1"/>
    <col min="10" max="16384" width="9.140625" style="175"/>
  </cols>
  <sheetData>
    <row r="1" spans="1:11" ht="24.95" customHeight="1" x14ac:dyDescent="0.25">
      <c r="A1" s="511" t="s">
        <v>533</v>
      </c>
      <c r="B1" s="511"/>
      <c r="C1" s="511"/>
      <c r="D1" s="511"/>
      <c r="E1" s="511"/>
      <c r="F1" s="511"/>
      <c r="G1" s="511"/>
      <c r="H1" s="59" t="s">
        <v>6</v>
      </c>
    </row>
    <row r="2" spans="1:11" x14ac:dyDescent="0.25">
      <c r="A2" s="572" t="s">
        <v>534</v>
      </c>
      <c r="B2" s="572"/>
      <c r="C2" s="572"/>
      <c r="D2" s="572"/>
      <c r="E2" s="572"/>
      <c r="F2" s="572"/>
      <c r="G2" s="572"/>
    </row>
    <row r="3" spans="1:11" ht="40.5" customHeight="1" x14ac:dyDescent="0.25">
      <c r="A3" s="539" t="s">
        <v>382</v>
      </c>
      <c r="B3" s="516" t="s">
        <v>261</v>
      </c>
      <c r="C3" s="514"/>
      <c r="D3" s="516" t="s">
        <v>269</v>
      </c>
      <c r="E3" s="514"/>
      <c r="F3" s="516" t="s">
        <v>268</v>
      </c>
      <c r="G3" s="517"/>
    </row>
    <row r="4" spans="1:11" ht="38.25" x14ac:dyDescent="0.25">
      <c r="A4" s="541"/>
      <c r="B4" s="164" t="s">
        <v>322</v>
      </c>
      <c r="C4" s="164" t="s">
        <v>267</v>
      </c>
      <c r="D4" s="164" t="s">
        <v>242</v>
      </c>
      <c r="E4" s="164" t="s">
        <v>267</v>
      </c>
      <c r="F4" s="164" t="s">
        <v>242</v>
      </c>
      <c r="G4" s="243" t="s">
        <v>267</v>
      </c>
    </row>
    <row r="5" spans="1:11" ht="35.25" customHeight="1" x14ac:dyDescent="0.25">
      <c r="A5" s="543"/>
      <c r="B5" s="516" t="s">
        <v>265</v>
      </c>
      <c r="C5" s="517"/>
      <c r="D5" s="517"/>
      <c r="E5" s="517"/>
      <c r="F5" s="517"/>
      <c r="G5" s="517"/>
    </row>
    <row r="6" spans="1:11" x14ac:dyDescent="0.25">
      <c r="A6" s="586" t="s">
        <v>272</v>
      </c>
      <c r="B6" s="586"/>
      <c r="C6" s="586"/>
      <c r="D6" s="586"/>
      <c r="E6" s="586"/>
      <c r="F6" s="586"/>
      <c r="G6" s="586"/>
    </row>
    <row r="7" spans="1:11" x14ac:dyDescent="0.25">
      <c r="A7" s="86" t="s">
        <v>9</v>
      </c>
      <c r="B7" s="16">
        <v>164006</v>
      </c>
      <c r="C7" s="380">
        <v>120780.3</v>
      </c>
      <c r="D7" s="16">
        <v>136563.79999999999</v>
      </c>
      <c r="E7" s="16">
        <v>99843.8</v>
      </c>
      <c r="F7" s="16">
        <v>27442.2</v>
      </c>
      <c r="G7" s="17">
        <v>20936.5</v>
      </c>
      <c r="H7" s="198"/>
      <c r="I7" s="198"/>
      <c r="J7" s="321"/>
      <c r="K7" s="321"/>
    </row>
    <row r="8" spans="1:11" x14ac:dyDescent="0.25">
      <c r="A8" s="208" t="s">
        <v>10</v>
      </c>
      <c r="B8" s="16"/>
      <c r="C8" s="380"/>
      <c r="D8" s="16"/>
      <c r="E8" s="16"/>
      <c r="F8" s="16"/>
      <c r="G8" s="17"/>
      <c r="H8" s="198"/>
      <c r="I8" s="198"/>
      <c r="J8" s="321"/>
      <c r="K8" s="321"/>
    </row>
    <row r="9" spans="1:11" x14ac:dyDescent="0.25">
      <c r="A9" s="398" t="s">
        <v>205</v>
      </c>
      <c r="B9" s="16"/>
      <c r="C9" s="16"/>
      <c r="D9" s="16"/>
      <c r="E9" s="16"/>
      <c r="F9" s="16"/>
      <c r="G9" s="17"/>
      <c r="H9" s="198"/>
      <c r="I9" s="198"/>
      <c r="J9" s="321"/>
      <c r="K9" s="321"/>
    </row>
    <row r="10" spans="1:11" x14ac:dyDescent="0.25">
      <c r="A10" s="371" t="s">
        <v>206</v>
      </c>
      <c r="B10" s="16"/>
      <c r="C10" s="16"/>
      <c r="D10" s="16"/>
      <c r="E10" s="16"/>
      <c r="F10" s="16"/>
      <c r="G10" s="17"/>
      <c r="H10" s="198"/>
      <c r="I10" s="198"/>
      <c r="J10" s="321"/>
      <c r="K10" s="321"/>
    </row>
    <row r="11" spans="1:11" x14ac:dyDescent="0.25">
      <c r="A11" s="367" t="s">
        <v>207</v>
      </c>
      <c r="B11" s="20">
        <v>3958.7</v>
      </c>
      <c r="C11" s="20">
        <v>3054.8</v>
      </c>
      <c r="D11" s="20">
        <v>2519.6999999999998</v>
      </c>
      <c r="E11" s="20">
        <v>1949.8</v>
      </c>
      <c r="F11" s="20">
        <v>1439</v>
      </c>
      <c r="G11" s="12">
        <v>1105</v>
      </c>
      <c r="H11" s="198"/>
      <c r="I11" s="198"/>
      <c r="J11" s="321"/>
      <c r="K11" s="321"/>
    </row>
    <row r="12" spans="1:11" x14ac:dyDescent="0.25">
      <c r="A12" s="210" t="s">
        <v>208</v>
      </c>
      <c r="B12" s="20"/>
      <c r="C12" s="20"/>
      <c r="D12" s="20"/>
      <c r="E12" s="20"/>
      <c r="F12" s="20"/>
      <c r="G12" s="12"/>
      <c r="H12" s="198"/>
      <c r="I12" s="198"/>
      <c r="J12" s="321"/>
      <c r="K12" s="321"/>
    </row>
    <row r="13" spans="1:11" x14ac:dyDescent="0.25">
      <c r="A13" s="367" t="s">
        <v>331</v>
      </c>
      <c r="B13" s="20">
        <v>11237.8</v>
      </c>
      <c r="C13" s="20">
        <v>7861.3</v>
      </c>
      <c r="D13" s="20">
        <v>9375.9</v>
      </c>
      <c r="E13" s="20">
        <v>6454.7</v>
      </c>
      <c r="F13" s="20">
        <v>1861.9</v>
      </c>
      <c r="G13" s="12">
        <v>1406.6</v>
      </c>
      <c r="H13" s="198"/>
      <c r="I13" s="198"/>
      <c r="J13" s="321"/>
      <c r="K13" s="321"/>
    </row>
    <row r="14" spans="1:11" x14ac:dyDescent="0.25">
      <c r="A14" s="399" t="s">
        <v>331</v>
      </c>
      <c r="B14" s="20"/>
      <c r="C14" s="20"/>
      <c r="D14" s="20"/>
      <c r="E14" s="20"/>
      <c r="F14" s="20"/>
      <c r="G14" s="12"/>
      <c r="H14" s="198"/>
      <c r="I14" s="198"/>
      <c r="J14" s="321"/>
      <c r="K14" s="321"/>
    </row>
    <row r="15" spans="1:11" x14ac:dyDescent="0.25">
      <c r="A15" s="367" t="s">
        <v>330</v>
      </c>
      <c r="B15" s="20">
        <v>29879.4</v>
      </c>
      <c r="C15" s="20">
        <v>20499</v>
      </c>
      <c r="D15" s="20">
        <v>25943.200000000001</v>
      </c>
      <c r="E15" s="20">
        <v>17899.3</v>
      </c>
      <c r="F15" s="20">
        <v>3936.2</v>
      </c>
      <c r="G15" s="12">
        <v>2599.6999999999998</v>
      </c>
      <c r="H15" s="198"/>
      <c r="I15" s="198"/>
      <c r="J15" s="321"/>
      <c r="K15" s="321"/>
    </row>
    <row r="16" spans="1:11" x14ac:dyDescent="0.25">
      <c r="A16" s="399" t="s">
        <v>330</v>
      </c>
      <c r="B16" s="20"/>
      <c r="C16" s="20"/>
      <c r="D16" s="20"/>
      <c r="E16" s="20"/>
      <c r="F16" s="20"/>
      <c r="G16" s="12"/>
      <c r="H16" s="198"/>
      <c r="I16" s="198"/>
      <c r="J16" s="321"/>
      <c r="K16" s="321"/>
    </row>
    <row r="17" spans="1:11" x14ac:dyDescent="0.25">
      <c r="A17" s="372" t="s">
        <v>213</v>
      </c>
      <c r="B17" s="20">
        <v>118930.1</v>
      </c>
      <c r="C17" s="20">
        <v>89365.2</v>
      </c>
      <c r="D17" s="20">
        <v>98725</v>
      </c>
      <c r="E17" s="20">
        <v>73540</v>
      </c>
      <c r="F17" s="20">
        <v>20205.099999999999</v>
      </c>
      <c r="G17" s="12">
        <v>15825.2</v>
      </c>
      <c r="H17" s="198"/>
      <c r="I17" s="198"/>
      <c r="J17" s="321"/>
      <c r="K17" s="321"/>
    </row>
    <row r="18" spans="1:11" x14ac:dyDescent="0.25">
      <c r="A18" s="366" t="s">
        <v>210</v>
      </c>
      <c r="B18" s="20"/>
      <c r="C18" s="20"/>
      <c r="D18" s="20"/>
      <c r="E18" s="20"/>
      <c r="F18" s="20"/>
      <c r="G18" s="12"/>
      <c r="H18" s="198"/>
      <c r="I18" s="198"/>
      <c r="J18" s="321"/>
      <c r="K18" s="321"/>
    </row>
    <row r="19" spans="1:11" x14ac:dyDescent="0.25">
      <c r="A19" s="585" t="s">
        <v>273</v>
      </c>
      <c r="B19" s="585"/>
      <c r="C19" s="585"/>
      <c r="D19" s="585"/>
      <c r="E19" s="585"/>
      <c r="F19" s="585"/>
      <c r="G19" s="585"/>
      <c r="H19" s="198"/>
      <c r="I19" s="198"/>
      <c r="J19" s="321"/>
      <c r="K19" s="321"/>
    </row>
    <row r="20" spans="1:11" x14ac:dyDescent="0.25">
      <c r="A20" s="86" t="s">
        <v>9</v>
      </c>
      <c r="B20" s="99">
        <v>59390.8</v>
      </c>
      <c r="C20" s="99">
        <v>42804</v>
      </c>
      <c r="D20" s="99">
        <v>48227.9</v>
      </c>
      <c r="E20" s="99">
        <v>34014.300000000003</v>
      </c>
      <c r="F20" s="99">
        <v>11162.9</v>
      </c>
      <c r="G20" s="100">
        <v>8789.7000000000007</v>
      </c>
      <c r="H20" s="198"/>
      <c r="I20" s="198"/>
      <c r="J20" s="321"/>
      <c r="K20" s="321"/>
    </row>
    <row r="21" spans="1:11" x14ac:dyDescent="0.25">
      <c r="A21" s="208" t="s">
        <v>10</v>
      </c>
      <c r="B21" s="99"/>
      <c r="C21" s="99"/>
      <c r="D21" s="99"/>
      <c r="E21" s="99"/>
      <c r="F21" s="99"/>
      <c r="G21" s="100"/>
      <c r="H21" s="198"/>
      <c r="I21" s="198"/>
      <c r="J21" s="321"/>
      <c r="K21" s="321"/>
    </row>
    <row r="22" spans="1:11" x14ac:dyDescent="0.25">
      <c r="A22" s="398" t="s">
        <v>205</v>
      </c>
      <c r="B22" s="99"/>
      <c r="C22" s="99"/>
      <c r="D22" s="99"/>
      <c r="E22" s="99"/>
      <c r="F22" s="99"/>
      <c r="G22" s="100"/>
      <c r="H22" s="198"/>
      <c r="I22" s="198"/>
      <c r="J22" s="321"/>
      <c r="K22" s="321"/>
    </row>
    <row r="23" spans="1:11" x14ac:dyDescent="0.25">
      <c r="A23" s="371" t="s">
        <v>206</v>
      </c>
      <c r="B23" s="99"/>
      <c r="C23" s="99"/>
      <c r="D23" s="99"/>
      <c r="E23" s="99"/>
      <c r="F23" s="99"/>
      <c r="G23" s="100"/>
      <c r="H23" s="198"/>
      <c r="I23" s="198"/>
      <c r="J23" s="321"/>
      <c r="K23" s="321"/>
    </row>
    <row r="24" spans="1:11" x14ac:dyDescent="0.25">
      <c r="A24" s="367" t="s">
        <v>207</v>
      </c>
      <c r="B24" s="227">
        <v>1072.0999999999999</v>
      </c>
      <c r="C24" s="101">
        <v>789.4</v>
      </c>
      <c r="D24" s="101">
        <v>676.7</v>
      </c>
      <c r="E24" s="101">
        <v>499.8</v>
      </c>
      <c r="F24" s="101">
        <v>395.4</v>
      </c>
      <c r="G24" s="102">
        <v>289.60000000000002</v>
      </c>
      <c r="H24" s="198"/>
      <c r="I24" s="198"/>
      <c r="J24" s="321"/>
      <c r="K24" s="321"/>
    </row>
    <row r="25" spans="1:11" x14ac:dyDescent="0.25">
      <c r="A25" s="210" t="s">
        <v>208</v>
      </c>
      <c r="B25" s="227"/>
      <c r="C25" s="101"/>
      <c r="D25" s="101"/>
      <c r="E25" s="101"/>
      <c r="F25" s="101"/>
      <c r="G25" s="102"/>
      <c r="H25" s="198"/>
      <c r="I25" s="198"/>
      <c r="J25" s="321"/>
      <c r="K25" s="321"/>
    </row>
    <row r="26" spans="1:11" x14ac:dyDescent="0.25">
      <c r="A26" s="367" t="s">
        <v>331</v>
      </c>
      <c r="B26" s="227">
        <v>2712.1</v>
      </c>
      <c r="C26" s="101">
        <v>1850.3</v>
      </c>
      <c r="D26" s="101">
        <v>2389.6999999999998</v>
      </c>
      <c r="E26" s="101">
        <v>1600.5</v>
      </c>
      <c r="F26" s="101">
        <v>322.39999999999998</v>
      </c>
      <c r="G26" s="102">
        <v>249.8</v>
      </c>
      <c r="H26" s="198"/>
      <c r="I26" s="198"/>
      <c r="J26" s="321"/>
      <c r="K26" s="321"/>
    </row>
    <row r="27" spans="1:11" x14ac:dyDescent="0.25">
      <c r="A27" s="399" t="s">
        <v>331</v>
      </c>
      <c r="B27" s="227"/>
      <c r="C27" s="101"/>
      <c r="D27" s="101"/>
      <c r="E27" s="101"/>
      <c r="F27" s="101"/>
      <c r="G27" s="102"/>
      <c r="H27" s="198"/>
      <c r="I27" s="198"/>
      <c r="J27" s="321"/>
      <c r="K27" s="321"/>
    </row>
    <row r="28" spans="1:11" x14ac:dyDescent="0.25">
      <c r="A28" s="367" t="s">
        <v>330</v>
      </c>
      <c r="B28" s="227">
        <v>10054.9</v>
      </c>
      <c r="C28" s="101">
        <v>6613.3</v>
      </c>
      <c r="D28" s="101">
        <v>8624.2000000000007</v>
      </c>
      <c r="E28" s="101">
        <v>5692.5</v>
      </c>
      <c r="F28" s="101">
        <v>1430.7</v>
      </c>
      <c r="G28" s="102">
        <v>920.8</v>
      </c>
      <c r="H28" s="198"/>
      <c r="I28" s="198"/>
      <c r="J28" s="321"/>
      <c r="K28" s="321"/>
    </row>
    <row r="29" spans="1:11" x14ac:dyDescent="0.25">
      <c r="A29" s="399" t="s">
        <v>330</v>
      </c>
      <c r="B29" s="227"/>
      <c r="C29" s="101"/>
      <c r="D29" s="101"/>
      <c r="E29" s="101"/>
      <c r="F29" s="101"/>
      <c r="G29" s="102"/>
      <c r="H29" s="198"/>
      <c r="I29" s="198"/>
      <c r="J29" s="321"/>
      <c r="K29" s="321"/>
    </row>
    <row r="30" spans="1:11" x14ac:dyDescent="0.25">
      <c r="A30" s="372" t="s">
        <v>213</v>
      </c>
      <c r="B30" s="227">
        <v>45551.7</v>
      </c>
      <c r="C30" s="101">
        <v>33551</v>
      </c>
      <c r="D30" s="101">
        <v>36537.300000000003</v>
      </c>
      <c r="E30" s="101">
        <v>26221.5</v>
      </c>
      <c r="F30" s="101">
        <v>9014.4</v>
      </c>
      <c r="G30" s="102">
        <v>7329.5</v>
      </c>
      <c r="H30" s="198"/>
      <c r="I30" s="198"/>
      <c r="J30" s="321"/>
      <c r="K30" s="321"/>
    </row>
    <row r="31" spans="1:11" x14ac:dyDescent="0.25">
      <c r="A31" s="366" t="s">
        <v>210</v>
      </c>
      <c r="B31" s="227"/>
      <c r="C31" s="101"/>
      <c r="D31" s="101"/>
      <c r="E31" s="101"/>
      <c r="F31" s="101"/>
      <c r="G31" s="102"/>
      <c r="H31" s="198"/>
      <c r="I31" s="198"/>
      <c r="J31" s="321"/>
      <c r="K31" s="321"/>
    </row>
    <row r="32" spans="1:11" x14ac:dyDescent="0.25">
      <c r="H32" s="214"/>
    </row>
    <row r="33" spans="8:8" x14ac:dyDescent="0.25">
      <c r="H33" s="214"/>
    </row>
    <row r="34" spans="8:8" x14ac:dyDescent="0.25">
      <c r="H34" s="214"/>
    </row>
    <row r="35" spans="8:8" x14ac:dyDescent="0.25">
      <c r="H35" s="214"/>
    </row>
    <row r="36" spans="8:8" x14ac:dyDescent="0.25">
      <c r="H36" s="214"/>
    </row>
    <row r="37" spans="8:8" x14ac:dyDescent="0.25">
      <c r="H37" s="214"/>
    </row>
    <row r="38" spans="8:8" x14ac:dyDescent="0.25">
      <c r="H38" s="214"/>
    </row>
    <row r="39" spans="8:8" x14ac:dyDescent="0.25">
      <c r="H39" s="214"/>
    </row>
    <row r="40" spans="8:8" x14ac:dyDescent="0.25">
      <c r="H40" s="214"/>
    </row>
    <row r="41" spans="8:8" x14ac:dyDescent="0.25">
      <c r="H41" s="214"/>
    </row>
    <row r="42" spans="8:8" x14ac:dyDescent="0.25">
      <c r="H42" s="214"/>
    </row>
    <row r="43" spans="8:8" x14ac:dyDescent="0.25">
      <c r="H43" s="214"/>
    </row>
    <row r="44" spans="8:8" x14ac:dyDescent="0.25">
      <c r="H44" s="214"/>
    </row>
    <row r="45" spans="8:8" x14ac:dyDescent="0.25">
      <c r="H45" s="215"/>
    </row>
    <row r="46" spans="8:8" x14ac:dyDescent="0.25">
      <c r="H46" s="215"/>
    </row>
    <row r="47" spans="8:8" x14ac:dyDescent="0.25">
      <c r="H47" s="215"/>
    </row>
    <row r="48" spans="8:8" x14ac:dyDescent="0.25">
      <c r="H48" s="215"/>
    </row>
    <row r="49" spans="8:8" x14ac:dyDescent="0.25">
      <c r="H49" s="214"/>
    </row>
    <row r="50" spans="8:8" x14ac:dyDescent="0.25">
      <c r="H50" s="214"/>
    </row>
    <row r="51" spans="8:8" x14ac:dyDescent="0.25">
      <c r="H51" s="214"/>
    </row>
    <row r="52" spans="8:8" x14ac:dyDescent="0.25">
      <c r="H52" s="214"/>
    </row>
    <row r="53" spans="8:8" x14ac:dyDescent="0.25">
      <c r="H53" s="214"/>
    </row>
    <row r="54" spans="8:8" x14ac:dyDescent="0.25">
      <c r="H54" s="214"/>
    </row>
    <row r="55" spans="8:8" x14ac:dyDescent="0.25">
      <c r="H55" s="214"/>
    </row>
    <row r="56" spans="8:8" x14ac:dyDescent="0.25">
      <c r="H56" s="214"/>
    </row>
    <row r="57" spans="8:8" x14ac:dyDescent="0.25">
      <c r="H57" s="214"/>
    </row>
    <row r="58" spans="8:8" x14ac:dyDescent="0.25">
      <c r="H58" s="214"/>
    </row>
    <row r="59" spans="8:8" x14ac:dyDescent="0.25">
      <c r="H59" s="214"/>
    </row>
    <row r="60" spans="8:8" x14ac:dyDescent="0.25">
      <c r="H60" s="214"/>
    </row>
    <row r="61" spans="8:8" x14ac:dyDescent="0.25">
      <c r="H61" s="214"/>
    </row>
    <row r="62" spans="8:8" x14ac:dyDescent="0.25">
      <c r="H62" s="214"/>
    </row>
    <row r="63" spans="8:8" x14ac:dyDescent="0.25">
      <c r="H63" s="214"/>
    </row>
    <row r="64" spans="8:8" x14ac:dyDescent="0.25">
      <c r="H64" s="214"/>
    </row>
    <row r="65" spans="8:8" x14ac:dyDescent="0.25">
      <c r="H65" s="214"/>
    </row>
    <row r="66" spans="8:8" x14ac:dyDescent="0.25">
      <c r="H66" s="214"/>
    </row>
    <row r="67" spans="8:8" x14ac:dyDescent="0.25">
      <c r="H67" s="214"/>
    </row>
    <row r="68" spans="8:8" x14ac:dyDescent="0.25">
      <c r="H68" s="214"/>
    </row>
    <row r="69" spans="8:8" x14ac:dyDescent="0.25">
      <c r="H69" s="214"/>
    </row>
    <row r="70" spans="8:8" x14ac:dyDescent="0.25">
      <c r="H70" s="214"/>
    </row>
    <row r="71" spans="8:8" x14ac:dyDescent="0.25">
      <c r="H71" s="214"/>
    </row>
    <row r="72" spans="8:8" x14ac:dyDescent="0.25">
      <c r="H72" s="214"/>
    </row>
    <row r="73" spans="8:8" x14ac:dyDescent="0.25">
      <c r="H73" s="214"/>
    </row>
    <row r="74" spans="8:8" x14ac:dyDescent="0.25">
      <c r="H74" s="214"/>
    </row>
    <row r="75" spans="8:8" x14ac:dyDescent="0.25">
      <c r="H75" s="214"/>
    </row>
    <row r="76" spans="8:8" x14ac:dyDescent="0.25">
      <c r="H76" s="214"/>
    </row>
    <row r="77" spans="8:8" x14ac:dyDescent="0.25">
      <c r="H77" s="214"/>
    </row>
    <row r="78" spans="8:8" x14ac:dyDescent="0.25">
      <c r="H78" s="214"/>
    </row>
  </sheetData>
  <mergeCells count="9">
    <mergeCell ref="A6:G6"/>
    <mergeCell ref="A19:G19"/>
    <mergeCell ref="A1:G1"/>
    <mergeCell ref="A2:G2"/>
    <mergeCell ref="A3:A5"/>
    <mergeCell ref="B3:C3"/>
    <mergeCell ref="D3:E3"/>
    <mergeCell ref="F3:G3"/>
    <mergeCell ref="B5:G5"/>
  </mergeCells>
  <hyperlinks>
    <hyperlink ref="H1" location="'Spis treści'!A1" display="Spis treści" xr:uid="{00000000-0004-0000-13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79998168889431442"/>
  </sheetPr>
  <dimension ref="A1:R59"/>
  <sheetViews>
    <sheetView zoomScaleNormal="100" workbookViewId="0">
      <selection activeCell="I4" sqref="I4"/>
    </sheetView>
  </sheetViews>
  <sheetFormatPr defaultRowHeight="14.25" x14ac:dyDescent="0.2"/>
  <cols>
    <col min="1" max="1" width="43.140625" style="21" customWidth="1"/>
    <col min="2" max="2" width="12.85546875" style="21" customWidth="1"/>
    <col min="3" max="9" width="13.7109375" style="21" customWidth="1"/>
    <col min="10" max="12" width="10.28515625" style="21" bestFit="1" customWidth="1"/>
    <col min="13" max="16384" width="9.140625" style="21"/>
  </cols>
  <sheetData>
    <row r="1" spans="1:10" ht="24.95" customHeight="1" x14ac:dyDescent="0.2">
      <c r="A1" s="545" t="s">
        <v>535</v>
      </c>
      <c r="B1" s="545"/>
      <c r="C1" s="545"/>
      <c r="D1" s="545"/>
      <c r="E1" s="545"/>
      <c r="F1" s="545"/>
      <c r="G1" s="545"/>
      <c r="H1" s="545"/>
      <c r="I1" s="545"/>
      <c r="J1" s="59" t="s">
        <v>6</v>
      </c>
    </row>
    <row r="2" spans="1:10" x14ac:dyDescent="0.2">
      <c r="A2" s="572" t="s">
        <v>513</v>
      </c>
      <c r="B2" s="572"/>
      <c r="C2" s="572"/>
      <c r="D2" s="572"/>
      <c r="E2" s="572"/>
      <c r="F2" s="572"/>
      <c r="G2" s="572"/>
      <c r="H2" s="572"/>
      <c r="I2" s="572"/>
    </row>
    <row r="3" spans="1:10" ht="33.75" customHeight="1" x14ac:dyDescent="0.2">
      <c r="A3" s="539" t="s">
        <v>217</v>
      </c>
      <c r="B3" s="540"/>
      <c r="C3" s="515" t="s">
        <v>275</v>
      </c>
      <c r="D3" s="515"/>
      <c r="E3" s="515"/>
      <c r="F3" s="515"/>
      <c r="G3" s="515"/>
      <c r="H3" s="515"/>
      <c r="I3" s="516"/>
    </row>
    <row r="4" spans="1:10" ht="104.25" customHeight="1" x14ac:dyDescent="0.2">
      <c r="A4" s="541"/>
      <c r="B4" s="542"/>
      <c r="C4" s="164" t="s">
        <v>242</v>
      </c>
      <c r="D4" s="164" t="s">
        <v>276</v>
      </c>
      <c r="E4" s="164" t="s">
        <v>592</v>
      </c>
      <c r="F4" s="164" t="s">
        <v>404</v>
      </c>
      <c r="G4" s="164" t="s">
        <v>405</v>
      </c>
      <c r="H4" s="164" t="s">
        <v>278</v>
      </c>
      <c r="I4" s="165" t="s">
        <v>601</v>
      </c>
    </row>
    <row r="5" spans="1:10" ht="27" customHeight="1" x14ac:dyDescent="0.2">
      <c r="A5" s="541"/>
      <c r="B5" s="542"/>
      <c r="C5" s="537" t="s">
        <v>265</v>
      </c>
      <c r="D5" s="539"/>
      <c r="E5" s="539"/>
      <c r="F5" s="539"/>
      <c r="G5" s="539"/>
      <c r="H5" s="539"/>
      <c r="I5" s="539"/>
    </row>
    <row r="6" spans="1:10" x14ac:dyDescent="0.2">
      <c r="A6" s="494" t="s">
        <v>272</v>
      </c>
      <c r="B6" s="494"/>
      <c r="C6" s="495"/>
      <c r="D6" s="495"/>
      <c r="E6" s="495"/>
      <c r="F6" s="495"/>
      <c r="G6" s="495"/>
      <c r="H6" s="495"/>
      <c r="I6" s="496"/>
    </row>
    <row r="7" spans="1:10" s="385" customFormat="1" x14ac:dyDescent="0.2">
      <c r="A7" s="86" t="s">
        <v>9</v>
      </c>
      <c r="B7" s="119">
        <v>2018</v>
      </c>
      <c r="C7" s="119">
        <v>161993.1</v>
      </c>
      <c r="D7" s="227">
        <v>35910.5</v>
      </c>
      <c r="E7" s="227">
        <v>71636</v>
      </c>
      <c r="F7" s="227">
        <v>18424</v>
      </c>
      <c r="G7" s="227">
        <v>7734.7</v>
      </c>
      <c r="H7" s="227">
        <v>16303.8</v>
      </c>
      <c r="I7" s="102">
        <v>11984.1</v>
      </c>
    </row>
    <row r="8" spans="1:10" x14ac:dyDescent="0.2">
      <c r="A8" s="208" t="s">
        <v>10</v>
      </c>
      <c r="B8" s="467">
        <v>2019</v>
      </c>
      <c r="C8" s="16">
        <v>164006</v>
      </c>
      <c r="D8" s="16">
        <v>37277</v>
      </c>
      <c r="E8" s="16">
        <v>73786.3</v>
      </c>
      <c r="F8" s="16">
        <v>20189.400000000001</v>
      </c>
      <c r="G8" s="16">
        <v>7453.8</v>
      </c>
      <c r="H8" s="16">
        <v>14889.1</v>
      </c>
      <c r="I8" s="17">
        <v>10410.4</v>
      </c>
    </row>
    <row r="9" spans="1:10" x14ac:dyDescent="0.2">
      <c r="B9" s="208"/>
      <c r="C9" s="89"/>
      <c r="D9" s="89"/>
      <c r="E9" s="89"/>
      <c r="F9" s="89"/>
      <c r="G9" s="89"/>
      <c r="H9" s="89"/>
      <c r="I9" s="58"/>
    </row>
    <row r="10" spans="1:10" x14ac:dyDescent="0.2">
      <c r="A10" s="492" t="s">
        <v>56</v>
      </c>
      <c r="B10" s="492"/>
      <c r="C10" s="20">
        <v>86741.8</v>
      </c>
      <c r="D10" s="20">
        <v>18101.8</v>
      </c>
      <c r="E10" s="20">
        <v>58748.3</v>
      </c>
      <c r="F10" s="20">
        <v>5940.8</v>
      </c>
      <c r="G10" s="20" t="s">
        <v>454</v>
      </c>
      <c r="H10" s="20">
        <v>1431.5</v>
      </c>
      <c r="I10" s="12" t="s">
        <v>454</v>
      </c>
    </row>
    <row r="11" spans="1:10" x14ac:dyDescent="0.2">
      <c r="A11" s="501" t="s">
        <v>57</v>
      </c>
      <c r="B11" s="501"/>
      <c r="C11" s="89"/>
      <c r="D11" s="89"/>
      <c r="E11" s="89"/>
      <c r="F11" s="89"/>
      <c r="G11" s="89"/>
      <c r="H11" s="89"/>
      <c r="I11" s="58"/>
    </row>
    <row r="12" spans="1:10" x14ac:dyDescent="0.2">
      <c r="A12" s="492" t="s">
        <v>58</v>
      </c>
      <c r="B12" s="492"/>
      <c r="C12" s="20">
        <v>3235.1</v>
      </c>
      <c r="D12" s="20">
        <v>207.6</v>
      </c>
      <c r="E12" s="20" t="s">
        <v>454</v>
      </c>
      <c r="F12" s="20">
        <v>915.1</v>
      </c>
      <c r="G12" s="355" t="s">
        <v>454</v>
      </c>
      <c r="H12" s="20">
        <v>433.7</v>
      </c>
      <c r="I12" s="354" t="s">
        <v>454</v>
      </c>
    </row>
    <row r="13" spans="1:10" x14ac:dyDescent="0.2">
      <c r="A13" s="501" t="s">
        <v>59</v>
      </c>
      <c r="B13" s="501"/>
      <c r="C13" s="89"/>
      <c r="D13" s="89"/>
      <c r="E13" s="89"/>
      <c r="F13" s="89"/>
      <c r="G13" s="89"/>
      <c r="H13" s="89"/>
      <c r="I13" s="58"/>
    </row>
    <row r="14" spans="1:10" x14ac:dyDescent="0.2">
      <c r="A14" s="492" t="s">
        <v>60</v>
      </c>
      <c r="B14" s="492"/>
      <c r="C14" s="20">
        <v>73196.399999999994</v>
      </c>
      <c r="D14" s="20">
        <v>18879.3</v>
      </c>
      <c r="E14" s="20">
        <v>14305.7</v>
      </c>
      <c r="F14" s="20">
        <v>13216.6</v>
      </c>
      <c r="G14" s="227">
        <v>4708.7</v>
      </c>
      <c r="H14" s="20">
        <v>12818.2</v>
      </c>
      <c r="I14" s="102">
        <v>9267.9</v>
      </c>
    </row>
    <row r="15" spans="1:10" x14ac:dyDescent="0.2">
      <c r="A15" s="501" t="s">
        <v>61</v>
      </c>
      <c r="B15" s="501"/>
      <c r="C15" s="89"/>
      <c r="D15" s="89"/>
      <c r="E15" s="89"/>
      <c r="F15" s="89"/>
      <c r="G15" s="89"/>
      <c r="H15" s="89"/>
      <c r="I15" s="58"/>
    </row>
    <row r="16" spans="1:10" x14ac:dyDescent="0.2">
      <c r="A16" s="503" t="s">
        <v>204</v>
      </c>
      <c r="B16" s="503"/>
      <c r="C16" s="20">
        <v>61438.3</v>
      </c>
      <c r="D16" s="20">
        <v>13699.5</v>
      </c>
      <c r="E16" s="20">
        <v>12539.1</v>
      </c>
      <c r="F16" s="20">
        <v>11295.4</v>
      </c>
      <c r="G16" s="355">
        <v>3307.2</v>
      </c>
      <c r="H16" s="20">
        <v>12354.6</v>
      </c>
      <c r="I16" s="354">
        <v>8242.5</v>
      </c>
    </row>
    <row r="17" spans="1:18" x14ac:dyDescent="0.2">
      <c r="A17" s="505" t="s">
        <v>500</v>
      </c>
      <c r="B17" s="505"/>
      <c r="C17" s="20"/>
      <c r="D17" s="20"/>
      <c r="E17" s="20"/>
      <c r="F17" s="20"/>
      <c r="G17" s="227"/>
      <c r="H17" s="227"/>
      <c r="I17" s="102"/>
    </row>
    <row r="18" spans="1:18" x14ac:dyDescent="0.2">
      <c r="A18" s="507" t="s">
        <v>62</v>
      </c>
      <c r="B18" s="507"/>
      <c r="C18" s="20">
        <v>56682.1</v>
      </c>
      <c r="D18" s="20">
        <v>13275.1</v>
      </c>
      <c r="E18" s="20">
        <v>12216.4</v>
      </c>
      <c r="F18" s="20">
        <v>11004.7</v>
      </c>
      <c r="G18" s="20" t="s">
        <v>454</v>
      </c>
      <c r="H18" s="20">
        <v>9878.7999999999993</v>
      </c>
      <c r="I18" s="12" t="s">
        <v>454</v>
      </c>
    </row>
    <row r="19" spans="1:18" x14ac:dyDescent="0.2">
      <c r="A19" s="509" t="s">
        <v>63</v>
      </c>
      <c r="B19" s="509"/>
      <c r="C19" s="20"/>
      <c r="D19" s="20"/>
      <c r="E19" s="20"/>
      <c r="F19" s="20"/>
      <c r="G19" s="227"/>
      <c r="H19" s="227"/>
      <c r="I19" s="102"/>
    </row>
    <row r="20" spans="1:18" x14ac:dyDescent="0.2">
      <c r="A20" s="507" t="s">
        <v>64</v>
      </c>
      <c r="B20" s="507"/>
      <c r="C20" s="20">
        <v>4756.2</v>
      </c>
      <c r="D20" s="20">
        <v>424.4</v>
      </c>
      <c r="E20" s="20">
        <v>322.7</v>
      </c>
      <c r="F20" s="20">
        <v>290.7</v>
      </c>
      <c r="G20" s="20" t="s">
        <v>454</v>
      </c>
      <c r="H20" s="20">
        <v>2475.8000000000002</v>
      </c>
      <c r="I20" s="12" t="s">
        <v>454</v>
      </c>
    </row>
    <row r="21" spans="1:18" x14ac:dyDescent="0.2">
      <c r="A21" s="509" t="s">
        <v>65</v>
      </c>
      <c r="B21" s="509"/>
      <c r="C21" s="20"/>
      <c r="D21" s="20"/>
      <c r="E21" s="20"/>
      <c r="F21" s="20"/>
      <c r="G21" s="227"/>
      <c r="H21" s="227"/>
      <c r="I21" s="102"/>
    </row>
    <row r="22" spans="1:18" x14ac:dyDescent="0.2">
      <c r="A22" s="492" t="s">
        <v>66</v>
      </c>
      <c r="B22" s="492"/>
      <c r="C22" s="20">
        <v>832.7</v>
      </c>
      <c r="D22" s="20">
        <v>88.3</v>
      </c>
      <c r="E22" s="20" t="s">
        <v>454</v>
      </c>
      <c r="F22" s="20">
        <v>117</v>
      </c>
      <c r="G22" s="20" t="s">
        <v>454</v>
      </c>
      <c r="H22" s="20">
        <v>205.8</v>
      </c>
      <c r="I22" s="12">
        <v>247.9</v>
      </c>
    </row>
    <row r="23" spans="1:18" x14ac:dyDescent="0.2">
      <c r="A23" s="501" t="s">
        <v>67</v>
      </c>
      <c r="B23" s="501"/>
      <c r="C23" s="20"/>
      <c r="D23" s="20"/>
      <c r="E23" s="20"/>
      <c r="F23" s="20"/>
      <c r="G23" s="20"/>
      <c r="H23" s="20"/>
      <c r="I23" s="12"/>
    </row>
    <row r="24" spans="1:18" x14ac:dyDescent="0.2">
      <c r="A24" s="494" t="s">
        <v>264</v>
      </c>
      <c r="B24" s="494"/>
      <c r="C24" s="495"/>
      <c r="D24" s="495"/>
      <c r="E24" s="495"/>
      <c r="F24" s="495"/>
      <c r="G24" s="495"/>
      <c r="H24" s="495"/>
      <c r="I24" s="496"/>
    </row>
    <row r="25" spans="1:18" s="385" customFormat="1" x14ac:dyDescent="0.2">
      <c r="A25" s="86" t="s">
        <v>9</v>
      </c>
      <c r="B25" s="119">
        <v>2018</v>
      </c>
      <c r="C25" s="119">
        <v>131360.5</v>
      </c>
      <c r="D25" s="119">
        <v>27522.7</v>
      </c>
      <c r="E25" s="119">
        <v>63705.599999999999</v>
      </c>
      <c r="F25" s="119">
        <v>15274.7</v>
      </c>
      <c r="G25" s="119">
        <v>6224.4</v>
      </c>
      <c r="H25" s="119">
        <v>10819.2</v>
      </c>
      <c r="I25" s="120">
        <v>7814</v>
      </c>
    </row>
    <row r="26" spans="1:18" x14ac:dyDescent="0.2">
      <c r="A26" s="208" t="s">
        <v>10</v>
      </c>
      <c r="B26" s="467">
        <v>2019</v>
      </c>
      <c r="C26" s="16">
        <v>136563.79999999999</v>
      </c>
      <c r="D26" s="16">
        <v>29439.4</v>
      </c>
      <c r="E26" s="16">
        <v>65841.100000000006</v>
      </c>
      <c r="F26" s="16">
        <v>16460.099999999999</v>
      </c>
      <c r="G26" s="16">
        <v>6176.3</v>
      </c>
      <c r="H26" s="16">
        <v>11097.9</v>
      </c>
      <c r="I26" s="17">
        <v>7549</v>
      </c>
      <c r="J26" s="108"/>
      <c r="K26" s="60"/>
      <c r="L26" s="60"/>
      <c r="M26" s="60"/>
      <c r="N26" s="60"/>
      <c r="O26" s="60"/>
      <c r="P26" s="60"/>
      <c r="Q26" s="60"/>
      <c r="R26" s="60"/>
    </row>
    <row r="27" spans="1:18" x14ac:dyDescent="0.2">
      <c r="B27" s="208"/>
      <c r="C27" s="16"/>
      <c r="D27" s="16"/>
      <c r="E27" s="16"/>
      <c r="F27" s="16"/>
      <c r="G27" s="16"/>
      <c r="H27" s="16"/>
      <c r="I27" s="17"/>
      <c r="J27" s="84"/>
      <c r="K27" s="60"/>
      <c r="L27" s="60"/>
      <c r="M27" s="60"/>
      <c r="N27" s="60"/>
      <c r="O27" s="60"/>
      <c r="P27" s="60"/>
      <c r="Q27" s="60"/>
      <c r="R27" s="60"/>
    </row>
    <row r="28" spans="1:18" x14ac:dyDescent="0.2">
      <c r="A28" s="492" t="s">
        <v>56</v>
      </c>
      <c r="B28" s="493"/>
      <c r="C28" s="381">
        <v>77849</v>
      </c>
      <c r="D28" s="20">
        <v>15315.5</v>
      </c>
      <c r="E28" s="20">
        <v>54187.5</v>
      </c>
      <c r="F28" s="20">
        <v>5024.1000000000004</v>
      </c>
      <c r="G28" s="355" t="s">
        <v>454</v>
      </c>
      <c r="H28" s="20">
        <v>1052.2</v>
      </c>
      <c r="I28" s="354" t="s">
        <v>454</v>
      </c>
      <c r="J28" s="108"/>
      <c r="K28" s="108"/>
      <c r="L28" s="108"/>
      <c r="M28" s="108"/>
      <c r="N28" s="108"/>
      <c r="O28" s="108"/>
      <c r="P28" s="60"/>
      <c r="Q28" s="60"/>
      <c r="R28" s="60"/>
    </row>
    <row r="29" spans="1:18" x14ac:dyDescent="0.2">
      <c r="A29" s="501" t="s">
        <v>57</v>
      </c>
      <c r="B29" s="502"/>
      <c r="C29" s="380"/>
      <c r="D29" s="16"/>
      <c r="E29" s="16"/>
      <c r="F29" s="16"/>
      <c r="G29" s="99"/>
      <c r="H29" s="16"/>
      <c r="I29" s="100"/>
      <c r="J29" s="84"/>
      <c r="K29" s="60"/>
      <c r="L29" s="60"/>
      <c r="M29" s="60"/>
      <c r="N29" s="60"/>
      <c r="O29" s="60"/>
      <c r="P29" s="60"/>
      <c r="Q29" s="60"/>
      <c r="R29" s="60"/>
    </row>
    <row r="30" spans="1:18" x14ac:dyDescent="0.2">
      <c r="A30" s="492" t="s">
        <v>58</v>
      </c>
      <c r="B30" s="493"/>
      <c r="C30" s="381">
        <v>2841.9</v>
      </c>
      <c r="D30" s="20">
        <v>194.4</v>
      </c>
      <c r="E30" s="20">
        <v>473.4</v>
      </c>
      <c r="F30" s="20">
        <v>892.4</v>
      </c>
      <c r="G30" s="355" t="s">
        <v>454</v>
      </c>
      <c r="H30" s="20">
        <v>367.4</v>
      </c>
      <c r="I30" s="354" t="s">
        <v>454</v>
      </c>
      <c r="J30" s="108"/>
      <c r="K30" s="60"/>
      <c r="L30" s="60"/>
      <c r="M30" s="60"/>
      <c r="N30" s="60"/>
      <c r="O30" s="60"/>
      <c r="P30" s="60"/>
      <c r="Q30" s="60"/>
      <c r="R30" s="60"/>
    </row>
    <row r="31" spans="1:18" x14ac:dyDescent="0.2">
      <c r="A31" s="501" t="s">
        <v>59</v>
      </c>
      <c r="B31" s="502"/>
      <c r="C31" s="381"/>
      <c r="D31" s="20"/>
      <c r="E31" s="20"/>
      <c r="F31" s="20"/>
      <c r="G31" s="20"/>
      <c r="H31" s="20"/>
      <c r="I31" s="12"/>
      <c r="J31" s="84"/>
      <c r="K31" s="60"/>
      <c r="L31" s="60"/>
      <c r="M31" s="60"/>
      <c r="N31" s="60"/>
      <c r="O31" s="60"/>
      <c r="P31" s="60"/>
      <c r="Q31" s="60"/>
      <c r="R31" s="60"/>
    </row>
    <row r="32" spans="1:18" x14ac:dyDescent="0.2">
      <c r="A32" s="492" t="s">
        <v>60</v>
      </c>
      <c r="B32" s="493"/>
      <c r="C32" s="381">
        <v>55472.800000000003</v>
      </c>
      <c r="D32" s="20">
        <v>13870.4</v>
      </c>
      <c r="E32" s="20">
        <v>11068.1</v>
      </c>
      <c r="F32" s="20">
        <v>10510</v>
      </c>
      <c r="G32" s="20">
        <v>3713.3</v>
      </c>
      <c r="H32" s="20">
        <v>9561.2999999999993</v>
      </c>
      <c r="I32" s="12">
        <v>6749.6</v>
      </c>
      <c r="J32" s="108"/>
      <c r="K32" s="60"/>
      <c r="L32" s="60"/>
      <c r="M32" s="60"/>
      <c r="N32" s="60"/>
      <c r="O32" s="60"/>
      <c r="P32" s="60"/>
      <c r="Q32" s="60"/>
      <c r="R32" s="60"/>
    </row>
    <row r="33" spans="1:18" x14ac:dyDescent="0.2">
      <c r="A33" s="501" t="s">
        <v>61</v>
      </c>
      <c r="B33" s="502"/>
      <c r="C33" s="381"/>
      <c r="D33" s="20"/>
      <c r="E33" s="20"/>
      <c r="F33" s="20"/>
      <c r="G33" s="20"/>
      <c r="H33" s="20"/>
      <c r="I33" s="12"/>
      <c r="J33" s="84"/>
      <c r="K33" s="60"/>
      <c r="L33" s="60"/>
      <c r="M33" s="60"/>
      <c r="N33" s="60"/>
      <c r="O33" s="60"/>
      <c r="P33" s="60"/>
      <c r="Q33" s="60"/>
      <c r="R33" s="60"/>
    </row>
    <row r="34" spans="1:18" x14ac:dyDescent="0.2">
      <c r="A34" s="503" t="s">
        <v>204</v>
      </c>
      <c r="B34" s="504"/>
      <c r="C34" s="381">
        <v>46015.1</v>
      </c>
      <c r="D34" s="20">
        <v>9809.9</v>
      </c>
      <c r="E34" s="20">
        <v>9489.5</v>
      </c>
      <c r="F34" s="20">
        <v>8951.1</v>
      </c>
      <c r="G34" s="227">
        <v>2540.9</v>
      </c>
      <c r="H34" s="227">
        <v>9235.1</v>
      </c>
      <c r="I34" s="102">
        <v>5988.6</v>
      </c>
      <c r="J34" s="108"/>
      <c r="K34" s="60"/>
      <c r="L34" s="60"/>
      <c r="M34" s="60"/>
      <c r="N34" s="60"/>
      <c r="O34" s="60"/>
      <c r="P34" s="60"/>
      <c r="Q34" s="60"/>
      <c r="R34" s="60"/>
    </row>
    <row r="35" spans="1:18" x14ac:dyDescent="0.2">
      <c r="A35" s="505" t="s">
        <v>500</v>
      </c>
      <c r="B35" s="506"/>
      <c r="C35" s="381"/>
      <c r="D35" s="20"/>
      <c r="E35" s="20"/>
      <c r="F35" s="20"/>
      <c r="G35" s="227"/>
      <c r="H35" s="227"/>
      <c r="I35" s="102"/>
      <c r="J35" s="84"/>
      <c r="K35" s="60"/>
      <c r="L35" s="60"/>
      <c r="M35" s="60"/>
      <c r="N35" s="60"/>
      <c r="O35" s="60"/>
      <c r="P35" s="60"/>
      <c r="Q35" s="60"/>
      <c r="R35" s="60"/>
    </row>
    <row r="36" spans="1:18" x14ac:dyDescent="0.2">
      <c r="A36" s="507" t="s">
        <v>62</v>
      </c>
      <c r="B36" s="508"/>
      <c r="C36" s="381">
        <v>43069.5</v>
      </c>
      <c r="D36" s="20">
        <v>9554.1</v>
      </c>
      <c r="E36" s="20">
        <v>9261.1</v>
      </c>
      <c r="F36" s="20">
        <v>8708</v>
      </c>
      <c r="G36" s="227">
        <v>2529.1999999999998</v>
      </c>
      <c r="H36" s="227">
        <v>7651.3</v>
      </c>
      <c r="I36" s="102">
        <v>5365.8</v>
      </c>
      <c r="J36" s="108"/>
      <c r="K36" s="60"/>
      <c r="L36" s="60"/>
      <c r="M36" s="60"/>
      <c r="N36" s="60"/>
      <c r="O36" s="60"/>
      <c r="P36" s="60"/>
      <c r="Q36" s="60"/>
      <c r="R36" s="60"/>
    </row>
    <row r="37" spans="1:18" x14ac:dyDescent="0.2">
      <c r="A37" s="509" t="s">
        <v>63</v>
      </c>
      <c r="B37" s="510"/>
      <c r="C37" s="381"/>
      <c r="D37" s="20"/>
      <c r="E37" s="20"/>
      <c r="F37" s="20"/>
      <c r="G37" s="227"/>
      <c r="H37" s="227"/>
      <c r="I37" s="102"/>
      <c r="J37" s="84"/>
      <c r="K37" s="60"/>
      <c r="L37" s="60"/>
      <c r="M37" s="60"/>
      <c r="N37" s="60"/>
      <c r="O37" s="60"/>
      <c r="P37" s="60"/>
      <c r="Q37" s="60"/>
      <c r="R37" s="60"/>
    </row>
    <row r="38" spans="1:18" x14ac:dyDescent="0.2">
      <c r="A38" s="507" t="s">
        <v>64</v>
      </c>
      <c r="B38" s="508"/>
      <c r="C38" s="381">
        <v>2945.6</v>
      </c>
      <c r="D38" s="20">
        <v>255.8</v>
      </c>
      <c r="E38" s="20">
        <v>228.4</v>
      </c>
      <c r="F38" s="20">
        <v>243.1</v>
      </c>
      <c r="G38" s="227">
        <v>11.7</v>
      </c>
      <c r="H38" s="227">
        <v>1583.9</v>
      </c>
      <c r="I38" s="102">
        <v>622.70000000000005</v>
      </c>
      <c r="J38" s="108"/>
      <c r="K38" s="60"/>
      <c r="L38" s="60"/>
      <c r="M38" s="60"/>
      <c r="N38" s="60"/>
      <c r="O38" s="60"/>
      <c r="P38" s="60"/>
      <c r="Q38" s="60"/>
      <c r="R38" s="60"/>
    </row>
    <row r="39" spans="1:18" x14ac:dyDescent="0.2">
      <c r="A39" s="509" t="s">
        <v>65</v>
      </c>
      <c r="B39" s="510"/>
      <c r="C39" s="381"/>
      <c r="D39" s="20"/>
      <c r="E39" s="20"/>
      <c r="F39" s="20"/>
      <c r="G39" s="227"/>
      <c r="H39" s="227"/>
      <c r="I39" s="102"/>
      <c r="J39" s="84"/>
      <c r="K39" s="60"/>
      <c r="L39" s="60"/>
      <c r="M39" s="60"/>
      <c r="N39" s="60"/>
      <c r="O39" s="60"/>
      <c r="P39" s="60"/>
      <c r="Q39" s="60"/>
      <c r="R39" s="60"/>
    </row>
    <row r="40" spans="1:18" x14ac:dyDescent="0.2">
      <c r="A40" s="492" t="s">
        <v>66</v>
      </c>
      <c r="B40" s="493"/>
      <c r="C40" s="381">
        <v>400.1</v>
      </c>
      <c r="D40" s="20">
        <v>59</v>
      </c>
      <c r="E40" s="20">
        <v>112.1</v>
      </c>
      <c r="F40" s="20">
        <v>33.6</v>
      </c>
      <c r="G40" s="20">
        <v>15.3</v>
      </c>
      <c r="H40" s="20">
        <v>117.1</v>
      </c>
      <c r="I40" s="12">
        <v>63</v>
      </c>
      <c r="J40" s="108"/>
      <c r="K40" s="60"/>
      <c r="L40" s="60"/>
      <c r="M40" s="60"/>
      <c r="N40" s="60"/>
      <c r="O40" s="60"/>
      <c r="P40" s="60"/>
      <c r="Q40" s="60"/>
      <c r="R40" s="60"/>
    </row>
    <row r="41" spans="1:18" x14ac:dyDescent="0.2">
      <c r="A41" s="501" t="s">
        <v>67</v>
      </c>
      <c r="B41" s="502"/>
      <c r="C41" s="381"/>
      <c r="D41" s="20"/>
      <c r="E41" s="20"/>
      <c r="F41" s="20"/>
      <c r="G41" s="20"/>
      <c r="H41" s="12"/>
      <c r="I41" s="12"/>
    </row>
    <row r="42" spans="1:18" x14ac:dyDescent="0.2">
      <c r="A42" s="494" t="s">
        <v>511</v>
      </c>
      <c r="B42" s="494"/>
      <c r="C42" s="495"/>
      <c r="D42" s="495"/>
      <c r="E42" s="495"/>
      <c r="F42" s="495"/>
      <c r="G42" s="495"/>
      <c r="H42" s="495"/>
      <c r="I42" s="496"/>
    </row>
    <row r="43" spans="1:18" x14ac:dyDescent="0.2">
      <c r="A43" s="86" t="s">
        <v>9</v>
      </c>
      <c r="B43" s="119">
        <v>2018</v>
      </c>
      <c r="C43" s="227">
        <v>30632.6</v>
      </c>
      <c r="D43" s="20">
        <v>8387.7999999999993</v>
      </c>
      <c r="E43" s="20">
        <v>7930.4</v>
      </c>
      <c r="F43" s="20">
        <v>3149.3</v>
      </c>
      <c r="G43" s="20">
        <v>1510.3</v>
      </c>
      <c r="H43" s="20">
        <v>5484.6</v>
      </c>
      <c r="I43" s="12">
        <v>4170.2</v>
      </c>
    </row>
    <row r="44" spans="1:18" x14ac:dyDescent="0.2">
      <c r="A44" s="208" t="s">
        <v>10</v>
      </c>
      <c r="B44" s="467">
        <v>2019</v>
      </c>
      <c r="C44" s="16">
        <v>27442.2</v>
      </c>
      <c r="D44" s="16">
        <v>7837.6</v>
      </c>
      <c r="E44" s="16">
        <v>7945.2</v>
      </c>
      <c r="F44" s="16">
        <v>3729.4</v>
      </c>
      <c r="G44" s="16">
        <v>1277.5</v>
      </c>
      <c r="H44" s="16">
        <v>3791.1</v>
      </c>
      <c r="I44" s="17">
        <v>2861.4</v>
      </c>
    </row>
    <row r="45" spans="1:18" x14ac:dyDescent="0.2">
      <c r="B45" s="208"/>
      <c r="C45" s="89"/>
      <c r="D45" s="89"/>
      <c r="E45" s="89"/>
      <c r="F45" s="89"/>
      <c r="G45" s="89"/>
      <c r="H45" s="89"/>
      <c r="I45" s="58"/>
    </row>
    <row r="46" spans="1:18" x14ac:dyDescent="0.2">
      <c r="A46" s="492" t="s">
        <v>56</v>
      </c>
      <c r="B46" s="492"/>
      <c r="C46" s="20">
        <v>8892.7999999999993</v>
      </c>
      <c r="D46" s="20">
        <v>2786.3</v>
      </c>
      <c r="E46" s="20">
        <v>4560.8999999999996</v>
      </c>
      <c r="F46" s="20">
        <v>916.7</v>
      </c>
      <c r="G46" s="20" t="s">
        <v>454</v>
      </c>
      <c r="H46" s="20">
        <v>379.3</v>
      </c>
      <c r="I46" s="12" t="s">
        <v>454</v>
      </c>
    </row>
    <row r="47" spans="1:18" x14ac:dyDescent="0.2">
      <c r="A47" s="501" t="s">
        <v>57</v>
      </c>
      <c r="B47" s="501"/>
      <c r="C47" s="89"/>
      <c r="D47" s="89"/>
      <c r="E47" s="89"/>
      <c r="F47" s="89"/>
      <c r="G47" s="89"/>
      <c r="H47" s="89"/>
      <c r="I47" s="58"/>
    </row>
    <row r="48" spans="1:18" x14ac:dyDescent="0.2">
      <c r="A48" s="492" t="s">
        <v>58</v>
      </c>
      <c r="B48" s="492"/>
      <c r="C48" s="20">
        <v>393.2</v>
      </c>
      <c r="D48" s="20">
        <v>13.1</v>
      </c>
      <c r="E48" s="20" t="s">
        <v>454</v>
      </c>
      <c r="F48" s="20">
        <v>22.6</v>
      </c>
      <c r="G48" s="355" t="s">
        <v>454</v>
      </c>
      <c r="H48" s="20">
        <v>66.3</v>
      </c>
      <c r="I48" s="354" t="s">
        <v>454</v>
      </c>
    </row>
    <row r="49" spans="1:9" x14ac:dyDescent="0.2">
      <c r="A49" s="501" t="s">
        <v>59</v>
      </c>
      <c r="B49" s="501"/>
      <c r="C49" s="89"/>
      <c r="D49" s="89"/>
      <c r="E49" s="89"/>
      <c r="F49" s="89"/>
      <c r="G49" s="89"/>
      <c r="H49" s="89"/>
      <c r="I49" s="58"/>
    </row>
    <row r="50" spans="1:9" x14ac:dyDescent="0.2">
      <c r="A50" s="492" t="s">
        <v>60</v>
      </c>
      <c r="B50" s="492"/>
      <c r="C50" s="20">
        <v>17723.599999999999</v>
      </c>
      <c r="D50" s="20">
        <v>5008.8999999999996</v>
      </c>
      <c r="E50" s="20">
        <v>3237.6</v>
      </c>
      <c r="F50" s="20">
        <v>2706.6</v>
      </c>
      <c r="G50" s="227">
        <v>995.3</v>
      </c>
      <c r="H50" s="20">
        <v>3256.9</v>
      </c>
      <c r="I50" s="102">
        <v>2518.3000000000002</v>
      </c>
    </row>
    <row r="51" spans="1:9" x14ac:dyDescent="0.2">
      <c r="A51" s="501" t="s">
        <v>61</v>
      </c>
      <c r="B51" s="501"/>
      <c r="C51" s="89"/>
      <c r="D51" s="89"/>
      <c r="E51" s="89"/>
      <c r="F51" s="89"/>
      <c r="G51" s="89"/>
      <c r="H51" s="89"/>
      <c r="I51" s="58"/>
    </row>
    <row r="52" spans="1:9" x14ac:dyDescent="0.2">
      <c r="A52" s="503" t="s">
        <v>204</v>
      </c>
      <c r="B52" s="503"/>
      <c r="C52" s="20">
        <v>15423.2</v>
      </c>
      <c r="D52" s="20">
        <v>3889.6</v>
      </c>
      <c r="E52" s="20">
        <v>3049.6</v>
      </c>
      <c r="F52" s="20">
        <v>2344.4</v>
      </c>
      <c r="G52" s="355">
        <v>766.3</v>
      </c>
      <c r="H52" s="20">
        <v>3119.4</v>
      </c>
      <c r="I52" s="354">
        <v>2253.9</v>
      </c>
    </row>
    <row r="53" spans="1:9" x14ac:dyDescent="0.2">
      <c r="A53" s="505" t="s">
        <v>500</v>
      </c>
      <c r="B53" s="505"/>
      <c r="C53" s="20"/>
      <c r="D53" s="20"/>
      <c r="E53" s="20"/>
      <c r="F53" s="20"/>
      <c r="G53" s="227"/>
      <c r="H53" s="227"/>
      <c r="I53" s="102"/>
    </row>
    <row r="54" spans="1:9" x14ac:dyDescent="0.2">
      <c r="A54" s="507" t="s">
        <v>62</v>
      </c>
      <c r="B54" s="507"/>
      <c r="C54" s="20">
        <v>13612.6</v>
      </c>
      <c r="D54" s="20">
        <v>3721</v>
      </c>
      <c r="E54" s="20">
        <v>2955.3</v>
      </c>
      <c r="F54" s="20">
        <v>2296.6999999999998</v>
      </c>
      <c r="G54" s="20" t="s">
        <v>454</v>
      </c>
      <c r="H54" s="20">
        <v>2227.6</v>
      </c>
      <c r="I54" s="12" t="s">
        <v>454</v>
      </c>
    </row>
    <row r="55" spans="1:9" x14ac:dyDescent="0.2">
      <c r="A55" s="509" t="s">
        <v>63</v>
      </c>
      <c r="B55" s="509"/>
      <c r="C55" s="89"/>
      <c r="D55" s="89"/>
      <c r="E55" s="89"/>
      <c r="F55" s="89"/>
      <c r="G55" s="89"/>
      <c r="H55" s="89"/>
      <c r="I55" s="58"/>
    </row>
    <row r="56" spans="1:9" x14ac:dyDescent="0.2">
      <c r="A56" s="507" t="s">
        <v>64</v>
      </c>
      <c r="B56" s="507"/>
      <c r="C56" s="20">
        <v>1810.6</v>
      </c>
      <c r="D56" s="20">
        <v>168.6</v>
      </c>
      <c r="E56" s="20">
        <v>94.3</v>
      </c>
      <c r="F56" s="20">
        <v>47.6</v>
      </c>
      <c r="G56" s="20" t="s">
        <v>454</v>
      </c>
      <c r="H56" s="20">
        <v>891.9</v>
      </c>
      <c r="I56" s="12" t="s">
        <v>454</v>
      </c>
    </row>
    <row r="57" spans="1:9" x14ac:dyDescent="0.2">
      <c r="A57" s="509" t="s">
        <v>65</v>
      </c>
      <c r="B57" s="509"/>
      <c r="C57" s="20"/>
      <c r="D57" s="20"/>
      <c r="E57" s="20"/>
      <c r="F57" s="20"/>
      <c r="G57" s="227"/>
      <c r="H57" s="227"/>
      <c r="I57" s="102"/>
    </row>
    <row r="58" spans="1:9" x14ac:dyDescent="0.2">
      <c r="A58" s="492" t="s">
        <v>66</v>
      </c>
      <c r="B58" s="492"/>
      <c r="C58" s="20">
        <v>432.6</v>
      </c>
      <c r="D58" s="20">
        <v>29.3</v>
      </c>
      <c r="E58" s="20" t="s">
        <v>454</v>
      </c>
      <c r="F58" s="20">
        <v>83.4</v>
      </c>
      <c r="G58" s="227" t="s">
        <v>454</v>
      </c>
      <c r="H58" s="227">
        <v>88.7</v>
      </c>
      <c r="I58" s="102">
        <v>184.9</v>
      </c>
    </row>
    <row r="59" spans="1:9" x14ac:dyDescent="0.2">
      <c r="A59" s="501" t="s">
        <v>67</v>
      </c>
      <c r="B59" s="501"/>
      <c r="C59" s="20"/>
      <c r="D59" s="20"/>
      <c r="E59" s="20"/>
      <c r="F59" s="20"/>
      <c r="G59" s="20"/>
      <c r="H59" s="20"/>
      <c r="I59" s="12"/>
    </row>
  </sheetData>
  <mergeCells count="50"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42:I42"/>
    <mergeCell ref="A46:B46"/>
    <mergeCell ref="A47:B47"/>
    <mergeCell ref="A48:B48"/>
    <mergeCell ref="A49:B49"/>
    <mergeCell ref="A41:B4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8:B28"/>
    <mergeCell ref="A29:B29"/>
    <mergeCell ref="A30:B30"/>
    <mergeCell ref="A24:I24"/>
    <mergeCell ref="A1:I1"/>
    <mergeCell ref="A2:I2"/>
    <mergeCell ref="C3:I3"/>
    <mergeCell ref="A6:I6"/>
    <mergeCell ref="A3:B5"/>
    <mergeCell ref="C5:I5"/>
  </mergeCells>
  <hyperlinks>
    <hyperlink ref="J1" location="'Spis treści'!A1" display="Spis treści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</sheetPr>
  <dimension ref="A1:F23"/>
  <sheetViews>
    <sheetView workbookViewId="0">
      <selection activeCell="D4" sqref="D4"/>
    </sheetView>
  </sheetViews>
  <sheetFormatPr defaultRowHeight="14.25" x14ac:dyDescent="0.2"/>
  <cols>
    <col min="1" max="1" width="34.28515625" style="21" customWidth="1"/>
    <col min="2" max="2" width="11.28515625" style="21" customWidth="1"/>
    <col min="3" max="5" width="17" style="21" customWidth="1"/>
    <col min="6" max="6" width="11.42578125" style="21" customWidth="1"/>
    <col min="7" max="16384" width="9.140625" style="21"/>
  </cols>
  <sheetData>
    <row r="1" spans="1:6" s="106" customFormat="1" ht="34.5" customHeight="1" x14ac:dyDescent="0.25">
      <c r="A1" s="545" t="s">
        <v>537</v>
      </c>
      <c r="B1" s="545"/>
      <c r="C1" s="545"/>
      <c r="D1" s="545"/>
      <c r="E1" s="545"/>
      <c r="F1" s="59" t="s">
        <v>6</v>
      </c>
    </row>
    <row r="2" spans="1:6" x14ac:dyDescent="0.2">
      <c r="A2" s="572" t="s">
        <v>493</v>
      </c>
      <c r="B2" s="572"/>
      <c r="C2" s="572"/>
      <c r="D2" s="572"/>
      <c r="E2" s="572"/>
    </row>
    <row r="3" spans="1:6" ht="40.5" customHeight="1" x14ac:dyDescent="0.2">
      <c r="A3" s="515" t="s">
        <v>217</v>
      </c>
      <c r="B3" s="515"/>
      <c r="C3" s="515" t="s">
        <v>234</v>
      </c>
      <c r="D3" s="557" t="s">
        <v>327</v>
      </c>
      <c r="E3" s="594"/>
    </row>
    <row r="4" spans="1:6" ht="118.5" customHeight="1" x14ac:dyDescent="0.2">
      <c r="A4" s="515"/>
      <c r="B4" s="515"/>
      <c r="C4" s="515"/>
      <c r="D4" s="475" t="s">
        <v>593</v>
      </c>
      <c r="E4" s="165" t="s">
        <v>477</v>
      </c>
    </row>
    <row r="5" spans="1:6" ht="44.25" customHeight="1" x14ac:dyDescent="0.2">
      <c r="A5" s="515"/>
      <c r="B5" s="515"/>
      <c r="C5" s="557" t="s">
        <v>274</v>
      </c>
      <c r="D5" s="557"/>
      <c r="E5" s="594"/>
    </row>
    <row r="6" spans="1:6" s="385" customFormat="1" ht="13.5" customHeight="1" x14ac:dyDescent="0.2">
      <c r="A6" s="392"/>
      <c r="B6" s="450">
        <v>2018</v>
      </c>
      <c r="C6" s="126">
        <v>158.30000000000001</v>
      </c>
      <c r="D6" s="126">
        <v>80.099999999999994</v>
      </c>
      <c r="E6" s="133">
        <v>55.4</v>
      </c>
    </row>
    <row r="7" spans="1:6" ht="15" customHeight="1" x14ac:dyDescent="0.2">
      <c r="A7" s="86" t="s">
        <v>9</v>
      </c>
      <c r="B7" s="467">
        <v>2019</v>
      </c>
      <c r="C7" s="85">
        <v>184.7</v>
      </c>
      <c r="D7" s="85">
        <v>95.434899332951233</v>
      </c>
      <c r="E7" s="92">
        <v>71.099999999999994</v>
      </c>
    </row>
    <row r="8" spans="1:6" ht="15" customHeight="1" x14ac:dyDescent="0.2">
      <c r="A8" s="208" t="s">
        <v>10</v>
      </c>
      <c r="B8" s="208"/>
      <c r="C8" s="20"/>
      <c r="D8" s="20"/>
      <c r="E8" s="12"/>
    </row>
    <row r="9" spans="1:6" x14ac:dyDescent="0.2">
      <c r="A9" s="492" t="s">
        <v>56</v>
      </c>
      <c r="B9" s="493"/>
      <c r="C9" s="381">
        <v>219.39702311918819</v>
      </c>
      <c r="D9" s="20">
        <v>106.08650039542643</v>
      </c>
      <c r="E9" s="12">
        <v>29.46416721811168</v>
      </c>
    </row>
    <row r="10" spans="1:6" x14ac:dyDescent="0.2">
      <c r="A10" s="501" t="s">
        <v>57</v>
      </c>
      <c r="B10" s="502"/>
      <c r="C10" s="381"/>
      <c r="D10" s="20"/>
      <c r="E10" s="12"/>
    </row>
    <row r="11" spans="1:6" x14ac:dyDescent="0.2">
      <c r="A11" s="492" t="s">
        <v>58</v>
      </c>
      <c r="B11" s="493"/>
      <c r="C11" s="381">
        <v>118.76377855398597</v>
      </c>
      <c r="D11" s="20">
        <v>67.571017897437486</v>
      </c>
      <c r="E11" s="12">
        <v>72.207103335291038</v>
      </c>
    </row>
    <row r="12" spans="1:6" x14ac:dyDescent="0.2">
      <c r="A12" s="501" t="s">
        <v>59</v>
      </c>
      <c r="B12" s="502"/>
      <c r="C12" s="381"/>
      <c r="D12" s="20"/>
      <c r="E12" s="12"/>
    </row>
    <row r="13" spans="1:6" x14ac:dyDescent="0.2">
      <c r="A13" s="492" t="s">
        <v>60</v>
      </c>
      <c r="B13" s="493"/>
      <c r="C13" s="381">
        <v>147.26728636927498</v>
      </c>
      <c r="D13" s="20">
        <v>84.593842046876631</v>
      </c>
      <c r="E13" s="12">
        <v>120.684074626621</v>
      </c>
    </row>
    <row r="14" spans="1:6" x14ac:dyDescent="0.2">
      <c r="A14" s="501" t="s">
        <v>61</v>
      </c>
      <c r="B14" s="502"/>
      <c r="C14" s="381"/>
      <c r="D14" s="20"/>
      <c r="E14" s="12"/>
    </row>
    <row r="15" spans="1:6" x14ac:dyDescent="0.2">
      <c r="A15" s="503" t="s">
        <v>204</v>
      </c>
      <c r="B15" s="504"/>
      <c r="C15" s="381">
        <v>142.85958758624506</v>
      </c>
      <c r="D15" s="20">
        <v>84.249508856853126</v>
      </c>
      <c r="E15" s="12">
        <v>118.44993920730228</v>
      </c>
    </row>
    <row r="16" spans="1:6" x14ac:dyDescent="0.2">
      <c r="A16" s="505" t="s">
        <v>500</v>
      </c>
      <c r="B16" s="506"/>
      <c r="C16" s="381"/>
      <c r="D16" s="20"/>
      <c r="E16" s="12"/>
    </row>
    <row r="17" spans="1:5" x14ac:dyDescent="0.2">
      <c r="A17" s="507" t="s">
        <v>62</v>
      </c>
      <c r="B17" s="508"/>
      <c r="C17" s="381">
        <v>148.69062719976853</v>
      </c>
      <c r="D17" s="20">
        <v>87.217650722185681</v>
      </c>
      <c r="E17" s="12">
        <v>125.10311368139149</v>
      </c>
    </row>
    <row r="18" spans="1:5" x14ac:dyDescent="0.2">
      <c r="A18" s="509" t="s">
        <v>63</v>
      </c>
      <c r="B18" s="510"/>
      <c r="C18" s="381"/>
      <c r="D18" s="20"/>
      <c r="E18" s="12"/>
    </row>
    <row r="19" spans="1:5" x14ac:dyDescent="0.2">
      <c r="A19" s="507" t="s">
        <v>64</v>
      </c>
      <c r="B19" s="508"/>
      <c r="C19" s="381">
        <v>73.368066944199157</v>
      </c>
      <c r="D19" s="20">
        <v>48.876624195786555</v>
      </c>
      <c r="E19" s="12">
        <v>39.160611412472143</v>
      </c>
    </row>
    <row r="20" spans="1:5" x14ac:dyDescent="0.2">
      <c r="A20" s="509" t="s">
        <v>65</v>
      </c>
      <c r="B20" s="510"/>
      <c r="C20" s="381"/>
      <c r="D20" s="20"/>
      <c r="E20" s="12"/>
    </row>
    <row r="21" spans="1:5" x14ac:dyDescent="0.2">
      <c r="A21" s="492" t="s">
        <v>66</v>
      </c>
      <c r="B21" s="493"/>
      <c r="C21" s="381">
        <v>108.42019935150714</v>
      </c>
      <c r="D21" s="20">
        <v>47.073856130659301</v>
      </c>
      <c r="E21" s="12">
        <v>40.422721268163805</v>
      </c>
    </row>
    <row r="22" spans="1:5" x14ac:dyDescent="0.2">
      <c r="A22" s="501" t="s">
        <v>67</v>
      </c>
      <c r="B22" s="502"/>
      <c r="C22" s="381"/>
      <c r="D22" s="20"/>
      <c r="E22" s="12"/>
    </row>
    <row r="23" spans="1:5" x14ac:dyDescent="0.2">
      <c r="A23" s="169"/>
      <c r="B23" s="373"/>
    </row>
  </sheetData>
  <mergeCells count="20"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E1"/>
    <mergeCell ref="A2:E2"/>
    <mergeCell ref="C3:C4"/>
    <mergeCell ref="D3:E3"/>
    <mergeCell ref="C5:E5"/>
    <mergeCell ref="A3:B5"/>
  </mergeCells>
  <hyperlinks>
    <hyperlink ref="F1" location="'Spis treści'!A1" display="Spis treści" xr:uid="{00000000-0004-0000-15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 tint="0.79998168889431442"/>
  </sheetPr>
  <dimension ref="A1:O32"/>
  <sheetViews>
    <sheetView workbookViewId="0">
      <pane ySplit="6" topLeftCell="A7" activePane="bottomLeft" state="frozen"/>
      <selection sqref="A1:F1"/>
      <selection pane="bottomLeft" activeCell="C6" sqref="C6:G6"/>
    </sheetView>
  </sheetViews>
  <sheetFormatPr defaultRowHeight="14.25" x14ac:dyDescent="0.25"/>
  <cols>
    <col min="1" max="1" width="45.7109375" style="184" customWidth="1"/>
    <col min="2" max="2" width="14.5703125" style="184" customWidth="1"/>
    <col min="3" max="3" width="15.7109375" style="184" bestFit="1" customWidth="1"/>
    <col min="4" max="7" width="14.5703125" style="184" customWidth="1"/>
    <col min="8" max="8" width="43.42578125" style="184" customWidth="1"/>
    <col min="9" max="9" width="9.7109375" style="184" bestFit="1" customWidth="1"/>
    <col min="10" max="12" width="9.140625" style="184"/>
    <col min="13" max="13" width="10.85546875" style="184" bestFit="1" customWidth="1"/>
    <col min="14" max="16384" width="9.140625" style="184"/>
  </cols>
  <sheetData>
    <row r="1" spans="1:14" ht="29.25" customHeight="1" x14ac:dyDescent="0.25">
      <c r="A1" s="511" t="s">
        <v>494</v>
      </c>
      <c r="B1" s="511"/>
      <c r="C1" s="511"/>
      <c r="D1" s="511"/>
      <c r="E1" s="511"/>
      <c r="F1" s="511"/>
      <c r="G1" s="511"/>
      <c r="H1" s="511"/>
      <c r="I1" s="59" t="s">
        <v>6</v>
      </c>
    </row>
    <row r="2" spans="1:14" x14ac:dyDescent="0.25">
      <c r="A2" s="483" t="s">
        <v>452</v>
      </c>
      <c r="B2" s="483"/>
      <c r="C2" s="483"/>
      <c r="D2" s="483"/>
      <c r="E2" s="483"/>
      <c r="F2" s="483"/>
      <c r="G2" s="483"/>
      <c r="H2" s="483"/>
    </row>
    <row r="3" spans="1:14" ht="26.25" customHeight="1" x14ac:dyDescent="0.25">
      <c r="A3" s="539" t="s">
        <v>372</v>
      </c>
      <c r="B3" s="534" t="s">
        <v>292</v>
      </c>
      <c r="C3" s="537" t="s">
        <v>293</v>
      </c>
      <c r="D3" s="539"/>
      <c r="E3" s="539"/>
      <c r="F3" s="539"/>
      <c r="G3" s="539"/>
      <c r="H3" s="595" t="s">
        <v>373</v>
      </c>
    </row>
    <row r="4" spans="1:14" ht="31.5" customHeight="1" x14ac:dyDescent="0.25">
      <c r="A4" s="541"/>
      <c r="B4" s="535"/>
      <c r="C4" s="534" t="s">
        <v>219</v>
      </c>
      <c r="D4" s="516" t="s">
        <v>294</v>
      </c>
      <c r="E4" s="514"/>
      <c r="F4" s="515" t="s">
        <v>290</v>
      </c>
      <c r="G4" s="515"/>
      <c r="H4" s="596"/>
    </row>
    <row r="5" spans="1:14" ht="63.75" x14ac:dyDescent="0.25">
      <c r="A5" s="541"/>
      <c r="B5" s="535"/>
      <c r="C5" s="536"/>
      <c r="D5" s="164" t="s">
        <v>291</v>
      </c>
      <c r="E5" s="164" t="s">
        <v>455</v>
      </c>
      <c r="F5" s="323" t="s">
        <v>291</v>
      </c>
      <c r="G5" s="323" t="s">
        <v>453</v>
      </c>
      <c r="H5" s="596"/>
    </row>
    <row r="6" spans="1:14" ht="14.25" customHeight="1" x14ac:dyDescent="0.25">
      <c r="A6" s="543"/>
      <c r="B6" s="536"/>
      <c r="C6" s="516" t="s">
        <v>354</v>
      </c>
      <c r="D6" s="517"/>
      <c r="E6" s="517"/>
      <c r="F6" s="517"/>
      <c r="G6" s="514"/>
      <c r="H6" s="597"/>
    </row>
    <row r="7" spans="1:14" x14ac:dyDescent="0.25">
      <c r="A7" s="412" t="s">
        <v>9</v>
      </c>
      <c r="B7" s="414">
        <v>5863</v>
      </c>
      <c r="C7" s="16">
        <v>30284822.100000001</v>
      </c>
      <c r="D7" s="16">
        <v>24962926.800000001</v>
      </c>
      <c r="E7" s="16">
        <v>14412467.1</v>
      </c>
      <c r="F7" s="16">
        <v>5321895.3</v>
      </c>
      <c r="G7" s="17">
        <v>3547407</v>
      </c>
      <c r="H7" s="222" t="s">
        <v>10</v>
      </c>
      <c r="N7" s="221"/>
    </row>
    <row r="8" spans="1:14" x14ac:dyDescent="0.25">
      <c r="A8" s="409" t="s">
        <v>70</v>
      </c>
      <c r="B8" s="113">
        <v>24</v>
      </c>
      <c r="C8" s="20">
        <v>94598.1</v>
      </c>
      <c r="D8" s="20">
        <v>69545.3</v>
      </c>
      <c r="E8" s="20">
        <v>34028.400000000001</v>
      </c>
      <c r="F8" s="20">
        <v>25052.799999999999</v>
      </c>
      <c r="G8" s="12">
        <v>20105.3</v>
      </c>
      <c r="H8" s="223" t="s">
        <v>78</v>
      </c>
      <c r="I8" s="198"/>
    </row>
    <row r="9" spans="1:14" x14ac:dyDescent="0.25">
      <c r="A9" s="369" t="s">
        <v>71</v>
      </c>
      <c r="B9" s="113">
        <v>2719</v>
      </c>
      <c r="C9" s="20">
        <v>8271026.7000000002</v>
      </c>
      <c r="D9" s="20">
        <v>5775408.4000000004</v>
      </c>
      <c r="E9" s="20">
        <v>2983191.6</v>
      </c>
      <c r="F9" s="20">
        <v>2495618.2999999998</v>
      </c>
      <c r="G9" s="12">
        <v>1798660.1</v>
      </c>
      <c r="H9" s="223" t="s">
        <v>79</v>
      </c>
      <c r="I9" s="198"/>
    </row>
    <row r="10" spans="1:14" ht="15" x14ac:dyDescent="0.25">
      <c r="A10" s="403" t="s">
        <v>89</v>
      </c>
      <c r="B10" s="113">
        <v>2587</v>
      </c>
      <c r="C10" s="20">
        <v>8102801.9000000004</v>
      </c>
      <c r="D10" s="20">
        <v>5667484.9000000004</v>
      </c>
      <c r="E10" s="20">
        <v>2932466.2</v>
      </c>
      <c r="F10" s="20">
        <v>2435317</v>
      </c>
      <c r="G10" s="12">
        <v>1751655.5</v>
      </c>
      <c r="H10" s="263" t="s">
        <v>153</v>
      </c>
      <c r="I10" s="187"/>
    </row>
    <row r="11" spans="1:14" x14ac:dyDescent="0.25">
      <c r="A11" s="369" t="s">
        <v>72</v>
      </c>
      <c r="B11" s="113">
        <v>117</v>
      </c>
      <c r="C11" s="20">
        <v>113184.1</v>
      </c>
      <c r="D11" s="20">
        <v>95156.5</v>
      </c>
      <c r="E11" s="20">
        <v>52750.3</v>
      </c>
      <c r="F11" s="20">
        <v>18027.599999999999</v>
      </c>
      <c r="G11" s="12">
        <v>10839.3</v>
      </c>
      <c r="H11" s="223" t="s">
        <v>80</v>
      </c>
      <c r="I11" s="198"/>
    </row>
    <row r="12" spans="1:14" x14ac:dyDescent="0.25">
      <c r="A12" s="369" t="s">
        <v>289</v>
      </c>
      <c r="B12" s="113">
        <v>3003</v>
      </c>
      <c r="C12" s="20">
        <v>21806013.199999999</v>
      </c>
      <c r="D12" s="20">
        <v>19022816.600000001</v>
      </c>
      <c r="E12" s="20">
        <v>11342496.800000001</v>
      </c>
      <c r="F12" s="20">
        <v>2783196.6</v>
      </c>
      <c r="G12" s="12">
        <v>1717802.3</v>
      </c>
      <c r="H12" s="223" t="s">
        <v>295</v>
      </c>
      <c r="I12" s="198"/>
      <c r="K12" s="198"/>
    </row>
    <row r="13" spans="1:14" x14ac:dyDescent="0.2">
      <c r="A13" s="370" t="s">
        <v>88</v>
      </c>
      <c r="B13" s="89"/>
      <c r="C13" s="89"/>
      <c r="D13" s="89"/>
      <c r="E13" s="89"/>
      <c r="F13" s="89"/>
      <c r="H13" s="329" t="s">
        <v>371</v>
      </c>
    </row>
    <row r="14" spans="1:14" ht="15" x14ac:dyDescent="0.25">
      <c r="A14" s="403" t="s">
        <v>83</v>
      </c>
      <c r="B14" s="113">
        <v>820</v>
      </c>
      <c r="C14" s="20">
        <v>4134334.4</v>
      </c>
      <c r="D14" s="20">
        <v>3819969.7</v>
      </c>
      <c r="E14" s="20">
        <v>2661451.5</v>
      </c>
      <c r="F14" s="20">
        <v>314364.7</v>
      </c>
      <c r="G14" s="12">
        <v>199631.2</v>
      </c>
      <c r="H14" s="225" t="s">
        <v>155</v>
      </c>
      <c r="I14" s="187"/>
    </row>
    <row r="15" spans="1:14" ht="15" x14ac:dyDescent="0.25">
      <c r="A15" s="403" t="s">
        <v>84</v>
      </c>
      <c r="B15" s="113">
        <v>73</v>
      </c>
      <c r="C15" s="20">
        <v>604809.9</v>
      </c>
      <c r="D15" s="20">
        <v>234375.6</v>
      </c>
      <c r="E15" s="20">
        <v>165768.79999999999</v>
      </c>
      <c r="F15" s="20">
        <v>370434.3</v>
      </c>
      <c r="G15" s="12">
        <v>50229</v>
      </c>
      <c r="H15" s="225" t="s">
        <v>156</v>
      </c>
      <c r="I15" s="187"/>
    </row>
    <row r="16" spans="1:14" ht="15" x14ac:dyDescent="0.25">
      <c r="A16" s="403" t="s">
        <v>85</v>
      </c>
      <c r="B16" s="113">
        <v>1051</v>
      </c>
      <c r="C16" s="20">
        <v>6804688.7999999998</v>
      </c>
      <c r="D16" s="20">
        <v>5930958.2999999998</v>
      </c>
      <c r="E16" s="20">
        <v>3071428.3</v>
      </c>
      <c r="F16" s="20">
        <v>873730.5</v>
      </c>
      <c r="G16" s="12">
        <v>604688.80000000005</v>
      </c>
      <c r="H16" s="225" t="s">
        <v>157</v>
      </c>
      <c r="I16" s="187"/>
    </row>
    <row r="17" spans="1:15" ht="15" x14ac:dyDescent="0.25">
      <c r="A17" s="404" t="s">
        <v>86</v>
      </c>
      <c r="B17" s="113">
        <v>724</v>
      </c>
      <c r="C17" s="20">
        <v>5745413.5999999996</v>
      </c>
      <c r="D17" s="20">
        <v>5007107.9000000004</v>
      </c>
      <c r="E17" s="20">
        <v>2567071.5</v>
      </c>
      <c r="F17" s="20">
        <v>738305.7</v>
      </c>
      <c r="G17" s="12">
        <v>505436.9</v>
      </c>
      <c r="H17" s="224" t="s">
        <v>154</v>
      </c>
      <c r="I17" s="187"/>
    </row>
    <row r="18" spans="1:15" ht="15" x14ac:dyDescent="0.25">
      <c r="A18" s="405" t="s">
        <v>448</v>
      </c>
      <c r="B18" s="113">
        <v>212</v>
      </c>
      <c r="C18" s="20">
        <v>8791987.5</v>
      </c>
      <c r="D18" s="20">
        <v>7871742.2000000002</v>
      </c>
      <c r="E18" s="20">
        <v>4794951.3</v>
      </c>
      <c r="F18" s="20">
        <v>920245.3</v>
      </c>
      <c r="G18" s="12">
        <v>649184.30000000005</v>
      </c>
      <c r="H18" s="225" t="s">
        <v>450</v>
      </c>
      <c r="I18" s="187"/>
    </row>
    <row r="19" spans="1:15" ht="15" x14ac:dyDescent="0.25">
      <c r="A19" s="405" t="s">
        <v>87</v>
      </c>
      <c r="B19" s="113">
        <v>80</v>
      </c>
      <c r="C19" s="20">
        <v>102098.4</v>
      </c>
      <c r="D19" s="20">
        <v>84756.9</v>
      </c>
      <c r="E19" s="20">
        <v>41400.400000000001</v>
      </c>
      <c r="F19" s="20">
        <v>17341.5</v>
      </c>
      <c r="G19" s="12" t="s">
        <v>454</v>
      </c>
      <c r="H19" s="225" t="s">
        <v>158</v>
      </c>
      <c r="I19" s="187"/>
    </row>
    <row r="20" spans="1:15" s="189" customFormat="1" ht="25.5" x14ac:dyDescent="0.25">
      <c r="A20" s="406" t="s">
        <v>369</v>
      </c>
      <c r="B20" s="112">
        <v>921</v>
      </c>
      <c r="C20" s="331">
        <v>14575989.6</v>
      </c>
      <c r="D20" s="16">
        <v>12910232.300000001</v>
      </c>
      <c r="E20" s="16">
        <v>7385735.2000000002</v>
      </c>
      <c r="F20" s="16">
        <v>1665757.3</v>
      </c>
      <c r="G20" s="17">
        <v>1162138.3999999999</v>
      </c>
      <c r="H20" s="222" t="s">
        <v>370</v>
      </c>
      <c r="I20" s="330"/>
      <c r="J20" s="184"/>
      <c r="K20" s="184"/>
      <c r="L20" s="184"/>
      <c r="M20" s="184"/>
      <c r="N20" s="187"/>
      <c r="O20" s="187"/>
    </row>
    <row r="21" spans="1:15" x14ac:dyDescent="0.25">
      <c r="A21" s="405" t="s">
        <v>449</v>
      </c>
      <c r="B21" s="113">
        <v>174</v>
      </c>
      <c r="C21" s="20">
        <v>4123481.8</v>
      </c>
      <c r="D21" s="20">
        <v>3534299.1</v>
      </c>
      <c r="E21" s="20">
        <v>1829124.4</v>
      </c>
      <c r="F21" s="20">
        <v>589182.69999999995</v>
      </c>
      <c r="G21" s="12">
        <v>423390.8</v>
      </c>
      <c r="H21" s="225" t="s">
        <v>451</v>
      </c>
      <c r="I21" s="330"/>
    </row>
    <row r="22" spans="1:15" x14ac:dyDescent="0.25">
      <c r="A22" s="407" t="s">
        <v>73</v>
      </c>
      <c r="B22" s="113">
        <v>18</v>
      </c>
      <c r="C22" s="20">
        <v>786605.5</v>
      </c>
      <c r="D22" s="20">
        <v>636350.5</v>
      </c>
      <c r="E22" s="20">
        <v>294771.5</v>
      </c>
      <c r="F22" s="20">
        <v>150255</v>
      </c>
      <c r="G22" s="12">
        <v>123043.8</v>
      </c>
      <c r="H22" s="224" t="s">
        <v>74</v>
      </c>
      <c r="I22" s="330"/>
    </row>
    <row r="23" spans="1:15" x14ac:dyDescent="0.25">
      <c r="A23" s="403" t="s">
        <v>202</v>
      </c>
      <c r="B23" s="113">
        <v>192</v>
      </c>
      <c r="C23" s="20">
        <v>8777050.1999999993</v>
      </c>
      <c r="D23" s="20">
        <v>7857984.2000000002</v>
      </c>
      <c r="E23" s="20">
        <v>4791912.0999999996</v>
      </c>
      <c r="F23" s="20">
        <v>919066</v>
      </c>
      <c r="G23" s="12">
        <v>648359.80000000005</v>
      </c>
      <c r="H23" s="225" t="s">
        <v>75</v>
      </c>
      <c r="I23" s="330"/>
    </row>
    <row r="24" spans="1:15" x14ac:dyDescent="0.25">
      <c r="A24" s="403" t="s">
        <v>76</v>
      </c>
      <c r="B24" s="113">
        <v>555</v>
      </c>
      <c r="C24" s="20">
        <v>1675457.6</v>
      </c>
      <c r="D24" s="20">
        <v>1517949</v>
      </c>
      <c r="E24" s="20">
        <v>764698.7</v>
      </c>
      <c r="F24" s="20">
        <v>157508.6</v>
      </c>
      <c r="G24" s="12">
        <v>90387.8</v>
      </c>
      <c r="H24" s="225" t="s">
        <v>378</v>
      </c>
      <c r="I24" s="330"/>
    </row>
    <row r="25" spans="1:15" x14ac:dyDescent="0.25">
      <c r="A25" s="2"/>
      <c r="B25" s="2"/>
      <c r="C25" s="2"/>
      <c r="D25" s="2"/>
      <c r="E25" s="2"/>
      <c r="F25" s="2"/>
      <c r="G25" s="322"/>
    </row>
    <row r="26" spans="1:15" x14ac:dyDescent="0.25">
      <c r="A26" s="205" t="s">
        <v>288</v>
      </c>
      <c r="B26" s="2"/>
      <c r="C26" s="2"/>
      <c r="D26" s="2"/>
      <c r="E26" s="2"/>
      <c r="F26" s="2"/>
      <c r="G26" s="322"/>
    </row>
    <row r="27" spans="1:15" x14ac:dyDescent="0.25">
      <c r="A27" s="220" t="s">
        <v>189</v>
      </c>
      <c r="B27" s="221"/>
      <c r="C27" s="198"/>
      <c r="D27" s="198"/>
      <c r="E27" s="198"/>
      <c r="F27" s="198"/>
    </row>
    <row r="28" spans="1:15" x14ac:dyDescent="0.25">
      <c r="B28" s="221"/>
      <c r="C28" s="198"/>
      <c r="D28" s="198"/>
      <c r="E28" s="198"/>
      <c r="F28" s="198"/>
    </row>
    <row r="29" spans="1:15" x14ac:dyDescent="0.25">
      <c r="B29" s="221"/>
      <c r="C29" s="198"/>
      <c r="D29" s="198"/>
      <c r="E29" s="198"/>
      <c r="F29" s="198"/>
    </row>
    <row r="30" spans="1:15" x14ac:dyDescent="0.25">
      <c r="B30" s="221"/>
      <c r="C30" s="198"/>
      <c r="D30" s="198"/>
      <c r="E30" s="198"/>
      <c r="F30" s="198"/>
    </row>
    <row r="31" spans="1:15" x14ac:dyDescent="0.25">
      <c r="B31" s="221"/>
      <c r="C31" s="198"/>
      <c r="D31" s="198"/>
      <c r="E31" s="198"/>
      <c r="F31" s="198"/>
    </row>
    <row r="32" spans="1:15" x14ac:dyDescent="0.25">
      <c r="B32" s="221"/>
      <c r="C32" s="198"/>
      <c r="D32" s="198"/>
      <c r="E32" s="198"/>
      <c r="F32" s="198"/>
    </row>
  </sheetData>
  <mergeCells count="10">
    <mergeCell ref="A1:H1"/>
    <mergeCell ref="A2:H2"/>
    <mergeCell ref="B3:B6"/>
    <mergeCell ref="H3:H6"/>
    <mergeCell ref="C4:C5"/>
    <mergeCell ref="D4:E4"/>
    <mergeCell ref="C3:G3"/>
    <mergeCell ref="F4:G4"/>
    <mergeCell ref="C6:G6"/>
    <mergeCell ref="A3:A6"/>
  </mergeCells>
  <hyperlinks>
    <hyperlink ref="I1" location="'Spis treści'!A1" display="Spis treści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79998168889431442"/>
  </sheetPr>
  <dimension ref="A1:J32"/>
  <sheetViews>
    <sheetView workbookViewId="0">
      <pane ySplit="6" topLeftCell="A7" activePane="bottomLeft" state="frozen"/>
      <selection sqref="A1:F1"/>
      <selection pane="bottomLeft" activeCell="H12" sqref="H12"/>
    </sheetView>
  </sheetViews>
  <sheetFormatPr defaultRowHeight="14.25" x14ac:dyDescent="0.2"/>
  <cols>
    <col min="1" max="1" width="45.7109375" style="21" customWidth="1"/>
    <col min="2" max="4" width="12.7109375" style="21" customWidth="1"/>
    <col min="5" max="5" width="14.42578125" style="21" customWidth="1"/>
    <col min="6" max="6" width="46.28515625" style="21" customWidth="1"/>
    <col min="7" max="7" width="12.140625" style="21" customWidth="1"/>
    <col min="8" max="8" width="12.85546875" style="21" customWidth="1"/>
    <col min="9" max="12" width="12.7109375" style="21" customWidth="1"/>
    <col min="13" max="16384" width="9.140625" style="21"/>
  </cols>
  <sheetData>
    <row r="1" spans="1:10" ht="27" customHeight="1" x14ac:dyDescent="0.2">
      <c r="A1" s="545" t="s">
        <v>495</v>
      </c>
      <c r="B1" s="545"/>
      <c r="C1" s="545"/>
      <c r="D1" s="545"/>
      <c r="E1" s="545"/>
      <c r="F1" s="545"/>
      <c r="G1" s="59" t="s">
        <v>6</v>
      </c>
    </row>
    <row r="2" spans="1:10" x14ac:dyDescent="0.2">
      <c r="A2" s="572" t="s">
        <v>475</v>
      </c>
      <c r="B2" s="572"/>
      <c r="C2" s="572"/>
      <c r="D2" s="572"/>
      <c r="E2" s="572"/>
      <c r="F2" s="572"/>
    </row>
    <row r="3" spans="1:10" ht="39" customHeight="1" x14ac:dyDescent="0.2">
      <c r="A3" s="539" t="s">
        <v>372</v>
      </c>
      <c r="B3" s="534" t="s">
        <v>384</v>
      </c>
      <c r="C3" s="516" t="s">
        <v>241</v>
      </c>
      <c r="D3" s="517"/>
      <c r="E3" s="514"/>
      <c r="F3" s="537" t="s">
        <v>583</v>
      </c>
    </row>
    <row r="4" spans="1:10" ht="33" customHeight="1" x14ac:dyDescent="0.2">
      <c r="A4" s="541"/>
      <c r="B4" s="535"/>
      <c r="C4" s="534" t="s">
        <v>243</v>
      </c>
      <c r="D4" s="516" t="s">
        <v>240</v>
      </c>
      <c r="E4" s="514"/>
      <c r="F4" s="598"/>
    </row>
    <row r="5" spans="1:10" ht="102" x14ac:dyDescent="0.2">
      <c r="A5" s="541"/>
      <c r="B5" s="536"/>
      <c r="C5" s="536"/>
      <c r="D5" s="164" t="s">
        <v>242</v>
      </c>
      <c r="E5" s="164" t="s">
        <v>296</v>
      </c>
      <c r="F5" s="598"/>
    </row>
    <row r="6" spans="1:10" ht="14.25" customHeight="1" x14ac:dyDescent="0.2">
      <c r="A6" s="543"/>
      <c r="B6" s="516" t="s">
        <v>354</v>
      </c>
      <c r="C6" s="517"/>
      <c r="D6" s="517"/>
      <c r="E6" s="514"/>
      <c r="F6" s="538"/>
    </row>
    <row r="7" spans="1:10" x14ac:dyDescent="0.2">
      <c r="A7" s="412" t="s">
        <v>9</v>
      </c>
      <c r="B7" s="469">
        <v>30284822.100000001</v>
      </c>
      <c r="C7" s="16">
        <v>15473570.1</v>
      </c>
      <c r="D7" s="16">
        <v>14811252</v>
      </c>
      <c r="E7" s="16">
        <v>11656671.9</v>
      </c>
      <c r="F7" s="222" t="s">
        <v>10</v>
      </c>
      <c r="G7" s="60"/>
      <c r="H7" s="60"/>
      <c r="I7" s="60"/>
      <c r="J7" s="60"/>
    </row>
    <row r="8" spans="1:10" x14ac:dyDescent="0.2">
      <c r="A8" s="369" t="s">
        <v>70</v>
      </c>
      <c r="B8" s="20">
        <v>94598.1</v>
      </c>
      <c r="C8" s="20">
        <v>77339.8</v>
      </c>
      <c r="D8" s="20">
        <v>17258.3</v>
      </c>
      <c r="E8" s="20">
        <v>10415.4</v>
      </c>
      <c r="F8" s="223" t="s">
        <v>78</v>
      </c>
      <c r="G8" s="60"/>
      <c r="H8" s="60"/>
      <c r="I8" s="60"/>
      <c r="J8" s="60"/>
    </row>
    <row r="9" spans="1:10" x14ac:dyDescent="0.2">
      <c r="A9" s="369" t="s">
        <v>71</v>
      </c>
      <c r="B9" s="20">
        <v>8271026.7000000002</v>
      </c>
      <c r="C9" s="20">
        <v>6922172.7000000002</v>
      </c>
      <c r="D9" s="20">
        <v>1348854</v>
      </c>
      <c r="E9" s="20">
        <v>830002.2</v>
      </c>
      <c r="F9" s="223" t="s">
        <v>79</v>
      </c>
      <c r="G9" s="60"/>
      <c r="H9" s="60"/>
      <c r="I9" s="60"/>
      <c r="J9" s="60"/>
    </row>
    <row r="10" spans="1:10" x14ac:dyDescent="0.2">
      <c r="A10" s="408" t="s">
        <v>89</v>
      </c>
      <c r="B10" s="20">
        <v>8102801.9000000004</v>
      </c>
      <c r="C10" s="20">
        <v>6805825.9000000004</v>
      </c>
      <c r="D10" s="20">
        <v>1296976</v>
      </c>
      <c r="E10" s="20" t="s">
        <v>454</v>
      </c>
      <c r="F10" s="263" t="s">
        <v>153</v>
      </c>
      <c r="G10" s="60"/>
      <c r="H10" s="60"/>
      <c r="I10" s="60"/>
      <c r="J10" s="60"/>
    </row>
    <row r="11" spans="1:10" x14ac:dyDescent="0.2">
      <c r="A11" s="369" t="s">
        <v>72</v>
      </c>
      <c r="B11" s="20">
        <v>113184.1</v>
      </c>
      <c r="C11" s="20">
        <v>80275.5</v>
      </c>
      <c r="D11" s="20">
        <v>32908.6</v>
      </c>
      <c r="E11" s="20">
        <v>17875.599999999999</v>
      </c>
      <c r="F11" s="223" t="s">
        <v>80</v>
      </c>
      <c r="G11" s="60"/>
      <c r="H11" s="60"/>
      <c r="I11" s="60"/>
      <c r="J11" s="60"/>
    </row>
    <row r="12" spans="1:10" x14ac:dyDescent="0.2">
      <c r="A12" s="369" t="s">
        <v>159</v>
      </c>
      <c r="B12" s="20">
        <v>21806013.199999999</v>
      </c>
      <c r="C12" s="20">
        <v>8393782.0999999996</v>
      </c>
      <c r="D12" s="20">
        <v>13412231.1</v>
      </c>
      <c r="E12" s="101">
        <v>10798378.699999999</v>
      </c>
      <c r="F12" s="223" t="s">
        <v>295</v>
      </c>
      <c r="G12" s="60"/>
      <c r="H12" s="60"/>
      <c r="I12" s="60"/>
      <c r="J12" s="60"/>
    </row>
    <row r="13" spans="1:10" x14ac:dyDescent="0.2">
      <c r="A13" s="370" t="s">
        <v>88</v>
      </c>
      <c r="B13" s="89"/>
      <c r="C13" s="89"/>
      <c r="D13" s="89"/>
      <c r="E13" s="89"/>
      <c r="F13" s="329" t="s">
        <v>371</v>
      </c>
      <c r="G13" s="60"/>
      <c r="H13" s="60"/>
      <c r="I13" s="60"/>
      <c r="J13" s="60"/>
    </row>
    <row r="14" spans="1:10" x14ac:dyDescent="0.2">
      <c r="A14" s="403" t="s">
        <v>83</v>
      </c>
      <c r="B14" s="20">
        <v>4134334.4</v>
      </c>
      <c r="C14" s="20">
        <v>3749750.5</v>
      </c>
      <c r="D14" s="20">
        <v>384583.9</v>
      </c>
      <c r="E14" s="101">
        <v>187089.2</v>
      </c>
      <c r="F14" s="225" t="s">
        <v>155</v>
      </c>
      <c r="G14" s="60"/>
      <c r="H14" s="60"/>
      <c r="I14" s="60"/>
      <c r="J14" s="60"/>
    </row>
    <row r="15" spans="1:10" x14ac:dyDescent="0.2">
      <c r="A15" s="403" t="s">
        <v>84</v>
      </c>
      <c r="B15" s="20">
        <v>604809.9</v>
      </c>
      <c r="C15" s="20">
        <v>583994.80000000005</v>
      </c>
      <c r="D15" s="20">
        <v>20815.099999999999</v>
      </c>
      <c r="E15" s="101">
        <v>19043.099999999999</v>
      </c>
      <c r="F15" s="225" t="s">
        <v>156</v>
      </c>
      <c r="G15" s="60"/>
      <c r="H15" s="60"/>
      <c r="I15" s="60"/>
      <c r="J15" s="60"/>
    </row>
    <row r="16" spans="1:10" x14ac:dyDescent="0.2">
      <c r="A16" s="403" t="s">
        <v>85</v>
      </c>
      <c r="B16" s="20">
        <v>6804688.7999999998</v>
      </c>
      <c r="C16" s="20">
        <v>2320374.5</v>
      </c>
      <c r="D16" s="20">
        <v>4484314.3</v>
      </c>
      <c r="E16" s="101">
        <v>3067834.5</v>
      </c>
      <c r="F16" s="225" t="s">
        <v>157</v>
      </c>
      <c r="G16" s="60"/>
      <c r="H16" s="60"/>
      <c r="I16" s="60"/>
      <c r="J16" s="60"/>
    </row>
    <row r="17" spans="1:10" x14ac:dyDescent="0.2">
      <c r="A17" s="404" t="s">
        <v>86</v>
      </c>
      <c r="B17" s="20">
        <v>5745413.5999999996</v>
      </c>
      <c r="C17" s="20">
        <v>1664660.4</v>
      </c>
      <c r="D17" s="20">
        <v>4080753.2</v>
      </c>
      <c r="E17" s="101">
        <v>2985149.8</v>
      </c>
      <c r="F17" s="224" t="s">
        <v>154</v>
      </c>
      <c r="G17" s="60"/>
      <c r="H17" s="60"/>
      <c r="I17" s="60"/>
      <c r="J17" s="60"/>
    </row>
    <row r="18" spans="1:10" x14ac:dyDescent="0.2">
      <c r="A18" s="403" t="s">
        <v>448</v>
      </c>
      <c r="B18" s="20">
        <v>8791987.5</v>
      </c>
      <c r="C18" s="20">
        <v>686323.1</v>
      </c>
      <c r="D18" s="20">
        <v>8105664.4000000004</v>
      </c>
      <c r="E18" s="227">
        <v>7277792.2999999998</v>
      </c>
      <c r="F18" s="225" t="s">
        <v>450</v>
      </c>
      <c r="G18" s="60"/>
      <c r="H18" s="60"/>
      <c r="I18" s="60"/>
      <c r="J18" s="60"/>
    </row>
    <row r="19" spans="1:10" x14ac:dyDescent="0.2">
      <c r="A19" s="403" t="s">
        <v>87</v>
      </c>
      <c r="B19" s="20">
        <v>102098.4</v>
      </c>
      <c r="C19" s="20">
        <v>48200.6</v>
      </c>
      <c r="D19" s="20">
        <v>53897.8</v>
      </c>
      <c r="E19" s="101">
        <v>44719.7</v>
      </c>
      <c r="F19" s="225" t="s">
        <v>158</v>
      </c>
      <c r="G19" s="60"/>
      <c r="H19" s="60"/>
      <c r="I19" s="60"/>
      <c r="J19" s="60"/>
    </row>
    <row r="20" spans="1:10" s="106" customFormat="1" ht="25.5" x14ac:dyDescent="0.25">
      <c r="A20" s="388" t="s">
        <v>369</v>
      </c>
      <c r="B20" s="16">
        <v>14575989.6</v>
      </c>
      <c r="C20" s="16">
        <v>2342720.9</v>
      </c>
      <c r="D20" s="16">
        <v>12233268.699999999</v>
      </c>
      <c r="E20" s="16">
        <v>10309634.300000001</v>
      </c>
      <c r="F20" s="222" t="s">
        <v>370</v>
      </c>
      <c r="G20" s="60"/>
      <c r="H20" s="60"/>
      <c r="I20" s="60"/>
      <c r="J20" s="60"/>
    </row>
    <row r="21" spans="1:10" x14ac:dyDescent="0.2">
      <c r="A21" s="403" t="s">
        <v>449</v>
      </c>
      <c r="B21" s="20">
        <v>4123481.8</v>
      </c>
      <c r="C21" s="20">
        <v>560961.6</v>
      </c>
      <c r="D21" s="20">
        <v>3562520.2</v>
      </c>
      <c r="E21" s="20">
        <v>2732062.6</v>
      </c>
      <c r="F21" s="225" t="s">
        <v>451</v>
      </c>
      <c r="G21" s="60"/>
      <c r="H21" s="60"/>
      <c r="I21" s="60"/>
      <c r="J21" s="60"/>
    </row>
    <row r="22" spans="1:10" x14ac:dyDescent="0.2">
      <c r="A22" s="404" t="s">
        <v>73</v>
      </c>
      <c r="B22" s="20">
        <v>786605.5</v>
      </c>
      <c r="C22" s="20">
        <v>162546.4</v>
      </c>
      <c r="D22" s="20">
        <v>624059.1</v>
      </c>
      <c r="E22" s="20">
        <v>558702.19999999995</v>
      </c>
      <c r="F22" s="224" t="s">
        <v>74</v>
      </c>
      <c r="G22" s="60"/>
      <c r="H22" s="60"/>
      <c r="I22" s="60"/>
      <c r="J22" s="60"/>
    </row>
    <row r="23" spans="1:10" x14ac:dyDescent="0.2">
      <c r="A23" s="403" t="s">
        <v>202</v>
      </c>
      <c r="B23" s="20">
        <v>8777050.1999999993</v>
      </c>
      <c r="C23" s="20">
        <v>674727.1</v>
      </c>
      <c r="D23" s="20">
        <v>8102323.0999999996</v>
      </c>
      <c r="E23" s="20">
        <v>7277362.9000000004</v>
      </c>
      <c r="F23" s="225" t="s">
        <v>75</v>
      </c>
      <c r="G23" s="60"/>
      <c r="H23" s="60"/>
      <c r="I23" s="60"/>
      <c r="J23" s="60"/>
    </row>
    <row r="24" spans="1:10" x14ac:dyDescent="0.2">
      <c r="A24" s="403" t="s">
        <v>76</v>
      </c>
      <c r="B24" s="20">
        <v>1675457.6</v>
      </c>
      <c r="C24" s="20">
        <v>1107032.2</v>
      </c>
      <c r="D24" s="20">
        <v>568425.4</v>
      </c>
      <c r="E24" s="20">
        <v>300208.8</v>
      </c>
      <c r="F24" s="225" t="s">
        <v>378</v>
      </c>
      <c r="G24" s="60"/>
      <c r="H24" s="60"/>
      <c r="I24" s="60"/>
      <c r="J24" s="60"/>
    </row>
    <row r="25" spans="1:10" x14ac:dyDescent="0.2">
      <c r="A25" s="2"/>
      <c r="B25" s="162"/>
      <c r="C25" s="162"/>
      <c r="D25" s="162"/>
      <c r="E25" s="162"/>
      <c r="F25" s="84"/>
      <c r="H25" s="43"/>
    </row>
    <row r="26" spans="1:10" x14ac:dyDescent="0.2">
      <c r="A26" s="484" t="s">
        <v>82</v>
      </c>
      <c r="B26" s="484"/>
      <c r="C26" s="484"/>
      <c r="D26" s="484"/>
      <c r="E26" s="484"/>
      <c r="H26" s="226"/>
    </row>
    <row r="27" spans="1:10" x14ac:dyDescent="0.2">
      <c r="A27" s="485" t="s">
        <v>77</v>
      </c>
      <c r="B27" s="485"/>
      <c r="C27" s="485"/>
      <c r="D27" s="485"/>
      <c r="E27" s="485"/>
    </row>
    <row r="29" spans="1:10" x14ac:dyDescent="0.2">
      <c r="B29" s="60"/>
      <c r="C29" s="60"/>
      <c r="D29" s="60"/>
      <c r="E29" s="60"/>
    </row>
    <row r="32" spans="1:10" x14ac:dyDescent="0.2">
      <c r="B32" s="60"/>
      <c r="C32" s="60"/>
      <c r="D32" s="60"/>
      <c r="E32" s="60"/>
    </row>
  </sheetData>
  <mergeCells count="11">
    <mergeCell ref="A26:E26"/>
    <mergeCell ref="A27:E27"/>
    <mergeCell ref="A1:F1"/>
    <mergeCell ref="A2:F2"/>
    <mergeCell ref="B3:B5"/>
    <mergeCell ref="C3:E3"/>
    <mergeCell ref="F3:F6"/>
    <mergeCell ref="C4:C5"/>
    <mergeCell ref="D4:E4"/>
    <mergeCell ref="B6:E6"/>
    <mergeCell ref="A3:A6"/>
  </mergeCells>
  <hyperlinks>
    <hyperlink ref="G1" location="'Spis treści'!A1" display="Spis treści" xr:uid="{00000000-0004-0000-1700-000000000000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 tint="0.79998168889431442"/>
  </sheetPr>
  <dimension ref="A1:L31"/>
  <sheetViews>
    <sheetView workbookViewId="0">
      <pane ySplit="5" topLeftCell="A6" activePane="bottomLeft" state="frozen"/>
      <selection sqref="A1:F1"/>
      <selection pane="bottomLeft" activeCell="D19" sqref="D19"/>
    </sheetView>
  </sheetViews>
  <sheetFormatPr defaultRowHeight="14.25" x14ac:dyDescent="0.2"/>
  <cols>
    <col min="1" max="1" width="45.7109375" style="21" customWidth="1"/>
    <col min="2" max="7" width="15.140625" style="21" customWidth="1"/>
    <col min="8" max="8" width="46.28515625" style="21" customWidth="1"/>
    <col min="9" max="9" width="12.140625" style="21" customWidth="1"/>
    <col min="10" max="10" width="12.85546875" style="21" customWidth="1"/>
    <col min="11" max="14" width="12.7109375" style="21" customWidth="1"/>
    <col min="15" max="16384" width="9.140625" style="21"/>
  </cols>
  <sheetData>
    <row r="1" spans="1:12" ht="27" customHeight="1" x14ac:dyDescent="0.2">
      <c r="A1" s="545" t="s">
        <v>472</v>
      </c>
      <c r="B1" s="545"/>
      <c r="C1" s="545"/>
      <c r="D1" s="545"/>
      <c r="E1" s="545"/>
      <c r="F1" s="545"/>
      <c r="G1" s="545"/>
      <c r="H1" s="545"/>
      <c r="I1" s="59" t="s">
        <v>6</v>
      </c>
    </row>
    <row r="2" spans="1:12" x14ac:dyDescent="0.2">
      <c r="A2" s="572" t="s">
        <v>474</v>
      </c>
      <c r="B2" s="572"/>
      <c r="C2" s="572"/>
      <c r="D2" s="572"/>
      <c r="E2" s="572"/>
      <c r="F2" s="572"/>
      <c r="G2" s="572"/>
      <c r="H2" s="572"/>
    </row>
    <row r="3" spans="1:12" ht="39" customHeight="1" x14ac:dyDescent="0.2">
      <c r="A3" s="540" t="s">
        <v>372</v>
      </c>
      <c r="B3" s="534" t="s">
        <v>582</v>
      </c>
      <c r="C3" s="515" t="s">
        <v>379</v>
      </c>
      <c r="D3" s="515"/>
      <c r="E3" s="515"/>
      <c r="F3" s="515"/>
      <c r="G3" s="516"/>
      <c r="H3" s="537" t="s">
        <v>583</v>
      </c>
    </row>
    <row r="4" spans="1:12" ht="51" x14ac:dyDescent="0.2">
      <c r="A4" s="542"/>
      <c r="B4" s="536"/>
      <c r="C4" s="327" t="s">
        <v>235</v>
      </c>
      <c r="D4" s="327" t="s">
        <v>236</v>
      </c>
      <c r="E4" s="327" t="s">
        <v>237</v>
      </c>
      <c r="F4" s="327" t="s">
        <v>238</v>
      </c>
      <c r="G4" s="327" t="s">
        <v>239</v>
      </c>
      <c r="H4" s="598"/>
    </row>
    <row r="5" spans="1:12" ht="14.25" customHeight="1" x14ac:dyDescent="0.2">
      <c r="A5" s="544"/>
      <c r="B5" s="516" t="s">
        <v>354</v>
      </c>
      <c r="C5" s="517"/>
      <c r="D5" s="517"/>
      <c r="E5" s="517"/>
      <c r="F5" s="517"/>
      <c r="G5" s="514"/>
      <c r="H5" s="538"/>
    </row>
    <row r="6" spans="1:12" x14ac:dyDescent="0.2">
      <c r="A6" s="412" t="s">
        <v>9</v>
      </c>
      <c r="B6" s="469">
        <v>30284822.100000001</v>
      </c>
      <c r="C6" s="16">
        <v>15348425.6</v>
      </c>
      <c r="D6" s="16">
        <v>11755321.5</v>
      </c>
      <c r="E6" s="16">
        <v>894846.1</v>
      </c>
      <c r="F6" s="16">
        <v>152022.70000000001</v>
      </c>
      <c r="G6" s="16">
        <v>2134206.2000000002</v>
      </c>
      <c r="H6" s="222" t="s">
        <v>10</v>
      </c>
      <c r="I6" s="60"/>
      <c r="J6" s="60"/>
      <c r="K6" s="60"/>
      <c r="L6" s="60"/>
    </row>
    <row r="7" spans="1:12" x14ac:dyDescent="0.2">
      <c r="A7" s="369" t="s">
        <v>70</v>
      </c>
      <c r="B7" s="20">
        <v>94598.1</v>
      </c>
      <c r="C7" s="20" t="s">
        <v>454</v>
      </c>
      <c r="D7" s="20">
        <v>10415.4</v>
      </c>
      <c r="E7" s="20" t="s">
        <v>454</v>
      </c>
      <c r="F7" s="20" t="s">
        <v>471</v>
      </c>
      <c r="G7" s="20">
        <v>5601.9</v>
      </c>
      <c r="H7" s="223" t="s">
        <v>78</v>
      </c>
      <c r="I7" s="60"/>
      <c r="J7" s="60"/>
      <c r="K7" s="60"/>
      <c r="L7" s="60"/>
    </row>
    <row r="8" spans="1:12" x14ac:dyDescent="0.2">
      <c r="A8" s="369" t="s">
        <v>71</v>
      </c>
      <c r="B8" s="20">
        <v>8271026.7000000002</v>
      </c>
      <c r="C8" s="20">
        <v>6974669.5</v>
      </c>
      <c r="D8" s="20">
        <v>830002.2</v>
      </c>
      <c r="E8" s="20" t="s">
        <v>454</v>
      </c>
      <c r="F8" s="20" t="s">
        <v>454</v>
      </c>
      <c r="G8" s="20">
        <v>465880.8</v>
      </c>
      <c r="H8" s="223" t="s">
        <v>79</v>
      </c>
      <c r="I8" s="60"/>
      <c r="J8" s="60"/>
      <c r="K8" s="60"/>
      <c r="L8" s="60"/>
    </row>
    <row r="9" spans="1:12" x14ac:dyDescent="0.2">
      <c r="A9" s="408" t="s">
        <v>89</v>
      </c>
      <c r="B9" s="20">
        <v>8102801.9000000004</v>
      </c>
      <c r="C9" s="20">
        <v>6857027.2999999998</v>
      </c>
      <c r="D9" s="20">
        <v>804004.5</v>
      </c>
      <c r="E9" s="20" t="s">
        <v>454</v>
      </c>
      <c r="F9" s="20" t="s">
        <v>454</v>
      </c>
      <c r="G9" s="20">
        <v>441295.9</v>
      </c>
      <c r="H9" s="263" t="s">
        <v>153</v>
      </c>
      <c r="I9" s="60"/>
      <c r="J9" s="60"/>
      <c r="K9" s="60"/>
      <c r="L9" s="60"/>
    </row>
    <row r="10" spans="1:12" x14ac:dyDescent="0.2">
      <c r="A10" s="369" t="s">
        <v>72</v>
      </c>
      <c r="B10" s="20">
        <v>113184.1</v>
      </c>
      <c r="C10" s="20" t="s">
        <v>454</v>
      </c>
      <c r="D10" s="20">
        <v>17875.599999999999</v>
      </c>
      <c r="E10" s="20" t="s">
        <v>454</v>
      </c>
      <c r="F10" s="20" t="s">
        <v>471</v>
      </c>
      <c r="G10" s="20">
        <v>14221.9</v>
      </c>
      <c r="H10" s="223" t="s">
        <v>80</v>
      </c>
      <c r="I10" s="60"/>
      <c r="J10" s="60"/>
      <c r="K10" s="60"/>
      <c r="L10" s="60"/>
    </row>
    <row r="11" spans="1:12" x14ac:dyDescent="0.2">
      <c r="A11" s="369" t="s">
        <v>159</v>
      </c>
      <c r="B11" s="20">
        <v>21806013.199999999</v>
      </c>
      <c r="C11" s="20">
        <v>8214705.0999999996</v>
      </c>
      <c r="D11" s="20">
        <v>10897028.300000001</v>
      </c>
      <c r="E11" s="20" t="s">
        <v>454</v>
      </c>
      <c r="F11" s="20" t="s">
        <v>454</v>
      </c>
      <c r="G11" s="227">
        <v>1648501.6</v>
      </c>
      <c r="H11" s="223" t="s">
        <v>295</v>
      </c>
      <c r="I11" s="60"/>
      <c r="J11" s="60"/>
      <c r="K11" s="60"/>
      <c r="L11" s="60"/>
    </row>
    <row r="12" spans="1:12" x14ac:dyDescent="0.2">
      <c r="A12" s="370" t="s">
        <v>88</v>
      </c>
      <c r="B12" s="89"/>
      <c r="C12" s="89"/>
      <c r="D12" s="89"/>
      <c r="E12" s="89"/>
      <c r="F12" s="89"/>
      <c r="G12" s="89"/>
      <c r="H12" s="329" t="s">
        <v>371</v>
      </c>
      <c r="I12" s="60"/>
      <c r="J12" s="60"/>
      <c r="K12" s="60"/>
      <c r="L12" s="60"/>
    </row>
    <row r="13" spans="1:12" x14ac:dyDescent="0.2">
      <c r="A13" s="403" t="s">
        <v>83</v>
      </c>
      <c r="B13" s="20">
        <v>4134334.4</v>
      </c>
      <c r="C13" s="20">
        <v>3763066.9</v>
      </c>
      <c r="D13" s="20">
        <v>187089.2</v>
      </c>
      <c r="E13" s="20">
        <v>828.2</v>
      </c>
      <c r="F13" s="20">
        <v>554.9</v>
      </c>
      <c r="G13" s="227">
        <v>182795.2</v>
      </c>
      <c r="H13" s="225" t="s">
        <v>155</v>
      </c>
      <c r="I13" s="60"/>
      <c r="J13" s="60"/>
      <c r="K13" s="60"/>
      <c r="L13" s="60"/>
    </row>
    <row r="14" spans="1:12" x14ac:dyDescent="0.2">
      <c r="A14" s="403" t="s">
        <v>84</v>
      </c>
      <c r="B14" s="20">
        <v>604809.9</v>
      </c>
      <c r="C14" s="20">
        <v>583691.9</v>
      </c>
      <c r="D14" s="20">
        <v>19702.5</v>
      </c>
      <c r="E14" s="20" t="s">
        <v>454</v>
      </c>
      <c r="F14" s="20" t="s">
        <v>454</v>
      </c>
      <c r="G14" s="227">
        <v>914.8</v>
      </c>
      <c r="H14" s="225" t="s">
        <v>156</v>
      </c>
      <c r="I14" s="60"/>
      <c r="J14" s="60"/>
      <c r="K14" s="60"/>
      <c r="L14" s="60"/>
    </row>
    <row r="15" spans="1:12" x14ac:dyDescent="0.2">
      <c r="A15" s="403" t="s">
        <v>85</v>
      </c>
      <c r="B15" s="20">
        <v>6804688.7999999998</v>
      </c>
      <c r="C15" s="20">
        <v>2555243.7999999998</v>
      </c>
      <c r="D15" s="20">
        <v>3108916.9</v>
      </c>
      <c r="E15" s="20">
        <v>194449</v>
      </c>
      <c r="F15" s="20">
        <v>39526.800000000003</v>
      </c>
      <c r="G15" s="227">
        <v>906552.3</v>
      </c>
      <c r="H15" s="225" t="s">
        <v>157</v>
      </c>
      <c r="I15" s="60"/>
      <c r="J15" s="60"/>
      <c r="K15" s="60"/>
      <c r="L15" s="60"/>
    </row>
    <row r="16" spans="1:12" x14ac:dyDescent="0.2">
      <c r="A16" s="404" t="s">
        <v>86</v>
      </c>
      <c r="B16" s="20">
        <v>5745413.5999999996</v>
      </c>
      <c r="C16" s="20">
        <v>1887283.6</v>
      </c>
      <c r="D16" s="20">
        <v>3025949.8</v>
      </c>
      <c r="E16" s="20">
        <v>194133.7</v>
      </c>
      <c r="F16" s="20">
        <v>39178.800000000003</v>
      </c>
      <c r="G16" s="227">
        <v>598867.69999999995</v>
      </c>
      <c r="H16" s="224" t="s">
        <v>154</v>
      </c>
      <c r="I16" s="60"/>
      <c r="J16" s="60"/>
      <c r="K16" s="60"/>
      <c r="L16" s="60"/>
    </row>
    <row r="17" spans="1:12" x14ac:dyDescent="0.2">
      <c r="A17" s="403" t="s">
        <v>448</v>
      </c>
      <c r="B17" s="20">
        <v>8791987.5</v>
      </c>
      <c r="C17" s="20">
        <v>296369.2</v>
      </c>
      <c r="D17" s="20">
        <v>7277994.7999999998</v>
      </c>
      <c r="E17" s="20">
        <v>692592</v>
      </c>
      <c r="F17" s="20">
        <v>77681.2</v>
      </c>
      <c r="G17" s="227">
        <v>447350.3</v>
      </c>
      <c r="H17" s="225" t="s">
        <v>450</v>
      </c>
      <c r="I17" s="60"/>
      <c r="J17" s="60"/>
      <c r="K17" s="60"/>
      <c r="L17" s="60"/>
    </row>
    <row r="18" spans="1:12" x14ac:dyDescent="0.2">
      <c r="A18" s="403" t="s">
        <v>87</v>
      </c>
      <c r="B18" s="20">
        <v>102098.4</v>
      </c>
      <c r="C18" s="20">
        <v>42365.4</v>
      </c>
      <c r="D18" s="20">
        <v>50598.1</v>
      </c>
      <c r="E18" s="20" t="s">
        <v>454</v>
      </c>
      <c r="F18" s="20" t="s">
        <v>454</v>
      </c>
      <c r="G18" s="227">
        <v>6398.9</v>
      </c>
      <c r="H18" s="225" t="s">
        <v>158</v>
      </c>
      <c r="I18" s="60"/>
      <c r="J18" s="60"/>
      <c r="K18" s="60"/>
      <c r="L18" s="60"/>
    </row>
    <row r="19" spans="1:12" s="106" customFormat="1" ht="25.5" x14ac:dyDescent="0.25">
      <c r="A19" s="388" t="s">
        <v>369</v>
      </c>
      <c r="B19" s="16">
        <v>14575989.6</v>
      </c>
      <c r="C19" s="16">
        <v>2172809.1</v>
      </c>
      <c r="D19" s="16">
        <v>10353207.4</v>
      </c>
      <c r="E19" s="16">
        <v>886596.8</v>
      </c>
      <c r="F19" s="16">
        <v>117158.6</v>
      </c>
      <c r="G19" s="16">
        <v>1046217.7</v>
      </c>
      <c r="H19" s="222" t="s">
        <v>370</v>
      </c>
      <c r="I19" s="60"/>
      <c r="J19" s="60"/>
      <c r="K19" s="60"/>
      <c r="L19" s="60"/>
    </row>
    <row r="20" spans="1:12" x14ac:dyDescent="0.2">
      <c r="A20" s="403" t="s">
        <v>449</v>
      </c>
      <c r="B20" s="20">
        <v>4123481.8</v>
      </c>
      <c r="C20" s="20">
        <v>745543.9</v>
      </c>
      <c r="D20" s="20">
        <v>2760135.2</v>
      </c>
      <c r="E20" s="20" t="s">
        <v>454</v>
      </c>
      <c r="F20" s="20" t="s">
        <v>454</v>
      </c>
      <c r="G20" s="20">
        <v>386889.7</v>
      </c>
      <c r="H20" s="225" t="s">
        <v>451</v>
      </c>
      <c r="I20" s="60"/>
      <c r="J20" s="60"/>
      <c r="K20" s="60"/>
      <c r="L20" s="60"/>
    </row>
    <row r="21" spans="1:12" x14ac:dyDescent="0.2">
      <c r="A21" s="404" t="s">
        <v>73</v>
      </c>
      <c r="B21" s="20">
        <v>786605.5</v>
      </c>
      <c r="C21" s="20">
        <v>169991.4</v>
      </c>
      <c r="D21" s="20">
        <v>558702.19999999995</v>
      </c>
      <c r="E21" s="20" t="s">
        <v>454</v>
      </c>
      <c r="F21" s="20" t="s">
        <v>454</v>
      </c>
      <c r="G21" s="20">
        <v>32931.5</v>
      </c>
      <c r="H21" s="224" t="s">
        <v>74</v>
      </c>
      <c r="I21" s="60"/>
      <c r="J21" s="60"/>
      <c r="K21" s="60"/>
      <c r="L21" s="60"/>
    </row>
    <row r="22" spans="1:12" x14ac:dyDescent="0.2">
      <c r="A22" s="403" t="s">
        <v>202</v>
      </c>
      <c r="B22" s="20">
        <v>8777050.1999999993</v>
      </c>
      <c r="C22" s="20">
        <v>284965.2</v>
      </c>
      <c r="D22" s="20">
        <v>7277362.9000000004</v>
      </c>
      <c r="E22" s="20">
        <v>692463.1</v>
      </c>
      <c r="F22" s="20">
        <v>77681.2</v>
      </c>
      <c r="G22" s="20">
        <v>444577.8</v>
      </c>
      <c r="H22" s="225" t="s">
        <v>75</v>
      </c>
      <c r="I22" s="60"/>
      <c r="J22" s="60"/>
      <c r="K22" s="60"/>
      <c r="L22" s="60"/>
    </row>
    <row r="23" spans="1:12" x14ac:dyDescent="0.2">
      <c r="A23" s="403" t="s">
        <v>76</v>
      </c>
      <c r="B23" s="20">
        <v>1675457.6</v>
      </c>
      <c r="C23" s="20">
        <v>1142300</v>
      </c>
      <c r="D23" s="20">
        <v>315709.3</v>
      </c>
      <c r="E23" s="20" t="s">
        <v>454</v>
      </c>
      <c r="F23" s="20" t="s">
        <v>454</v>
      </c>
      <c r="G23" s="20">
        <v>214750.2</v>
      </c>
      <c r="H23" s="225" t="s">
        <v>378</v>
      </c>
      <c r="I23" s="60"/>
      <c r="J23" s="60"/>
      <c r="K23" s="60"/>
      <c r="L23" s="60"/>
    </row>
    <row r="24" spans="1:12" x14ac:dyDescent="0.2">
      <c r="A24" s="328"/>
      <c r="B24" s="162"/>
      <c r="C24" s="162"/>
      <c r="D24" s="162"/>
      <c r="E24" s="162"/>
      <c r="F24" s="162"/>
      <c r="G24" s="162"/>
      <c r="H24" s="84"/>
      <c r="J24" s="43"/>
    </row>
    <row r="25" spans="1:12" x14ac:dyDescent="0.2">
      <c r="A25" s="484" t="s">
        <v>82</v>
      </c>
      <c r="B25" s="484"/>
      <c r="C25" s="484"/>
      <c r="D25" s="484"/>
      <c r="E25" s="484"/>
      <c r="F25" s="484"/>
      <c r="G25" s="484"/>
      <c r="J25" s="226"/>
    </row>
    <row r="26" spans="1:12" x14ac:dyDescent="0.2">
      <c r="A26" s="485" t="s">
        <v>77</v>
      </c>
      <c r="B26" s="485"/>
      <c r="C26" s="485"/>
      <c r="D26" s="485"/>
      <c r="E26" s="485"/>
      <c r="F26" s="485"/>
      <c r="G26" s="485"/>
    </row>
    <row r="28" spans="1:12" x14ac:dyDescent="0.2">
      <c r="B28" s="60"/>
      <c r="C28" s="60"/>
      <c r="D28" s="60"/>
      <c r="E28" s="60"/>
      <c r="F28" s="60"/>
      <c r="G28" s="60"/>
    </row>
    <row r="31" spans="1:12" x14ac:dyDescent="0.2">
      <c r="B31" s="60"/>
      <c r="C31" s="60"/>
      <c r="D31" s="60"/>
      <c r="E31" s="60"/>
      <c r="F31" s="60"/>
      <c r="G31" s="60"/>
    </row>
  </sheetData>
  <mergeCells count="9">
    <mergeCell ref="A25:G25"/>
    <mergeCell ref="A26:G26"/>
    <mergeCell ref="C3:G3"/>
    <mergeCell ref="A1:H1"/>
    <mergeCell ref="A2:H2"/>
    <mergeCell ref="A3:A5"/>
    <mergeCell ref="B3:B4"/>
    <mergeCell ref="H3:H5"/>
    <mergeCell ref="B5:G5"/>
  </mergeCells>
  <hyperlinks>
    <hyperlink ref="I1" location="'Spis treści'!A1" display="Spis treści" xr:uid="{00000000-0004-0000-1800-000000000000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 tint="0.79998168889431442"/>
  </sheetPr>
  <dimension ref="A1:L31"/>
  <sheetViews>
    <sheetView workbookViewId="0">
      <pane ySplit="6" topLeftCell="A13" activePane="bottomLeft" state="frozen"/>
      <selection sqref="A1:F1"/>
      <selection pane="bottomLeft" activeCell="D16" sqref="D16"/>
    </sheetView>
  </sheetViews>
  <sheetFormatPr defaultRowHeight="14.25" x14ac:dyDescent="0.2"/>
  <cols>
    <col min="1" max="1" width="46.5703125" style="21" customWidth="1"/>
    <col min="2" max="5" width="13.7109375" style="21" customWidth="1"/>
    <col min="6" max="6" width="16" style="21" customWidth="1"/>
    <col min="7" max="7" width="45.42578125" style="21" customWidth="1"/>
    <col min="8" max="8" width="11.85546875" style="21" bestFit="1" customWidth="1"/>
    <col min="9" max="9" width="9.5703125" style="21" bestFit="1" customWidth="1"/>
    <col min="10" max="16384" width="9.140625" style="21"/>
  </cols>
  <sheetData>
    <row r="1" spans="1:12" ht="39.950000000000003" customHeight="1" x14ac:dyDescent="0.2">
      <c r="A1" s="511" t="s">
        <v>496</v>
      </c>
      <c r="B1" s="511"/>
      <c r="C1" s="511"/>
      <c r="D1" s="511"/>
      <c r="E1" s="511"/>
      <c r="F1" s="511"/>
      <c r="G1" s="511"/>
      <c r="H1" s="59" t="s">
        <v>6</v>
      </c>
    </row>
    <row r="2" spans="1:12" x14ac:dyDescent="0.2">
      <c r="A2" s="572" t="s">
        <v>459</v>
      </c>
      <c r="B2" s="572"/>
      <c r="C2" s="572"/>
      <c r="D2" s="572"/>
      <c r="E2" s="572"/>
      <c r="F2" s="572"/>
      <c r="G2" s="572"/>
    </row>
    <row r="3" spans="1:12" ht="29.25" customHeight="1" x14ac:dyDescent="0.2">
      <c r="A3" s="539" t="s">
        <v>375</v>
      </c>
      <c r="B3" s="515" t="s">
        <v>218</v>
      </c>
      <c r="C3" s="515" t="s">
        <v>357</v>
      </c>
      <c r="D3" s="515"/>
      <c r="E3" s="515"/>
      <c r="F3" s="515" t="s">
        <v>360</v>
      </c>
      <c r="G3" s="601" t="s">
        <v>376</v>
      </c>
    </row>
    <row r="4" spans="1:12" ht="30" customHeight="1" x14ac:dyDescent="0.2">
      <c r="A4" s="541"/>
      <c r="B4" s="515"/>
      <c r="C4" s="515" t="s">
        <v>356</v>
      </c>
      <c r="D4" s="515" t="s">
        <v>348</v>
      </c>
      <c r="E4" s="515"/>
      <c r="F4" s="515"/>
      <c r="G4" s="601"/>
    </row>
    <row r="5" spans="1:12" ht="74.25" customHeight="1" x14ac:dyDescent="0.2">
      <c r="A5" s="541"/>
      <c r="B5" s="515"/>
      <c r="C5" s="515"/>
      <c r="D5" s="171" t="s">
        <v>358</v>
      </c>
      <c r="E5" s="171" t="s">
        <v>359</v>
      </c>
      <c r="F5" s="515"/>
      <c r="G5" s="601"/>
    </row>
    <row r="6" spans="1:12" x14ac:dyDescent="0.2">
      <c r="A6" s="543"/>
      <c r="B6" s="515"/>
      <c r="C6" s="515" t="s">
        <v>355</v>
      </c>
      <c r="D6" s="515"/>
      <c r="E6" s="515"/>
      <c r="F6" s="515"/>
      <c r="G6" s="601"/>
    </row>
    <row r="7" spans="1:12" x14ac:dyDescent="0.2">
      <c r="A7" s="412" t="s">
        <v>9</v>
      </c>
      <c r="B7" s="415">
        <v>1159</v>
      </c>
      <c r="C7" s="16">
        <v>2134206.2000000002</v>
      </c>
      <c r="D7" s="16">
        <v>1424501.2</v>
      </c>
      <c r="E7" s="16">
        <v>576908.30000000005</v>
      </c>
      <c r="F7" s="16">
        <v>267009.09999999998</v>
      </c>
      <c r="G7" s="222" t="s">
        <v>10</v>
      </c>
      <c r="I7" s="60"/>
      <c r="J7" s="60"/>
      <c r="K7" s="60"/>
      <c r="L7" s="60"/>
    </row>
    <row r="8" spans="1:12" x14ac:dyDescent="0.2">
      <c r="A8" s="369" t="s">
        <v>70</v>
      </c>
      <c r="B8" s="5">
        <v>8</v>
      </c>
      <c r="C8" s="20">
        <v>5601.9</v>
      </c>
      <c r="D8" s="20" t="s">
        <v>454</v>
      </c>
      <c r="E8" s="20" t="s">
        <v>454</v>
      </c>
      <c r="F8" s="20">
        <v>588.9</v>
      </c>
      <c r="G8" s="223" t="s">
        <v>78</v>
      </c>
      <c r="I8" s="60"/>
      <c r="J8" s="60"/>
      <c r="K8" s="60"/>
      <c r="L8" s="60"/>
    </row>
    <row r="9" spans="1:12" x14ac:dyDescent="0.2">
      <c r="A9" s="369" t="s">
        <v>71</v>
      </c>
      <c r="B9" s="5">
        <v>410</v>
      </c>
      <c r="C9" s="20">
        <v>465880.8</v>
      </c>
      <c r="D9" s="20">
        <v>401675.5</v>
      </c>
      <c r="E9" s="20">
        <v>54103.6</v>
      </c>
      <c r="F9" s="20">
        <v>44581.8</v>
      </c>
      <c r="G9" s="223" t="s">
        <v>79</v>
      </c>
      <c r="H9" s="60"/>
      <c r="I9" s="60"/>
      <c r="J9" s="60"/>
      <c r="K9" s="60"/>
      <c r="L9" s="60"/>
    </row>
    <row r="10" spans="1:12" x14ac:dyDescent="0.2">
      <c r="A10" s="408" t="s">
        <v>89</v>
      </c>
      <c r="B10" s="5">
        <v>376</v>
      </c>
      <c r="C10" s="20">
        <v>441295.9</v>
      </c>
      <c r="D10" s="20">
        <v>379051.7</v>
      </c>
      <c r="E10" s="20">
        <v>54103.6</v>
      </c>
      <c r="F10" s="20">
        <v>44192.1</v>
      </c>
      <c r="G10" s="263" t="s">
        <v>153</v>
      </c>
      <c r="H10" s="60"/>
      <c r="I10" s="60"/>
      <c r="J10" s="60"/>
      <c r="K10" s="60"/>
      <c r="L10" s="60"/>
    </row>
    <row r="11" spans="1:12" x14ac:dyDescent="0.2">
      <c r="A11" s="369" t="s">
        <v>72</v>
      </c>
      <c r="B11" s="5">
        <v>20</v>
      </c>
      <c r="C11" s="20">
        <v>14221.9</v>
      </c>
      <c r="D11" s="20" t="s">
        <v>454</v>
      </c>
      <c r="E11" s="20" t="s">
        <v>471</v>
      </c>
      <c r="F11" s="20">
        <v>615.29999999999995</v>
      </c>
      <c r="G11" s="223" t="s">
        <v>80</v>
      </c>
      <c r="J11" s="60"/>
      <c r="K11" s="60"/>
      <c r="L11" s="60"/>
    </row>
    <row r="12" spans="1:12" x14ac:dyDescent="0.2">
      <c r="A12" s="369" t="s">
        <v>159</v>
      </c>
      <c r="B12" s="5">
        <v>721</v>
      </c>
      <c r="C12" s="20">
        <v>1648501.6</v>
      </c>
      <c r="D12" s="20">
        <v>1003021.1</v>
      </c>
      <c r="E12" s="20" t="s">
        <v>454</v>
      </c>
      <c r="F12" s="20">
        <v>221223.1</v>
      </c>
      <c r="G12" s="223" t="s">
        <v>295</v>
      </c>
      <c r="H12" s="60"/>
      <c r="I12" s="60"/>
      <c r="J12" s="60"/>
      <c r="K12" s="60"/>
      <c r="L12" s="60"/>
    </row>
    <row r="13" spans="1:12" x14ac:dyDescent="0.2">
      <c r="A13" s="370" t="s">
        <v>88</v>
      </c>
      <c r="B13" s="5"/>
      <c r="C13" s="20"/>
      <c r="D13" s="20"/>
      <c r="E13" s="20"/>
      <c r="F13" s="20"/>
      <c r="G13" s="329" t="s">
        <v>371</v>
      </c>
      <c r="H13" s="60"/>
      <c r="I13" s="60"/>
      <c r="J13" s="60"/>
      <c r="K13" s="60"/>
      <c r="L13" s="60"/>
    </row>
    <row r="14" spans="1:12" x14ac:dyDescent="0.2">
      <c r="A14" s="403" t="s">
        <v>83</v>
      </c>
      <c r="B14" s="5">
        <v>160</v>
      </c>
      <c r="C14" s="20">
        <v>182795.2</v>
      </c>
      <c r="D14" s="20">
        <v>147014</v>
      </c>
      <c r="E14" s="20" t="s">
        <v>454</v>
      </c>
      <c r="F14" s="20">
        <v>15990.9</v>
      </c>
      <c r="G14" s="225" t="s">
        <v>155</v>
      </c>
      <c r="H14" s="60"/>
      <c r="I14" s="60"/>
      <c r="J14" s="60"/>
      <c r="K14" s="60"/>
      <c r="L14" s="60"/>
    </row>
    <row r="15" spans="1:12" x14ac:dyDescent="0.2">
      <c r="A15" s="403" t="s">
        <v>84</v>
      </c>
      <c r="B15" s="5">
        <v>5</v>
      </c>
      <c r="C15" s="20">
        <v>914.8</v>
      </c>
      <c r="D15" s="20">
        <v>914.8</v>
      </c>
      <c r="E15" s="20" t="s">
        <v>471</v>
      </c>
      <c r="F15" s="20" t="s">
        <v>471</v>
      </c>
      <c r="G15" s="225" t="s">
        <v>156</v>
      </c>
      <c r="H15" s="60"/>
      <c r="I15" s="60"/>
      <c r="J15" s="60"/>
      <c r="K15" s="60"/>
      <c r="L15" s="60"/>
    </row>
    <row r="16" spans="1:12" x14ac:dyDescent="0.2">
      <c r="A16" s="403" t="s">
        <v>85</v>
      </c>
      <c r="B16" s="5">
        <v>315</v>
      </c>
      <c r="C16" s="20">
        <v>906552.3</v>
      </c>
      <c r="D16" s="20">
        <v>367640.4</v>
      </c>
      <c r="E16" s="20">
        <v>458694.2</v>
      </c>
      <c r="F16" s="20">
        <v>97208.6</v>
      </c>
      <c r="G16" s="225" t="s">
        <v>157</v>
      </c>
      <c r="H16" s="60"/>
      <c r="I16" s="60"/>
      <c r="J16" s="60"/>
      <c r="K16" s="60"/>
      <c r="L16" s="60"/>
    </row>
    <row r="17" spans="1:12" x14ac:dyDescent="0.2">
      <c r="A17" s="404" t="s">
        <v>86</v>
      </c>
      <c r="B17" s="5">
        <v>257</v>
      </c>
      <c r="C17" s="20">
        <v>598867.69999999995</v>
      </c>
      <c r="D17" s="20">
        <v>293200.8</v>
      </c>
      <c r="E17" s="20">
        <v>226573.6</v>
      </c>
      <c r="F17" s="20">
        <v>93758</v>
      </c>
      <c r="G17" s="224" t="s">
        <v>154</v>
      </c>
      <c r="H17" s="60"/>
      <c r="I17" s="60"/>
      <c r="J17" s="60"/>
      <c r="K17" s="60"/>
      <c r="L17" s="60"/>
    </row>
    <row r="18" spans="1:12" x14ac:dyDescent="0.2">
      <c r="A18" s="403" t="s">
        <v>448</v>
      </c>
      <c r="B18" s="9">
        <v>92</v>
      </c>
      <c r="C18" s="9">
        <v>447350.3</v>
      </c>
      <c r="D18" s="9">
        <v>401367.5</v>
      </c>
      <c r="E18" s="9">
        <v>14680.3</v>
      </c>
      <c r="F18" s="77">
        <v>96894.7</v>
      </c>
      <c r="G18" s="225" t="s">
        <v>450</v>
      </c>
      <c r="H18" s="60"/>
      <c r="I18" s="60"/>
      <c r="J18" s="60"/>
      <c r="K18" s="60"/>
      <c r="L18" s="60"/>
    </row>
    <row r="19" spans="1:12" x14ac:dyDescent="0.2">
      <c r="A19" s="403" t="s">
        <v>87</v>
      </c>
      <c r="B19" s="5">
        <v>19</v>
      </c>
      <c r="C19" s="20">
        <v>6398.9</v>
      </c>
      <c r="D19" s="20">
        <v>3766.9</v>
      </c>
      <c r="E19" s="20">
        <v>1581.6</v>
      </c>
      <c r="F19" s="20">
        <v>2197.6</v>
      </c>
      <c r="G19" s="225" t="s">
        <v>158</v>
      </c>
      <c r="I19" s="60"/>
      <c r="J19" s="60"/>
      <c r="K19" s="60"/>
      <c r="L19" s="60"/>
    </row>
    <row r="20" spans="1:12" s="106" customFormat="1" ht="25.5" x14ac:dyDescent="0.25">
      <c r="A20" s="388" t="s">
        <v>369</v>
      </c>
      <c r="B20" s="7">
        <v>347</v>
      </c>
      <c r="C20" s="16">
        <v>1046217.7</v>
      </c>
      <c r="D20" s="16">
        <v>693561.5</v>
      </c>
      <c r="E20" s="16">
        <v>241253.9</v>
      </c>
      <c r="F20" s="16">
        <v>192422.39999999999</v>
      </c>
      <c r="G20" s="222" t="s">
        <v>370</v>
      </c>
      <c r="H20" s="334"/>
      <c r="I20" s="334"/>
      <c r="J20" s="60"/>
      <c r="K20" s="60"/>
      <c r="L20" s="60"/>
    </row>
    <row r="21" spans="1:12" ht="15" x14ac:dyDescent="0.25">
      <c r="A21" s="403" t="s">
        <v>449</v>
      </c>
      <c r="B21" s="5">
        <v>135</v>
      </c>
      <c r="C21" s="20">
        <v>386889.7</v>
      </c>
      <c r="D21" s="20">
        <v>205576</v>
      </c>
      <c r="E21" s="20">
        <v>108568.2</v>
      </c>
      <c r="F21" s="20">
        <v>87513</v>
      </c>
      <c r="G21" s="225" t="s">
        <v>451</v>
      </c>
      <c r="H21" s="334"/>
      <c r="I21" s="334"/>
      <c r="J21" s="60"/>
      <c r="K21" s="60"/>
      <c r="L21" s="60"/>
    </row>
    <row r="22" spans="1:12" x14ac:dyDescent="0.2">
      <c r="A22" s="404" t="s">
        <v>73</v>
      </c>
      <c r="B22" s="5">
        <v>16</v>
      </c>
      <c r="C22" s="20">
        <v>32931.5</v>
      </c>
      <c r="D22" s="20">
        <v>27705.3</v>
      </c>
      <c r="E22" s="20">
        <v>2451.8000000000002</v>
      </c>
      <c r="F22" s="20">
        <v>8517.1</v>
      </c>
      <c r="G22" s="224" t="s">
        <v>74</v>
      </c>
      <c r="I22" s="60"/>
      <c r="J22" s="60"/>
      <c r="K22" s="60"/>
      <c r="L22" s="60"/>
    </row>
    <row r="23" spans="1:12" ht="15" x14ac:dyDescent="0.25">
      <c r="A23" s="403" t="s">
        <v>202</v>
      </c>
      <c r="B23" s="5">
        <v>88</v>
      </c>
      <c r="C23" s="20">
        <v>444577.8</v>
      </c>
      <c r="D23" s="20">
        <v>398595</v>
      </c>
      <c r="E23" s="20">
        <v>14680.3</v>
      </c>
      <c r="F23" s="20">
        <v>96894.7</v>
      </c>
      <c r="G23" s="225" t="s">
        <v>75</v>
      </c>
      <c r="H23" s="334"/>
      <c r="I23" s="334"/>
      <c r="J23" s="60"/>
      <c r="K23" s="60"/>
      <c r="L23" s="60"/>
    </row>
    <row r="24" spans="1:12" ht="15" x14ac:dyDescent="0.25">
      <c r="A24" s="403" t="s">
        <v>76</v>
      </c>
      <c r="B24" s="5">
        <v>124</v>
      </c>
      <c r="C24" s="20">
        <v>214750.2</v>
      </c>
      <c r="D24" s="20">
        <v>89390.5</v>
      </c>
      <c r="E24" s="20">
        <v>118005.4</v>
      </c>
      <c r="F24" s="20">
        <v>8014.7</v>
      </c>
      <c r="G24" s="225" t="s">
        <v>378</v>
      </c>
      <c r="H24" s="334"/>
      <c r="I24" s="334"/>
      <c r="J24" s="60"/>
      <c r="K24" s="60"/>
      <c r="L24" s="60"/>
    </row>
    <row r="25" spans="1:12" x14ac:dyDescent="0.2">
      <c r="A25" s="202"/>
      <c r="B25" s="162"/>
      <c r="C25" s="162"/>
      <c r="D25" s="162"/>
      <c r="E25" s="162"/>
      <c r="F25" s="162"/>
    </row>
    <row r="26" spans="1:12" x14ac:dyDescent="0.2">
      <c r="A26" s="558" t="s">
        <v>479</v>
      </c>
      <c r="B26" s="558"/>
      <c r="C26" s="558"/>
      <c r="D26" s="558"/>
      <c r="E26" s="558"/>
      <c r="F26" s="558"/>
      <c r="G26" s="484"/>
    </row>
    <row r="27" spans="1:12" x14ac:dyDescent="0.2">
      <c r="A27" s="559" t="s">
        <v>480</v>
      </c>
      <c r="B27" s="560"/>
      <c r="C27" s="560"/>
      <c r="D27" s="560"/>
      <c r="E27" s="560"/>
      <c r="F27" s="560"/>
      <c r="G27" s="561"/>
    </row>
    <row r="28" spans="1:12" x14ac:dyDescent="0.2">
      <c r="A28" s="599"/>
      <c r="B28" s="599"/>
      <c r="C28" s="599"/>
      <c r="D28" s="599"/>
      <c r="E28" s="599"/>
      <c r="F28" s="599"/>
    </row>
    <row r="29" spans="1:12" x14ac:dyDescent="0.2">
      <c r="A29" s="599"/>
      <c r="B29" s="600"/>
      <c r="C29" s="600"/>
      <c r="D29" s="600"/>
      <c r="E29" s="600"/>
      <c r="F29" s="600"/>
    </row>
    <row r="30" spans="1:12" x14ac:dyDescent="0.2">
      <c r="A30" s="84"/>
      <c r="B30" s="84"/>
      <c r="C30" s="84"/>
      <c r="D30" s="84"/>
      <c r="E30" s="84"/>
      <c r="F30" s="84"/>
    </row>
    <row r="31" spans="1:12" x14ac:dyDescent="0.2">
      <c r="B31" s="60"/>
    </row>
  </sheetData>
  <mergeCells count="14">
    <mergeCell ref="A28:F28"/>
    <mergeCell ref="A29:F29"/>
    <mergeCell ref="A1:G1"/>
    <mergeCell ref="A2:G2"/>
    <mergeCell ref="G3:G6"/>
    <mergeCell ref="C4:C5"/>
    <mergeCell ref="B3:B6"/>
    <mergeCell ref="C3:E3"/>
    <mergeCell ref="F3:F5"/>
    <mergeCell ref="D4:E4"/>
    <mergeCell ref="C6:F6"/>
    <mergeCell ref="A26:G26"/>
    <mergeCell ref="A27:G27"/>
    <mergeCell ref="A3:A6"/>
  </mergeCells>
  <hyperlinks>
    <hyperlink ref="H1" location="'Spis treści'!A1" display="Spis treści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79998168889431442"/>
  </sheetPr>
  <dimension ref="A1:N26"/>
  <sheetViews>
    <sheetView zoomScaleNormal="100" workbookViewId="0">
      <pane xSplit="1" ySplit="5" topLeftCell="B6" activePane="bottomRight" state="frozen"/>
      <selection activeCell="F3" sqref="F3:G3"/>
      <selection pane="topRight" activeCell="F3" sqref="F3:G3"/>
      <selection pane="bottomLeft" activeCell="F3" sqref="F3:G3"/>
      <selection pane="bottomRight" activeCell="J19" sqref="J19"/>
    </sheetView>
  </sheetViews>
  <sheetFormatPr defaultRowHeight="14.25" x14ac:dyDescent="0.2"/>
  <cols>
    <col min="1" max="1" width="45.7109375" style="21" customWidth="1"/>
    <col min="2" max="5" width="12.7109375" style="21" customWidth="1"/>
    <col min="6" max="6" width="52.42578125" style="21" customWidth="1"/>
    <col min="7" max="7" width="10.85546875" style="21" customWidth="1"/>
    <col min="8" max="8" width="11.28515625" style="21" customWidth="1"/>
    <col min="9" max="9" width="11.5703125" style="21" customWidth="1"/>
    <col min="10" max="10" width="12.42578125" style="21" bestFit="1" customWidth="1"/>
    <col min="11" max="16384" width="9.140625" style="21"/>
  </cols>
  <sheetData>
    <row r="1" spans="1:10" ht="34.5" customHeight="1" x14ac:dyDescent="0.2">
      <c r="A1" s="511" t="s">
        <v>541</v>
      </c>
      <c r="B1" s="511"/>
      <c r="C1" s="511"/>
      <c r="D1" s="511"/>
      <c r="E1" s="511"/>
      <c r="F1" s="511"/>
      <c r="G1" s="59" t="s">
        <v>6</v>
      </c>
    </row>
    <row r="2" spans="1:10" x14ac:dyDescent="0.2">
      <c r="A2" s="605" t="s">
        <v>460</v>
      </c>
      <c r="B2" s="605"/>
      <c r="C2" s="605"/>
      <c r="D2" s="605"/>
      <c r="E2" s="605"/>
      <c r="F2" s="605"/>
    </row>
    <row r="3" spans="1:10" ht="27" customHeight="1" x14ac:dyDescent="0.2">
      <c r="A3" s="607" t="s">
        <v>375</v>
      </c>
      <c r="B3" s="567" t="s">
        <v>234</v>
      </c>
      <c r="C3" s="567" t="s">
        <v>364</v>
      </c>
      <c r="D3" s="567"/>
      <c r="E3" s="567"/>
      <c r="F3" s="606" t="s">
        <v>377</v>
      </c>
    </row>
    <row r="4" spans="1:10" ht="73.5" customHeight="1" x14ac:dyDescent="0.2">
      <c r="A4" s="541"/>
      <c r="B4" s="567"/>
      <c r="C4" s="173" t="s">
        <v>297</v>
      </c>
      <c r="D4" s="173" t="s">
        <v>407</v>
      </c>
      <c r="E4" s="173" t="s">
        <v>298</v>
      </c>
      <c r="F4" s="606"/>
    </row>
    <row r="5" spans="1:10" ht="18" customHeight="1" x14ac:dyDescent="0.2">
      <c r="A5" s="608"/>
      <c r="B5" s="567" t="s">
        <v>354</v>
      </c>
      <c r="C5" s="567"/>
      <c r="D5" s="567"/>
      <c r="E5" s="567"/>
      <c r="F5" s="606"/>
    </row>
    <row r="6" spans="1:10" x14ac:dyDescent="0.2">
      <c r="A6" s="412" t="s">
        <v>9</v>
      </c>
      <c r="B6" s="416">
        <v>30284822.100000001</v>
      </c>
      <c r="C6" s="62">
        <v>12146532.9</v>
      </c>
      <c r="D6" s="62">
        <v>4064805.1</v>
      </c>
      <c r="E6" s="62">
        <v>14073484.1</v>
      </c>
      <c r="F6" s="222" t="s">
        <v>10</v>
      </c>
      <c r="G6" s="60"/>
      <c r="H6" s="60"/>
      <c r="I6" s="60"/>
      <c r="J6" s="60"/>
    </row>
    <row r="7" spans="1:10" x14ac:dyDescent="0.2">
      <c r="A7" s="369" t="s">
        <v>70</v>
      </c>
      <c r="B7" s="417">
        <v>94598.1</v>
      </c>
      <c r="C7" s="24">
        <v>10531.2</v>
      </c>
      <c r="D7" s="24">
        <v>32490.1</v>
      </c>
      <c r="E7" s="24">
        <v>51576.800000000003</v>
      </c>
      <c r="F7" s="223" t="s">
        <v>78</v>
      </c>
      <c r="G7" s="60"/>
      <c r="H7" s="60"/>
      <c r="I7" s="60"/>
      <c r="J7" s="60"/>
    </row>
    <row r="8" spans="1:10" x14ac:dyDescent="0.2">
      <c r="A8" s="369" t="s">
        <v>71</v>
      </c>
      <c r="B8" s="417">
        <v>8271026.7000000002</v>
      </c>
      <c r="C8" s="24">
        <v>1741975.7</v>
      </c>
      <c r="D8" s="24">
        <v>1046612.3</v>
      </c>
      <c r="E8" s="24">
        <v>5482438.7000000002</v>
      </c>
      <c r="F8" s="223" t="s">
        <v>79</v>
      </c>
      <c r="G8" s="60"/>
      <c r="H8" s="60"/>
      <c r="I8" s="60"/>
      <c r="J8" s="60"/>
    </row>
    <row r="9" spans="1:10" x14ac:dyDescent="0.2">
      <c r="A9" s="408" t="s">
        <v>89</v>
      </c>
      <c r="B9" s="417">
        <v>8102801.9000000004</v>
      </c>
      <c r="C9" s="24">
        <v>1708585.5</v>
      </c>
      <c r="D9" s="24">
        <v>1005410.5</v>
      </c>
      <c r="E9" s="24">
        <v>5388805.9000000004</v>
      </c>
      <c r="F9" s="263" t="s">
        <v>153</v>
      </c>
      <c r="G9" s="60"/>
      <c r="H9" s="60"/>
      <c r="I9" s="60"/>
      <c r="J9" s="60"/>
    </row>
    <row r="10" spans="1:10" x14ac:dyDescent="0.2">
      <c r="A10" s="369" t="s">
        <v>72</v>
      </c>
      <c r="B10" s="417">
        <v>113184.1</v>
      </c>
      <c r="C10" s="24">
        <v>30194.5</v>
      </c>
      <c r="D10" s="24">
        <v>9093.9</v>
      </c>
      <c r="E10" s="24">
        <v>73895.7</v>
      </c>
      <c r="F10" s="223" t="s">
        <v>80</v>
      </c>
      <c r="G10" s="60"/>
      <c r="H10" s="60"/>
      <c r="I10" s="60"/>
      <c r="J10" s="60"/>
    </row>
    <row r="11" spans="1:10" x14ac:dyDescent="0.2">
      <c r="A11" s="369" t="s">
        <v>159</v>
      </c>
      <c r="B11" s="417">
        <v>21806013.199999999</v>
      </c>
      <c r="C11" s="24">
        <v>10363831.5</v>
      </c>
      <c r="D11" s="24">
        <v>2976608.8</v>
      </c>
      <c r="E11" s="24">
        <v>8465572.9000000004</v>
      </c>
      <c r="F11" s="223" t="s">
        <v>295</v>
      </c>
      <c r="G11" s="60"/>
      <c r="H11" s="60"/>
      <c r="I11" s="60"/>
      <c r="J11" s="60"/>
    </row>
    <row r="12" spans="1:10" x14ac:dyDescent="0.2">
      <c r="A12" s="370" t="s">
        <v>88</v>
      </c>
      <c r="B12" s="417"/>
      <c r="C12" s="24"/>
      <c r="D12" s="24"/>
      <c r="E12" s="24"/>
      <c r="F12" s="329" t="s">
        <v>371</v>
      </c>
      <c r="G12" s="60"/>
      <c r="H12" s="60"/>
      <c r="I12" s="60"/>
      <c r="J12" s="60"/>
    </row>
    <row r="13" spans="1:10" x14ac:dyDescent="0.2">
      <c r="A13" s="403" t="s">
        <v>83</v>
      </c>
      <c r="B13" s="417">
        <v>4134334.4</v>
      </c>
      <c r="C13" s="97">
        <v>314997.2</v>
      </c>
      <c r="D13" s="97">
        <v>446603.2</v>
      </c>
      <c r="E13" s="24">
        <v>3372734</v>
      </c>
      <c r="F13" s="225" t="s">
        <v>155</v>
      </c>
      <c r="G13" s="60"/>
      <c r="H13" s="60"/>
      <c r="I13" s="60"/>
      <c r="J13" s="60"/>
    </row>
    <row r="14" spans="1:10" x14ac:dyDescent="0.2">
      <c r="A14" s="403" t="s">
        <v>84</v>
      </c>
      <c r="B14" s="417">
        <v>604809.9</v>
      </c>
      <c r="C14" s="97" t="s">
        <v>454</v>
      </c>
      <c r="D14" s="97" t="s">
        <v>454</v>
      </c>
      <c r="E14" s="24">
        <v>392322.9</v>
      </c>
      <c r="F14" s="225" t="s">
        <v>156</v>
      </c>
      <c r="G14" s="60"/>
      <c r="H14" s="60"/>
      <c r="I14" s="60"/>
      <c r="J14" s="60"/>
    </row>
    <row r="15" spans="1:10" x14ac:dyDescent="0.2">
      <c r="A15" s="403" t="s">
        <v>85</v>
      </c>
      <c r="B15" s="417">
        <v>6804688.7999999998</v>
      </c>
      <c r="C15" s="97">
        <v>2546175.2000000002</v>
      </c>
      <c r="D15" s="97">
        <v>1263731.3999999999</v>
      </c>
      <c r="E15" s="24">
        <v>2994782.2</v>
      </c>
      <c r="F15" s="225" t="s">
        <v>157</v>
      </c>
      <c r="G15" s="60"/>
      <c r="H15" s="60"/>
      <c r="I15" s="60"/>
      <c r="J15" s="60"/>
    </row>
    <row r="16" spans="1:10" x14ac:dyDescent="0.2">
      <c r="A16" s="404" t="s">
        <v>86</v>
      </c>
      <c r="B16" s="417">
        <v>5745413.5999999996</v>
      </c>
      <c r="C16" s="97">
        <v>2346586</v>
      </c>
      <c r="D16" s="97">
        <v>1141202.6000000001</v>
      </c>
      <c r="E16" s="24">
        <v>2257625</v>
      </c>
      <c r="F16" s="224" t="s">
        <v>154</v>
      </c>
      <c r="G16" s="60"/>
      <c r="H16" s="60"/>
      <c r="I16" s="60"/>
      <c r="J16" s="60"/>
    </row>
    <row r="17" spans="1:14" x14ac:dyDescent="0.2">
      <c r="A17" s="403" t="s">
        <v>448</v>
      </c>
      <c r="B17" s="417">
        <v>8791987.5</v>
      </c>
      <c r="C17" s="24">
        <v>7133557.7000000002</v>
      </c>
      <c r="D17" s="24">
        <v>986756</v>
      </c>
      <c r="E17" s="24">
        <v>671673.8</v>
      </c>
      <c r="F17" s="225" t="s">
        <v>450</v>
      </c>
      <c r="G17" s="60"/>
      <c r="H17" s="60"/>
      <c r="I17" s="60"/>
      <c r="J17" s="60"/>
    </row>
    <row r="18" spans="1:14" s="106" customFormat="1" ht="15" x14ac:dyDescent="0.25">
      <c r="A18" s="403" t="s">
        <v>87</v>
      </c>
      <c r="B18" s="417">
        <v>102098.4</v>
      </c>
      <c r="C18" s="24">
        <v>37492.699999999997</v>
      </c>
      <c r="D18" s="24">
        <v>28324.1</v>
      </c>
      <c r="E18" s="24">
        <v>36281.599999999999</v>
      </c>
      <c r="F18" s="225" t="s">
        <v>158</v>
      </c>
      <c r="G18" s="60"/>
      <c r="H18" s="60"/>
      <c r="I18" s="60"/>
      <c r="J18" s="60"/>
      <c r="K18" s="21"/>
      <c r="L18" s="21"/>
      <c r="M18" s="21"/>
      <c r="N18" s="21"/>
    </row>
    <row r="19" spans="1:14" ht="25.5" x14ac:dyDescent="0.2">
      <c r="A19" s="388" t="s">
        <v>369</v>
      </c>
      <c r="B19" s="418">
        <v>14575989.6</v>
      </c>
      <c r="C19" s="62">
        <v>9504597.9000000004</v>
      </c>
      <c r="D19" s="62">
        <v>2148117</v>
      </c>
      <c r="E19" s="62">
        <v>2923274.7</v>
      </c>
      <c r="F19" s="222" t="s">
        <v>370</v>
      </c>
      <c r="G19" s="60"/>
      <c r="H19" s="60"/>
      <c r="I19" s="60"/>
      <c r="J19" s="60"/>
    </row>
    <row r="20" spans="1:14" x14ac:dyDescent="0.2">
      <c r="A20" s="403" t="s">
        <v>449</v>
      </c>
      <c r="B20" s="417">
        <v>4123481.8</v>
      </c>
      <c r="C20" s="24">
        <v>1947701</v>
      </c>
      <c r="D20" s="24">
        <v>907825</v>
      </c>
      <c r="E20" s="24">
        <v>1267955.8</v>
      </c>
      <c r="F20" s="225" t="s">
        <v>451</v>
      </c>
      <c r="G20" s="60"/>
      <c r="H20" s="60"/>
      <c r="I20" s="60"/>
      <c r="J20" s="60"/>
    </row>
    <row r="21" spans="1:14" x14ac:dyDescent="0.2">
      <c r="A21" s="404" t="s">
        <v>73</v>
      </c>
      <c r="B21" s="417">
        <v>786605.5</v>
      </c>
      <c r="C21" s="24">
        <v>270606.3</v>
      </c>
      <c r="D21" s="24">
        <v>113541.1</v>
      </c>
      <c r="E21" s="24">
        <v>402458.1</v>
      </c>
      <c r="F21" s="224" t="s">
        <v>74</v>
      </c>
      <c r="G21" s="60"/>
      <c r="H21" s="60"/>
      <c r="I21" s="60"/>
      <c r="J21" s="60"/>
    </row>
    <row r="22" spans="1:14" x14ac:dyDescent="0.2">
      <c r="A22" s="403" t="s">
        <v>202</v>
      </c>
      <c r="B22" s="417">
        <v>8777050.1999999993</v>
      </c>
      <c r="C22" s="24">
        <v>7131779.4000000004</v>
      </c>
      <c r="D22" s="24">
        <v>986294.4</v>
      </c>
      <c r="E22" s="24">
        <v>658976.4</v>
      </c>
      <c r="F22" s="225" t="s">
        <v>75</v>
      </c>
      <c r="G22" s="60"/>
      <c r="H22" s="60"/>
      <c r="I22" s="60"/>
      <c r="J22" s="60"/>
    </row>
    <row r="23" spans="1:14" x14ac:dyDescent="0.2">
      <c r="A23" s="403" t="s">
        <v>76</v>
      </c>
      <c r="B23" s="417">
        <v>1675457.6</v>
      </c>
      <c r="C23" s="24">
        <v>425117.5</v>
      </c>
      <c r="D23" s="24">
        <v>253997.6</v>
      </c>
      <c r="E23" s="24">
        <v>996342.5</v>
      </c>
      <c r="F23" s="225" t="s">
        <v>378</v>
      </c>
      <c r="G23" s="60"/>
      <c r="H23" s="60"/>
      <c r="I23" s="60"/>
      <c r="J23" s="60"/>
    </row>
    <row r="24" spans="1:14" x14ac:dyDescent="0.2">
      <c r="A24" s="3"/>
      <c r="B24" s="3"/>
      <c r="C24" s="3"/>
      <c r="D24" s="3"/>
      <c r="E24" s="3"/>
      <c r="F24" s="84"/>
    </row>
    <row r="25" spans="1:14" x14ac:dyDescent="0.2">
      <c r="A25" s="602" t="s">
        <v>82</v>
      </c>
      <c r="B25" s="603"/>
      <c r="C25" s="603"/>
      <c r="D25" s="603"/>
      <c r="E25" s="603"/>
    </row>
    <row r="26" spans="1:14" x14ac:dyDescent="0.2">
      <c r="A26" s="604" t="s">
        <v>77</v>
      </c>
      <c r="B26" s="604"/>
      <c r="C26" s="604"/>
      <c r="D26" s="604"/>
      <c r="E26" s="604"/>
    </row>
  </sheetData>
  <mergeCells count="9">
    <mergeCell ref="A25:E25"/>
    <mergeCell ref="A26:E26"/>
    <mergeCell ref="A1:F1"/>
    <mergeCell ref="A2:F2"/>
    <mergeCell ref="B3:B4"/>
    <mergeCell ref="C3:E3"/>
    <mergeCell ref="F3:F5"/>
    <mergeCell ref="B5:E5"/>
    <mergeCell ref="A3:A5"/>
  </mergeCells>
  <hyperlinks>
    <hyperlink ref="G1" location="'Spis treści'!A1" display="Spis treści" xr:uid="{00000000-0004-0000-1A00-000000000000}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79998168889431442"/>
  </sheetPr>
  <dimension ref="A1:K47"/>
  <sheetViews>
    <sheetView workbookViewId="0">
      <selection activeCell="H4" sqref="H4"/>
    </sheetView>
  </sheetViews>
  <sheetFormatPr defaultRowHeight="12.75" x14ac:dyDescent="0.2"/>
  <cols>
    <col min="1" max="1" width="42.85546875" style="77" customWidth="1"/>
    <col min="2" max="2" width="15.7109375" style="77" bestFit="1" customWidth="1"/>
    <col min="3" max="3" width="13.7109375" style="77" customWidth="1"/>
    <col min="4" max="4" width="15.7109375" style="77" bestFit="1" customWidth="1"/>
    <col min="5" max="8" width="13.7109375" style="77" customWidth="1"/>
    <col min="9" max="9" width="42.5703125" style="77" customWidth="1"/>
    <col min="10" max="16384" width="9.140625" style="77"/>
  </cols>
  <sheetData>
    <row r="1" spans="1:10" ht="24.95" customHeight="1" x14ac:dyDescent="0.2">
      <c r="A1" s="511" t="s">
        <v>545</v>
      </c>
      <c r="B1" s="512"/>
      <c r="C1" s="512"/>
      <c r="D1" s="512"/>
      <c r="E1" s="512"/>
      <c r="F1" s="512"/>
      <c r="G1" s="512"/>
      <c r="H1" s="512"/>
      <c r="I1" s="512"/>
      <c r="J1" s="59" t="s">
        <v>6</v>
      </c>
    </row>
    <row r="2" spans="1:10" x14ac:dyDescent="0.2">
      <c r="A2" s="582" t="s">
        <v>461</v>
      </c>
      <c r="B2" s="582"/>
      <c r="C2" s="582"/>
      <c r="D2" s="582"/>
      <c r="E2" s="582"/>
      <c r="F2" s="582"/>
      <c r="G2" s="582"/>
      <c r="H2" s="582"/>
      <c r="I2" s="582"/>
    </row>
    <row r="3" spans="1:10" ht="28.5" customHeight="1" x14ac:dyDescent="0.2">
      <c r="A3" s="514" t="s">
        <v>375</v>
      </c>
      <c r="B3" s="515" t="s">
        <v>275</v>
      </c>
      <c r="C3" s="515"/>
      <c r="D3" s="515"/>
      <c r="E3" s="515"/>
      <c r="F3" s="515"/>
      <c r="G3" s="515"/>
      <c r="H3" s="515"/>
      <c r="I3" s="601" t="s">
        <v>376</v>
      </c>
    </row>
    <row r="4" spans="1:10" ht="86.25" customHeight="1" x14ac:dyDescent="0.2">
      <c r="A4" s="514"/>
      <c r="B4" s="171" t="s">
        <v>299</v>
      </c>
      <c r="C4" s="171" t="s">
        <v>276</v>
      </c>
      <c r="D4" s="171" t="s">
        <v>277</v>
      </c>
      <c r="E4" s="171" t="s">
        <v>404</v>
      </c>
      <c r="F4" s="171" t="s">
        <v>542</v>
      </c>
      <c r="G4" s="171" t="s">
        <v>278</v>
      </c>
      <c r="H4" s="171" t="s">
        <v>602</v>
      </c>
      <c r="I4" s="601"/>
    </row>
    <row r="5" spans="1:10" x14ac:dyDescent="0.2">
      <c r="A5" s="494" t="s">
        <v>361</v>
      </c>
      <c r="B5" s="495"/>
      <c r="C5" s="495"/>
      <c r="D5" s="495"/>
      <c r="E5" s="495"/>
      <c r="F5" s="495"/>
      <c r="G5" s="495"/>
      <c r="H5" s="495"/>
      <c r="I5" s="496"/>
    </row>
    <row r="6" spans="1:10" x14ac:dyDescent="0.2">
      <c r="A6" s="412" t="s">
        <v>9</v>
      </c>
      <c r="B6" s="337">
        <v>30284822.100000001</v>
      </c>
      <c r="C6" s="337">
        <v>6830115.5</v>
      </c>
      <c r="D6" s="337">
        <v>15317834.6</v>
      </c>
      <c r="E6" s="337">
        <v>3557419</v>
      </c>
      <c r="F6" s="337">
        <v>1379691.6</v>
      </c>
      <c r="G6" s="337">
        <v>1974124</v>
      </c>
      <c r="H6" s="337">
        <v>1225637.3999999999</v>
      </c>
      <c r="I6" s="222" t="s">
        <v>10</v>
      </c>
    </row>
    <row r="7" spans="1:10" x14ac:dyDescent="0.2">
      <c r="A7" s="378" t="s">
        <v>70</v>
      </c>
      <c r="B7" s="338">
        <v>94598.1</v>
      </c>
      <c r="C7" s="411" t="s">
        <v>454</v>
      </c>
      <c r="D7" s="338">
        <v>1380.4</v>
      </c>
      <c r="E7" s="411" t="s">
        <v>454</v>
      </c>
      <c r="F7" s="338">
        <v>73297.899999999994</v>
      </c>
      <c r="G7" s="338">
        <v>0</v>
      </c>
      <c r="H7" s="338">
        <v>0</v>
      </c>
      <c r="I7" s="223" t="s">
        <v>78</v>
      </c>
    </row>
    <row r="8" spans="1:10" x14ac:dyDescent="0.2">
      <c r="A8" s="378" t="s">
        <v>71</v>
      </c>
      <c r="B8" s="136">
        <v>8271026.7000000002</v>
      </c>
      <c r="C8" s="136">
        <v>498003.4</v>
      </c>
      <c r="D8" s="136">
        <v>6916091.0999999996</v>
      </c>
      <c r="E8" s="136">
        <v>415635.20000000001</v>
      </c>
      <c r="F8" s="136">
        <v>380599.3</v>
      </c>
      <c r="G8" s="411" t="s">
        <v>454</v>
      </c>
      <c r="H8" s="411" t="s">
        <v>454</v>
      </c>
      <c r="I8" s="223" t="s">
        <v>79</v>
      </c>
    </row>
    <row r="9" spans="1:10" x14ac:dyDescent="0.2">
      <c r="A9" s="408" t="s">
        <v>89</v>
      </c>
      <c r="B9" s="136">
        <v>8102801.9000000004</v>
      </c>
      <c r="C9" s="136">
        <v>475647.5</v>
      </c>
      <c r="D9" s="136">
        <v>6773214.7000000002</v>
      </c>
      <c r="E9" s="136">
        <v>415580.4</v>
      </c>
      <c r="F9" s="136">
        <v>377876.5</v>
      </c>
      <c r="G9" s="411" t="s">
        <v>454</v>
      </c>
      <c r="H9" s="411" t="s">
        <v>454</v>
      </c>
      <c r="I9" s="263" t="s">
        <v>153</v>
      </c>
    </row>
    <row r="10" spans="1:10" x14ac:dyDescent="0.2">
      <c r="A10" s="378" t="s">
        <v>72</v>
      </c>
      <c r="B10" s="136">
        <v>113184.1</v>
      </c>
      <c r="C10" s="411" t="s">
        <v>454</v>
      </c>
      <c r="D10" s="136">
        <v>110195.4</v>
      </c>
      <c r="E10" s="411" t="s">
        <v>454</v>
      </c>
      <c r="F10" s="136">
        <v>0</v>
      </c>
      <c r="G10" s="411" t="s">
        <v>454</v>
      </c>
      <c r="H10" s="136">
        <v>0</v>
      </c>
      <c r="I10" s="223" t="s">
        <v>80</v>
      </c>
    </row>
    <row r="11" spans="1:10" ht="14.25" x14ac:dyDescent="0.2">
      <c r="A11" s="378" t="s">
        <v>159</v>
      </c>
      <c r="B11" s="136">
        <v>21806013.199999999</v>
      </c>
      <c r="C11" s="136">
        <v>6328668.5999999996</v>
      </c>
      <c r="D11" s="136">
        <v>8290167.7000000002</v>
      </c>
      <c r="E11" s="411" t="s">
        <v>454</v>
      </c>
      <c r="F11" s="136">
        <v>925794.5</v>
      </c>
      <c r="G11" s="136">
        <v>1914143</v>
      </c>
      <c r="H11" s="411" t="s">
        <v>454</v>
      </c>
      <c r="I11" s="223" t="s">
        <v>295</v>
      </c>
    </row>
    <row r="12" spans="1:10" x14ac:dyDescent="0.2">
      <c r="A12" s="377" t="s">
        <v>88</v>
      </c>
      <c r="B12" s="136"/>
      <c r="C12" s="136"/>
      <c r="D12" s="136"/>
      <c r="E12" s="136"/>
      <c r="F12" s="136"/>
      <c r="G12" s="136"/>
      <c r="H12" s="136"/>
      <c r="I12" s="329" t="s">
        <v>371</v>
      </c>
    </row>
    <row r="13" spans="1:10" x14ac:dyDescent="0.2">
      <c r="A13" s="403" t="s">
        <v>83</v>
      </c>
      <c r="B13" s="136">
        <v>4134334.4</v>
      </c>
      <c r="C13" s="136">
        <v>1782353.9</v>
      </c>
      <c r="D13" s="136">
        <v>2282474.6</v>
      </c>
      <c r="E13" s="136">
        <v>38985.800000000003</v>
      </c>
      <c r="F13" s="411" t="s">
        <v>454</v>
      </c>
      <c r="G13" s="136">
        <v>21993.7</v>
      </c>
      <c r="H13" s="411" t="s">
        <v>454</v>
      </c>
      <c r="I13" s="225" t="s">
        <v>155</v>
      </c>
    </row>
    <row r="14" spans="1:10" x14ac:dyDescent="0.2">
      <c r="A14" s="403" t="s">
        <v>84</v>
      </c>
      <c r="B14" s="136">
        <v>604809.9</v>
      </c>
      <c r="C14" s="136">
        <v>382168.4</v>
      </c>
      <c r="D14" s="136">
        <v>152825.1</v>
      </c>
      <c r="E14" s="136">
        <v>2246.9</v>
      </c>
      <c r="F14" s="411" t="s">
        <v>454</v>
      </c>
      <c r="G14" s="136">
        <v>67446.3</v>
      </c>
      <c r="H14" s="411" t="s">
        <v>454</v>
      </c>
      <c r="I14" s="225" t="s">
        <v>156</v>
      </c>
    </row>
    <row r="15" spans="1:10" ht="25.5" x14ac:dyDescent="0.2">
      <c r="A15" s="403" t="s">
        <v>85</v>
      </c>
      <c r="B15" s="136">
        <v>6804688.7999999998</v>
      </c>
      <c r="C15" s="136">
        <v>1915829.4</v>
      </c>
      <c r="D15" s="136">
        <v>2798441</v>
      </c>
      <c r="E15" s="136">
        <v>1300488.5</v>
      </c>
      <c r="F15" s="136">
        <v>428793.5</v>
      </c>
      <c r="G15" s="136">
        <v>232616.3</v>
      </c>
      <c r="H15" s="136">
        <v>128520.2</v>
      </c>
      <c r="I15" s="225" t="s">
        <v>157</v>
      </c>
    </row>
    <row r="16" spans="1:10" x14ac:dyDescent="0.2">
      <c r="A16" s="404" t="s">
        <v>86</v>
      </c>
      <c r="B16" s="136">
        <v>5745413.5999999996</v>
      </c>
      <c r="C16" s="136">
        <v>1616411.4</v>
      </c>
      <c r="D16" s="136">
        <v>2196725.4</v>
      </c>
      <c r="E16" s="136">
        <v>1205284.8</v>
      </c>
      <c r="F16" s="136">
        <v>418059.2</v>
      </c>
      <c r="G16" s="136">
        <v>181134.4</v>
      </c>
      <c r="H16" s="136">
        <v>127798.3</v>
      </c>
      <c r="I16" s="224" t="s">
        <v>154</v>
      </c>
    </row>
    <row r="17" spans="1:11" x14ac:dyDescent="0.2">
      <c r="A17" s="403" t="s">
        <v>448</v>
      </c>
      <c r="B17" s="136">
        <v>8791987.5</v>
      </c>
      <c r="C17" s="136">
        <v>2062758.7</v>
      </c>
      <c r="D17" s="136">
        <v>2104534.1</v>
      </c>
      <c r="E17" s="136">
        <v>1616240.8</v>
      </c>
      <c r="F17" s="136">
        <v>458491.9</v>
      </c>
      <c r="G17" s="136">
        <v>1532589.4</v>
      </c>
      <c r="H17" s="136">
        <v>1017372.7</v>
      </c>
      <c r="I17" s="225" t="s">
        <v>450</v>
      </c>
    </row>
    <row r="18" spans="1:11" s="111" customFormat="1" x14ac:dyDescent="0.2">
      <c r="A18" s="403" t="s">
        <v>87</v>
      </c>
      <c r="B18" s="339">
        <v>102098.4</v>
      </c>
      <c r="C18" s="339">
        <v>3410.2</v>
      </c>
      <c r="D18" s="339">
        <v>600.70000000000005</v>
      </c>
      <c r="E18" s="339">
        <v>97707.3</v>
      </c>
      <c r="F18" s="411" t="s">
        <v>454</v>
      </c>
      <c r="G18" s="339">
        <v>0</v>
      </c>
      <c r="H18" s="411" t="s">
        <v>454</v>
      </c>
      <c r="I18" s="225" t="s">
        <v>158</v>
      </c>
    </row>
    <row r="19" spans="1:11" ht="25.5" x14ac:dyDescent="0.2">
      <c r="A19" s="388" t="s">
        <v>369</v>
      </c>
      <c r="B19" s="136">
        <v>14575989.6</v>
      </c>
      <c r="C19" s="136">
        <v>3687247.6</v>
      </c>
      <c r="D19" s="136">
        <v>4299348.0999999996</v>
      </c>
      <c r="E19" s="136">
        <v>2853241.6</v>
      </c>
      <c r="F19" s="136">
        <v>878062.2</v>
      </c>
      <c r="G19" s="136">
        <v>1712819.1</v>
      </c>
      <c r="H19" s="136">
        <v>1145271</v>
      </c>
      <c r="I19" s="222" t="s">
        <v>370</v>
      </c>
    </row>
    <row r="20" spans="1:11" x14ac:dyDescent="0.2">
      <c r="A20" s="403" t="s">
        <v>449</v>
      </c>
      <c r="B20" s="136">
        <v>4123481.8</v>
      </c>
      <c r="C20" s="136">
        <v>1358823</v>
      </c>
      <c r="D20" s="136">
        <v>1670144.3</v>
      </c>
      <c r="E20" s="136">
        <v>465946.3</v>
      </c>
      <c r="F20" s="136">
        <v>340156.5</v>
      </c>
      <c r="G20" s="136">
        <v>162224.29999999999</v>
      </c>
      <c r="H20" s="136">
        <v>126187.5</v>
      </c>
      <c r="I20" s="225" t="s">
        <v>451</v>
      </c>
    </row>
    <row r="21" spans="1:11" x14ac:dyDescent="0.2">
      <c r="A21" s="404" t="s">
        <v>73</v>
      </c>
      <c r="B21" s="136">
        <v>786605.5</v>
      </c>
      <c r="C21" s="339">
        <v>231575.7</v>
      </c>
      <c r="D21" s="136">
        <v>329137.5</v>
      </c>
      <c r="E21" s="411" t="s">
        <v>454</v>
      </c>
      <c r="F21" s="136">
        <v>137005.29999999999</v>
      </c>
      <c r="G21" s="411" t="s">
        <v>454</v>
      </c>
      <c r="H21" s="136">
        <v>0</v>
      </c>
      <c r="I21" s="224" t="s">
        <v>74</v>
      </c>
    </row>
    <row r="22" spans="1:11" x14ac:dyDescent="0.2">
      <c r="A22" s="403" t="s">
        <v>202</v>
      </c>
      <c r="B22" s="136">
        <v>8777050.1999999993</v>
      </c>
      <c r="C22" s="136">
        <v>2062262.4</v>
      </c>
      <c r="D22" s="136">
        <v>2092495.1</v>
      </c>
      <c r="E22" s="136">
        <v>1616173.6</v>
      </c>
      <c r="F22" s="136">
        <v>458380.1</v>
      </c>
      <c r="G22" s="136">
        <v>1531261.7</v>
      </c>
      <c r="H22" s="136">
        <v>1016477.3</v>
      </c>
      <c r="I22" s="225" t="s">
        <v>75</v>
      </c>
    </row>
    <row r="23" spans="1:11" x14ac:dyDescent="0.2">
      <c r="A23" s="403" t="s">
        <v>76</v>
      </c>
      <c r="B23" s="136">
        <v>1675457.6</v>
      </c>
      <c r="C23" s="136">
        <v>266162.3</v>
      </c>
      <c r="D23" s="136">
        <v>536708.69999999995</v>
      </c>
      <c r="E23" s="136">
        <v>771121.7</v>
      </c>
      <c r="F23" s="136">
        <v>79525.600000000006</v>
      </c>
      <c r="G23" s="136">
        <v>19333.2</v>
      </c>
      <c r="H23" s="136">
        <v>2606.1999999999998</v>
      </c>
      <c r="I23" s="225" t="s">
        <v>378</v>
      </c>
    </row>
    <row r="24" spans="1:11" x14ac:dyDescent="0.2">
      <c r="A24" s="494" t="s">
        <v>287</v>
      </c>
      <c r="B24" s="495"/>
      <c r="C24" s="495"/>
      <c r="D24" s="495"/>
      <c r="E24" s="495"/>
      <c r="F24" s="495"/>
      <c r="G24" s="495"/>
      <c r="H24" s="495"/>
      <c r="I24" s="496"/>
    </row>
    <row r="25" spans="1:11" x14ac:dyDescent="0.2">
      <c r="A25" s="412" t="s">
        <v>9</v>
      </c>
      <c r="B25" s="137">
        <v>100</v>
      </c>
      <c r="C25" s="137">
        <f t="shared" ref="C25:H25" si="0">C6/$B6*100</f>
        <v>22.552932546366186</v>
      </c>
      <c r="D25" s="137">
        <f t="shared" si="0"/>
        <v>50.579245766809365</v>
      </c>
      <c r="E25" s="137">
        <f t="shared" si="0"/>
        <v>11.746540852224454</v>
      </c>
      <c r="F25" s="137">
        <f t="shared" si="0"/>
        <v>4.5557196784722072</v>
      </c>
      <c r="G25" s="137">
        <f t="shared" si="0"/>
        <v>6.5185259912753448</v>
      </c>
      <c r="H25" s="137">
        <f t="shared" si="0"/>
        <v>4.0470351648524288</v>
      </c>
      <c r="I25" s="222" t="s">
        <v>10</v>
      </c>
      <c r="J25" s="114"/>
      <c r="K25" s="115"/>
    </row>
    <row r="26" spans="1:11" x14ac:dyDescent="0.2">
      <c r="A26" s="378" t="s">
        <v>70</v>
      </c>
      <c r="B26" s="136">
        <v>100</v>
      </c>
      <c r="C26" s="136" t="s">
        <v>454</v>
      </c>
      <c r="D26" s="136">
        <f>D7/$B7*100</f>
        <v>1.459225925256427</v>
      </c>
      <c r="E26" s="411" t="s">
        <v>454</v>
      </c>
      <c r="F26" s="136">
        <f>F7/$B7*100</f>
        <v>77.483480112179834</v>
      </c>
      <c r="G26" s="136">
        <f>G7/$B7*100</f>
        <v>0</v>
      </c>
      <c r="H26" s="136">
        <f>H7/$B7*100</f>
        <v>0</v>
      </c>
      <c r="I26" s="223" t="s">
        <v>78</v>
      </c>
      <c r="J26" s="114"/>
      <c r="K26" s="115"/>
    </row>
    <row r="27" spans="1:11" x14ac:dyDescent="0.2">
      <c r="A27" s="378" t="s">
        <v>71</v>
      </c>
      <c r="B27" s="136">
        <v>100</v>
      </c>
      <c r="C27" s="136">
        <f>C8/$B8*100</f>
        <v>6.0210590300718048</v>
      </c>
      <c r="D27" s="136">
        <f>D8/$B8*100</f>
        <v>83.618290096923502</v>
      </c>
      <c r="E27" s="136">
        <f>E8/$B8*100</f>
        <v>5.0251947560512651</v>
      </c>
      <c r="F27" s="136">
        <f>F8/$B8*100</f>
        <v>4.6015968005519801</v>
      </c>
      <c r="G27" s="411" t="s">
        <v>454</v>
      </c>
      <c r="H27" s="411" t="s">
        <v>454</v>
      </c>
      <c r="I27" s="223" t="s">
        <v>79</v>
      </c>
      <c r="J27" s="114"/>
      <c r="K27" s="115"/>
    </row>
    <row r="28" spans="1:11" x14ac:dyDescent="0.2">
      <c r="A28" s="408" t="s">
        <v>89</v>
      </c>
      <c r="B28" s="136">
        <v>100</v>
      </c>
      <c r="C28" s="136">
        <f>C9/$B9*100</f>
        <v>5.8701607896893044</v>
      </c>
      <c r="D28" s="136">
        <f>D9/$B9*100</f>
        <v>83.591019299138978</v>
      </c>
      <c r="E28" s="136">
        <f>E9/$B9*100</f>
        <v>5.1288480840189363</v>
      </c>
      <c r="F28" s="136">
        <f>F9/$B9*100</f>
        <v>4.6635287973657604</v>
      </c>
      <c r="G28" s="411" t="s">
        <v>454</v>
      </c>
      <c r="H28" s="411" t="s">
        <v>454</v>
      </c>
      <c r="I28" s="263" t="s">
        <v>153</v>
      </c>
      <c r="J28" s="114"/>
      <c r="K28" s="115"/>
    </row>
    <row r="29" spans="1:11" x14ac:dyDescent="0.2">
      <c r="A29" s="378" t="s">
        <v>72</v>
      </c>
      <c r="B29" s="136">
        <v>100</v>
      </c>
      <c r="C29" s="136" t="s">
        <v>454</v>
      </c>
      <c r="D29" s="136">
        <f>D10/$B10*100</f>
        <v>97.359434761596361</v>
      </c>
      <c r="E29" s="411" t="s">
        <v>454</v>
      </c>
      <c r="F29" s="136">
        <f>F10/$B10*100</f>
        <v>0</v>
      </c>
      <c r="G29" s="411" t="s">
        <v>454</v>
      </c>
      <c r="H29" s="136">
        <f>H10/$B10*100</f>
        <v>0</v>
      </c>
      <c r="I29" s="223" t="s">
        <v>80</v>
      </c>
      <c r="J29" s="114"/>
      <c r="K29" s="115"/>
    </row>
    <row r="30" spans="1:11" ht="14.25" x14ac:dyDescent="0.2">
      <c r="A30" s="378" t="s">
        <v>159</v>
      </c>
      <c r="B30" s="136">
        <v>100</v>
      </c>
      <c r="C30" s="136">
        <f>C11/$B11*100</f>
        <v>29.022584467664174</v>
      </c>
      <c r="D30" s="136">
        <f>D11/$B11*100</f>
        <v>38.017805565668468</v>
      </c>
      <c r="E30" s="411" t="s">
        <v>454</v>
      </c>
      <c r="F30" s="136">
        <f>F11/$B11*100</f>
        <v>4.2455926789955347</v>
      </c>
      <c r="G30" s="136">
        <f>G11/$B11*100</f>
        <v>8.7780511845237257</v>
      </c>
      <c r="H30" s="411" t="s">
        <v>454</v>
      </c>
      <c r="I30" s="223" t="s">
        <v>295</v>
      </c>
      <c r="J30" s="114"/>
      <c r="K30" s="115"/>
    </row>
    <row r="31" spans="1:11" x14ac:dyDescent="0.2">
      <c r="A31" s="377" t="s">
        <v>88</v>
      </c>
      <c r="B31" s="136"/>
      <c r="C31" s="136"/>
      <c r="D31" s="136"/>
      <c r="E31" s="136"/>
      <c r="F31" s="136"/>
      <c r="G31" s="136"/>
      <c r="H31" s="136"/>
      <c r="I31" s="329" t="s">
        <v>371</v>
      </c>
      <c r="J31" s="114"/>
      <c r="K31" s="115"/>
    </row>
    <row r="32" spans="1:11" x14ac:dyDescent="0.2">
      <c r="A32" s="403" t="s">
        <v>83</v>
      </c>
      <c r="B32" s="136">
        <v>100</v>
      </c>
      <c r="C32" s="136">
        <f t="shared" ref="C32:C42" si="1">C13/$B13*100</f>
        <v>43.111024110676674</v>
      </c>
      <c r="D32" s="136">
        <f t="shared" ref="D32:E39" si="2">D13/$B13*100</f>
        <v>55.207788707173769</v>
      </c>
      <c r="E32" s="136">
        <f t="shared" si="2"/>
        <v>0.94297645589577861</v>
      </c>
      <c r="F32" s="411" t="s">
        <v>454</v>
      </c>
      <c r="G32" s="136">
        <f t="shared" ref="G32:G39" si="3">G13/$B13*100</f>
        <v>0.53197680381151558</v>
      </c>
      <c r="H32" s="411" t="s">
        <v>454</v>
      </c>
      <c r="I32" s="225" t="s">
        <v>155</v>
      </c>
      <c r="J32" s="114"/>
      <c r="K32" s="115"/>
    </row>
    <row r="33" spans="1:11" x14ac:dyDescent="0.2">
      <c r="A33" s="403" t="s">
        <v>84</v>
      </c>
      <c r="B33" s="136">
        <v>100</v>
      </c>
      <c r="C33" s="136">
        <f t="shared" si="1"/>
        <v>63.188185246306318</v>
      </c>
      <c r="D33" s="136">
        <f t="shared" si="2"/>
        <v>25.268286779035858</v>
      </c>
      <c r="E33" s="136">
        <f t="shared" si="2"/>
        <v>0.37150516220055263</v>
      </c>
      <c r="F33" s="411" t="s">
        <v>454</v>
      </c>
      <c r="G33" s="136">
        <f t="shared" si="3"/>
        <v>11.151652775525003</v>
      </c>
      <c r="H33" s="411" t="s">
        <v>454</v>
      </c>
      <c r="I33" s="225" t="s">
        <v>156</v>
      </c>
      <c r="J33" s="114"/>
      <c r="K33" s="115"/>
    </row>
    <row r="34" spans="1:11" ht="25.5" x14ac:dyDescent="0.2">
      <c r="A34" s="403" t="s">
        <v>85</v>
      </c>
      <c r="B34" s="136">
        <v>100</v>
      </c>
      <c r="C34" s="136">
        <f t="shared" si="1"/>
        <v>28.154548375526005</v>
      </c>
      <c r="D34" s="136">
        <f t="shared" si="2"/>
        <v>41.125187091583086</v>
      </c>
      <c r="E34" s="136">
        <f t="shared" si="2"/>
        <v>19.111652835615349</v>
      </c>
      <c r="F34" s="136">
        <f>F15/$B15*100</f>
        <v>6.301441735292876</v>
      </c>
      <c r="G34" s="136">
        <f t="shared" si="3"/>
        <v>3.4184708050131554</v>
      </c>
      <c r="H34" s="136">
        <f>H15/$B15*100</f>
        <v>1.8887006265444497</v>
      </c>
      <c r="I34" s="225" t="s">
        <v>157</v>
      </c>
      <c r="J34" s="114"/>
      <c r="K34" s="115"/>
    </row>
    <row r="35" spans="1:11" ht="12.75" customHeight="1" x14ac:dyDescent="0.2">
      <c r="A35" s="404" t="s">
        <v>86</v>
      </c>
      <c r="B35" s="136">
        <v>100</v>
      </c>
      <c r="C35" s="136">
        <f t="shared" si="1"/>
        <v>28.133943220380164</v>
      </c>
      <c r="D35" s="136">
        <f t="shared" si="2"/>
        <v>38.234417100972507</v>
      </c>
      <c r="E35" s="136">
        <f t="shared" si="2"/>
        <v>20.978207730771555</v>
      </c>
      <c r="F35" s="136">
        <f>F16/$B16*100</f>
        <v>7.276398691297004</v>
      </c>
      <c r="G35" s="136">
        <f t="shared" si="3"/>
        <v>3.1526781640228654</v>
      </c>
      <c r="H35" s="136">
        <f>H16/$B16*100</f>
        <v>2.2243533520371801</v>
      </c>
      <c r="I35" s="224" t="s">
        <v>154</v>
      </c>
      <c r="J35" s="114"/>
      <c r="K35" s="115"/>
    </row>
    <row r="36" spans="1:11" x14ac:dyDescent="0.2">
      <c r="A36" s="403" t="s">
        <v>448</v>
      </c>
      <c r="B36" s="136">
        <v>100</v>
      </c>
      <c r="C36" s="136">
        <f t="shared" si="1"/>
        <v>23.461802010068826</v>
      </c>
      <c r="D36" s="136">
        <f t="shared" si="2"/>
        <v>23.936955096899311</v>
      </c>
      <c r="E36" s="136">
        <f t="shared" si="2"/>
        <v>18.383110758517343</v>
      </c>
      <c r="F36" s="136">
        <f>F17/$B17*100</f>
        <v>5.2148834379029774</v>
      </c>
      <c r="G36" s="136">
        <f t="shared" si="3"/>
        <v>17.431660361209566</v>
      </c>
      <c r="H36" s="136">
        <f>H17/$B17*100</f>
        <v>11.571589472801229</v>
      </c>
      <c r="I36" s="225" t="s">
        <v>450</v>
      </c>
      <c r="J36" s="114"/>
      <c r="K36" s="115"/>
    </row>
    <row r="37" spans="1:11" s="111" customFormat="1" x14ac:dyDescent="0.2">
      <c r="A37" s="403" t="s">
        <v>87</v>
      </c>
      <c r="B37" s="136">
        <v>100</v>
      </c>
      <c r="C37" s="136">
        <f t="shared" si="1"/>
        <v>3.3401111084992516</v>
      </c>
      <c r="D37" s="136">
        <f t="shared" si="2"/>
        <v>0.58835398008196027</v>
      </c>
      <c r="E37" s="136">
        <f t="shared" si="2"/>
        <v>95.699149056204618</v>
      </c>
      <c r="F37" s="411" t="s">
        <v>454</v>
      </c>
      <c r="G37" s="136">
        <f t="shared" si="3"/>
        <v>0</v>
      </c>
      <c r="H37" s="411" t="s">
        <v>454</v>
      </c>
      <c r="I37" s="225" t="s">
        <v>158</v>
      </c>
      <c r="J37" s="114"/>
      <c r="K37" s="138"/>
    </row>
    <row r="38" spans="1:11" ht="25.5" x14ac:dyDescent="0.2">
      <c r="A38" s="388" t="s">
        <v>369</v>
      </c>
      <c r="B38" s="137">
        <v>100</v>
      </c>
      <c r="C38" s="137">
        <f t="shared" si="1"/>
        <v>25.296722220493351</v>
      </c>
      <c r="D38" s="137">
        <f t="shared" si="2"/>
        <v>29.496097472517402</v>
      </c>
      <c r="E38" s="137">
        <f t="shared" si="2"/>
        <v>19.574942616589137</v>
      </c>
      <c r="F38" s="137">
        <f>F19/$B19*100</f>
        <v>6.0240314661036809</v>
      </c>
      <c r="G38" s="137">
        <f t="shared" si="3"/>
        <v>11.750962692783482</v>
      </c>
      <c r="H38" s="137">
        <f>H19/$B19*100</f>
        <v>7.8572435315129479</v>
      </c>
      <c r="I38" s="222" t="s">
        <v>370</v>
      </c>
      <c r="J38" s="114"/>
      <c r="K38" s="115"/>
    </row>
    <row r="39" spans="1:11" x14ac:dyDescent="0.2">
      <c r="A39" s="403" t="s">
        <v>449</v>
      </c>
      <c r="B39" s="136">
        <v>100</v>
      </c>
      <c r="C39" s="136">
        <f t="shared" si="1"/>
        <v>32.953292045571779</v>
      </c>
      <c r="D39" s="136">
        <f t="shared" si="2"/>
        <v>40.50325382786945</v>
      </c>
      <c r="E39" s="136">
        <f t="shared" si="2"/>
        <v>11.299826762907017</v>
      </c>
      <c r="F39" s="136">
        <f>F20/$B20*100</f>
        <v>8.2492543073671385</v>
      </c>
      <c r="G39" s="136">
        <f t="shared" si="3"/>
        <v>3.9341582640185293</v>
      </c>
      <c r="H39" s="136">
        <f>H20/$B20*100</f>
        <v>3.0602172174010809</v>
      </c>
      <c r="I39" s="225" t="s">
        <v>451</v>
      </c>
      <c r="J39" s="114"/>
      <c r="K39" s="115"/>
    </row>
    <row r="40" spans="1:11" x14ac:dyDescent="0.2">
      <c r="A40" s="404" t="s">
        <v>73</v>
      </c>
      <c r="B40" s="136">
        <v>100</v>
      </c>
      <c r="C40" s="136">
        <f t="shared" si="1"/>
        <v>29.439878058315127</v>
      </c>
      <c r="D40" s="136">
        <f>D21/$B21*100</f>
        <v>41.842766164233531</v>
      </c>
      <c r="E40" s="411" t="s">
        <v>454</v>
      </c>
      <c r="F40" s="136">
        <f>F21/$B21*100</f>
        <v>17.417282233597401</v>
      </c>
      <c r="G40" s="411" t="s">
        <v>454</v>
      </c>
      <c r="H40" s="136">
        <f>H21/$B21*100</f>
        <v>0</v>
      </c>
      <c r="I40" s="224" t="s">
        <v>74</v>
      </c>
      <c r="J40" s="114"/>
      <c r="K40" s="115"/>
    </row>
    <row r="41" spans="1:11" x14ac:dyDescent="0.2">
      <c r="A41" s="403" t="s">
        <v>202</v>
      </c>
      <c r="B41" s="136">
        <v>100</v>
      </c>
      <c r="C41" s="136">
        <f t="shared" si="1"/>
        <v>23.496076164632168</v>
      </c>
      <c r="D41" s="136">
        <f>D22/$B22*100</f>
        <v>23.84052788031223</v>
      </c>
      <c r="E41" s="136">
        <f>E22/$B22*100</f>
        <v>18.413630583997346</v>
      </c>
      <c r="F41" s="136">
        <f>F22/$B22*100</f>
        <v>5.2224846566332728</v>
      </c>
      <c r="G41" s="136">
        <f>G22/$B22*100</f>
        <v>17.446199635499408</v>
      </c>
      <c r="H41" s="136">
        <f>H22/$B22*100</f>
        <v>11.581081078925584</v>
      </c>
      <c r="I41" s="225" t="s">
        <v>75</v>
      </c>
      <c r="J41" s="114"/>
      <c r="K41" s="115"/>
    </row>
    <row r="42" spans="1:11" x14ac:dyDescent="0.2">
      <c r="A42" s="403" t="s">
        <v>76</v>
      </c>
      <c r="B42" s="136">
        <v>100</v>
      </c>
      <c r="C42" s="136">
        <f t="shared" si="1"/>
        <v>15.885946621388685</v>
      </c>
      <c r="D42" s="136">
        <f>D23/$B23*100</f>
        <v>32.033559070668211</v>
      </c>
      <c r="E42" s="136">
        <f>E23/$B23*100</f>
        <v>46.024542787594264</v>
      </c>
      <c r="F42" s="136">
        <f>F23/$B23*100</f>
        <v>4.746500299380898</v>
      </c>
      <c r="G42" s="136">
        <f>G23/$B23*100</f>
        <v>1.1539056553863254</v>
      </c>
      <c r="H42" s="136">
        <f>H23/$B23*100</f>
        <v>0.15555153410029593</v>
      </c>
      <c r="I42" s="225" t="s">
        <v>378</v>
      </c>
      <c r="J42" s="114"/>
      <c r="K42" s="115"/>
    </row>
    <row r="43" spans="1:11" x14ac:dyDescent="0.2">
      <c r="A43" s="36"/>
      <c r="J43" s="114"/>
    </row>
    <row r="44" spans="1:11" x14ac:dyDescent="0.2">
      <c r="A44" s="484" t="s">
        <v>82</v>
      </c>
      <c r="B44" s="484"/>
      <c r="C44" s="484"/>
      <c r="D44" s="484"/>
      <c r="E44" s="484"/>
      <c r="F44" s="114"/>
      <c r="G44" s="114"/>
      <c r="H44" s="114"/>
    </row>
    <row r="45" spans="1:11" x14ac:dyDescent="0.2">
      <c r="A45" s="485" t="s">
        <v>77</v>
      </c>
      <c r="B45" s="485"/>
      <c r="C45" s="485"/>
      <c r="D45" s="485"/>
      <c r="E45" s="485"/>
      <c r="F45" s="114"/>
      <c r="G45" s="114"/>
      <c r="H45" s="114"/>
    </row>
    <row r="46" spans="1:11" x14ac:dyDescent="0.2">
      <c r="B46" s="114"/>
      <c r="C46" s="114"/>
      <c r="D46" s="114"/>
      <c r="E46" s="114"/>
      <c r="F46" s="114"/>
      <c r="G46" s="114"/>
      <c r="H46" s="114"/>
    </row>
    <row r="47" spans="1:11" x14ac:dyDescent="0.2">
      <c r="B47" s="114"/>
      <c r="C47" s="114"/>
      <c r="D47" s="114"/>
      <c r="E47" s="114"/>
      <c r="F47" s="114"/>
      <c r="G47" s="114"/>
      <c r="H47" s="114"/>
    </row>
  </sheetData>
  <mergeCells count="9">
    <mergeCell ref="A44:E44"/>
    <mergeCell ref="A45:E45"/>
    <mergeCell ref="A1:I1"/>
    <mergeCell ref="A2:I2"/>
    <mergeCell ref="I3:I4"/>
    <mergeCell ref="A5:I5"/>
    <mergeCell ref="A24:I24"/>
    <mergeCell ref="A3:A4"/>
    <mergeCell ref="B3:H3"/>
  </mergeCells>
  <hyperlinks>
    <hyperlink ref="J1" location="'Spis treści'!A1" display="Spis treści" xr:uid="{00000000-0004-0000-1B00-000000000000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79998168889431442"/>
  </sheetPr>
  <dimension ref="A1:K29"/>
  <sheetViews>
    <sheetView workbookViewId="0">
      <selection activeCell="G14" sqref="G14"/>
    </sheetView>
  </sheetViews>
  <sheetFormatPr defaultRowHeight="12.75" x14ac:dyDescent="0.2"/>
  <cols>
    <col min="1" max="1" width="37.85546875" style="77" customWidth="1"/>
    <col min="2" max="2" width="13.7109375" style="77" customWidth="1"/>
    <col min="3" max="4" width="15.7109375" style="77" customWidth="1"/>
    <col min="5" max="5" width="47.28515625" style="77" customWidth="1"/>
    <col min="6" max="7" width="9.140625" style="77"/>
    <col min="8" max="8" width="12.140625" style="77" bestFit="1" customWidth="1"/>
    <col min="9" max="9" width="9.28515625" style="77" bestFit="1" customWidth="1"/>
    <col min="10" max="16384" width="9.140625" style="77"/>
  </cols>
  <sheetData>
    <row r="1" spans="1:11" ht="39.950000000000003" customHeight="1" x14ac:dyDescent="0.2">
      <c r="A1" s="511" t="s">
        <v>546</v>
      </c>
      <c r="B1" s="511"/>
      <c r="C1" s="511"/>
      <c r="D1" s="511"/>
      <c r="E1" s="511"/>
      <c r="F1" s="59" t="s">
        <v>6</v>
      </c>
    </row>
    <row r="2" spans="1:11" x14ac:dyDescent="0.2">
      <c r="A2" s="609" t="s">
        <v>462</v>
      </c>
      <c r="B2" s="609"/>
      <c r="C2" s="609"/>
      <c r="D2" s="609"/>
      <c r="E2" s="609"/>
    </row>
    <row r="3" spans="1:11" ht="85.5" customHeight="1" x14ac:dyDescent="0.2">
      <c r="A3" s="607" t="s">
        <v>375</v>
      </c>
      <c r="B3" s="576" t="s">
        <v>362</v>
      </c>
      <c r="C3" s="410" t="s">
        <v>388</v>
      </c>
      <c r="D3" s="410" t="s">
        <v>389</v>
      </c>
      <c r="E3" s="611" t="s">
        <v>377</v>
      </c>
    </row>
    <row r="4" spans="1:11" ht="30.75" customHeight="1" x14ac:dyDescent="0.2">
      <c r="A4" s="543"/>
      <c r="B4" s="610"/>
      <c r="C4" s="568" t="s">
        <v>522</v>
      </c>
      <c r="D4" s="581"/>
      <c r="E4" s="612"/>
    </row>
    <row r="5" spans="1:11" x14ac:dyDescent="0.2">
      <c r="A5" s="412" t="s">
        <v>9</v>
      </c>
      <c r="B5" s="419">
        <v>1507</v>
      </c>
      <c r="C5" s="62">
        <v>19640528</v>
      </c>
      <c r="D5" s="116">
        <v>81</v>
      </c>
      <c r="E5" s="222" t="s">
        <v>10</v>
      </c>
      <c r="J5" s="79"/>
      <c r="K5" s="79"/>
    </row>
    <row r="6" spans="1:11" x14ac:dyDescent="0.2">
      <c r="A6" s="378" t="s">
        <v>70</v>
      </c>
      <c r="B6" s="358">
        <v>9</v>
      </c>
      <c r="C6" s="24">
        <v>55821.7</v>
      </c>
      <c r="D6" s="79">
        <v>58.9</v>
      </c>
      <c r="E6" s="223" t="s">
        <v>78</v>
      </c>
      <c r="J6" s="79"/>
      <c r="K6" s="79"/>
    </row>
    <row r="7" spans="1:11" x14ac:dyDescent="0.2">
      <c r="A7" s="378" t="s">
        <v>71</v>
      </c>
      <c r="B7" s="358">
        <v>722</v>
      </c>
      <c r="C7" s="24">
        <v>2213092.5</v>
      </c>
      <c r="D7" s="79">
        <v>47.5</v>
      </c>
      <c r="E7" s="223" t="s">
        <v>79</v>
      </c>
      <c r="J7" s="79"/>
      <c r="K7" s="79"/>
    </row>
    <row r="8" spans="1:11" x14ac:dyDescent="0.2">
      <c r="A8" s="408" t="s">
        <v>89</v>
      </c>
      <c r="B8" s="358">
        <v>688</v>
      </c>
      <c r="C8" s="24">
        <v>2176597.5</v>
      </c>
      <c r="D8" s="79">
        <v>47.7</v>
      </c>
      <c r="E8" s="263" t="s">
        <v>153</v>
      </c>
      <c r="F8" s="79"/>
      <c r="J8" s="79"/>
      <c r="K8" s="79"/>
    </row>
    <row r="9" spans="1:11" x14ac:dyDescent="0.2">
      <c r="A9" s="378" t="s">
        <v>72</v>
      </c>
      <c r="B9" s="413">
        <v>31</v>
      </c>
      <c r="C9" s="97">
        <v>25993.1</v>
      </c>
      <c r="D9" s="147">
        <v>36.1</v>
      </c>
      <c r="E9" s="223" t="s">
        <v>80</v>
      </c>
      <c r="J9" s="79"/>
      <c r="K9" s="79"/>
    </row>
    <row r="10" spans="1:11" ht="14.25" x14ac:dyDescent="0.2">
      <c r="A10" s="378" t="s">
        <v>159</v>
      </c>
      <c r="B10" s="413">
        <v>745</v>
      </c>
      <c r="C10" s="97">
        <v>17345620.699999999</v>
      </c>
      <c r="D10" s="147">
        <v>85.4</v>
      </c>
      <c r="E10" s="223" t="s">
        <v>295</v>
      </c>
      <c r="J10" s="79"/>
      <c r="K10" s="79"/>
    </row>
    <row r="11" spans="1:11" x14ac:dyDescent="0.2">
      <c r="A11" s="377" t="s">
        <v>88</v>
      </c>
      <c r="B11" s="413"/>
      <c r="C11" s="97"/>
      <c r="D11" s="147"/>
      <c r="E11" s="329" t="s">
        <v>371</v>
      </c>
      <c r="J11" s="79"/>
      <c r="K11" s="79"/>
    </row>
    <row r="12" spans="1:11" x14ac:dyDescent="0.2">
      <c r="A12" s="403" t="s">
        <v>83</v>
      </c>
      <c r="B12" s="413">
        <v>99</v>
      </c>
      <c r="C12" s="97">
        <v>964865.2</v>
      </c>
      <c r="D12" s="147">
        <v>57.1</v>
      </c>
      <c r="E12" s="225" t="s">
        <v>155</v>
      </c>
      <c r="J12" s="79"/>
      <c r="K12" s="79"/>
    </row>
    <row r="13" spans="1:11" x14ac:dyDescent="0.2">
      <c r="A13" s="403" t="s">
        <v>84</v>
      </c>
      <c r="B13" s="420" t="s">
        <v>471</v>
      </c>
      <c r="C13" s="340" t="s">
        <v>471</v>
      </c>
      <c r="D13" s="341" t="s">
        <v>471</v>
      </c>
      <c r="E13" s="225" t="s">
        <v>156</v>
      </c>
      <c r="J13" s="79"/>
    </row>
    <row r="14" spans="1:11" ht="25.5" x14ac:dyDescent="0.2">
      <c r="A14" s="403" t="s">
        <v>85</v>
      </c>
      <c r="B14" s="413">
        <v>379</v>
      </c>
      <c r="C14" s="97">
        <v>5706530.5</v>
      </c>
      <c r="D14" s="147">
        <v>82.8</v>
      </c>
      <c r="E14" s="225" t="s">
        <v>157</v>
      </c>
      <c r="J14" s="79"/>
      <c r="K14" s="79"/>
    </row>
    <row r="15" spans="1:11" ht="25.5" x14ac:dyDescent="0.2">
      <c r="A15" s="404" t="s">
        <v>86</v>
      </c>
      <c r="B15" s="413">
        <v>317</v>
      </c>
      <c r="C15" s="97">
        <v>5367422.9000000004</v>
      </c>
      <c r="D15" s="147">
        <v>83.6</v>
      </c>
      <c r="E15" s="224" t="s">
        <v>154</v>
      </c>
      <c r="J15" s="79"/>
      <c r="K15" s="79"/>
    </row>
    <row r="16" spans="1:11" x14ac:dyDescent="0.2">
      <c r="A16" s="403" t="s">
        <v>448</v>
      </c>
      <c r="B16" s="413">
        <v>111</v>
      </c>
      <c r="C16" s="97">
        <v>10101616.1</v>
      </c>
      <c r="D16" s="147">
        <v>90.2</v>
      </c>
      <c r="E16" s="225" t="s">
        <v>450</v>
      </c>
      <c r="J16" s="79"/>
      <c r="K16" s="79"/>
    </row>
    <row r="17" spans="1:11" s="111" customFormat="1" x14ac:dyDescent="0.2">
      <c r="A17" s="403" t="s">
        <v>87</v>
      </c>
      <c r="B17" s="413">
        <v>29</v>
      </c>
      <c r="C17" s="97" t="s">
        <v>454</v>
      </c>
      <c r="D17" s="342">
        <v>87.5</v>
      </c>
      <c r="E17" s="225" t="s">
        <v>158</v>
      </c>
      <c r="J17" s="79"/>
      <c r="K17" s="116"/>
    </row>
    <row r="18" spans="1:11" ht="25.5" x14ac:dyDescent="0.2">
      <c r="A18" s="388" t="s">
        <v>369</v>
      </c>
      <c r="B18" s="470">
        <v>429</v>
      </c>
      <c r="C18" s="95">
        <v>15915373.300000001</v>
      </c>
      <c r="D18" s="471">
        <v>87.8</v>
      </c>
      <c r="E18" s="222" t="s">
        <v>370</v>
      </c>
      <c r="J18" s="79"/>
      <c r="K18" s="79"/>
    </row>
    <row r="19" spans="1:11" x14ac:dyDescent="0.2">
      <c r="A19" s="403" t="s">
        <v>449</v>
      </c>
      <c r="B19" s="413">
        <v>159</v>
      </c>
      <c r="C19" s="97">
        <v>5443756.4000000004</v>
      </c>
      <c r="D19" s="147">
        <v>85.7</v>
      </c>
      <c r="E19" s="225" t="s">
        <v>451</v>
      </c>
      <c r="J19" s="79"/>
      <c r="K19" s="79"/>
    </row>
    <row r="20" spans="1:11" x14ac:dyDescent="0.2">
      <c r="A20" s="404" t="s">
        <v>73</v>
      </c>
      <c r="B20" s="358">
        <v>16</v>
      </c>
      <c r="C20" s="24">
        <v>1075426.2</v>
      </c>
      <c r="D20" s="79">
        <v>87.1</v>
      </c>
      <c r="E20" s="224" t="s">
        <v>74</v>
      </c>
      <c r="J20" s="79"/>
      <c r="K20" s="79"/>
    </row>
    <row r="21" spans="1:11" x14ac:dyDescent="0.2">
      <c r="A21" s="403" t="s">
        <v>202</v>
      </c>
      <c r="B21" s="358">
        <v>108</v>
      </c>
      <c r="C21" s="24">
        <v>10101514.699999999</v>
      </c>
      <c r="D21" s="79">
        <v>90.2</v>
      </c>
      <c r="E21" s="225" t="s">
        <v>75</v>
      </c>
      <c r="J21" s="79"/>
      <c r="K21" s="79"/>
    </row>
    <row r="22" spans="1:11" x14ac:dyDescent="0.2">
      <c r="A22" s="403" t="s">
        <v>76</v>
      </c>
      <c r="B22" s="358">
        <v>162</v>
      </c>
      <c r="C22" s="24">
        <v>370102.2</v>
      </c>
      <c r="D22" s="79">
        <v>55.3</v>
      </c>
      <c r="E22" s="225" t="s">
        <v>378</v>
      </c>
      <c r="J22" s="79"/>
      <c r="K22" s="79"/>
    </row>
    <row r="23" spans="1:11" x14ac:dyDescent="0.2">
      <c r="A23" s="45"/>
    </row>
    <row r="24" spans="1:11" x14ac:dyDescent="0.2">
      <c r="A24" s="573" t="s">
        <v>194</v>
      </c>
      <c r="B24" s="573"/>
      <c r="C24" s="573"/>
      <c r="D24" s="573"/>
    </row>
    <row r="25" spans="1:11" x14ac:dyDescent="0.2">
      <c r="A25" s="574" t="s">
        <v>197</v>
      </c>
      <c r="B25" s="574"/>
      <c r="C25" s="574"/>
      <c r="D25" s="574"/>
    </row>
    <row r="26" spans="1:11" x14ac:dyDescent="0.2">
      <c r="B26" s="79"/>
    </row>
    <row r="27" spans="1:11" x14ac:dyDescent="0.2">
      <c r="B27" s="79"/>
    </row>
    <row r="29" spans="1:11" x14ac:dyDescent="0.2">
      <c r="B29" s="79"/>
    </row>
  </sheetData>
  <mergeCells count="8">
    <mergeCell ref="A24:D24"/>
    <mergeCell ref="A25:D25"/>
    <mergeCell ref="A1:E1"/>
    <mergeCell ref="A2:E2"/>
    <mergeCell ref="B3:B4"/>
    <mergeCell ref="C4:D4"/>
    <mergeCell ref="E3:E4"/>
    <mergeCell ref="A3:A4"/>
  </mergeCells>
  <hyperlinks>
    <hyperlink ref="F1" location="'Spis treści'!A1" display="Spis treści" xr:uid="{00000000-0004-0000-1C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G14"/>
  <sheetViews>
    <sheetView zoomScaleNormal="100" workbookViewId="0">
      <pane ySplit="3" topLeftCell="A4" activePane="bottomLeft" state="frozen"/>
      <selection sqref="A1:H1"/>
      <selection pane="bottomLeft" sqref="A1:F1"/>
    </sheetView>
  </sheetViews>
  <sheetFormatPr defaultRowHeight="14.25" x14ac:dyDescent="0.25"/>
  <cols>
    <col min="1" max="1" width="53.7109375" style="184" customWidth="1"/>
    <col min="2" max="6" width="9.85546875" style="184" customWidth="1"/>
    <col min="7" max="16384" width="9.140625" style="184"/>
  </cols>
  <sheetData>
    <row r="1" spans="1:7" ht="24.95" customHeight="1" x14ac:dyDescent="0.25">
      <c r="A1" s="482" t="s">
        <v>191</v>
      </c>
      <c r="B1" s="482"/>
      <c r="C1" s="482"/>
      <c r="D1" s="482"/>
      <c r="E1" s="482"/>
      <c r="F1" s="482"/>
      <c r="G1" s="59" t="s">
        <v>6</v>
      </c>
    </row>
    <row r="2" spans="1:7" x14ac:dyDescent="0.25">
      <c r="A2" s="483" t="s">
        <v>192</v>
      </c>
      <c r="B2" s="483"/>
      <c r="C2" s="483"/>
      <c r="D2" s="483"/>
      <c r="E2" s="483"/>
      <c r="F2" s="483"/>
    </row>
    <row r="3" spans="1:7" ht="30" customHeight="1" x14ac:dyDescent="0.25">
      <c r="A3" s="170" t="s">
        <v>224</v>
      </c>
      <c r="B3" s="14">
        <v>2015</v>
      </c>
      <c r="C3" s="14">
        <v>2016</v>
      </c>
      <c r="D3" s="14">
        <v>2017</v>
      </c>
      <c r="E3" s="41">
        <v>2018</v>
      </c>
      <c r="F3" s="41">
        <v>2019</v>
      </c>
    </row>
    <row r="4" spans="1:7" ht="15" customHeight="1" x14ac:dyDescent="0.25">
      <c r="A4" s="13" t="s">
        <v>586</v>
      </c>
      <c r="B4" s="20">
        <v>6.3</v>
      </c>
      <c r="C4" s="20">
        <v>6.5</v>
      </c>
      <c r="D4" s="247">
        <v>7</v>
      </c>
      <c r="E4" s="102">
        <v>7.662631978066849</v>
      </c>
      <c r="F4" s="306">
        <v>8</v>
      </c>
    </row>
    <row r="5" spans="1:7" ht="15" customHeight="1" x14ac:dyDescent="0.25">
      <c r="A5" s="179" t="s">
        <v>214</v>
      </c>
      <c r="B5" s="20"/>
      <c r="C5" s="20"/>
      <c r="D5" s="247"/>
      <c r="E5" s="102"/>
      <c r="F5" s="218"/>
    </row>
    <row r="6" spans="1:7" ht="15" customHeight="1" x14ac:dyDescent="0.25">
      <c r="A6" s="473" t="s">
        <v>588</v>
      </c>
      <c r="B6" s="20">
        <v>4.8</v>
      </c>
      <c r="C6" s="20">
        <v>5.0999999999999996</v>
      </c>
      <c r="D6" s="247">
        <v>5.6</v>
      </c>
      <c r="E6" s="102">
        <v>5.7541795485037621</v>
      </c>
      <c r="F6" s="218">
        <v>5.9</v>
      </c>
    </row>
    <row r="7" spans="1:7" ht="15" customHeight="1" x14ac:dyDescent="0.25">
      <c r="A7" s="474" t="s">
        <v>589</v>
      </c>
      <c r="B7" s="20"/>
      <c r="C7" s="20"/>
      <c r="D7" s="247"/>
      <c r="E7" s="102"/>
      <c r="F7" s="218"/>
    </row>
    <row r="8" spans="1:7" ht="15" customHeight="1" x14ac:dyDescent="0.25">
      <c r="A8" s="13" t="s">
        <v>587</v>
      </c>
      <c r="B8" s="20">
        <v>6.8</v>
      </c>
      <c r="C8" s="20">
        <v>6.9</v>
      </c>
      <c r="D8" s="247">
        <v>7.4</v>
      </c>
      <c r="E8" s="102">
        <v>7.968969910215967</v>
      </c>
      <c r="F8" s="218">
        <v>8.3000000000000007</v>
      </c>
    </row>
    <row r="9" spans="1:7" ht="15" customHeight="1" x14ac:dyDescent="0.25">
      <c r="A9" s="179" t="s">
        <v>215</v>
      </c>
      <c r="B9" s="20"/>
      <c r="C9" s="20"/>
      <c r="D9" s="247"/>
      <c r="E9" s="102"/>
      <c r="F9" s="218"/>
    </row>
    <row r="10" spans="1:7" ht="15" customHeight="1" x14ac:dyDescent="0.25">
      <c r="A10" s="473" t="s">
        <v>588</v>
      </c>
      <c r="B10" s="20">
        <v>5.0999999999999996</v>
      </c>
      <c r="C10" s="20">
        <v>5.4</v>
      </c>
      <c r="D10" s="247">
        <v>5.9</v>
      </c>
      <c r="E10" s="102">
        <v>5.9842210628488228</v>
      </c>
      <c r="F10" s="218">
        <v>6.1</v>
      </c>
    </row>
    <row r="11" spans="1:7" ht="15" customHeight="1" x14ac:dyDescent="0.25">
      <c r="A11" s="474" t="s">
        <v>589</v>
      </c>
      <c r="B11" s="20"/>
      <c r="C11" s="20"/>
      <c r="D11" s="247"/>
      <c r="E11" s="102"/>
      <c r="F11" s="218"/>
    </row>
    <row r="12" spans="1:7" ht="13.5" customHeight="1" x14ac:dyDescent="0.25"/>
    <row r="13" spans="1:7" ht="42" customHeight="1" x14ac:dyDescent="0.25">
      <c r="A13" s="480" t="s">
        <v>502</v>
      </c>
      <c r="B13" s="480"/>
      <c r="C13" s="480"/>
      <c r="D13" s="480"/>
      <c r="E13" s="480"/>
      <c r="F13" s="480"/>
    </row>
    <row r="14" spans="1:7" ht="41.25" customHeight="1" x14ac:dyDescent="0.25">
      <c r="A14" s="481" t="s">
        <v>503</v>
      </c>
      <c r="B14" s="481"/>
      <c r="C14" s="481"/>
      <c r="D14" s="481"/>
      <c r="E14" s="481"/>
      <c r="F14" s="481"/>
    </row>
  </sheetData>
  <mergeCells count="4">
    <mergeCell ref="A13:F13"/>
    <mergeCell ref="A14:F14"/>
    <mergeCell ref="A1:F1"/>
    <mergeCell ref="A2:F2"/>
  </mergeCells>
  <hyperlinks>
    <hyperlink ref="G1" location="'Spis treści'!A1" display="Spis treści" xr:uid="{00000000-0004-0000-02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 tint="0.79998168889431442"/>
  </sheetPr>
  <dimension ref="A1:V54"/>
  <sheetViews>
    <sheetView zoomScaleNormal="100" workbookViewId="0">
      <selection activeCell="B4" sqref="B4"/>
    </sheetView>
  </sheetViews>
  <sheetFormatPr defaultRowHeight="12.75" x14ac:dyDescent="0.2"/>
  <cols>
    <col min="1" max="1" width="43.28515625" style="1" customWidth="1"/>
    <col min="2" max="2" width="13.7109375" style="1" customWidth="1"/>
    <col min="3" max="3" width="13.7109375" style="77" customWidth="1"/>
    <col min="4" max="8" width="13.7109375" style="1" customWidth="1"/>
    <col min="9" max="9" width="13.7109375" style="77" customWidth="1"/>
    <col min="10" max="10" width="42.28515625" style="1" customWidth="1"/>
    <col min="11" max="16384" width="9.140625" style="1"/>
  </cols>
  <sheetData>
    <row r="1" spans="1:22" ht="24.95" customHeight="1" x14ac:dyDescent="0.2">
      <c r="A1" s="617" t="s">
        <v>547</v>
      </c>
      <c r="B1" s="617"/>
      <c r="C1" s="617"/>
      <c r="D1" s="617"/>
      <c r="E1" s="617"/>
      <c r="F1" s="617"/>
      <c r="G1" s="617"/>
      <c r="H1" s="617"/>
      <c r="I1" s="617"/>
      <c r="J1" s="617"/>
      <c r="K1" s="59" t="s">
        <v>6</v>
      </c>
    </row>
    <row r="2" spans="1:22" x14ac:dyDescent="0.2">
      <c r="A2" s="582" t="s">
        <v>463</v>
      </c>
      <c r="B2" s="582"/>
      <c r="C2" s="582"/>
      <c r="D2" s="582"/>
      <c r="E2" s="582"/>
      <c r="F2" s="582"/>
      <c r="G2" s="582"/>
      <c r="H2" s="582"/>
      <c r="I2" s="582"/>
      <c r="J2" s="582"/>
      <c r="K2" s="34"/>
      <c r="L2" s="34"/>
      <c r="M2" s="34"/>
      <c r="N2" s="34"/>
      <c r="O2" s="34"/>
    </row>
    <row r="3" spans="1:22" ht="30.75" customHeight="1" x14ac:dyDescent="0.2">
      <c r="A3" s="618" t="s">
        <v>375</v>
      </c>
      <c r="B3" s="516" t="s">
        <v>261</v>
      </c>
      <c r="C3" s="514"/>
      <c r="D3" s="601" t="s">
        <v>324</v>
      </c>
      <c r="E3" s="517"/>
      <c r="F3" s="517"/>
      <c r="G3" s="514"/>
      <c r="H3" s="516" t="s">
        <v>325</v>
      </c>
      <c r="I3" s="517"/>
      <c r="J3" s="595" t="s">
        <v>377</v>
      </c>
    </row>
    <row r="4" spans="1:22" ht="81" customHeight="1" x14ac:dyDescent="0.2">
      <c r="A4" s="619"/>
      <c r="B4" s="453" t="s">
        <v>322</v>
      </c>
      <c r="C4" s="453" t="s">
        <v>267</v>
      </c>
      <c r="D4" s="453" t="s">
        <v>220</v>
      </c>
      <c r="E4" s="453" t="s">
        <v>366</v>
      </c>
      <c r="F4" s="454" t="s">
        <v>543</v>
      </c>
      <c r="G4" s="454" t="s">
        <v>302</v>
      </c>
      <c r="H4" s="454" t="s">
        <v>220</v>
      </c>
      <c r="I4" s="454" t="s">
        <v>306</v>
      </c>
      <c r="J4" s="596"/>
    </row>
    <row r="5" spans="1:22" ht="30" customHeight="1" x14ac:dyDescent="0.2">
      <c r="A5" s="620"/>
      <c r="B5" s="621" t="s">
        <v>280</v>
      </c>
      <c r="C5" s="622"/>
      <c r="D5" s="622"/>
      <c r="E5" s="622"/>
      <c r="F5" s="622"/>
      <c r="G5" s="622"/>
      <c r="H5" s="622"/>
      <c r="I5" s="620"/>
      <c r="J5" s="597"/>
    </row>
    <row r="6" spans="1:22" x14ac:dyDescent="0.2">
      <c r="A6" s="614" t="s">
        <v>300</v>
      </c>
      <c r="B6" s="615"/>
      <c r="C6" s="615"/>
      <c r="D6" s="615"/>
      <c r="E6" s="615"/>
      <c r="F6" s="615"/>
      <c r="G6" s="615"/>
      <c r="H6" s="615"/>
      <c r="I6" s="616"/>
      <c r="J6" s="616"/>
    </row>
    <row r="7" spans="1:22" x14ac:dyDescent="0.2">
      <c r="A7" s="52" t="s">
        <v>9</v>
      </c>
      <c r="B7" s="104">
        <v>271025</v>
      </c>
      <c r="C7" s="104">
        <v>194607</v>
      </c>
      <c r="D7" s="61">
        <v>214823</v>
      </c>
      <c r="E7" s="61">
        <v>153243</v>
      </c>
      <c r="F7" s="61">
        <v>39820</v>
      </c>
      <c r="G7" s="61">
        <v>21760</v>
      </c>
      <c r="H7" s="61">
        <v>56202</v>
      </c>
      <c r="I7" s="457">
        <v>41364</v>
      </c>
      <c r="J7" s="222" t="s">
        <v>10</v>
      </c>
      <c r="L7" s="77"/>
      <c r="R7" s="77"/>
      <c r="S7" s="77"/>
      <c r="T7" s="77"/>
      <c r="U7" s="77"/>
      <c r="V7" s="77"/>
    </row>
    <row r="8" spans="1:22" x14ac:dyDescent="0.2">
      <c r="A8" s="333" t="s">
        <v>70</v>
      </c>
      <c r="B8" s="105">
        <v>908</v>
      </c>
      <c r="C8" s="105" t="s">
        <v>454</v>
      </c>
      <c r="D8" s="48">
        <v>547</v>
      </c>
      <c r="E8" s="48">
        <v>255</v>
      </c>
      <c r="F8" s="48">
        <v>110</v>
      </c>
      <c r="G8" s="48">
        <v>182</v>
      </c>
      <c r="H8" s="48">
        <v>361</v>
      </c>
      <c r="I8" s="423" t="s">
        <v>454</v>
      </c>
      <c r="J8" s="223" t="s">
        <v>78</v>
      </c>
      <c r="K8" s="77"/>
      <c r="L8" s="77"/>
      <c r="M8" s="77"/>
      <c r="N8" s="77"/>
      <c r="Q8" s="77"/>
      <c r="R8" s="77"/>
      <c r="S8" s="77"/>
      <c r="T8" s="77"/>
      <c r="U8" s="77"/>
      <c r="V8" s="77"/>
    </row>
    <row r="9" spans="1:22" x14ac:dyDescent="0.2">
      <c r="A9" s="333" t="s">
        <v>71</v>
      </c>
      <c r="B9" s="105">
        <v>44697</v>
      </c>
      <c r="C9" s="105">
        <v>27908</v>
      </c>
      <c r="D9" s="48">
        <v>42572</v>
      </c>
      <c r="E9" s="48">
        <v>26304</v>
      </c>
      <c r="F9" s="48">
        <v>11396</v>
      </c>
      <c r="G9" s="48">
        <v>4872</v>
      </c>
      <c r="H9" s="48">
        <v>2125</v>
      </c>
      <c r="I9" s="423">
        <v>1604</v>
      </c>
      <c r="J9" s="223" t="s">
        <v>79</v>
      </c>
      <c r="K9" s="77"/>
      <c r="L9" s="77"/>
      <c r="M9" s="77"/>
      <c r="N9" s="77"/>
      <c r="Q9" s="77"/>
      <c r="R9" s="77"/>
      <c r="S9" s="77"/>
      <c r="T9" s="77"/>
      <c r="U9" s="77"/>
      <c r="V9" s="77"/>
    </row>
    <row r="10" spans="1:22" x14ac:dyDescent="0.2">
      <c r="A10" s="262" t="s">
        <v>89</v>
      </c>
      <c r="B10" s="105">
        <v>43465</v>
      </c>
      <c r="C10" s="105">
        <v>27268</v>
      </c>
      <c r="D10" s="48">
        <v>41449</v>
      </c>
      <c r="E10" s="48">
        <v>25735</v>
      </c>
      <c r="F10" s="48">
        <v>11078</v>
      </c>
      <c r="G10" s="48">
        <v>4636</v>
      </c>
      <c r="H10" s="48">
        <v>2016</v>
      </c>
      <c r="I10" s="423">
        <v>1533</v>
      </c>
      <c r="J10" s="263" t="s">
        <v>153</v>
      </c>
      <c r="K10" s="77"/>
      <c r="L10" s="77"/>
      <c r="M10" s="77"/>
      <c r="N10" s="77"/>
      <c r="Q10" s="77"/>
      <c r="R10" s="77"/>
      <c r="S10" s="77"/>
      <c r="T10" s="77"/>
      <c r="U10" s="77"/>
      <c r="V10" s="77"/>
    </row>
    <row r="11" spans="1:22" x14ac:dyDescent="0.2">
      <c r="A11" s="333" t="s">
        <v>72</v>
      </c>
      <c r="B11" s="105">
        <v>1254</v>
      </c>
      <c r="C11" s="105" t="s">
        <v>454</v>
      </c>
      <c r="D11" s="48">
        <v>1191</v>
      </c>
      <c r="E11" s="48">
        <v>912</v>
      </c>
      <c r="F11" s="48">
        <v>204</v>
      </c>
      <c r="G11" s="48">
        <v>75</v>
      </c>
      <c r="H11" s="48">
        <v>63</v>
      </c>
      <c r="I11" s="423" t="s">
        <v>454</v>
      </c>
      <c r="J11" s="223" t="s">
        <v>80</v>
      </c>
      <c r="K11" s="77"/>
      <c r="L11" s="77"/>
      <c r="M11" s="77"/>
      <c r="N11" s="77"/>
      <c r="Q11" s="77"/>
      <c r="R11" s="77"/>
      <c r="S11" s="77"/>
      <c r="T11" s="77"/>
      <c r="U11" s="77"/>
      <c r="V11" s="77"/>
    </row>
    <row r="12" spans="1:22" ht="14.25" x14ac:dyDescent="0.2">
      <c r="A12" s="333" t="s">
        <v>159</v>
      </c>
      <c r="B12" s="105">
        <v>224166</v>
      </c>
      <c r="C12" s="105">
        <v>165480</v>
      </c>
      <c r="D12" s="48">
        <v>170513</v>
      </c>
      <c r="E12" s="48">
        <v>125772</v>
      </c>
      <c r="F12" s="48">
        <v>28110</v>
      </c>
      <c r="G12" s="48">
        <v>16631</v>
      </c>
      <c r="H12" s="48">
        <v>53653</v>
      </c>
      <c r="I12" s="423">
        <v>39708</v>
      </c>
      <c r="J12" s="223" t="s">
        <v>295</v>
      </c>
      <c r="K12" s="77"/>
      <c r="L12" s="77"/>
      <c r="M12" s="77"/>
      <c r="N12" s="77"/>
      <c r="Q12" s="77"/>
      <c r="R12" s="77"/>
      <c r="S12" s="77"/>
      <c r="T12" s="77"/>
      <c r="U12" s="77"/>
      <c r="V12" s="77"/>
    </row>
    <row r="13" spans="1:22" x14ac:dyDescent="0.2">
      <c r="A13" s="332" t="s">
        <v>88</v>
      </c>
      <c r="B13" s="105"/>
      <c r="C13" s="105"/>
      <c r="D13" s="48"/>
      <c r="E13" s="48"/>
      <c r="F13" s="48"/>
      <c r="G13" s="48"/>
      <c r="H13" s="48"/>
      <c r="I13" s="423"/>
      <c r="J13" s="329" t="s">
        <v>371</v>
      </c>
      <c r="K13" s="77"/>
      <c r="L13" s="77"/>
      <c r="M13" s="77"/>
      <c r="N13" s="77"/>
      <c r="Q13" s="77"/>
      <c r="R13" s="77"/>
      <c r="S13" s="77"/>
      <c r="T13" s="77"/>
      <c r="U13" s="77"/>
      <c r="V13" s="77"/>
    </row>
    <row r="14" spans="1:22" x14ac:dyDescent="0.2">
      <c r="A14" s="163" t="s">
        <v>83</v>
      </c>
      <c r="B14" s="105">
        <v>33425</v>
      </c>
      <c r="C14" s="105">
        <v>24330</v>
      </c>
      <c r="D14" s="48">
        <v>27976</v>
      </c>
      <c r="E14" s="48">
        <v>20716</v>
      </c>
      <c r="F14" s="48">
        <v>6283</v>
      </c>
      <c r="G14" s="48">
        <v>977</v>
      </c>
      <c r="H14" s="48">
        <v>5449</v>
      </c>
      <c r="I14" s="423">
        <v>3614</v>
      </c>
      <c r="J14" s="225" t="s">
        <v>155</v>
      </c>
      <c r="K14" s="77"/>
      <c r="L14" s="77"/>
      <c r="M14" s="77"/>
      <c r="N14" s="77"/>
      <c r="Q14" s="77"/>
      <c r="R14" s="77"/>
      <c r="S14" s="77"/>
      <c r="T14" s="77"/>
      <c r="U14" s="77"/>
      <c r="V14" s="77"/>
    </row>
    <row r="15" spans="1:22" x14ac:dyDescent="0.2">
      <c r="A15" s="163" t="s">
        <v>84</v>
      </c>
      <c r="B15" s="105">
        <v>5084</v>
      </c>
      <c r="C15" s="105">
        <v>3228</v>
      </c>
      <c r="D15" s="48">
        <v>4749</v>
      </c>
      <c r="E15" s="48">
        <v>3066</v>
      </c>
      <c r="F15" s="48">
        <v>950</v>
      </c>
      <c r="G15" s="48">
        <v>733</v>
      </c>
      <c r="H15" s="48">
        <v>335</v>
      </c>
      <c r="I15" s="423">
        <v>162</v>
      </c>
      <c r="J15" s="225" t="s">
        <v>156</v>
      </c>
      <c r="K15" s="77"/>
      <c r="L15" s="77"/>
      <c r="M15" s="77"/>
      <c r="N15" s="77"/>
      <c r="Q15" s="77"/>
      <c r="R15" s="77"/>
      <c r="S15" s="77"/>
      <c r="T15" s="77"/>
      <c r="U15" s="77"/>
      <c r="V15" s="77"/>
    </row>
    <row r="16" spans="1:22" x14ac:dyDescent="0.2">
      <c r="A16" s="163" t="s">
        <v>85</v>
      </c>
      <c r="B16" s="105">
        <v>49661</v>
      </c>
      <c r="C16" s="105">
        <v>29891</v>
      </c>
      <c r="D16" s="48">
        <v>39471</v>
      </c>
      <c r="E16" s="48">
        <v>23897</v>
      </c>
      <c r="F16" s="48">
        <v>10513</v>
      </c>
      <c r="G16" s="48">
        <v>5061</v>
      </c>
      <c r="H16" s="48">
        <v>10190</v>
      </c>
      <c r="I16" s="423">
        <v>5994</v>
      </c>
      <c r="J16" s="225" t="s">
        <v>157</v>
      </c>
      <c r="K16" s="77"/>
      <c r="L16" s="77"/>
      <c r="M16" s="77"/>
      <c r="N16" s="77"/>
      <c r="Q16" s="77"/>
      <c r="R16" s="77"/>
      <c r="S16" s="77"/>
      <c r="T16" s="77"/>
      <c r="U16" s="77"/>
      <c r="V16" s="77"/>
    </row>
    <row r="17" spans="1:22" ht="25.5" x14ac:dyDescent="0.2">
      <c r="A17" s="42" t="s">
        <v>86</v>
      </c>
      <c r="B17" s="105">
        <v>42491</v>
      </c>
      <c r="C17" s="105">
        <v>24961</v>
      </c>
      <c r="D17" s="48">
        <v>33533</v>
      </c>
      <c r="E17" s="48">
        <v>19806</v>
      </c>
      <c r="F17" s="48">
        <v>9243</v>
      </c>
      <c r="G17" s="48">
        <v>4484</v>
      </c>
      <c r="H17" s="48">
        <v>8958</v>
      </c>
      <c r="I17" s="423">
        <v>5155</v>
      </c>
      <c r="J17" s="224" t="s">
        <v>154</v>
      </c>
      <c r="K17" s="77"/>
      <c r="L17" s="77"/>
      <c r="M17" s="77"/>
      <c r="N17" s="77"/>
      <c r="Q17" s="77"/>
      <c r="R17" s="77"/>
      <c r="S17" s="77"/>
      <c r="T17" s="77"/>
      <c r="U17" s="77"/>
      <c r="V17" s="77"/>
    </row>
    <row r="18" spans="1:22" x14ac:dyDescent="0.2">
      <c r="A18" s="163" t="s">
        <v>448</v>
      </c>
      <c r="B18" s="105">
        <v>122982</v>
      </c>
      <c r="C18" s="105">
        <v>98981</v>
      </c>
      <c r="D18" s="48">
        <v>88419</v>
      </c>
      <c r="E18" s="48">
        <v>71467</v>
      </c>
      <c r="F18" s="48">
        <v>7976</v>
      </c>
      <c r="G18" s="48">
        <v>8976</v>
      </c>
      <c r="H18" s="48">
        <v>34563</v>
      </c>
      <c r="I18" s="423">
        <v>27514</v>
      </c>
      <c r="J18" s="225" t="s">
        <v>450</v>
      </c>
      <c r="K18" s="77"/>
      <c r="L18" s="77"/>
      <c r="M18" s="77"/>
      <c r="N18" s="77"/>
      <c r="Q18" s="77"/>
      <c r="R18" s="77"/>
      <c r="S18" s="77"/>
      <c r="T18" s="77"/>
      <c r="U18" s="77"/>
      <c r="V18" s="77"/>
    </row>
    <row r="19" spans="1:22" x14ac:dyDescent="0.2">
      <c r="A19" s="163" t="s">
        <v>87</v>
      </c>
      <c r="B19" s="105">
        <v>1128</v>
      </c>
      <c r="C19" s="105" t="s">
        <v>454</v>
      </c>
      <c r="D19" s="48">
        <v>937</v>
      </c>
      <c r="E19" s="48">
        <v>586</v>
      </c>
      <c r="F19" s="48">
        <v>206</v>
      </c>
      <c r="G19" s="48">
        <v>145</v>
      </c>
      <c r="H19" s="48">
        <v>191</v>
      </c>
      <c r="I19" s="423" t="s">
        <v>454</v>
      </c>
      <c r="J19" s="225" t="s">
        <v>158</v>
      </c>
      <c r="K19" s="77"/>
      <c r="L19" s="77"/>
      <c r="M19" s="77"/>
      <c r="N19" s="77"/>
      <c r="Q19" s="77"/>
      <c r="R19" s="77"/>
      <c r="S19" s="77"/>
      <c r="T19" s="77"/>
      <c r="U19" s="77"/>
      <c r="V19" s="77"/>
    </row>
    <row r="20" spans="1:22" ht="25.5" x14ac:dyDescent="0.2">
      <c r="A20" s="55" t="s">
        <v>369</v>
      </c>
      <c r="B20" s="104">
        <v>166037</v>
      </c>
      <c r="C20" s="104">
        <v>124144</v>
      </c>
      <c r="D20" s="61">
        <v>122452</v>
      </c>
      <c r="E20" s="61">
        <v>91489</v>
      </c>
      <c r="F20" s="61">
        <v>17277</v>
      </c>
      <c r="G20" s="61">
        <v>13686</v>
      </c>
      <c r="H20" s="61">
        <v>43585</v>
      </c>
      <c r="I20" s="457">
        <v>32655</v>
      </c>
      <c r="J20" s="222" t="s">
        <v>370</v>
      </c>
      <c r="K20" s="77"/>
      <c r="L20" s="77"/>
      <c r="M20" s="77"/>
      <c r="N20" s="77"/>
      <c r="Q20" s="77"/>
      <c r="R20" s="77"/>
      <c r="S20" s="77"/>
      <c r="T20" s="77"/>
      <c r="U20" s="77"/>
      <c r="V20" s="77"/>
    </row>
    <row r="21" spans="1:22" x14ac:dyDescent="0.2">
      <c r="A21" s="163" t="s">
        <v>449</v>
      </c>
      <c r="B21" s="105">
        <v>33861</v>
      </c>
      <c r="C21" s="105">
        <v>18400</v>
      </c>
      <c r="D21" s="48">
        <v>26256</v>
      </c>
      <c r="E21" s="48">
        <v>14196</v>
      </c>
      <c r="F21" s="48">
        <v>8082</v>
      </c>
      <c r="G21" s="48">
        <v>3978</v>
      </c>
      <c r="H21" s="48">
        <v>7605</v>
      </c>
      <c r="I21" s="423">
        <v>4204</v>
      </c>
      <c r="J21" s="225" t="s">
        <v>451</v>
      </c>
      <c r="K21" s="77"/>
      <c r="L21" s="77"/>
      <c r="M21" s="77"/>
      <c r="N21" s="77"/>
      <c r="Q21" s="77"/>
      <c r="R21" s="77"/>
      <c r="S21" s="77"/>
      <c r="T21" s="77"/>
      <c r="U21" s="77"/>
      <c r="V21" s="77"/>
    </row>
    <row r="22" spans="1:22" x14ac:dyDescent="0.2">
      <c r="A22" s="42" t="s">
        <v>73</v>
      </c>
      <c r="B22" s="105">
        <v>5770</v>
      </c>
      <c r="C22" s="105">
        <v>2336</v>
      </c>
      <c r="D22" s="48">
        <v>4541</v>
      </c>
      <c r="E22" s="48">
        <v>1665</v>
      </c>
      <c r="F22" s="48">
        <v>2141</v>
      </c>
      <c r="G22" s="48">
        <v>735</v>
      </c>
      <c r="H22" s="48">
        <v>1229</v>
      </c>
      <c r="I22" s="423">
        <v>671</v>
      </c>
      <c r="J22" s="224" t="s">
        <v>74</v>
      </c>
      <c r="K22" s="77"/>
      <c r="L22" s="77"/>
      <c r="M22" s="77"/>
      <c r="N22" s="77"/>
      <c r="Q22" s="77"/>
      <c r="R22" s="77"/>
      <c r="S22" s="77"/>
      <c r="T22" s="77"/>
      <c r="U22" s="77"/>
      <c r="V22" s="77"/>
    </row>
    <row r="23" spans="1:22" x14ac:dyDescent="0.2">
      <c r="A23" s="163" t="s">
        <v>202</v>
      </c>
      <c r="B23" s="105">
        <v>122835</v>
      </c>
      <c r="C23" s="105">
        <v>98877</v>
      </c>
      <c r="D23" s="48">
        <v>88311</v>
      </c>
      <c r="E23" s="48">
        <v>71398</v>
      </c>
      <c r="F23" s="48">
        <v>7946</v>
      </c>
      <c r="G23" s="48">
        <v>8967</v>
      </c>
      <c r="H23" s="48">
        <v>34524</v>
      </c>
      <c r="I23" s="423">
        <v>27479</v>
      </c>
      <c r="J23" s="225" t="s">
        <v>75</v>
      </c>
      <c r="K23" s="77"/>
      <c r="L23" s="77"/>
      <c r="M23" s="77"/>
      <c r="N23" s="77"/>
      <c r="Q23" s="77"/>
      <c r="R23" s="77"/>
      <c r="S23" s="77"/>
      <c r="T23" s="77"/>
      <c r="U23" s="77"/>
      <c r="V23" s="77"/>
    </row>
    <row r="24" spans="1:22" x14ac:dyDescent="0.2">
      <c r="A24" s="163" t="s">
        <v>76</v>
      </c>
      <c r="B24" s="105">
        <v>9341</v>
      </c>
      <c r="C24" s="105">
        <v>6867</v>
      </c>
      <c r="D24" s="48">
        <v>7885</v>
      </c>
      <c r="E24" s="48">
        <v>5895</v>
      </c>
      <c r="F24" s="48">
        <v>1249</v>
      </c>
      <c r="G24" s="48">
        <v>741</v>
      </c>
      <c r="H24" s="48">
        <v>1456</v>
      </c>
      <c r="I24" s="423">
        <v>972</v>
      </c>
      <c r="J24" s="225" t="s">
        <v>378</v>
      </c>
      <c r="K24" s="77"/>
      <c r="L24" s="77"/>
      <c r="M24" s="77"/>
      <c r="N24" s="77"/>
      <c r="Q24" s="77"/>
      <c r="R24" s="77"/>
      <c r="S24" s="77"/>
      <c r="T24" s="77"/>
      <c r="U24" s="77"/>
      <c r="V24" s="77"/>
    </row>
    <row r="25" spans="1:22" x14ac:dyDescent="0.2">
      <c r="A25" s="614" t="s">
        <v>273</v>
      </c>
      <c r="B25" s="615"/>
      <c r="C25" s="615"/>
      <c r="D25" s="615"/>
      <c r="E25" s="615"/>
      <c r="F25" s="615"/>
      <c r="G25" s="615"/>
      <c r="H25" s="615"/>
      <c r="I25" s="616"/>
      <c r="J25" s="616"/>
      <c r="K25" s="77"/>
      <c r="L25" s="77"/>
      <c r="M25" s="77"/>
      <c r="N25" s="77"/>
    </row>
    <row r="26" spans="1:22" x14ac:dyDescent="0.2">
      <c r="A26" s="52" t="s">
        <v>9</v>
      </c>
      <c r="B26" s="61">
        <v>105685</v>
      </c>
      <c r="C26" s="61">
        <v>73175</v>
      </c>
      <c r="D26" s="61">
        <v>81131</v>
      </c>
      <c r="E26" s="61">
        <v>55078</v>
      </c>
      <c r="F26" s="61">
        <v>13354</v>
      </c>
      <c r="G26" s="61">
        <v>12699</v>
      </c>
      <c r="H26" s="61">
        <v>24554</v>
      </c>
      <c r="I26" s="457">
        <v>18097</v>
      </c>
      <c r="J26" s="222" t="s">
        <v>10</v>
      </c>
      <c r="K26" s="77"/>
      <c r="L26" s="77"/>
      <c r="M26" s="77"/>
      <c r="N26" s="77"/>
      <c r="R26" s="77"/>
      <c r="S26" s="77"/>
      <c r="T26" s="77"/>
      <c r="U26" s="77"/>
      <c r="V26" s="77"/>
    </row>
    <row r="27" spans="1:22" x14ac:dyDescent="0.2">
      <c r="A27" s="333" t="s">
        <v>70</v>
      </c>
      <c r="B27" s="48">
        <v>552</v>
      </c>
      <c r="C27" s="48" t="s">
        <v>454</v>
      </c>
      <c r="D27" s="48">
        <v>344</v>
      </c>
      <c r="E27" s="48">
        <v>150</v>
      </c>
      <c r="F27" s="48">
        <v>80</v>
      </c>
      <c r="G27" s="48">
        <v>114</v>
      </c>
      <c r="H27" s="48">
        <v>208</v>
      </c>
      <c r="I27" s="423" t="s">
        <v>454</v>
      </c>
      <c r="J27" s="223" t="s">
        <v>78</v>
      </c>
      <c r="K27" s="77"/>
      <c r="L27" s="77"/>
      <c r="M27" s="77"/>
      <c r="N27" s="77"/>
      <c r="Q27" s="77"/>
      <c r="R27" s="77"/>
      <c r="S27" s="77"/>
      <c r="T27" s="77"/>
      <c r="U27" s="77"/>
      <c r="V27" s="77"/>
    </row>
    <row r="28" spans="1:22" x14ac:dyDescent="0.2">
      <c r="A28" s="333" t="s">
        <v>71</v>
      </c>
      <c r="B28" s="48">
        <v>9962</v>
      </c>
      <c r="C28" s="48">
        <v>6117</v>
      </c>
      <c r="D28" s="48">
        <v>9375</v>
      </c>
      <c r="E28" s="48">
        <v>5678</v>
      </c>
      <c r="F28" s="48">
        <v>2312</v>
      </c>
      <c r="G28" s="48">
        <v>1385</v>
      </c>
      <c r="H28" s="48">
        <v>587</v>
      </c>
      <c r="I28" s="423">
        <v>439</v>
      </c>
      <c r="J28" s="223" t="s">
        <v>79</v>
      </c>
      <c r="K28" s="77"/>
      <c r="L28" s="77"/>
      <c r="M28" s="77"/>
      <c r="N28" s="77"/>
      <c r="Q28" s="77"/>
      <c r="R28" s="77"/>
      <c r="S28" s="77"/>
      <c r="T28" s="77"/>
      <c r="U28" s="77"/>
      <c r="V28" s="77"/>
    </row>
    <row r="29" spans="1:22" x14ac:dyDescent="0.2">
      <c r="A29" s="262" t="s">
        <v>89</v>
      </c>
      <c r="B29" s="48">
        <v>9645</v>
      </c>
      <c r="C29" s="48">
        <v>5959</v>
      </c>
      <c r="D29" s="48">
        <v>9083</v>
      </c>
      <c r="E29" s="48">
        <v>5531</v>
      </c>
      <c r="F29" s="48">
        <v>2250</v>
      </c>
      <c r="G29" s="48">
        <v>1302</v>
      </c>
      <c r="H29" s="48">
        <v>562</v>
      </c>
      <c r="I29" s="423">
        <v>428</v>
      </c>
      <c r="J29" s="263" t="s">
        <v>153</v>
      </c>
      <c r="K29" s="77"/>
      <c r="L29" s="77"/>
      <c r="M29" s="77"/>
      <c r="N29" s="77"/>
      <c r="Q29" s="77"/>
      <c r="R29" s="77"/>
      <c r="S29" s="77"/>
      <c r="T29" s="77"/>
      <c r="U29" s="77"/>
      <c r="V29" s="77"/>
    </row>
    <row r="30" spans="1:22" x14ac:dyDescent="0.2">
      <c r="A30" s="333" t="s">
        <v>72</v>
      </c>
      <c r="B30" s="48">
        <v>214</v>
      </c>
      <c r="C30" s="48" t="s">
        <v>454</v>
      </c>
      <c r="D30" s="48">
        <v>197</v>
      </c>
      <c r="E30" s="48">
        <v>155</v>
      </c>
      <c r="F30" s="48">
        <v>19</v>
      </c>
      <c r="G30" s="48">
        <v>23</v>
      </c>
      <c r="H30" s="48">
        <v>17</v>
      </c>
      <c r="I30" s="423" t="s">
        <v>454</v>
      </c>
      <c r="J30" s="223" t="s">
        <v>80</v>
      </c>
      <c r="K30" s="77"/>
      <c r="L30" s="77"/>
      <c r="M30" s="77"/>
      <c r="N30" s="77"/>
      <c r="Q30" s="77"/>
      <c r="R30" s="77"/>
      <c r="S30" s="77"/>
      <c r="T30" s="77"/>
      <c r="U30" s="77"/>
      <c r="V30" s="77"/>
    </row>
    <row r="31" spans="1:22" ht="14.25" x14ac:dyDescent="0.2">
      <c r="A31" s="333" t="s">
        <v>159</v>
      </c>
      <c r="B31" s="48">
        <v>94957</v>
      </c>
      <c r="C31" s="48">
        <v>66738</v>
      </c>
      <c r="D31" s="48">
        <v>71215</v>
      </c>
      <c r="E31" s="48">
        <v>49095</v>
      </c>
      <c r="F31" s="48">
        <v>10943</v>
      </c>
      <c r="G31" s="48">
        <v>11177</v>
      </c>
      <c r="H31" s="48">
        <v>23742</v>
      </c>
      <c r="I31" s="423">
        <v>17643</v>
      </c>
      <c r="J31" s="223" t="s">
        <v>295</v>
      </c>
      <c r="K31" s="77"/>
      <c r="L31" s="77"/>
      <c r="M31" s="77"/>
      <c r="N31" s="77"/>
      <c r="Q31" s="77"/>
      <c r="R31" s="77"/>
      <c r="S31" s="77"/>
      <c r="T31" s="77"/>
      <c r="U31" s="77"/>
      <c r="V31" s="77"/>
    </row>
    <row r="32" spans="1:22" x14ac:dyDescent="0.2">
      <c r="A32" s="332" t="s">
        <v>88</v>
      </c>
      <c r="B32" s="48"/>
      <c r="C32" s="48"/>
      <c r="D32" s="48"/>
      <c r="E32" s="48"/>
      <c r="F32" s="48"/>
      <c r="G32" s="48"/>
      <c r="H32" s="48"/>
      <c r="I32" s="423"/>
      <c r="J32" s="329" t="s">
        <v>371</v>
      </c>
      <c r="K32" s="77"/>
      <c r="L32" s="77"/>
      <c r="M32" s="77"/>
      <c r="N32" s="77"/>
      <c r="Q32" s="77"/>
      <c r="R32" s="77"/>
      <c r="S32" s="77"/>
      <c r="T32" s="77"/>
      <c r="U32" s="77"/>
      <c r="V32" s="77"/>
    </row>
    <row r="33" spans="1:22" x14ac:dyDescent="0.2">
      <c r="A33" s="163" t="s">
        <v>83</v>
      </c>
      <c r="B33" s="48">
        <v>5885</v>
      </c>
      <c r="C33" s="48">
        <v>3748</v>
      </c>
      <c r="D33" s="48">
        <v>5170</v>
      </c>
      <c r="E33" s="48">
        <v>3335</v>
      </c>
      <c r="F33" s="48">
        <v>1412</v>
      </c>
      <c r="G33" s="48">
        <v>423</v>
      </c>
      <c r="H33" s="48">
        <v>715</v>
      </c>
      <c r="I33" s="423">
        <v>413</v>
      </c>
      <c r="J33" s="225" t="s">
        <v>155</v>
      </c>
      <c r="K33" s="77"/>
      <c r="L33" s="77"/>
      <c r="M33" s="77"/>
      <c r="N33" s="77"/>
      <c r="Q33" s="77"/>
      <c r="R33" s="77"/>
      <c r="S33" s="77"/>
      <c r="T33" s="77"/>
      <c r="U33" s="77"/>
      <c r="V33" s="77"/>
    </row>
    <row r="34" spans="1:22" x14ac:dyDescent="0.2">
      <c r="A34" s="163" t="s">
        <v>84</v>
      </c>
      <c r="B34" s="48">
        <v>1780</v>
      </c>
      <c r="C34" s="48">
        <v>1212</v>
      </c>
      <c r="D34" s="48">
        <v>1717</v>
      </c>
      <c r="E34" s="48">
        <v>1188</v>
      </c>
      <c r="F34" s="48">
        <v>198</v>
      </c>
      <c r="G34" s="48">
        <v>331</v>
      </c>
      <c r="H34" s="48">
        <v>63</v>
      </c>
      <c r="I34" s="423">
        <v>24</v>
      </c>
      <c r="J34" s="225" t="s">
        <v>156</v>
      </c>
      <c r="K34" s="77"/>
      <c r="L34" s="77"/>
      <c r="M34" s="77"/>
      <c r="N34" s="77"/>
      <c r="Q34" s="77"/>
      <c r="R34" s="77"/>
      <c r="S34" s="77"/>
      <c r="T34" s="77"/>
      <c r="U34" s="77"/>
      <c r="V34" s="77"/>
    </row>
    <row r="35" spans="1:22" x14ac:dyDescent="0.2">
      <c r="A35" s="163" t="s">
        <v>85</v>
      </c>
      <c r="B35" s="48">
        <v>21574</v>
      </c>
      <c r="C35" s="48">
        <v>12151</v>
      </c>
      <c r="D35" s="48">
        <v>17058</v>
      </c>
      <c r="E35" s="48">
        <v>9592</v>
      </c>
      <c r="F35" s="48">
        <v>4107</v>
      </c>
      <c r="G35" s="48">
        <v>3359</v>
      </c>
      <c r="H35" s="48">
        <v>4516</v>
      </c>
      <c r="I35" s="423">
        <v>2559</v>
      </c>
      <c r="J35" s="225" t="s">
        <v>157</v>
      </c>
      <c r="K35" s="77"/>
      <c r="L35" s="77"/>
      <c r="M35" s="77"/>
      <c r="N35" s="77"/>
      <c r="Q35" s="77"/>
      <c r="R35" s="77"/>
      <c r="S35" s="77"/>
      <c r="T35" s="77"/>
      <c r="U35" s="77"/>
      <c r="V35" s="77"/>
    </row>
    <row r="36" spans="1:22" ht="25.5" x14ac:dyDescent="0.2">
      <c r="A36" s="42" t="s">
        <v>86</v>
      </c>
      <c r="B36" s="48">
        <v>19403</v>
      </c>
      <c r="C36" s="48">
        <v>10839</v>
      </c>
      <c r="D36" s="48">
        <v>15457</v>
      </c>
      <c r="E36" s="48">
        <v>8610</v>
      </c>
      <c r="F36" s="48">
        <v>3810</v>
      </c>
      <c r="G36" s="48">
        <v>3037</v>
      </c>
      <c r="H36" s="48">
        <v>3946</v>
      </c>
      <c r="I36" s="423">
        <v>2229</v>
      </c>
      <c r="J36" s="224" t="s">
        <v>154</v>
      </c>
      <c r="K36" s="77"/>
      <c r="L36" s="77"/>
      <c r="M36" s="77"/>
      <c r="N36" s="77"/>
      <c r="Q36" s="77"/>
      <c r="R36" s="77"/>
      <c r="S36" s="77"/>
      <c r="T36" s="77"/>
      <c r="U36" s="77"/>
      <c r="V36" s="77"/>
    </row>
    <row r="37" spans="1:22" x14ac:dyDescent="0.2">
      <c r="A37" s="163" t="s">
        <v>448</v>
      </c>
      <c r="B37" s="48">
        <v>60410</v>
      </c>
      <c r="C37" s="48">
        <v>46184</v>
      </c>
      <c r="D37" s="48">
        <v>43034</v>
      </c>
      <c r="E37" s="48">
        <v>32332</v>
      </c>
      <c r="F37" s="48">
        <v>4123</v>
      </c>
      <c r="G37" s="48">
        <v>6579</v>
      </c>
      <c r="H37" s="48">
        <v>17376</v>
      </c>
      <c r="I37" s="423">
        <v>13852</v>
      </c>
      <c r="J37" s="225" t="s">
        <v>450</v>
      </c>
      <c r="K37" s="77"/>
      <c r="L37" s="77"/>
      <c r="M37" s="77"/>
      <c r="N37" s="77"/>
      <c r="Q37" s="77"/>
      <c r="R37" s="77"/>
      <c r="S37" s="77"/>
      <c r="T37" s="77"/>
      <c r="U37" s="77"/>
      <c r="V37" s="77"/>
    </row>
    <row r="38" spans="1:22" x14ac:dyDescent="0.2">
      <c r="A38" s="163" t="s">
        <v>87</v>
      </c>
      <c r="B38" s="126">
        <v>700</v>
      </c>
      <c r="C38" s="126">
        <v>385</v>
      </c>
      <c r="D38" s="48">
        <v>620</v>
      </c>
      <c r="E38" s="48">
        <v>339</v>
      </c>
      <c r="F38" s="48">
        <v>161</v>
      </c>
      <c r="G38" s="48">
        <v>120</v>
      </c>
      <c r="H38" s="126">
        <v>80</v>
      </c>
      <c r="I38" s="133">
        <v>46</v>
      </c>
      <c r="J38" s="225" t="s">
        <v>158</v>
      </c>
      <c r="K38" s="77"/>
      <c r="L38" s="77"/>
      <c r="M38" s="77"/>
      <c r="N38" s="77"/>
      <c r="Q38" s="77"/>
      <c r="R38" s="77"/>
      <c r="S38" s="77"/>
      <c r="T38" s="77"/>
      <c r="U38" s="77"/>
      <c r="V38" s="77"/>
    </row>
    <row r="39" spans="1:22" ht="25.5" x14ac:dyDescent="0.2">
      <c r="A39" s="55" t="s">
        <v>369</v>
      </c>
      <c r="B39" s="61">
        <v>80157</v>
      </c>
      <c r="C39" s="61">
        <v>57157</v>
      </c>
      <c r="D39" s="61">
        <v>58813</v>
      </c>
      <c r="E39" s="61">
        <v>41077</v>
      </c>
      <c r="F39" s="61">
        <v>7976</v>
      </c>
      <c r="G39" s="61">
        <v>9760</v>
      </c>
      <c r="H39" s="61">
        <v>21344</v>
      </c>
      <c r="I39" s="457">
        <v>16080</v>
      </c>
      <c r="J39" s="222" t="s">
        <v>370</v>
      </c>
      <c r="K39" s="77"/>
      <c r="L39" s="77"/>
      <c r="M39" s="77"/>
      <c r="N39" s="77"/>
      <c r="Q39" s="77"/>
      <c r="R39" s="77"/>
      <c r="S39" s="77"/>
      <c r="T39" s="77"/>
      <c r="U39" s="77"/>
      <c r="V39" s="77"/>
    </row>
    <row r="40" spans="1:22" x14ac:dyDescent="0.2">
      <c r="A40" s="163" t="s">
        <v>449</v>
      </c>
      <c r="B40" s="48">
        <v>15686</v>
      </c>
      <c r="C40" s="48">
        <v>8175</v>
      </c>
      <c r="D40" s="48">
        <v>12325</v>
      </c>
      <c r="E40" s="48">
        <v>6307</v>
      </c>
      <c r="F40" s="48">
        <v>3313</v>
      </c>
      <c r="G40" s="48">
        <v>2705</v>
      </c>
      <c r="H40" s="48">
        <v>3361</v>
      </c>
      <c r="I40" s="423">
        <v>1868</v>
      </c>
      <c r="J40" s="225" t="s">
        <v>451</v>
      </c>
      <c r="K40" s="77"/>
      <c r="L40" s="77"/>
      <c r="M40" s="77"/>
      <c r="N40" s="77"/>
      <c r="Q40" s="77"/>
      <c r="R40" s="77"/>
      <c r="S40" s="77"/>
      <c r="T40" s="77"/>
      <c r="U40" s="77"/>
      <c r="V40" s="77"/>
    </row>
    <row r="41" spans="1:22" x14ac:dyDescent="0.2">
      <c r="A41" s="42" t="s">
        <v>73</v>
      </c>
      <c r="B41" s="48">
        <v>2707</v>
      </c>
      <c r="C41" s="48">
        <v>1103</v>
      </c>
      <c r="D41" s="48">
        <v>2216</v>
      </c>
      <c r="E41" s="48">
        <v>801</v>
      </c>
      <c r="F41" s="48">
        <v>936</v>
      </c>
      <c r="G41" s="48">
        <v>479</v>
      </c>
      <c r="H41" s="48">
        <v>491</v>
      </c>
      <c r="I41" s="423">
        <v>302</v>
      </c>
      <c r="J41" s="224" t="s">
        <v>74</v>
      </c>
      <c r="K41" s="77"/>
      <c r="L41" s="77"/>
      <c r="M41" s="77"/>
      <c r="N41" s="77"/>
      <c r="Q41" s="77"/>
      <c r="R41" s="77"/>
      <c r="S41" s="77"/>
      <c r="T41" s="77"/>
      <c r="U41" s="77"/>
      <c r="V41" s="77"/>
    </row>
    <row r="42" spans="1:22" x14ac:dyDescent="0.2">
      <c r="A42" s="163" t="s">
        <v>202</v>
      </c>
      <c r="B42" s="48">
        <v>60354</v>
      </c>
      <c r="C42" s="48">
        <v>46147</v>
      </c>
      <c r="D42" s="48">
        <v>42992</v>
      </c>
      <c r="E42" s="48">
        <v>32305</v>
      </c>
      <c r="F42" s="48">
        <v>4115</v>
      </c>
      <c r="G42" s="48">
        <v>6572</v>
      </c>
      <c r="H42" s="48">
        <v>17362</v>
      </c>
      <c r="I42" s="423">
        <v>13842</v>
      </c>
      <c r="J42" s="225" t="s">
        <v>75</v>
      </c>
      <c r="K42" s="77"/>
      <c r="L42" s="77"/>
      <c r="M42" s="77"/>
      <c r="N42" s="77"/>
      <c r="Q42" s="77"/>
      <c r="R42" s="77"/>
      <c r="S42" s="77"/>
      <c r="T42" s="77"/>
      <c r="U42" s="77"/>
      <c r="V42" s="77"/>
    </row>
    <row r="43" spans="1:22" x14ac:dyDescent="0.2">
      <c r="A43" s="163" t="s">
        <v>76</v>
      </c>
      <c r="B43" s="48">
        <v>4117</v>
      </c>
      <c r="C43" s="48">
        <v>2835</v>
      </c>
      <c r="D43" s="48">
        <v>3496</v>
      </c>
      <c r="E43" s="48">
        <v>2465</v>
      </c>
      <c r="F43" s="48">
        <v>548</v>
      </c>
      <c r="G43" s="48">
        <v>483</v>
      </c>
      <c r="H43" s="48">
        <v>621</v>
      </c>
      <c r="I43" s="423">
        <v>370</v>
      </c>
      <c r="J43" s="225" t="s">
        <v>378</v>
      </c>
      <c r="K43" s="77"/>
      <c r="L43" s="77"/>
      <c r="M43" s="77"/>
      <c r="N43" s="77"/>
      <c r="Q43" s="77"/>
      <c r="R43" s="77"/>
      <c r="S43" s="77"/>
      <c r="T43" s="77"/>
      <c r="U43" s="77"/>
      <c r="V43" s="77"/>
    </row>
    <row r="44" spans="1:22" x14ac:dyDescent="0.2">
      <c r="A44" s="47"/>
      <c r="B44" s="47"/>
      <c r="C44" s="451"/>
      <c r="D44" s="47"/>
      <c r="E44" s="47"/>
      <c r="F44" s="47"/>
      <c r="G44" s="47"/>
      <c r="H44" s="47"/>
      <c r="I44" s="451"/>
      <c r="N44" s="77"/>
    </row>
    <row r="45" spans="1:22" x14ac:dyDescent="0.2">
      <c r="A45" s="613" t="s">
        <v>82</v>
      </c>
      <c r="B45" s="613"/>
      <c r="C45" s="613"/>
      <c r="D45" s="613"/>
      <c r="E45" s="613"/>
      <c r="F45" s="613"/>
      <c r="G45" s="613"/>
      <c r="H45" s="613"/>
      <c r="I45" s="456"/>
    </row>
    <row r="46" spans="1:22" x14ac:dyDescent="0.2">
      <c r="A46" s="574" t="s">
        <v>81</v>
      </c>
      <c r="B46" s="574"/>
      <c r="C46" s="574"/>
      <c r="D46" s="574"/>
      <c r="E46" s="574"/>
      <c r="F46" s="574"/>
      <c r="G46" s="574"/>
      <c r="H46" s="574"/>
      <c r="I46" s="455"/>
    </row>
    <row r="47" spans="1:22" x14ac:dyDescent="0.2">
      <c r="B47" s="77"/>
      <c r="D47" s="77"/>
      <c r="E47" s="77"/>
      <c r="F47" s="77"/>
      <c r="G47" s="77"/>
      <c r="H47" s="77"/>
    </row>
    <row r="48" spans="1:22" x14ac:dyDescent="0.2">
      <c r="B48" s="77"/>
      <c r="D48" s="77"/>
      <c r="E48" s="77"/>
      <c r="F48" s="77"/>
      <c r="G48" s="77"/>
      <c r="H48" s="77"/>
    </row>
    <row r="49" spans="4:8" x14ac:dyDescent="0.2">
      <c r="D49" s="77"/>
      <c r="E49" s="77"/>
      <c r="F49" s="77"/>
      <c r="G49" s="77"/>
      <c r="H49" s="77"/>
    </row>
    <row r="50" spans="4:8" x14ac:dyDescent="0.2">
      <c r="E50" s="77"/>
      <c r="F50" s="77"/>
      <c r="G50" s="77"/>
      <c r="H50" s="77"/>
    </row>
    <row r="51" spans="4:8" x14ac:dyDescent="0.2">
      <c r="D51" s="77"/>
      <c r="E51" s="77"/>
      <c r="F51" s="77"/>
      <c r="G51" s="77"/>
      <c r="H51" s="77"/>
    </row>
    <row r="52" spans="4:8" x14ac:dyDescent="0.2">
      <c r="D52" s="77"/>
      <c r="E52" s="77"/>
      <c r="F52" s="77"/>
      <c r="G52" s="77"/>
      <c r="H52" s="77"/>
    </row>
    <row r="53" spans="4:8" x14ac:dyDescent="0.2">
      <c r="D53" s="77"/>
      <c r="E53" s="77"/>
      <c r="F53" s="77"/>
      <c r="G53" s="77"/>
      <c r="H53" s="77"/>
    </row>
    <row r="54" spans="4:8" x14ac:dyDescent="0.2">
      <c r="D54" s="77"/>
      <c r="E54" s="77"/>
      <c r="F54" s="77"/>
      <c r="G54" s="77"/>
      <c r="H54" s="77"/>
    </row>
  </sheetData>
  <mergeCells count="12">
    <mergeCell ref="A45:H45"/>
    <mergeCell ref="A46:H46"/>
    <mergeCell ref="A6:J6"/>
    <mergeCell ref="A25:J25"/>
    <mergeCell ref="A1:J1"/>
    <mergeCell ref="A2:J2"/>
    <mergeCell ref="D3:G3"/>
    <mergeCell ref="A3:A5"/>
    <mergeCell ref="J3:J5"/>
    <mergeCell ref="B5:I5"/>
    <mergeCell ref="B3:C3"/>
    <mergeCell ref="H3:I3"/>
  </mergeCells>
  <hyperlinks>
    <hyperlink ref="K1" location="'Spis treści'!A1" display="Spis treści" xr:uid="{00000000-0004-0000-1D00-000000000000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 tint="0.79998168889431442"/>
  </sheetPr>
  <dimension ref="A1:J78"/>
  <sheetViews>
    <sheetView zoomScaleNormal="100" workbookViewId="0">
      <selection activeCell="D6" sqref="D6:E6"/>
    </sheetView>
  </sheetViews>
  <sheetFormatPr defaultRowHeight="12.75" x14ac:dyDescent="0.2"/>
  <cols>
    <col min="1" max="1" width="36.28515625" style="1" customWidth="1"/>
    <col min="2" max="6" width="13.7109375" style="1" customWidth="1"/>
    <col min="7" max="7" width="14.85546875" style="1" customWidth="1"/>
    <col min="8" max="8" width="42.140625" style="1" customWidth="1"/>
    <col min="9" max="16384" width="9.140625" style="1"/>
  </cols>
  <sheetData>
    <row r="1" spans="1:10" ht="24.95" customHeight="1" x14ac:dyDescent="0.2">
      <c r="A1" s="617" t="s">
        <v>548</v>
      </c>
      <c r="B1" s="617"/>
      <c r="C1" s="617"/>
      <c r="D1" s="617"/>
      <c r="E1" s="617"/>
      <c r="F1" s="617"/>
      <c r="G1" s="617"/>
      <c r="H1" s="617"/>
      <c r="I1" s="59" t="s">
        <v>6</v>
      </c>
    </row>
    <row r="2" spans="1:10" x14ac:dyDescent="0.2">
      <c r="A2" s="582" t="s">
        <v>464</v>
      </c>
      <c r="B2" s="582"/>
      <c r="C2" s="582"/>
      <c r="D2" s="582"/>
      <c r="E2" s="582"/>
      <c r="F2" s="582"/>
      <c r="G2" s="582"/>
      <c r="H2" s="582"/>
    </row>
    <row r="3" spans="1:10" ht="32.25" customHeight="1" x14ac:dyDescent="0.2">
      <c r="A3" s="539" t="s">
        <v>374</v>
      </c>
      <c r="B3" s="515" t="s">
        <v>261</v>
      </c>
      <c r="C3" s="587"/>
      <c r="D3" s="587"/>
      <c r="E3" s="587"/>
      <c r="F3" s="587"/>
      <c r="G3" s="588"/>
      <c r="H3" s="601" t="s">
        <v>376</v>
      </c>
    </row>
    <row r="4" spans="1:10" s="77" customFormat="1" ht="32.25" customHeight="1" x14ac:dyDescent="0.2">
      <c r="A4" s="541"/>
      <c r="B4" s="515" t="s">
        <v>242</v>
      </c>
      <c r="C4" s="515" t="s">
        <v>395</v>
      </c>
      <c r="D4" s="515"/>
      <c r="E4" s="515"/>
      <c r="F4" s="515"/>
      <c r="G4" s="516"/>
      <c r="H4" s="601"/>
    </row>
    <row r="5" spans="1:10" s="77" customFormat="1" ht="32.25" customHeight="1" x14ac:dyDescent="0.2">
      <c r="A5" s="541"/>
      <c r="B5" s="515"/>
      <c r="C5" s="515" t="s">
        <v>501</v>
      </c>
      <c r="D5" s="515"/>
      <c r="E5" s="515"/>
      <c r="F5" s="515"/>
      <c r="G5" s="516" t="s">
        <v>397</v>
      </c>
      <c r="H5" s="601"/>
    </row>
    <row r="6" spans="1:10" ht="32.25" customHeight="1" x14ac:dyDescent="0.2">
      <c r="A6" s="541"/>
      <c r="B6" s="515"/>
      <c r="C6" s="515" t="s">
        <v>326</v>
      </c>
      <c r="D6" s="515" t="s">
        <v>595</v>
      </c>
      <c r="E6" s="515"/>
      <c r="F6" s="515" t="s">
        <v>396</v>
      </c>
      <c r="G6" s="516"/>
      <c r="H6" s="601"/>
    </row>
    <row r="7" spans="1:10" ht="51" x14ac:dyDescent="0.2">
      <c r="A7" s="541"/>
      <c r="B7" s="515"/>
      <c r="C7" s="515"/>
      <c r="D7" s="265" t="s">
        <v>262</v>
      </c>
      <c r="E7" s="265" t="s">
        <v>263</v>
      </c>
      <c r="F7" s="515"/>
      <c r="G7" s="516"/>
      <c r="H7" s="601"/>
    </row>
    <row r="8" spans="1:10" ht="29.25" customHeight="1" x14ac:dyDescent="0.2">
      <c r="A8" s="543"/>
      <c r="B8" s="515" t="s">
        <v>280</v>
      </c>
      <c r="C8" s="515"/>
      <c r="D8" s="515"/>
      <c r="E8" s="515"/>
      <c r="F8" s="515"/>
      <c r="G8" s="515"/>
      <c r="H8" s="601"/>
    </row>
    <row r="9" spans="1:10" ht="12.75" customHeight="1" x14ac:dyDescent="0.2">
      <c r="A9" s="494" t="s">
        <v>303</v>
      </c>
      <c r="B9" s="495"/>
      <c r="C9" s="495"/>
      <c r="D9" s="495"/>
      <c r="E9" s="495"/>
      <c r="F9" s="495"/>
      <c r="G9" s="495"/>
      <c r="H9" s="496"/>
    </row>
    <row r="10" spans="1:10" x14ac:dyDescent="0.2">
      <c r="A10" s="412" t="s">
        <v>9</v>
      </c>
      <c r="B10" s="118">
        <v>271025</v>
      </c>
      <c r="C10" s="118">
        <v>15095</v>
      </c>
      <c r="D10" s="118">
        <v>25870</v>
      </c>
      <c r="E10" s="118">
        <v>51379</v>
      </c>
      <c r="F10" s="118">
        <v>148316</v>
      </c>
      <c r="G10" s="118">
        <v>30365</v>
      </c>
      <c r="H10" s="222" t="s">
        <v>10</v>
      </c>
    </row>
    <row r="11" spans="1:10" ht="25.5" x14ac:dyDescent="0.2">
      <c r="A11" s="378" t="s">
        <v>70</v>
      </c>
      <c r="B11" s="119">
        <v>908</v>
      </c>
      <c r="C11" s="357" t="s">
        <v>454</v>
      </c>
      <c r="D11" s="357" t="s">
        <v>454</v>
      </c>
      <c r="E11" s="357" t="s">
        <v>454</v>
      </c>
      <c r="F11" s="357" t="s">
        <v>454</v>
      </c>
      <c r="G11" s="119">
        <v>640</v>
      </c>
      <c r="H11" s="223" t="s">
        <v>78</v>
      </c>
      <c r="I11" s="77"/>
      <c r="J11" s="77"/>
    </row>
    <row r="12" spans="1:10" x14ac:dyDescent="0.2">
      <c r="A12" s="378" t="s">
        <v>71</v>
      </c>
      <c r="B12" s="119">
        <v>44697</v>
      </c>
      <c r="C12" s="119">
        <v>235</v>
      </c>
      <c r="D12" s="119">
        <v>177</v>
      </c>
      <c r="E12" s="119">
        <v>1578</v>
      </c>
      <c r="F12" s="119">
        <v>32327</v>
      </c>
      <c r="G12" s="119">
        <v>10380</v>
      </c>
      <c r="H12" s="223" t="s">
        <v>79</v>
      </c>
      <c r="I12" s="77"/>
      <c r="J12" s="77"/>
    </row>
    <row r="13" spans="1:10" x14ac:dyDescent="0.2">
      <c r="A13" s="408" t="s">
        <v>89</v>
      </c>
      <c r="B13" s="119">
        <v>43465</v>
      </c>
      <c r="C13" s="119">
        <v>205</v>
      </c>
      <c r="D13" s="119">
        <v>158</v>
      </c>
      <c r="E13" s="119">
        <v>1468</v>
      </c>
      <c r="F13" s="119">
        <v>31432</v>
      </c>
      <c r="G13" s="119">
        <v>10202</v>
      </c>
      <c r="H13" s="263" t="s">
        <v>153</v>
      </c>
      <c r="I13" s="77"/>
      <c r="J13" s="77"/>
    </row>
    <row r="14" spans="1:10" x14ac:dyDescent="0.2">
      <c r="A14" s="378" t="s">
        <v>72</v>
      </c>
      <c r="B14" s="119">
        <v>1254</v>
      </c>
      <c r="C14" s="357" t="s">
        <v>454</v>
      </c>
      <c r="D14" s="357" t="s">
        <v>454</v>
      </c>
      <c r="E14" s="357" t="s">
        <v>454</v>
      </c>
      <c r="F14" s="357" t="s">
        <v>454</v>
      </c>
      <c r="G14" s="119">
        <v>208</v>
      </c>
      <c r="H14" s="223" t="s">
        <v>80</v>
      </c>
      <c r="I14" s="77"/>
      <c r="J14" s="77"/>
    </row>
    <row r="15" spans="1:10" ht="14.25" x14ac:dyDescent="0.2">
      <c r="A15" s="378" t="s">
        <v>159</v>
      </c>
      <c r="B15" s="119">
        <v>224166</v>
      </c>
      <c r="C15" s="119">
        <v>14844</v>
      </c>
      <c r="D15" s="119">
        <v>25672</v>
      </c>
      <c r="E15" s="119">
        <v>49715</v>
      </c>
      <c r="F15" s="119">
        <v>114798</v>
      </c>
      <c r="G15" s="119">
        <v>19137</v>
      </c>
      <c r="H15" s="223" t="s">
        <v>295</v>
      </c>
      <c r="I15" s="77"/>
      <c r="J15" s="77"/>
    </row>
    <row r="16" spans="1:10" x14ac:dyDescent="0.2">
      <c r="A16" s="377" t="s">
        <v>88</v>
      </c>
      <c r="B16" s="119"/>
      <c r="C16" s="119"/>
      <c r="D16" s="119"/>
      <c r="E16" s="119"/>
      <c r="F16" s="119"/>
      <c r="G16" s="119"/>
      <c r="H16" s="329" t="s">
        <v>371</v>
      </c>
      <c r="I16" s="77"/>
      <c r="J16" s="77"/>
    </row>
    <row r="17" spans="1:10" x14ac:dyDescent="0.2">
      <c r="A17" s="403" t="s">
        <v>83</v>
      </c>
      <c r="B17" s="119">
        <v>33425</v>
      </c>
      <c r="C17" s="119">
        <v>59</v>
      </c>
      <c r="D17" s="119">
        <v>76</v>
      </c>
      <c r="E17" s="119">
        <v>604</v>
      </c>
      <c r="F17" s="119">
        <v>29053</v>
      </c>
      <c r="G17" s="119">
        <v>3633</v>
      </c>
      <c r="H17" s="225" t="s">
        <v>155</v>
      </c>
      <c r="I17" s="79"/>
      <c r="J17" s="77"/>
    </row>
    <row r="18" spans="1:10" ht="25.5" x14ac:dyDescent="0.2">
      <c r="A18" s="403" t="s">
        <v>84</v>
      </c>
      <c r="B18" s="119">
        <v>5084</v>
      </c>
      <c r="C18" s="357" t="s">
        <v>454</v>
      </c>
      <c r="D18" s="357" t="s">
        <v>454</v>
      </c>
      <c r="E18" s="119">
        <v>94</v>
      </c>
      <c r="F18" s="119">
        <v>4375</v>
      </c>
      <c r="G18" s="119">
        <v>587</v>
      </c>
      <c r="H18" s="225" t="s">
        <v>156</v>
      </c>
      <c r="I18" s="79"/>
      <c r="J18" s="77"/>
    </row>
    <row r="19" spans="1:10" ht="25.5" x14ac:dyDescent="0.2">
      <c r="A19" s="403" t="s">
        <v>85</v>
      </c>
      <c r="B19" s="119">
        <v>49661</v>
      </c>
      <c r="C19" s="119">
        <v>2439</v>
      </c>
      <c r="D19" s="119">
        <v>3039</v>
      </c>
      <c r="E19" s="119">
        <v>8772</v>
      </c>
      <c r="F19" s="119">
        <v>29378</v>
      </c>
      <c r="G19" s="119">
        <v>6033</v>
      </c>
      <c r="H19" s="225" t="s">
        <v>157</v>
      </c>
      <c r="I19" s="79"/>
      <c r="J19" s="77"/>
    </row>
    <row r="20" spans="1:10" ht="25.5" x14ac:dyDescent="0.2">
      <c r="A20" s="404" t="s">
        <v>86</v>
      </c>
      <c r="B20" s="119">
        <v>42491</v>
      </c>
      <c r="C20" s="119">
        <v>2395</v>
      </c>
      <c r="D20" s="119">
        <v>2979</v>
      </c>
      <c r="E20" s="119">
        <v>8321</v>
      </c>
      <c r="F20" s="119">
        <v>23303</v>
      </c>
      <c r="G20" s="119">
        <v>5493</v>
      </c>
      <c r="H20" s="224" t="s">
        <v>154</v>
      </c>
      <c r="I20" s="79"/>
      <c r="J20" s="77"/>
    </row>
    <row r="21" spans="1:10" x14ac:dyDescent="0.2">
      <c r="A21" s="403" t="s">
        <v>448</v>
      </c>
      <c r="B21" s="119">
        <v>122982</v>
      </c>
      <c r="C21" s="119">
        <v>11828</v>
      </c>
      <c r="D21" s="119">
        <v>22093</v>
      </c>
      <c r="E21" s="119">
        <v>38739</v>
      </c>
      <c r="F21" s="119">
        <v>43552</v>
      </c>
      <c r="G21" s="119">
        <v>6770</v>
      </c>
      <c r="H21" s="225" t="s">
        <v>450</v>
      </c>
      <c r="I21" s="79"/>
      <c r="J21" s="77"/>
    </row>
    <row r="22" spans="1:10" x14ac:dyDescent="0.2">
      <c r="A22" s="403" t="s">
        <v>87</v>
      </c>
      <c r="B22" s="119">
        <v>1128</v>
      </c>
      <c r="C22" s="357" t="s">
        <v>454</v>
      </c>
      <c r="D22" s="357" t="s">
        <v>454</v>
      </c>
      <c r="E22" s="119">
        <v>218</v>
      </c>
      <c r="F22" s="119">
        <v>639</v>
      </c>
      <c r="G22" s="119">
        <v>113</v>
      </c>
      <c r="H22" s="225" t="s">
        <v>158</v>
      </c>
      <c r="I22" s="79"/>
      <c r="J22" s="77"/>
    </row>
    <row r="23" spans="1:10" ht="25.5" x14ac:dyDescent="0.2">
      <c r="A23" s="388" t="s">
        <v>369</v>
      </c>
      <c r="B23" s="118">
        <v>166037</v>
      </c>
      <c r="C23" s="118">
        <v>14286</v>
      </c>
      <c r="D23" s="118">
        <v>25114</v>
      </c>
      <c r="E23" s="118">
        <v>47223</v>
      </c>
      <c r="F23" s="118">
        <v>67051</v>
      </c>
      <c r="G23" s="118">
        <v>12363</v>
      </c>
      <c r="H23" s="222" t="s">
        <v>370</v>
      </c>
      <c r="I23" s="77"/>
      <c r="J23" s="77"/>
    </row>
    <row r="24" spans="1:10" x14ac:dyDescent="0.2">
      <c r="A24" s="403" t="s">
        <v>449</v>
      </c>
      <c r="B24" s="119">
        <v>33861</v>
      </c>
      <c r="C24" s="119">
        <v>2341</v>
      </c>
      <c r="D24" s="119">
        <v>2855</v>
      </c>
      <c r="E24" s="119">
        <v>7186</v>
      </c>
      <c r="F24" s="119">
        <v>17011</v>
      </c>
      <c r="G24" s="119">
        <v>4468</v>
      </c>
      <c r="H24" s="225" t="s">
        <v>451</v>
      </c>
      <c r="I24" s="77"/>
      <c r="J24" s="77"/>
    </row>
    <row r="25" spans="1:10" ht="25.5" x14ac:dyDescent="0.2">
      <c r="A25" s="404" t="s">
        <v>73</v>
      </c>
      <c r="B25" s="119">
        <v>5770</v>
      </c>
      <c r="C25" s="119">
        <v>255</v>
      </c>
      <c r="D25" s="119">
        <v>350</v>
      </c>
      <c r="E25" s="119">
        <v>921</v>
      </c>
      <c r="F25" s="119">
        <v>3265</v>
      </c>
      <c r="G25" s="119">
        <v>979</v>
      </c>
      <c r="H25" s="224" t="s">
        <v>74</v>
      </c>
      <c r="I25" s="77"/>
      <c r="J25" s="77"/>
    </row>
    <row r="26" spans="1:10" x14ac:dyDescent="0.2">
      <c r="A26" s="403" t="s">
        <v>202</v>
      </c>
      <c r="B26" s="119">
        <v>122835</v>
      </c>
      <c r="C26" s="119">
        <v>11817</v>
      </c>
      <c r="D26" s="119">
        <v>22090</v>
      </c>
      <c r="E26" s="119">
        <v>38729</v>
      </c>
      <c r="F26" s="119">
        <v>43442</v>
      </c>
      <c r="G26" s="119">
        <v>6757</v>
      </c>
      <c r="H26" s="225" t="s">
        <v>75</v>
      </c>
      <c r="I26" s="77"/>
      <c r="J26" s="77"/>
    </row>
    <row r="27" spans="1:10" x14ac:dyDescent="0.2">
      <c r="A27" s="403" t="s">
        <v>76</v>
      </c>
      <c r="B27" s="119">
        <v>9341</v>
      </c>
      <c r="C27" s="119">
        <v>128</v>
      </c>
      <c r="D27" s="119">
        <v>169</v>
      </c>
      <c r="E27" s="119">
        <v>1308</v>
      </c>
      <c r="F27" s="119">
        <v>6598</v>
      </c>
      <c r="G27" s="119">
        <v>1138</v>
      </c>
      <c r="H27" s="225" t="s">
        <v>378</v>
      </c>
      <c r="I27" s="77"/>
      <c r="J27" s="77"/>
    </row>
    <row r="28" spans="1:10" ht="12.75" customHeight="1" x14ac:dyDescent="0.2">
      <c r="A28" s="494" t="s">
        <v>304</v>
      </c>
      <c r="B28" s="495"/>
      <c r="C28" s="495"/>
      <c r="D28" s="495"/>
      <c r="E28" s="495"/>
      <c r="F28" s="495"/>
      <c r="G28" s="495"/>
      <c r="H28" s="496"/>
    </row>
    <row r="29" spans="1:10" x14ac:dyDescent="0.2">
      <c r="A29" s="52" t="s">
        <v>9</v>
      </c>
      <c r="B29" s="7">
        <v>214823</v>
      </c>
      <c r="C29" s="118">
        <v>11013</v>
      </c>
      <c r="D29" s="118">
        <v>22700</v>
      </c>
      <c r="E29" s="118">
        <v>46191</v>
      </c>
      <c r="F29" s="118">
        <v>111300</v>
      </c>
      <c r="G29" s="118">
        <v>23619</v>
      </c>
      <c r="H29" s="222" t="s">
        <v>10</v>
      </c>
      <c r="I29" s="77"/>
      <c r="J29" s="77"/>
    </row>
    <row r="30" spans="1:10" ht="25.5" x14ac:dyDescent="0.2">
      <c r="A30" s="336" t="s">
        <v>70</v>
      </c>
      <c r="B30" s="5">
        <v>547</v>
      </c>
      <c r="C30" s="357" t="s">
        <v>454</v>
      </c>
      <c r="D30" s="357" t="s">
        <v>454</v>
      </c>
      <c r="E30" s="119">
        <v>33</v>
      </c>
      <c r="F30" s="119">
        <v>224</v>
      </c>
      <c r="G30" s="119">
        <v>284</v>
      </c>
      <c r="H30" s="223" t="s">
        <v>78</v>
      </c>
      <c r="I30" s="77"/>
      <c r="J30" s="77"/>
    </row>
    <row r="31" spans="1:10" x14ac:dyDescent="0.2">
      <c r="A31" s="336" t="s">
        <v>71</v>
      </c>
      <c r="B31" s="5">
        <v>42572</v>
      </c>
      <c r="C31" s="119">
        <v>136</v>
      </c>
      <c r="D31" s="119">
        <v>110</v>
      </c>
      <c r="E31" s="119">
        <v>1315</v>
      </c>
      <c r="F31" s="119">
        <v>31086</v>
      </c>
      <c r="G31" s="119">
        <v>9925</v>
      </c>
      <c r="H31" s="223" t="s">
        <v>79</v>
      </c>
      <c r="I31" s="77"/>
      <c r="J31" s="77"/>
    </row>
    <row r="32" spans="1:10" x14ac:dyDescent="0.2">
      <c r="A32" s="262" t="s">
        <v>89</v>
      </c>
      <c r="B32" s="5">
        <v>41449</v>
      </c>
      <c r="C32" s="119">
        <v>126</v>
      </c>
      <c r="D32" s="119">
        <v>102</v>
      </c>
      <c r="E32" s="119">
        <v>1236</v>
      </c>
      <c r="F32" s="119">
        <v>30235</v>
      </c>
      <c r="G32" s="119">
        <v>9750</v>
      </c>
      <c r="H32" s="263" t="s">
        <v>153</v>
      </c>
      <c r="I32" s="77"/>
      <c r="J32" s="77"/>
    </row>
    <row r="33" spans="1:10" x14ac:dyDescent="0.2">
      <c r="A33" s="336" t="s">
        <v>72</v>
      </c>
      <c r="B33" s="5">
        <v>1191</v>
      </c>
      <c r="C33" s="357" t="s">
        <v>454</v>
      </c>
      <c r="D33" s="357" t="s">
        <v>454</v>
      </c>
      <c r="E33" s="119">
        <v>39</v>
      </c>
      <c r="F33" s="119">
        <v>936</v>
      </c>
      <c r="G33" s="119">
        <v>199</v>
      </c>
      <c r="H33" s="223" t="s">
        <v>80</v>
      </c>
      <c r="I33" s="77"/>
      <c r="J33" s="77"/>
    </row>
    <row r="34" spans="1:10" ht="14.25" x14ac:dyDescent="0.2">
      <c r="A34" s="336" t="s">
        <v>159</v>
      </c>
      <c r="B34" s="5">
        <v>170513</v>
      </c>
      <c r="C34" s="119">
        <v>10866</v>
      </c>
      <c r="D34" s="119">
        <v>22578</v>
      </c>
      <c r="E34" s="119">
        <v>44804</v>
      </c>
      <c r="F34" s="119">
        <v>79054</v>
      </c>
      <c r="G34" s="119">
        <v>13211</v>
      </c>
      <c r="H34" s="223" t="s">
        <v>295</v>
      </c>
      <c r="I34" s="77"/>
      <c r="J34" s="77"/>
    </row>
    <row r="35" spans="1:10" x14ac:dyDescent="0.2">
      <c r="A35" s="335" t="s">
        <v>88</v>
      </c>
      <c r="B35" s="5"/>
      <c r="C35" s="119"/>
      <c r="D35" s="119"/>
      <c r="E35" s="119"/>
      <c r="F35" s="119"/>
      <c r="G35" s="119"/>
      <c r="H35" s="329" t="s">
        <v>371</v>
      </c>
      <c r="I35" s="77"/>
      <c r="J35" s="77"/>
    </row>
    <row r="36" spans="1:10" x14ac:dyDescent="0.2">
      <c r="A36" s="163" t="s">
        <v>83</v>
      </c>
      <c r="B36" s="5">
        <v>27976</v>
      </c>
      <c r="C36" s="119">
        <v>47</v>
      </c>
      <c r="D36" s="119">
        <v>41</v>
      </c>
      <c r="E36" s="119">
        <v>484</v>
      </c>
      <c r="F36" s="119">
        <v>24650</v>
      </c>
      <c r="G36" s="119">
        <v>2754</v>
      </c>
      <c r="H36" s="225" t="s">
        <v>155</v>
      </c>
      <c r="I36" s="77"/>
      <c r="J36" s="77"/>
    </row>
    <row r="37" spans="1:10" ht="25.5" x14ac:dyDescent="0.2">
      <c r="A37" s="163" t="s">
        <v>84</v>
      </c>
      <c r="B37" s="5">
        <v>4749</v>
      </c>
      <c r="C37" s="357" t="s">
        <v>454</v>
      </c>
      <c r="D37" s="357" t="s">
        <v>454</v>
      </c>
      <c r="E37" s="119">
        <v>81</v>
      </c>
      <c r="F37" s="357" t="s">
        <v>454</v>
      </c>
      <c r="G37" s="119">
        <v>577</v>
      </c>
      <c r="H37" s="225" t="s">
        <v>156</v>
      </c>
      <c r="I37" s="77"/>
      <c r="J37" s="77"/>
    </row>
    <row r="38" spans="1:10" ht="25.5" x14ac:dyDescent="0.2">
      <c r="A38" s="163" t="s">
        <v>85</v>
      </c>
      <c r="B38" s="5">
        <v>39471</v>
      </c>
      <c r="C38" s="119">
        <v>1539</v>
      </c>
      <c r="D38" s="119">
        <v>2346</v>
      </c>
      <c r="E38" s="119">
        <v>7531</v>
      </c>
      <c r="F38" s="119">
        <v>23206</v>
      </c>
      <c r="G38" s="119">
        <v>4849</v>
      </c>
      <c r="H38" s="225" t="s">
        <v>157</v>
      </c>
      <c r="I38" s="77"/>
      <c r="J38" s="77"/>
    </row>
    <row r="39" spans="1:10" ht="25.5" x14ac:dyDescent="0.2">
      <c r="A39" s="42" t="s">
        <v>86</v>
      </c>
      <c r="B39" s="5">
        <v>33533</v>
      </c>
      <c r="C39" s="119">
        <v>1516</v>
      </c>
      <c r="D39" s="119">
        <v>2305</v>
      </c>
      <c r="E39" s="119">
        <v>7165</v>
      </c>
      <c r="F39" s="119">
        <v>18175</v>
      </c>
      <c r="G39" s="119">
        <v>4372</v>
      </c>
      <c r="H39" s="224" t="s">
        <v>154</v>
      </c>
      <c r="I39" s="77"/>
      <c r="J39" s="77"/>
    </row>
    <row r="40" spans="1:10" x14ac:dyDescent="0.2">
      <c r="A40" s="163" t="s">
        <v>448</v>
      </c>
      <c r="B40" s="5">
        <v>88419</v>
      </c>
      <c r="C40" s="119">
        <v>9118</v>
      </c>
      <c r="D40" s="119">
        <v>19994</v>
      </c>
      <c r="E40" s="119">
        <v>35838</v>
      </c>
      <c r="F40" s="119">
        <v>20084</v>
      </c>
      <c r="G40" s="119">
        <v>3385</v>
      </c>
      <c r="H40" s="225" t="s">
        <v>450</v>
      </c>
      <c r="I40" s="77"/>
      <c r="J40" s="77"/>
    </row>
    <row r="41" spans="1:10" x14ac:dyDescent="0.2">
      <c r="A41" s="163" t="s">
        <v>87</v>
      </c>
      <c r="B41" s="5">
        <v>937</v>
      </c>
      <c r="C41" s="119">
        <v>53</v>
      </c>
      <c r="D41" s="119">
        <v>40</v>
      </c>
      <c r="E41" s="119">
        <v>170</v>
      </c>
      <c r="F41" s="119">
        <v>573</v>
      </c>
      <c r="G41" s="119">
        <v>101</v>
      </c>
      <c r="H41" s="225" t="s">
        <v>158</v>
      </c>
      <c r="I41" s="77"/>
      <c r="J41" s="77"/>
    </row>
    <row r="42" spans="1:10" ht="25.5" x14ac:dyDescent="0.2">
      <c r="A42" s="55" t="s">
        <v>369</v>
      </c>
      <c r="B42" s="7">
        <v>122452</v>
      </c>
      <c r="C42" s="118">
        <v>10662</v>
      </c>
      <c r="D42" s="118">
        <v>22338</v>
      </c>
      <c r="E42" s="118">
        <v>43166</v>
      </c>
      <c r="F42" s="118">
        <v>38461</v>
      </c>
      <c r="G42" s="118">
        <v>7825</v>
      </c>
      <c r="H42" s="222" t="s">
        <v>370</v>
      </c>
      <c r="I42" s="77"/>
      <c r="J42" s="77"/>
    </row>
    <row r="43" spans="1:10" x14ac:dyDescent="0.2">
      <c r="A43" s="163" t="s">
        <v>449</v>
      </c>
      <c r="B43" s="5">
        <v>26256</v>
      </c>
      <c r="C43" s="119">
        <v>1455</v>
      </c>
      <c r="D43" s="119">
        <v>2234</v>
      </c>
      <c r="E43" s="119">
        <v>6275</v>
      </c>
      <c r="F43" s="119">
        <v>12628</v>
      </c>
      <c r="G43" s="119">
        <v>3664</v>
      </c>
      <c r="H43" s="225" t="s">
        <v>451</v>
      </c>
      <c r="I43" s="77"/>
      <c r="J43" s="77"/>
    </row>
    <row r="44" spans="1:10" ht="25.5" x14ac:dyDescent="0.2">
      <c r="A44" s="42" t="s">
        <v>73</v>
      </c>
      <c r="B44" s="5">
        <v>4541</v>
      </c>
      <c r="C44" s="119">
        <v>116</v>
      </c>
      <c r="D44" s="119">
        <v>238</v>
      </c>
      <c r="E44" s="119">
        <v>765</v>
      </c>
      <c r="F44" s="119">
        <v>2643</v>
      </c>
      <c r="G44" s="119">
        <v>779</v>
      </c>
      <c r="H44" s="224" t="s">
        <v>74</v>
      </c>
      <c r="I44" s="77"/>
      <c r="J44" s="77"/>
    </row>
    <row r="45" spans="1:10" x14ac:dyDescent="0.2">
      <c r="A45" s="163" t="s">
        <v>202</v>
      </c>
      <c r="B45" s="5">
        <v>88311</v>
      </c>
      <c r="C45" s="119">
        <v>9117</v>
      </c>
      <c r="D45" s="119">
        <v>19994</v>
      </c>
      <c r="E45" s="119">
        <v>35832</v>
      </c>
      <c r="F45" s="119">
        <v>19996</v>
      </c>
      <c r="G45" s="119">
        <v>3372</v>
      </c>
      <c r="H45" s="225" t="s">
        <v>75</v>
      </c>
      <c r="I45" s="77"/>
      <c r="J45" s="77"/>
    </row>
    <row r="46" spans="1:10" x14ac:dyDescent="0.2">
      <c r="A46" s="163" t="s">
        <v>76</v>
      </c>
      <c r="B46" s="5">
        <v>7885</v>
      </c>
      <c r="C46" s="119">
        <v>90</v>
      </c>
      <c r="D46" s="119">
        <v>110</v>
      </c>
      <c r="E46" s="119">
        <v>1059</v>
      </c>
      <c r="F46" s="119">
        <v>5837</v>
      </c>
      <c r="G46" s="119">
        <v>789</v>
      </c>
      <c r="H46" s="225" t="s">
        <v>378</v>
      </c>
      <c r="I46" s="77"/>
      <c r="J46" s="77"/>
    </row>
    <row r="47" spans="1:10" ht="12.75" customHeight="1" x14ac:dyDescent="0.2">
      <c r="A47" s="494" t="s">
        <v>305</v>
      </c>
      <c r="B47" s="495"/>
      <c r="C47" s="495"/>
      <c r="D47" s="495"/>
      <c r="E47" s="495"/>
      <c r="F47" s="495"/>
      <c r="G47" s="495"/>
      <c r="H47" s="496"/>
      <c r="I47" s="77"/>
      <c r="J47" s="77"/>
    </row>
    <row r="48" spans="1:10" x14ac:dyDescent="0.2">
      <c r="A48" s="52" t="s">
        <v>9</v>
      </c>
      <c r="B48" s="121">
        <v>56202</v>
      </c>
      <c r="C48" s="121">
        <v>4082</v>
      </c>
      <c r="D48" s="121">
        <v>3170</v>
      </c>
      <c r="E48" s="121">
        <v>5188</v>
      </c>
      <c r="F48" s="121">
        <v>37016</v>
      </c>
      <c r="G48" s="121">
        <v>6746</v>
      </c>
      <c r="H48" s="222" t="s">
        <v>10</v>
      </c>
      <c r="I48" s="77"/>
      <c r="J48" s="77"/>
    </row>
    <row r="49" spans="1:10" ht="25.5" x14ac:dyDescent="0.2">
      <c r="A49" s="336" t="s">
        <v>70</v>
      </c>
      <c r="B49" s="122">
        <v>361</v>
      </c>
      <c r="C49" s="122">
        <v>0</v>
      </c>
      <c r="D49" s="123">
        <v>0</v>
      </c>
      <c r="E49" s="425" t="s">
        <v>454</v>
      </c>
      <c r="F49" s="425" t="s">
        <v>454</v>
      </c>
      <c r="G49" s="123">
        <v>356</v>
      </c>
      <c r="H49" s="223" t="s">
        <v>78</v>
      </c>
      <c r="I49" s="77"/>
      <c r="J49" s="77"/>
    </row>
    <row r="50" spans="1:10" x14ac:dyDescent="0.2">
      <c r="A50" s="336" t="s">
        <v>71</v>
      </c>
      <c r="B50" s="122">
        <v>2125</v>
      </c>
      <c r="C50" s="122">
        <v>99</v>
      </c>
      <c r="D50" s="123">
        <v>67</v>
      </c>
      <c r="E50" s="123">
        <v>263</v>
      </c>
      <c r="F50" s="123">
        <v>1241</v>
      </c>
      <c r="G50" s="123">
        <v>455</v>
      </c>
      <c r="H50" s="223" t="s">
        <v>79</v>
      </c>
      <c r="I50" s="77"/>
      <c r="J50" s="77"/>
    </row>
    <row r="51" spans="1:10" x14ac:dyDescent="0.2">
      <c r="A51" s="262" t="s">
        <v>89</v>
      </c>
      <c r="B51" s="122">
        <v>2016</v>
      </c>
      <c r="C51" s="124">
        <v>79</v>
      </c>
      <c r="D51" s="123">
        <v>56</v>
      </c>
      <c r="E51" s="123">
        <v>232</v>
      </c>
      <c r="F51" s="123">
        <v>1197</v>
      </c>
      <c r="G51" s="123">
        <v>452</v>
      </c>
      <c r="H51" s="263" t="s">
        <v>153</v>
      </c>
      <c r="I51" s="77"/>
      <c r="J51" s="77"/>
    </row>
    <row r="52" spans="1:10" x14ac:dyDescent="0.2">
      <c r="A52" s="336" t="s">
        <v>72</v>
      </c>
      <c r="B52" s="122">
        <v>63</v>
      </c>
      <c r="C52" s="122">
        <v>5</v>
      </c>
      <c r="D52" s="123">
        <v>9</v>
      </c>
      <c r="E52" s="425" t="s">
        <v>454</v>
      </c>
      <c r="F52" s="425" t="s">
        <v>454</v>
      </c>
      <c r="G52" s="123">
        <v>9</v>
      </c>
      <c r="H52" s="223" t="s">
        <v>80</v>
      </c>
      <c r="I52" s="77"/>
      <c r="J52" s="77"/>
    </row>
    <row r="53" spans="1:10" ht="14.25" x14ac:dyDescent="0.2">
      <c r="A53" s="336" t="s">
        <v>159</v>
      </c>
      <c r="B53" s="122">
        <v>53653</v>
      </c>
      <c r="C53" s="122">
        <v>3978</v>
      </c>
      <c r="D53" s="123">
        <v>3094</v>
      </c>
      <c r="E53" s="123">
        <v>4911</v>
      </c>
      <c r="F53" s="123">
        <v>35744</v>
      </c>
      <c r="G53" s="123">
        <v>5926</v>
      </c>
      <c r="H53" s="223" t="s">
        <v>295</v>
      </c>
      <c r="I53" s="77"/>
      <c r="J53" s="77"/>
    </row>
    <row r="54" spans="1:10" x14ac:dyDescent="0.2">
      <c r="A54" s="335" t="s">
        <v>88</v>
      </c>
      <c r="B54" s="122"/>
      <c r="C54" s="122"/>
      <c r="D54" s="123"/>
      <c r="E54" s="123"/>
      <c r="F54" s="123"/>
      <c r="G54" s="123"/>
      <c r="H54" s="329" t="s">
        <v>371</v>
      </c>
      <c r="I54" s="77"/>
      <c r="J54" s="77"/>
    </row>
    <row r="55" spans="1:10" x14ac:dyDescent="0.2">
      <c r="A55" s="163" t="s">
        <v>83</v>
      </c>
      <c r="B55" s="122">
        <v>5449</v>
      </c>
      <c r="C55" s="122">
        <v>12</v>
      </c>
      <c r="D55" s="123">
        <v>35</v>
      </c>
      <c r="E55" s="123">
        <v>120</v>
      </c>
      <c r="F55" s="123">
        <v>4403</v>
      </c>
      <c r="G55" s="123">
        <v>879</v>
      </c>
      <c r="H55" s="225" t="s">
        <v>155</v>
      </c>
      <c r="I55" s="77"/>
      <c r="J55" s="77"/>
    </row>
    <row r="56" spans="1:10" ht="25.5" x14ac:dyDescent="0.2">
      <c r="A56" s="163" t="s">
        <v>84</v>
      </c>
      <c r="B56" s="122">
        <v>335</v>
      </c>
      <c r="C56" s="425" t="s">
        <v>454</v>
      </c>
      <c r="D56" s="123">
        <v>0</v>
      </c>
      <c r="E56" s="123">
        <v>13</v>
      </c>
      <c r="F56" s="425" t="s">
        <v>454</v>
      </c>
      <c r="G56" s="123">
        <v>10</v>
      </c>
      <c r="H56" s="225" t="s">
        <v>156</v>
      </c>
      <c r="I56" s="77"/>
      <c r="J56" s="77"/>
    </row>
    <row r="57" spans="1:10" ht="25.5" x14ac:dyDescent="0.2">
      <c r="A57" s="163" t="s">
        <v>85</v>
      </c>
      <c r="B57" s="122">
        <v>10190</v>
      </c>
      <c r="C57" s="122">
        <v>900</v>
      </c>
      <c r="D57" s="122">
        <v>693</v>
      </c>
      <c r="E57" s="122">
        <v>1241</v>
      </c>
      <c r="F57" s="122">
        <v>6172</v>
      </c>
      <c r="G57" s="122">
        <v>1184</v>
      </c>
      <c r="H57" s="225" t="s">
        <v>157</v>
      </c>
      <c r="I57" s="77"/>
      <c r="J57" s="77"/>
    </row>
    <row r="58" spans="1:10" ht="25.5" x14ac:dyDescent="0.2">
      <c r="A58" s="42" t="s">
        <v>86</v>
      </c>
      <c r="B58" s="122">
        <v>8958</v>
      </c>
      <c r="C58" s="122">
        <v>879</v>
      </c>
      <c r="D58" s="122">
        <v>674</v>
      </c>
      <c r="E58" s="122">
        <v>1156</v>
      </c>
      <c r="F58" s="122">
        <v>5128</v>
      </c>
      <c r="G58" s="122">
        <v>1121</v>
      </c>
      <c r="H58" s="224" t="s">
        <v>154</v>
      </c>
      <c r="I58" s="77"/>
      <c r="J58" s="77"/>
    </row>
    <row r="59" spans="1:10" x14ac:dyDescent="0.2">
      <c r="A59" s="163" t="s">
        <v>448</v>
      </c>
      <c r="B59" s="122">
        <v>34563</v>
      </c>
      <c r="C59" s="122">
        <v>2710</v>
      </c>
      <c r="D59" s="122">
        <v>2099</v>
      </c>
      <c r="E59" s="122">
        <v>2901</v>
      </c>
      <c r="F59" s="122">
        <v>23468</v>
      </c>
      <c r="G59" s="122">
        <v>3385</v>
      </c>
      <c r="H59" s="225" t="s">
        <v>450</v>
      </c>
      <c r="I59" s="77"/>
      <c r="J59" s="77"/>
    </row>
    <row r="60" spans="1:10" x14ac:dyDescent="0.2">
      <c r="A60" s="163" t="s">
        <v>87</v>
      </c>
      <c r="B60" s="122">
        <v>191</v>
      </c>
      <c r="C60" s="425" t="s">
        <v>454</v>
      </c>
      <c r="D60" s="425" t="s">
        <v>454</v>
      </c>
      <c r="E60" s="122">
        <v>48</v>
      </c>
      <c r="F60" s="149">
        <v>66</v>
      </c>
      <c r="G60" s="122">
        <v>12</v>
      </c>
      <c r="H60" s="225" t="s">
        <v>158</v>
      </c>
      <c r="I60" s="77"/>
      <c r="J60" s="77"/>
    </row>
    <row r="61" spans="1:10" ht="25.5" x14ac:dyDescent="0.2">
      <c r="A61" s="55" t="s">
        <v>369</v>
      </c>
      <c r="B61" s="121">
        <v>43585</v>
      </c>
      <c r="C61" s="121">
        <v>3624</v>
      </c>
      <c r="D61" s="121">
        <v>2776</v>
      </c>
      <c r="E61" s="121">
        <v>4057</v>
      </c>
      <c r="F61" s="121">
        <v>28590</v>
      </c>
      <c r="G61" s="121">
        <v>4538</v>
      </c>
      <c r="H61" s="222" t="s">
        <v>370</v>
      </c>
      <c r="I61" s="77"/>
      <c r="J61" s="77"/>
    </row>
    <row r="62" spans="1:10" x14ac:dyDescent="0.2">
      <c r="A62" s="163" t="s">
        <v>449</v>
      </c>
      <c r="B62" s="122">
        <v>7605</v>
      </c>
      <c r="C62" s="122">
        <v>886</v>
      </c>
      <c r="D62" s="122">
        <v>621</v>
      </c>
      <c r="E62" s="122">
        <v>911</v>
      </c>
      <c r="F62" s="122">
        <v>4383</v>
      </c>
      <c r="G62" s="122">
        <v>804</v>
      </c>
      <c r="H62" s="225" t="s">
        <v>451</v>
      </c>
      <c r="I62" s="77"/>
      <c r="J62" s="77"/>
    </row>
    <row r="63" spans="1:10" ht="25.5" x14ac:dyDescent="0.2">
      <c r="A63" s="42" t="s">
        <v>73</v>
      </c>
      <c r="B63" s="122">
        <v>1229</v>
      </c>
      <c r="C63" s="122">
        <v>139</v>
      </c>
      <c r="D63" s="122">
        <v>112</v>
      </c>
      <c r="E63" s="122">
        <v>156</v>
      </c>
      <c r="F63" s="122">
        <v>622</v>
      </c>
      <c r="G63" s="122">
        <v>200</v>
      </c>
      <c r="H63" s="224" t="s">
        <v>74</v>
      </c>
      <c r="I63" s="77"/>
      <c r="J63" s="77"/>
    </row>
    <row r="64" spans="1:10" x14ac:dyDescent="0.2">
      <c r="A64" s="163" t="s">
        <v>202</v>
      </c>
      <c r="B64" s="149">
        <v>34524</v>
      </c>
      <c r="C64" s="149">
        <v>2700</v>
      </c>
      <c r="D64" s="149">
        <v>2096</v>
      </c>
      <c r="E64" s="149">
        <v>2897</v>
      </c>
      <c r="F64" s="149">
        <v>23446</v>
      </c>
      <c r="G64" s="149">
        <v>3385</v>
      </c>
      <c r="H64" s="225" t="s">
        <v>75</v>
      </c>
      <c r="I64" s="77"/>
      <c r="J64" s="77"/>
    </row>
    <row r="65" spans="1:10" x14ac:dyDescent="0.2">
      <c r="A65" s="163" t="s">
        <v>76</v>
      </c>
      <c r="B65" s="122">
        <v>1456</v>
      </c>
      <c r="C65" s="122">
        <v>38</v>
      </c>
      <c r="D65" s="122">
        <v>59</v>
      </c>
      <c r="E65" s="122">
        <v>249</v>
      </c>
      <c r="F65" s="122">
        <v>761</v>
      </c>
      <c r="G65" s="122">
        <v>349</v>
      </c>
      <c r="H65" s="225" t="s">
        <v>378</v>
      </c>
      <c r="I65" s="77"/>
      <c r="J65" s="77"/>
    </row>
    <row r="66" spans="1:10" x14ac:dyDescent="0.2">
      <c r="A66" s="36"/>
    </row>
    <row r="67" spans="1:10" x14ac:dyDescent="0.2">
      <c r="A67" s="613" t="s">
        <v>82</v>
      </c>
      <c r="B67" s="613"/>
      <c r="C67" s="613"/>
      <c r="D67" s="613"/>
      <c r="E67" s="613"/>
      <c r="F67" s="613"/>
      <c r="G67" s="613"/>
    </row>
    <row r="68" spans="1:10" x14ac:dyDescent="0.2">
      <c r="A68" s="574" t="s">
        <v>81</v>
      </c>
      <c r="B68" s="574"/>
      <c r="C68" s="574"/>
      <c r="D68" s="574"/>
      <c r="E68" s="574"/>
      <c r="F68" s="574"/>
      <c r="G68" s="574"/>
    </row>
    <row r="69" spans="1:10" x14ac:dyDescent="0.2">
      <c r="A69" s="44"/>
      <c r="B69" s="44"/>
      <c r="C69" s="44"/>
      <c r="D69" s="44"/>
      <c r="E69" s="44"/>
      <c r="F69" s="44"/>
      <c r="G69" s="44"/>
    </row>
    <row r="70" spans="1:10" x14ac:dyDescent="0.2">
      <c r="A70" s="49"/>
      <c r="C70" s="77"/>
      <c r="D70" s="77"/>
      <c r="E70" s="77"/>
      <c r="F70" s="77"/>
      <c r="G70" s="77"/>
    </row>
    <row r="71" spans="1:10" x14ac:dyDescent="0.2">
      <c r="C71" s="77"/>
      <c r="D71" s="77"/>
      <c r="E71" s="77"/>
      <c r="F71" s="77"/>
      <c r="G71" s="77"/>
    </row>
    <row r="72" spans="1:10" x14ac:dyDescent="0.2">
      <c r="C72" s="77"/>
      <c r="D72" s="77"/>
      <c r="E72" s="77"/>
      <c r="F72" s="77"/>
      <c r="G72" s="77"/>
    </row>
    <row r="73" spans="1:10" x14ac:dyDescent="0.2">
      <c r="C73" s="77"/>
      <c r="D73" s="77"/>
      <c r="E73" s="77"/>
      <c r="F73" s="77"/>
      <c r="G73" s="77"/>
    </row>
    <row r="74" spans="1:10" x14ac:dyDescent="0.2">
      <c r="C74" s="77"/>
      <c r="D74" s="77"/>
      <c r="E74" s="77"/>
      <c r="F74" s="77"/>
      <c r="G74" s="77"/>
    </row>
    <row r="75" spans="1:10" x14ac:dyDescent="0.2">
      <c r="C75" s="77"/>
      <c r="D75" s="77"/>
      <c r="E75" s="77"/>
      <c r="F75" s="77"/>
      <c r="G75" s="77"/>
    </row>
    <row r="76" spans="1:10" x14ac:dyDescent="0.2">
      <c r="C76" s="77"/>
      <c r="D76" s="77"/>
      <c r="E76" s="77"/>
      <c r="F76" s="77"/>
      <c r="G76" s="77"/>
    </row>
    <row r="77" spans="1:10" x14ac:dyDescent="0.2">
      <c r="C77" s="77"/>
      <c r="D77" s="77"/>
      <c r="E77" s="77"/>
      <c r="F77" s="77"/>
      <c r="G77" s="77"/>
    </row>
    <row r="78" spans="1:10" x14ac:dyDescent="0.2">
      <c r="C78" s="77"/>
      <c r="D78" s="77"/>
      <c r="E78" s="77"/>
      <c r="F78" s="77"/>
      <c r="G78" s="77"/>
    </row>
  </sheetData>
  <mergeCells count="18">
    <mergeCell ref="A1:H1"/>
    <mergeCell ref="A2:H2"/>
    <mergeCell ref="H3:H8"/>
    <mergeCell ref="A9:H9"/>
    <mergeCell ref="C6:C7"/>
    <mergeCell ref="D6:E6"/>
    <mergeCell ref="F6:F7"/>
    <mergeCell ref="B8:G8"/>
    <mergeCell ref="B3:G3"/>
    <mergeCell ref="B4:B7"/>
    <mergeCell ref="C4:G4"/>
    <mergeCell ref="C5:F5"/>
    <mergeCell ref="G5:G7"/>
    <mergeCell ref="A67:G67"/>
    <mergeCell ref="A68:G68"/>
    <mergeCell ref="A28:H28"/>
    <mergeCell ref="A47:H47"/>
    <mergeCell ref="A3:A8"/>
  </mergeCells>
  <hyperlinks>
    <hyperlink ref="I1" location="'Spis treści'!A1" display="Spis treści" xr:uid="{00000000-0004-0000-1E00-000000000000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 tint="0.79998168889431442"/>
  </sheetPr>
  <dimension ref="A1:N26"/>
  <sheetViews>
    <sheetView workbookViewId="0">
      <pane ySplit="5" topLeftCell="A6" activePane="bottomLeft" state="frozen"/>
      <selection activeCell="A25" sqref="A25:E25"/>
      <selection pane="bottomLeft" activeCell="D3" sqref="D3:E3"/>
    </sheetView>
  </sheetViews>
  <sheetFormatPr defaultRowHeight="12.75" x14ac:dyDescent="0.2"/>
  <cols>
    <col min="1" max="1" width="45.7109375" style="77" customWidth="1"/>
    <col min="2" max="7" width="12.7109375" style="77" customWidth="1"/>
    <col min="8" max="8" width="45.7109375" style="77" customWidth="1"/>
    <col min="9" max="9" width="9.140625" style="77"/>
    <col min="10" max="12" width="0" style="77" hidden="1" customWidth="1"/>
    <col min="13" max="13" width="9.140625" style="77"/>
    <col min="14" max="14" width="9.140625" style="50"/>
    <col min="15" max="16384" width="9.140625" style="77"/>
  </cols>
  <sheetData>
    <row r="1" spans="1:14" ht="24.95" customHeight="1" x14ac:dyDescent="0.2">
      <c r="A1" s="511" t="s">
        <v>549</v>
      </c>
      <c r="B1" s="511"/>
      <c r="C1" s="511"/>
      <c r="D1" s="511"/>
      <c r="E1" s="511"/>
      <c r="F1" s="511"/>
      <c r="G1" s="511"/>
      <c r="H1" s="511"/>
      <c r="I1" s="59" t="s">
        <v>6</v>
      </c>
    </row>
    <row r="2" spans="1:14" x14ac:dyDescent="0.2">
      <c r="A2" s="572" t="s">
        <v>466</v>
      </c>
      <c r="B2" s="572"/>
      <c r="C2" s="572"/>
      <c r="D2" s="572"/>
      <c r="E2" s="572"/>
      <c r="F2" s="572"/>
      <c r="G2" s="572"/>
      <c r="H2" s="572"/>
    </row>
    <row r="3" spans="1:14" ht="53.25" customHeight="1" x14ac:dyDescent="0.2">
      <c r="A3" s="540" t="s">
        <v>374</v>
      </c>
      <c r="B3" s="516" t="s">
        <v>308</v>
      </c>
      <c r="C3" s="514"/>
      <c r="D3" s="516" t="s">
        <v>597</v>
      </c>
      <c r="E3" s="514"/>
      <c r="F3" s="515" t="s">
        <v>398</v>
      </c>
      <c r="G3" s="515"/>
      <c r="H3" s="595" t="s">
        <v>376</v>
      </c>
      <c r="N3" s="77"/>
    </row>
    <row r="4" spans="1:14" ht="38.25" x14ac:dyDescent="0.2">
      <c r="A4" s="542"/>
      <c r="B4" s="171" t="s">
        <v>219</v>
      </c>
      <c r="C4" s="171" t="s">
        <v>285</v>
      </c>
      <c r="D4" s="171" t="s">
        <v>284</v>
      </c>
      <c r="E4" s="171" t="s">
        <v>285</v>
      </c>
      <c r="F4" s="171" t="s">
        <v>284</v>
      </c>
      <c r="G4" s="171" t="s">
        <v>285</v>
      </c>
      <c r="H4" s="596"/>
      <c r="N4" s="77"/>
    </row>
    <row r="5" spans="1:14" ht="30" customHeight="1" x14ac:dyDescent="0.2">
      <c r="A5" s="544"/>
      <c r="B5" s="515" t="s">
        <v>280</v>
      </c>
      <c r="C5" s="515"/>
      <c r="D5" s="515"/>
      <c r="E5" s="515"/>
      <c r="F5" s="515"/>
      <c r="G5" s="515"/>
      <c r="H5" s="597"/>
      <c r="N5" s="77"/>
    </row>
    <row r="6" spans="1:14" x14ac:dyDescent="0.2">
      <c r="A6" s="52" t="s">
        <v>9</v>
      </c>
      <c r="B6" s="7">
        <v>153243</v>
      </c>
      <c r="C6" s="7">
        <v>55078</v>
      </c>
      <c r="D6" s="7">
        <v>76103</v>
      </c>
      <c r="E6" s="7">
        <v>32803</v>
      </c>
      <c r="F6" s="61">
        <v>77140</v>
      </c>
      <c r="G6" s="7">
        <v>22275</v>
      </c>
      <c r="H6" s="222" t="s">
        <v>10</v>
      </c>
      <c r="J6" s="77">
        <f>B6-D6</f>
        <v>77140</v>
      </c>
      <c r="K6" s="77">
        <f>C6-E6</f>
        <v>22275</v>
      </c>
      <c r="N6" s="77"/>
    </row>
    <row r="7" spans="1:14" x14ac:dyDescent="0.2">
      <c r="A7" s="350" t="s">
        <v>70</v>
      </c>
      <c r="B7" s="5">
        <v>255</v>
      </c>
      <c r="C7" s="5">
        <v>150</v>
      </c>
      <c r="D7" s="119">
        <v>38</v>
      </c>
      <c r="E7" s="119">
        <v>14</v>
      </c>
      <c r="F7" s="126">
        <v>217</v>
      </c>
      <c r="G7" s="119">
        <v>136</v>
      </c>
      <c r="H7" s="223" t="s">
        <v>78</v>
      </c>
      <c r="J7" s="77">
        <f t="shared" ref="J7:J23" si="0">B7-D7</f>
        <v>217</v>
      </c>
      <c r="K7" s="77">
        <f t="shared" ref="K7:K23" si="1">C7-E7</f>
        <v>136</v>
      </c>
      <c r="N7" s="77"/>
    </row>
    <row r="8" spans="1:14" x14ac:dyDescent="0.2">
      <c r="A8" s="350" t="s">
        <v>71</v>
      </c>
      <c r="B8" s="5">
        <v>26304</v>
      </c>
      <c r="C8" s="5">
        <v>5678</v>
      </c>
      <c r="D8" s="119">
        <v>1447</v>
      </c>
      <c r="E8" s="119">
        <v>345</v>
      </c>
      <c r="F8" s="126">
        <v>24857</v>
      </c>
      <c r="G8" s="119">
        <v>5333</v>
      </c>
      <c r="H8" s="223" t="s">
        <v>79</v>
      </c>
      <c r="J8" s="77">
        <f t="shared" si="0"/>
        <v>24857</v>
      </c>
      <c r="K8" s="77">
        <f t="shared" si="1"/>
        <v>5333</v>
      </c>
      <c r="N8" s="77"/>
    </row>
    <row r="9" spans="1:14" x14ac:dyDescent="0.2">
      <c r="A9" s="262" t="s">
        <v>89</v>
      </c>
      <c r="B9" s="5">
        <v>25735</v>
      </c>
      <c r="C9" s="5">
        <v>5531</v>
      </c>
      <c r="D9" s="119">
        <v>1361</v>
      </c>
      <c r="E9" s="119">
        <v>323</v>
      </c>
      <c r="F9" s="126">
        <v>24374</v>
      </c>
      <c r="G9" s="119">
        <v>5208</v>
      </c>
      <c r="H9" s="263" t="s">
        <v>153</v>
      </c>
      <c r="J9" s="77">
        <f t="shared" si="0"/>
        <v>24374</v>
      </c>
      <c r="K9" s="77">
        <f t="shared" si="1"/>
        <v>5208</v>
      </c>
      <c r="N9" s="77"/>
    </row>
    <row r="10" spans="1:14" x14ac:dyDescent="0.2">
      <c r="A10" s="350" t="s">
        <v>72</v>
      </c>
      <c r="B10" s="5">
        <v>912</v>
      </c>
      <c r="C10" s="5">
        <v>155</v>
      </c>
      <c r="D10" s="119">
        <v>54</v>
      </c>
      <c r="E10" s="119">
        <v>7</v>
      </c>
      <c r="F10" s="126">
        <v>858</v>
      </c>
      <c r="G10" s="119">
        <v>148</v>
      </c>
      <c r="H10" s="223" t="s">
        <v>80</v>
      </c>
      <c r="J10" s="77">
        <f t="shared" si="0"/>
        <v>858</v>
      </c>
      <c r="K10" s="77">
        <f t="shared" si="1"/>
        <v>148</v>
      </c>
      <c r="N10" s="77"/>
    </row>
    <row r="11" spans="1:14" ht="14.25" x14ac:dyDescent="0.2">
      <c r="A11" s="350" t="s">
        <v>159</v>
      </c>
      <c r="B11" s="5">
        <v>125772</v>
      </c>
      <c r="C11" s="5">
        <v>49095</v>
      </c>
      <c r="D11" s="119">
        <v>74564</v>
      </c>
      <c r="E11" s="119">
        <v>32437</v>
      </c>
      <c r="F11" s="126">
        <v>51208</v>
      </c>
      <c r="G11" s="119">
        <v>16658</v>
      </c>
      <c r="H11" s="223" t="s">
        <v>295</v>
      </c>
      <c r="J11" s="77">
        <f t="shared" si="0"/>
        <v>51208</v>
      </c>
      <c r="K11" s="77">
        <f t="shared" si="1"/>
        <v>16658</v>
      </c>
      <c r="N11" s="77"/>
    </row>
    <row r="12" spans="1:14" x14ac:dyDescent="0.2">
      <c r="A12" s="349" t="s">
        <v>88</v>
      </c>
      <c r="B12" s="5"/>
      <c r="C12" s="5"/>
      <c r="D12" s="119"/>
      <c r="E12" s="119"/>
      <c r="F12" s="126"/>
      <c r="G12" s="119"/>
      <c r="H12" s="329" t="s">
        <v>371</v>
      </c>
      <c r="J12" s="77">
        <f t="shared" si="0"/>
        <v>0</v>
      </c>
      <c r="K12" s="77">
        <f t="shared" si="1"/>
        <v>0</v>
      </c>
      <c r="N12" s="77"/>
    </row>
    <row r="13" spans="1:14" x14ac:dyDescent="0.2">
      <c r="A13" s="163" t="s">
        <v>83</v>
      </c>
      <c r="B13" s="5">
        <v>20716</v>
      </c>
      <c r="C13" s="5">
        <v>3335</v>
      </c>
      <c r="D13" s="119">
        <v>534</v>
      </c>
      <c r="E13" s="119">
        <v>82</v>
      </c>
      <c r="F13" s="126">
        <v>20182</v>
      </c>
      <c r="G13" s="119">
        <v>3253</v>
      </c>
      <c r="H13" s="225" t="s">
        <v>155</v>
      </c>
      <c r="J13" s="77">
        <f t="shared" si="0"/>
        <v>20182</v>
      </c>
      <c r="K13" s="77">
        <f t="shared" si="1"/>
        <v>3253</v>
      </c>
      <c r="N13" s="77"/>
    </row>
    <row r="14" spans="1:14" x14ac:dyDescent="0.2">
      <c r="A14" s="163" t="s">
        <v>84</v>
      </c>
      <c r="B14" s="5">
        <v>3066</v>
      </c>
      <c r="C14" s="5">
        <v>1188</v>
      </c>
      <c r="D14" s="119">
        <v>99</v>
      </c>
      <c r="E14" s="119">
        <v>32</v>
      </c>
      <c r="F14" s="126">
        <v>2967</v>
      </c>
      <c r="G14" s="119">
        <v>1156</v>
      </c>
      <c r="H14" s="225" t="s">
        <v>156</v>
      </c>
      <c r="J14" s="77">
        <f t="shared" si="0"/>
        <v>2967</v>
      </c>
      <c r="K14" s="77">
        <f t="shared" si="1"/>
        <v>1156</v>
      </c>
      <c r="N14" s="77"/>
    </row>
    <row r="15" spans="1:14" x14ac:dyDescent="0.2">
      <c r="A15" s="163" t="s">
        <v>85</v>
      </c>
      <c r="B15" s="5">
        <v>23897</v>
      </c>
      <c r="C15" s="5">
        <v>9592</v>
      </c>
      <c r="D15" s="119">
        <v>10435</v>
      </c>
      <c r="E15" s="119">
        <v>4350</v>
      </c>
      <c r="F15" s="126">
        <v>13462</v>
      </c>
      <c r="G15" s="119">
        <v>5242</v>
      </c>
      <c r="H15" s="225" t="s">
        <v>157</v>
      </c>
      <c r="J15" s="77">
        <f t="shared" si="0"/>
        <v>13462</v>
      </c>
      <c r="K15" s="77">
        <f t="shared" si="1"/>
        <v>5242</v>
      </c>
      <c r="N15" s="77"/>
    </row>
    <row r="16" spans="1:14" x14ac:dyDescent="0.2">
      <c r="A16" s="42" t="s">
        <v>86</v>
      </c>
      <c r="B16" s="5">
        <v>19806</v>
      </c>
      <c r="C16" s="5">
        <v>8610</v>
      </c>
      <c r="D16" s="119">
        <v>10049</v>
      </c>
      <c r="E16" s="119">
        <v>4245</v>
      </c>
      <c r="F16" s="126">
        <v>9757</v>
      </c>
      <c r="G16" s="119">
        <v>4365</v>
      </c>
      <c r="H16" s="224" t="s">
        <v>154</v>
      </c>
      <c r="J16" s="77">
        <f t="shared" si="0"/>
        <v>9757</v>
      </c>
      <c r="K16" s="77">
        <f t="shared" si="1"/>
        <v>4365</v>
      </c>
      <c r="N16" s="77"/>
    </row>
    <row r="17" spans="1:14" x14ac:dyDescent="0.2">
      <c r="A17" s="163" t="s">
        <v>448</v>
      </c>
      <c r="B17" s="5">
        <v>71467</v>
      </c>
      <c r="C17" s="5">
        <v>32332</v>
      </c>
      <c r="D17" s="119">
        <v>62334</v>
      </c>
      <c r="E17" s="119">
        <v>27478</v>
      </c>
      <c r="F17" s="126">
        <v>9133</v>
      </c>
      <c r="G17" s="119">
        <v>4854</v>
      </c>
      <c r="H17" s="225" t="s">
        <v>450</v>
      </c>
      <c r="J17" s="77">
        <f t="shared" si="0"/>
        <v>9133</v>
      </c>
      <c r="K17" s="77">
        <f t="shared" si="1"/>
        <v>4854</v>
      </c>
      <c r="N17" s="77"/>
    </row>
    <row r="18" spans="1:14" x14ac:dyDescent="0.2">
      <c r="A18" s="163" t="s">
        <v>87</v>
      </c>
      <c r="B18" s="5">
        <v>586</v>
      </c>
      <c r="C18" s="5">
        <v>339</v>
      </c>
      <c r="D18" s="119">
        <v>254</v>
      </c>
      <c r="E18" s="119">
        <v>130</v>
      </c>
      <c r="F18" s="126">
        <v>332</v>
      </c>
      <c r="G18" s="119">
        <v>209</v>
      </c>
      <c r="H18" s="225" t="s">
        <v>158</v>
      </c>
      <c r="J18" s="77">
        <f t="shared" si="0"/>
        <v>332</v>
      </c>
      <c r="K18" s="77">
        <f t="shared" si="1"/>
        <v>209</v>
      </c>
      <c r="N18" s="77"/>
    </row>
    <row r="19" spans="1:14" ht="25.5" x14ac:dyDescent="0.2">
      <c r="A19" s="55" t="s">
        <v>369</v>
      </c>
      <c r="B19" s="7">
        <v>91489</v>
      </c>
      <c r="C19" s="7">
        <v>41077</v>
      </c>
      <c r="D19" s="118">
        <v>72579</v>
      </c>
      <c r="E19" s="118">
        <v>31830</v>
      </c>
      <c r="F19" s="134">
        <v>18910</v>
      </c>
      <c r="G19" s="118">
        <v>9247</v>
      </c>
      <c r="H19" s="222" t="s">
        <v>370</v>
      </c>
      <c r="J19" s="77">
        <f t="shared" si="0"/>
        <v>18910</v>
      </c>
      <c r="K19" s="77">
        <f t="shared" si="1"/>
        <v>9247</v>
      </c>
      <c r="N19" s="77"/>
    </row>
    <row r="20" spans="1:14" x14ac:dyDescent="0.2">
      <c r="A20" s="163" t="s">
        <v>449</v>
      </c>
      <c r="B20" s="5">
        <v>14196</v>
      </c>
      <c r="C20" s="5">
        <v>6307</v>
      </c>
      <c r="D20" s="5">
        <v>9040</v>
      </c>
      <c r="E20" s="5">
        <v>3891</v>
      </c>
      <c r="F20" s="48">
        <v>5156</v>
      </c>
      <c r="G20" s="5">
        <v>2416</v>
      </c>
      <c r="H20" s="225" t="s">
        <v>451</v>
      </c>
      <c r="J20" s="77">
        <f t="shared" si="0"/>
        <v>5156</v>
      </c>
      <c r="K20" s="77">
        <f t="shared" si="1"/>
        <v>2416</v>
      </c>
      <c r="N20" s="77"/>
    </row>
    <row r="21" spans="1:14" x14ac:dyDescent="0.2">
      <c r="A21" s="42" t="s">
        <v>73</v>
      </c>
      <c r="B21" s="5">
        <v>1665</v>
      </c>
      <c r="C21" s="5">
        <v>801</v>
      </c>
      <c r="D21" s="5">
        <v>966</v>
      </c>
      <c r="E21" s="5">
        <v>438</v>
      </c>
      <c r="F21" s="48">
        <v>699</v>
      </c>
      <c r="G21" s="5">
        <v>363</v>
      </c>
      <c r="H21" s="224" t="s">
        <v>74</v>
      </c>
      <c r="J21" s="77">
        <f t="shared" si="0"/>
        <v>699</v>
      </c>
      <c r="K21" s="77">
        <f t="shared" si="1"/>
        <v>363</v>
      </c>
      <c r="N21" s="77"/>
    </row>
    <row r="22" spans="1:14" x14ac:dyDescent="0.2">
      <c r="A22" s="163" t="s">
        <v>202</v>
      </c>
      <c r="B22" s="5">
        <v>71398</v>
      </c>
      <c r="C22" s="5">
        <v>32305</v>
      </c>
      <c r="D22" s="5">
        <v>62327</v>
      </c>
      <c r="E22" s="5">
        <v>27478</v>
      </c>
      <c r="F22" s="48">
        <v>9071</v>
      </c>
      <c r="G22" s="5">
        <v>4827</v>
      </c>
      <c r="H22" s="225" t="s">
        <v>75</v>
      </c>
      <c r="J22" s="77">
        <f t="shared" si="0"/>
        <v>9071</v>
      </c>
      <c r="K22" s="77">
        <f t="shared" si="1"/>
        <v>4827</v>
      </c>
      <c r="N22" s="77"/>
    </row>
    <row r="23" spans="1:14" x14ac:dyDescent="0.2">
      <c r="A23" s="163" t="s">
        <v>76</v>
      </c>
      <c r="B23" s="5">
        <v>5895</v>
      </c>
      <c r="C23" s="5">
        <v>2465</v>
      </c>
      <c r="D23" s="5">
        <v>1212</v>
      </c>
      <c r="E23" s="5">
        <v>461</v>
      </c>
      <c r="F23" s="48">
        <v>4683</v>
      </c>
      <c r="G23" s="5">
        <v>2004</v>
      </c>
      <c r="H23" s="225" t="s">
        <v>378</v>
      </c>
      <c r="J23" s="77">
        <f t="shared" si="0"/>
        <v>4683</v>
      </c>
      <c r="K23" s="77">
        <f t="shared" si="1"/>
        <v>2004</v>
      </c>
      <c r="N23" s="77"/>
    </row>
    <row r="24" spans="1:14" x14ac:dyDescent="0.2">
      <c r="H24" s="50"/>
      <c r="N24" s="77"/>
    </row>
    <row r="25" spans="1:14" x14ac:dyDescent="0.2">
      <c r="A25" s="623" t="s">
        <v>82</v>
      </c>
      <c r="B25" s="623"/>
      <c r="C25" s="623"/>
      <c r="D25" s="623"/>
      <c r="E25" s="623"/>
      <c r="F25" s="623"/>
      <c r="G25" s="623"/>
      <c r="H25" s="623"/>
      <c r="N25" s="77"/>
    </row>
    <row r="26" spans="1:14" x14ac:dyDescent="0.2">
      <c r="A26" s="574" t="s">
        <v>81</v>
      </c>
      <c r="B26" s="574"/>
      <c r="C26" s="574"/>
      <c r="D26" s="574"/>
      <c r="E26" s="574"/>
      <c r="F26" s="574"/>
      <c r="G26" s="574"/>
      <c r="H26" s="574"/>
      <c r="N26" s="77"/>
    </row>
  </sheetData>
  <mergeCells count="10">
    <mergeCell ref="A25:H25"/>
    <mergeCell ref="A26:H26"/>
    <mergeCell ref="A1:H1"/>
    <mergeCell ref="A2:H2"/>
    <mergeCell ref="F3:G3"/>
    <mergeCell ref="B5:G5"/>
    <mergeCell ref="D3:E3"/>
    <mergeCell ref="B3:C3"/>
    <mergeCell ref="A3:A5"/>
    <mergeCell ref="H3:H5"/>
  </mergeCells>
  <hyperlinks>
    <hyperlink ref="I1" location="'Spis treści'!A1" display="Spis treści" xr:uid="{00000000-0004-0000-1F00-000000000000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 tint="0.79998168889431442"/>
  </sheetPr>
  <dimension ref="A1:O50"/>
  <sheetViews>
    <sheetView workbookViewId="0">
      <pane xSplit="1" ySplit="6" topLeftCell="B7" activePane="bottomRight" state="frozen"/>
      <selection activeCell="A25" sqref="A25:E25"/>
      <selection pane="topRight" activeCell="A25" sqref="A25:E25"/>
      <selection pane="bottomLeft" activeCell="A25" sqref="A25:E25"/>
      <selection pane="bottomRight" activeCell="H45" sqref="H45"/>
    </sheetView>
  </sheetViews>
  <sheetFormatPr defaultRowHeight="12.75" x14ac:dyDescent="0.2"/>
  <cols>
    <col min="1" max="1" width="45.7109375" style="1" customWidth="1"/>
    <col min="2" max="7" width="13.7109375" style="1" customWidth="1"/>
    <col min="8" max="8" width="50.7109375" style="50" customWidth="1"/>
    <col min="9" max="16384" width="9.140625" style="1"/>
  </cols>
  <sheetData>
    <row r="1" spans="1:11" ht="24.95" customHeight="1" x14ac:dyDescent="0.2">
      <c r="A1" s="511" t="s">
        <v>550</v>
      </c>
      <c r="B1" s="511"/>
      <c r="C1" s="511"/>
      <c r="D1" s="511"/>
      <c r="E1" s="511"/>
      <c r="F1" s="511"/>
      <c r="G1" s="511"/>
      <c r="H1" s="511"/>
      <c r="I1" s="59" t="s">
        <v>6</v>
      </c>
    </row>
    <row r="2" spans="1:11" x14ac:dyDescent="0.2">
      <c r="A2" s="572" t="s">
        <v>465</v>
      </c>
      <c r="B2" s="572"/>
      <c r="C2" s="572"/>
      <c r="D2" s="572"/>
      <c r="E2" s="572"/>
      <c r="F2" s="572"/>
      <c r="G2" s="572"/>
      <c r="H2" s="572"/>
    </row>
    <row r="3" spans="1:11" ht="24" customHeight="1" x14ac:dyDescent="0.2">
      <c r="A3" s="540" t="s">
        <v>375</v>
      </c>
      <c r="B3" s="516" t="s">
        <v>301</v>
      </c>
      <c r="C3" s="514"/>
      <c r="D3" s="516" t="s">
        <v>365</v>
      </c>
      <c r="E3" s="514"/>
      <c r="F3" s="516" t="s">
        <v>325</v>
      </c>
      <c r="G3" s="514"/>
      <c r="H3" s="595" t="s">
        <v>377</v>
      </c>
    </row>
    <row r="4" spans="1:11" ht="38.25" x14ac:dyDescent="0.2">
      <c r="A4" s="542"/>
      <c r="B4" s="171" t="s">
        <v>219</v>
      </c>
      <c r="C4" s="171" t="s">
        <v>306</v>
      </c>
      <c r="D4" s="171" t="s">
        <v>284</v>
      </c>
      <c r="E4" s="171" t="s">
        <v>306</v>
      </c>
      <c r="F4" s="171" t="s">
        <v>284</v>
      </c>
      <c r="G4" s="171" t="s">
        <v>267</v>
      </c>
      <c r="H4" s="596"/>
    </row>
    <row r="5" spans="1:11" ht="25.5" customHeight="1" x14ac:dyDescent="0.2">
      <c r="A5" s="544"/>
      <c r="B5" s="516" t="s">
        <v>265</v>
      </c>
      <c r="C5" s="517"/>
      <c r="D5" s="517"/>
      <c r="E5" s="517"/>
      <c r="F5" s="517"/>
      <c r="G5" s="514"/>
      <c r="H5" s="597"/>
    </row>
    <row r="6" spans="1:11" x14ac:dyDescent="0.2">
      <c r="A6" s="494" t="s">
        <v>303</v>
      </c>
      <c r="B6" s="495"/>
      <c r="C6" s="495"/>
      <c r="D6" s="495"/>
      <c r="E6" s="495"/>
      <c r="F6" s="495"/>
      <c r="G6" s="495"/>
      <c r="H6" s="496"/>
    </row>
    <row r="7" spans="1:11" x14ac:dyDescent="0.2">
      <c r="A7" s="52" t="s">
        <v>9</v>
      </c>
      <c r="B7" s="16">
        <v>164006</v>
      </c>
      <c r="C7" s="16">
        <v>120780.3</v>
      </c>
      <c r="D7" s="16">
        <v>136563.79999999999</v>
      </c>
      <c r="E7" s="16">
        <v>99843.8</v>
      </c>
      <c r="F7" s="16">
        <v>27442.2</v>
      </c>
      <c r="G7" s="85">
        <v>20936.5</v>
      </c>
      <c r="H7" s="222" t="s">
        <v>10</v>
      </c>
      <c r="J7" s="79"/>
      <c r="K7" s="79"/>
    </row>
    <row r="8" spans="1:11" x14ac:dyDescent="0.2">
      <c r="A8" s="344" t="s">
        <v>70</v>
      </c>
      <c r="B8" s="227">
        <v>553.70000000000005</v>
      </c>
      <c r="C8" s="355" t="s">
        <v>454</v>
      </c>
      <c r="D8" s="227">
        <v>470.9</v>
      </c>
      <c r="E8" s="227">
        <v>226</v>
      </c>
      <c r="F8" s="227">
        <v>82.8</v>
      </c>
      <c r="G8" s="360" t="s">
        <v>454</v>
      </c>
      <c r="H8" s="223" t="s">
        <v>78</v>
      </c>
      <c r="J8" s="79"/>
      <c r="K8" s="79"/>
    </row>
    <row r="9" spans="1:11" x14ac:dyDescent="0.2">
      <c r="A9" s="344" t="s">
        <v>71</v>
      </c>
      <c r="B9" s="227">
        <v>32043</v>
      </c>
      <c r="C9" s="227">
        <v>21108.1</v>
      </c>
      <c r="D9" s="227">
        <v>30631.1</v>
      </c>
      <c r="E9" s="227">
        <v>19991.099999999999</v>
      </c>
      <c r="F9" s="227">
        <v>1411.9</v>
      </c>
      <c r="G9" s="125">
        <v>1117</v>
      </c>
      <c r="H9" s="223" t="s">
        <v>79</v>
      </c>
      <c r="J9" s="79"/>
      <c r="K9" s="79"/>
    </row>
    <row r="10" spans="1:11" x14ac:dyDescent="0.2">
      <c r="A10" s="262" t="s">
        <v>89</v>
      </c>
      <c r="B10" s="227">
        <v>31410.5</v>
      </c>
      <c r="C10" s="227">
        <v>20739.900000000001</v>
      </c>
      <c r="D10" s="227">
        <v>30041</v>
      </c>
      <c r="E10" s="227">
        <v>19653.900000000001</v>
      </c>
      <c r="F10" s="227">
        <v>1369.5</v>
      </c>
      <c r="G10" s="125">
        <v>1086</v>
      </c>
      <c r="H10" s="263" t="s">
        <v>153</v>
      </c>
      <c r="J10" s="79"/>
      <c r="K10" s="79"/>
    </row>
    <row r="11" spans="1:11" x14ac:dyDescent="0.2">
      <c r="A11" s="344" t="s">
        <v>72</v>
      </c>
      <c r="B11" s="227">
        <v>594.5</v>
      </c>
      <c r="C11" s="355" t="s">
        <v>454</v>
      </c>
      <c r="D11" s="227">
        <v>556.5</v>
      </c>
      <c r="E11" s="227">
        <v>403.4</v>
      </c>
      <c r="F11" s="227">
        <v>38</v>
      </c>
      <c r="G11" s="360" t="s">
        <v>454</v>
      </c>
      <c r="H11" s="223" t="s">
        <v>80</v>
      </c>
      <c r="J11" s="79"/>
      <c r="K11" s="79"/>
    </row>
    <row r="12" spans="1:11" ht="14.25" x14ac:dyDescent="0.2">
      <c r="A12" s="344" t="s">
        <v>159</v>
      </c>
      <c r="B12" s="227">
        <v>130814.8</v>
      </c>
      <c r="C12" s="227">
        <v>99012</v>
      </c>
      <c r="D12" s="227">
        <v>104905.3</v>
      </c>
      <c r="E12" s="227">
        <v>79223.3</v>
      </c>
      <c r="F12" s="227">
        <v>25909.5</v>
      </c>
      <c r="G12" s="125">
        <v>19788.7</v>
      </c>
      <c r="H12" s="223" t="s">
        <v>295</v>
      </c>
      <c r="J12" s="79"/>
      <c r="K12" s="79"/>
    </row>
    <row r="13" spans="1:11" x14ac:dyDescent="0.2">
      <c r="A13" s="343" t="s">
        <v>88</v>
      </c>
      <c r="B13" s="227"/>
      <c r="C13" s="227"/>
      <c r="D13" s="227"/>
      <c r="E13" s="227"/>
      <c r="F13" s="227"/>
      <c r="G13" s="125"/>
      <c r="H13" s="329" t="s">
        <v>371</v>
      </c>
      <c r="J13" s="79"/>
      <c r="K13" s="79"/>
    </row>
    <row r="14" spans="1:11" x14ac:dyDescent="0.2">
      <c r="A14" s="163" t="s">
        <v>83</v>
      </c>
      <c r="B14" s="227">
        <v>24991.3</v>
      </c>
      <c r="C14" s="227">
        <v>18455.3</v>
      </c>
      <c r="D14" s="227">
        <v>20734.900000000001</v>
      </c>
      <c r="E14" s="227">
        <v>15626.4</v>
      </c>
      <c r="F14" s="227">
        <v>4256.3999999999996</v>
      </c>
      <c r="G14" s="125">
        <v>2828.9</v>
      </c>
      <c r="H14" s="225" t="s">
        <v>155</v>
      </c>
      <c r="J14" s="79"/>
      <c r="K14" s="79"/>
    </row>
    <row r="15" spans="1:11" x14ac:dyDescent="0.2">
      <c r="A15" s="163" t="s">
        <v>84</v>
      </c>
      <c r="B15" s="227">
        <v>2010.5</v>
      </c>
      <c r="C15" s="227">
        <v>1153.4000000000001</v>
      </c>
      <c r="D15" s="227">
        <v>1804.1</v>
      </c>
      <c r="E15" s="227">
        <v>1060.0999999999999</v>
      </c>
      <c r="F15" s="227">
        <v>206.4</v>
      </c>
      <c r="G15" s="125">
        <v>93.3</v>
      </c>
      <c r="H15" s="225" t="s">
        <v>156</v>
      </c>
      <c r="J15" s="79"/>
      <c r="K15" s="79"/>
    </row>
    <row r="16" spans="1:11" x14ac:dyDescent="0.2">
      <c r="A16" s="163" t="s">
        <v>85</v>
      </c>
      <c r="B16" s="227">
        <v>34971.5</v>
      </c>
      <c r="C16" s="227">
        <v>21863.3</v>
      </c>
      <c r="D16" s="227">
        <v>30403.3</v>
      </c>
      <c r="E16" s="227">
        <v>19115.599999999999</v>
      </c>
      <c r="F16" s="227">
        <v>4568.2</v>
      </c>
      <c r="G16" s="125">
        <v>2747.7</v>
      </c>
      <c r="H16" s="225" t="s">
        <v>157</v>
      </c>
      <c r="J16" s="79"/>
      <c r="K16" s="79"/>
    </row>
    <row r="17" spans="1:15" x14ac:dyDescent="0.2">
      <c r="A17" s="42" t="s">
        <v>86</v>
      </c>
      <c r="B17" s="227">
        <v>30040.799999999999</v>
      </c>
      <c r="C17" s="227">
        <v>18629.900000000001</v>
      </c>
      <c r="D17" s="227">
        <v>26165.5</v>
      </c>
      <c r="E17" s="227">
        <v>16251</v>
      </c>
      <c r="F17" s="227">
        <v>3875.3</v>
      </c>
      <c r="G17" s="125">
        <v>2378.9</v>
      </c>
      <c r="H17" s="224" t="s">
        <v>154</v>
      </c>
      <c r="J17" s="79"/>
      <c r="K17" s="79"/>
    </row>
    <row r="18" spans="1:15" x14ac:dyDescent="0.2">
      <c r="A18" s="163" t="s">
        <v>448</v>
      </c>
      <c r="B18" s="227">
        <v>61501.1</v>
      </c>
      <c r="C18" s="227">
        <v>52183.1</v>
      </c>
      <c r="D18" s="227">
        <v>46061.7</v>
      </c>
      <c r="E18" s="227">
        <v>39165.800000000003</v>
      </c>
      <c r="F18" s="227">
        <v>15439.4</v>
      </c>
      <c r="G18" s="125">
        <v>13017.3</v>
      </c>
      <c r="H18" s="225" t="s">
        <v>450</v>
      </c>
      <c r="J18" s="79"/>
      <c r="K18" s="79"/>
    </row>
    <row r="19" spans="1:15" x14ac:dyDescent="0.2">
      <c r="A19" s="163" t="s">
        <v>87</v>
      </c>
      <c r="B19" s="227">
        <v>562.20000000000005</v>
      </c>
      <c r="C19" s="227">
        <v>335.9</v>
      </c>
      <c r="D19" s="227">
        <v>515.6</v>
      </c>
      <c r="E19" s="227">
        <v>303.89999999999998</v>
      </c>
      <c r="F19" s="227">
        <v>46.6</v>
      </c>
      <c r="G19" s="125">
        <v>32</v>
      </c>
      <c r="H19" s="225" t="s">
        <v>158</v>
      </c>
      <c r="I19" s="77"/>
      <c r="J19" s="79"/>
      <c r="K19" s="79"/>
      <c r="L19" s="77"/>
      <c r="M19" s="77"/>
    </row>
    <row r="20" spans="1:15" ht="25.5" x14ac:dyDescent="0.2">
      <c r="A20" s="55" t="s">
        <v>369</v>
      </c>
      <c r="B20" s="99">
        <v>91898.7</v>
      </c>
      <c r="C20" s="99">
        <v>70949.899999999994</v>
      </c>
      <c r="D20" s="99">
        <v>72578.899999999994</v>
      </c>
      <c r="E20" s="99">
        <v>55563.1</v>
      </c>
      <c r="F20" s="99">
        <v>19319.8</v>
      </c>
      <c r="G20" s="472">
        <v>15386.8</v>
      </c>
      <c r="H20" s="222" t="s">
        <v>370</v>
      </c>
      <c r="I20" s="77"/>
      <c r="J20" s="79"/>
      <c r="K20" s="79"/>
      <c r="L20" s="77"/>
      <c r="M20" s="77"/>
      <c r="N20" s="77"/>
      <c r="O20" s="77"/>
    </row>
    <row r="21" spans="1:15" x14ac:dyDescent="0.2">
      <c r="A21" s="163" t="s">
        <v>449</v>
      </c>
      <c r="B21" s="227">
        <v>23405.7</v>
      </c>
      <c r="C21" s="227">
        <v>13394.4</v>
      </c>
      <c r="D21" s="227">
        <v>20215.400000000001</v>
      </c>
      <c r="E21" s="227">
        <v>11516.9</v>
      </c>
      <c r="F21" s="227">
        <v>3190.3</v>
      </c>
      <c r="G21" s="125">
        <v>1877.5</v>
      </c>
      <c r="H21" s="225" t="s">
        <v>451</v>
      </c>
      <c r="I21" s="77"/>
      <c r="J21" s="79"/>
      <c r="K21" s="79"/>
      <c r="L21" s="77"/>
      <c r="M21" s="77"/>
      <c r="N21" s="77"/>
      <c r="O21" s="77"/>
    </row>
    <row r="22" spans="1:15" x14ac:dyDescent="0.2">
      <c r="A22" s="42" t="s">
        <v>73</v>
      </c>
      <c r="B22" s="227">
        <v>4265.1000000000004</v>
      </c>
      <c r="C22" s="227">
        <v>1621.7</v>
      </c>
      <c r="D22" s="227">
        <v>3643.7</v>
      </c>
      <c r="E22" s="227">
        <v>1240.5999999999999</v>
      </c>
      <c r="F22" s="227">
        <v>621.4</v>
      </c>
      <c r="G22" s="125">
        <v>381.1</v>
      </c>
      <c r="H22" s="224" t="s">
        <v>74</v>
      </c>
      <c r="I22" s="77"/>
      <c r="J22" s="79"/>
      <c r="K22" s="79"/>
      <c r="L22" s="77"/>
      <c r="M22" s="77"/>
      <c r="N22" s="77"/>
      <c r="O22" s="77"/>
    </row>
    <row r="23" spans="1:15" x14ac:dyDescent="0.2">
      <c r="A23" s="163" t="s">
        <v>202</v>
      </c>
      <c r="B23" s="227">
        <v>61438.3</v>
      </c>
      <c r="C23" s="227">
        <v>52134.5</v>
      </c>
      <c r="D23" s="227">
        <v>46015.1</v>
      </c>
      <c r="E23" s="227">
        <v>39132</v>
      </c>
      <c r="F23" s="227">
        <v>15423.2</v>
      </c>
      <c r="G23" s="125">
        <v>13002.5</v>
      </c>
      <c r="H23" s="225" t="s">
        <v>75</v>
      </c>
      <c r="I23" s="77"/>
      <c r="J23" s="79"/>
      <c r="K23" s="79"/>
      <c r="L23" s="77"/>
      <c r="M23" s="77"/>
      <c r="N23" s="77"/>
      <c r="O23" s="77"/>
    </row>
    <row r="24" spans="1:15" x14ac:dyDescent="0.2">
      <c r="A24" s="163" t="s">
        <v>76</v>
      </c>
      <c r="B24" s="227">
        <v>7054.7</v>
      </c>
      <c r="C24" s="227">
        <v>5421</v>
      </c>
      <c r="D24" s="227">
        <v>6348.4</v>
      </c>
      <c r="E24" s="227">
        <v>4914.2</v>
      </c>
      <c r="F24" s="227">
        <v>706.3</v>
      </c>
      <c r="G24" s="125">
        <v>506.8</v>
      </c>
      <c r="H24" s="225" t="s">
        <v>378</v>
      </c>
      <c r="I24" s="77"/>
      <c r="J24" s="79"/>
      <c r="K24" s="79"/>
      <c r="L24" s="77"/>
      <c r="M24" s="77"/>
    </row>
    <row r="25" spans="1:15" x14ac:dyDescent="0.2">
      <c r="A25" s="494" t="s">
        <v>273</v>
      </c>
      <c r="B25" s="495"/>
      <c r="C25" s="495"/>
      <c r="D25" s="495"/>
      <c r="E25" s="495"/>
      <c r="F25" s="495"/>
      <c r="G25" s="495"/>
      <c r="H25" s="496"/>
      <c r="I25" s="77"/>
      <c r="J25" s="79"/>
      <c r="K25" s="79"/>
      <c r="L25" s="77"/>
      <c r="M25" s="77"/>
    </row>
    <row r="26" spans="1:15" x14ac:dyDescent="0.2">
      <c r="A26" s="52" t="s">
        <v>9</v>
      </c>
      <c r="B26" s="99">
        <v>59390.8</v>
      </c>
      <c r="C26" s="99">
        <v>42804</v>
      </c>
      <c r="D26" s="99">
        <v>48227.9</v>
      </c>
      <c r="E26" s="99">
        <v>34014.300000000003</v>
      </c>
      <c r="F26" s="99">
        <v>11162.9</v>
      </c>
      <c r="G26" s="99">
        <v>8789.7000000000007</v>
      </c>
      <c r="H26" s="222" t="s">
        <v>10</v>
      </c>
      <c r="I26" s="77"/>
      <c r="J26" s="79"/>
      <c r="K26" s="79"/>
      <c r="L26" s="77"/>
      <c r="M26" s="77"/>
    </row>
    <row r="27" spans="1:15" x14ac:dyDescent="0.2">
      <c r="A27" s="344" t="s">
        <v>70</v>
      </c>
      <c r="B27" s="227">
        <v>350.1</v>
      </c>
      <c r="C27" s="355" t="s">
        <v>454</v>
      </c>
      <c r="D27" s="227">
        <v>298.60000000000002</v>
      </c>
      <c r="E27" s="227">
        <v>133.69999999999999</v>
      </c>
      <c r="F27" s="227">
        <v>51.5</v>
      </c>
      <c r="G27" s="355" t="s">
        <v>454</v>
      </c>
      <c r="H27" s="223" t="s">
        <v>78</v>
      </c>
      <c r="I27" s="77"/>
      <c r="J27" s="79"/>
      <c r="K27" s="79"/>
      <c r="L27" s="77"/>
      <c r="M27" s="77"/>
    </row>
    <row r="28" spans="1:15" x14ac:dyDescent="0.2">
      <c r="A28" s="344" t="s">
        <v>71</v>
      </c>
      <c r="B28" s="227">
        <v>7277.4</v>
      </c>
      <c r="C28" s="227">
        <v>4721.7</v>
      </c>
      <c r="D28" s="227">
        <v>6863.2</v>
      </c>
      <c r="E28" s="227">
        <v>4389.3</v>
      </c>
      <c r="F28" s="227">
        <v>414.2</v>
      </c>
      <c r="G28" s="227">
        <v>332.4</v>
      </c>
      <c r="H28" s="223" t="s">
        <v>79</v>
      </c>
      <c r="I28" s="77"/>
      <c r="J28" s="79"/>
      <c r="K28" s="79"/>
      <c r="L28" s="77"/>
      <c r="M28" s="77"/>
    </row>
    <row r="29" spans="1:15" x14ac:dyDescent="0.2">
      <c r="A29" s="262" t="s">
        <v>89</v>
      </c>
      <c r="B29" s="227">
        <v>7088.4</v>
      </c>
      <c r="C29" s="227">
        <v>4615</v>
      </c>
      <c r="D29" s="227">
        <v>6685.1</v>
      </c>
      <c r="E29" s="227">
        <v>4288.5</v>
      </c>
      <c r="F29" s="227">
        <v>403.3</v>
      </c>
      <c r="G29" s="227">
        <v>326.5</v>
      </c>
      <c r="H29" s="263" t="s">
        <v>153</v>
      </c>
      <c r="I29" s="77"/>
      <c r="J29" s="79"/>
      <c r="K29" s="79"/>
      <c r="L29" s="77"/>
      <c r="M29" s="77"/>
    </row>
    <row r="30" spans="1:15" x14ac:dyDescent="0.2">
      <c r="A30" s="344" t="s">
        <v>72</v>
      </c>
      <c r="B30" s="227">
        <v>109.2</v>
      </c>
      <c r="C30" s="355" t="s">
        <v>454</v>
      </c>
      <c r="D30" s="227">
        <v>98.5</v>
      </c>
      <c r="E30" s="227">
        <v>71.099999999999994</v>
      </c>
      <c r="F30" s="227">
        <v>10.7</v>
      </c>
      <c r="G30" s="355" t="s">
        <v>454</v>
      </c>
      <c r="H30" s="223" t="s">
        <v>80</v>
      </c>
      <c r="I30" s="77"/>
      <c r="J30" s="79"/>
      <c r="K30" s="79"/>
      <c r="L30" s="77"/>
      <c r="M30" s="77"/>
    </row>
    <row r="31" spans="1:15" ht="14.25" x14ac:dyDescent="0.2">
      <c r="A31" s="344" t="s">
        <v>159</v>
      </c>
      <c r="B31" s="227">
        <v>51654.1</v>
      </c>
      <c r="C31" s="227">
        <v>37868.300000000003</v>
      </c>
      <c r="D31" s="227">
        <v>40967.599999999999</v>
      </c>
      <c r="E31" s="227">
        <v>29420.2</v>
      </c>
      <c r="F31" s="227">
        <v>10686.5</v>
      </c>
      <c r="G31" s="227">
        <v>8448.1</v>
      </c>
      <c r="H31" s="223" t="s">
        <v>295</v>
      </c>
      <c r="I31" s="77"/>
      <c r="J31" s="79"/>
      <c r="K31" s="79"/>
      <c r="L31" s="77"/>
      <c r="M31" s="77"/>
    </row>
    <row r="32" spans="1:15" x14ac:dyDescent="0.2">
      <c r="A32" s="343" t="s">
        <v>88</v>
      </c>
      <c r="B32" s="227"/>
      <c r="C32" s="227"/>
      <c r="D32" s="227"/>
      <c r="E32" s="227"/>
      <c r="F32" s="227"/>
      <c r="G32" s="227"/>
      <c r="H32" s="329" t="s">
        <v>371</v>
      </c>
      <c r="I32" s="77"/>
      <c r="J32" s="79"/>
      <c r="K32" s="79"/>
      <c r="L32" s="77"/>
      <c r="M32" s="77"/>
    </row>
    <row r="33" spans="1:13" x14ac:dyDescent="0.2">
      <c r="A33" s="163" t="s">
        <v>83</v>
      </c>
      <c r="B33" s="227">
        <v>4194.6000000000004</v>
      </c>
      <c r="C33" s="227">
        <v>2701.9</v>
      </c>
      <c r="D33" s="227">
        <v>3638.4</v>
      </c>
      <c r="E33" s="227">
        <v>2380.6</v>
      </c>
      <c r="F33" s="227">
        <v>556.20000000000005</v>
      </c>
      <c r="G33" s="227">
        <v>321.3</v>
      </c>
      <c r="H33" s="225" t="s">
        <v>155</v>
      </c>
      <c r="I33" s="77"/>
      <c r="J33" s="79"/>
      <c r="K33" s="79"/>
      <c r="L33" s="77"/>
      <c r="M33" s="77"/>
    </row>
    <row r="34" spans="1:13" x14ac:dyDescent="0.2">
      <c r="A34" s="163" t="s">
        <v>84</v>
      </c>
      <c r="B34" s="227">
        <v>497.7</v>
      </c>
      <c r="C34" s="227">
        <v>278.3</v>
      </c>
      <c r="D34" s="227">
        <v>468.7</v>
      </c>
      <c r="E34" s="227">
        <v>271.8</v>
      </c>
      <c r="F34" s="227">
        <v>29</v>
      </c>
      <c r="G34" s="227">
        <v>6.5</v>
      </c>
      <c r="H34" s="225" t="s">
        <v>156</v>
      </c>
      <c r="I34" s="77"/>
      <c r="J34" s="79"/>
      <c r="K34" s="79"/>
      <c r="L34" s="77"/>
      <c r="M34" s="77"/>
    </row>
    <row r="35" spans="1:13" x14ac:dyDescent="0.2">
      <c r="A35" s="163" t="s">
        <v>85</v>
      </c>
      <c r="B35" s="227">
        <v>14817.4</v>
      </c>
      <c r="C35" s="227">
        <v>8817.1</v>
      </c>
      <c r="D35" s="227">
        <v>12810.6</v>
      </c>
      <c r="E35" s="227">
        <v>7652</v>
      </c>
      <c r="F35" s="227">
        <v>2006.8</v>
      </c>
      <c r="G35" s="227">
        <v>1165.0999999999999</v>
      </c>
      <c r="H35" s="225" t="s">
        <v>157</v>
      </c>
      <c r="I35" s="77"/>
      <c r="J35" s="79"/>
      <c r="K35" s="79"/>
      <c r="L35" s="77"/>
      <c r="M35" s="77"/>
    </row>
    <row r="36" spans="1:13" x14ac:dyDescent="0.2">
      <c r="A36" s="42" t="s">
        <v>86</v>
      </c>
      <c r="B36" s="20">
        <v>13433</v>
      </c>
      <c r="C36" s="20">
        <v>8125.8</v>
      </c>
      <c r="D36" s="20">
        <v>11758.6</v>
      </c>
      <c r="E36" s="20">
        <v>7073.3</v>
      </c>
      <c r="F36" s="20">
        <v>1674.4</v>
      </c>
      <c r="G36" s="20">
        <v>1052.5</v>
      </c>
      <c r="H36" s="224" t="s">
        <v>154</v>
      </c>
      <c r="I36" s="77"/>
      <c r="J36" s="79"/>
      <c r="K36" s="79"/>
      <c r="L36" s="77"/>
      <c r="M36" s="77"/>
    </row>
    <row r="37" spans="1:13" x14ac:dyDescent="0.2">
      <c r="A37" s="163" t="s">
        <v>448</v>
      </c>
      <c r="B37" s="20">
        <v>29612.2</v>
      </c>
      <c r="C37" s="20">
        <v>24302.1</v>
      </c>
      <c r="D37" s="20">
        <v>21974.9</v>
      </c>
      <c r="E37" s="20">
        <v>17691.5</v>
      </c>
      <c r="F37" s="20">
        <v>7637.3</v>
      </c>
      <c r="G37" s="20">
        <v>6610.6</v>
      </c>
      <c r="H37" s="225" t="s">
        <v>450</v>
      </c>
      <c r="I37" s="77"/>
      <c r="J37" s="79"/>
      <c r="K37" s="79"/>
      <c r="L37" s="77"/>
      <c r="M37" s="77"/>
    </row>
    <row r="38" spans="1:13" x14ac:dyDescent="0.2">
      <c r="A38" s="163" t="s">
        <v>87</v>
      </c>
      <c r="B38" s="20">
        <v>368.4</v>
      </c>
      <c r="C38" s="20">
        <v>193.1</v>
      </c>
      <c r="D38" s="20">
        <v>347.9</v>
      </c>
      <c r="E38" s="20">
        <v>179.7</v>
      </c>
      <c r="F38" s="20">
        <v>20.5</v>
      </c>
      <c r="G38" s="20">
        <v>13.4</v>
      </c>
      <c r="H38" s="225" t="s">
        <v>158</v>
      </c>
      <c r="I38" s="77"/>
      <c r="J38" s="79"/>
      <c r="K38" s="79"/>
      <c r="L38" s="77"/>
      <c r="M38" s="77"/>
    </row>
    <row r="39" spans="1:13" ht="25.5" x14ac:dyDescent="0.2">
      <c r="A39" s="55" t="s">
        <v>369</v>
      </c>
      <c r="B39" s="16">
        <v>43271.4</v>
      </c>
      <c r="C39" s="16">
        <v>32514.2</v>
      </c>
      <c r="D39" s="16">
        <v>33956</v>
      </c>
      <c r="E39" s="16">
        <v>24851.7</v>
      </c>
      <c r="F39" s="16">
        <v>9315.4</v>
      </c>
      <c r="G39" s="16">
        <v>7662.5</v>
      </c>
      <c r="H39" s="222" t="s">
        <v>370</v>
      </c>
      <c r="J39" s="79"/>
      <c r="K39" s="79"/>
    </row>
    <row r="40" spans="1:13" x14ac:dyDescent="0.2">
      <c r="A40" s="163" t="s">
        <v>449</v>
      </c>
      <c r="B40" s="80">
        <v>10549.5</v>
      </c>
      <c r="C40" s="20">
        <v>5967.3</v>
      </c>
      <c r="D40" s="20">
        <v>9146</v>
      </c>
      <c r="E40" s="20">
        <v>5096</v>
      </c>
      <c r="F40" s="20">
        <v>1403.5</v>
      </c>
      <c r="G40" s="20">
        <v>871.3</v>
      </c>
      <c r="H40" s="225" t="s">
        <v>451</v>
      </c>
      <c r="J40" s="79"/>
      <c r="K40" s="79"/>
    </row>
    <row r="41" spans="1:13" x14ac:dyDescent="0.2">
      <c r="A41" s="42" t="s">
        <v>73</v>
      </c>
      <c r="B41" s="20">
        <v>2032.5</v>
      </c>
      <c r="C41" s="20">
        <v>806.2</v>
      </c>
      <c r="D41" s="20">
        <v>1773.6</v>
      </c>
      <c r="E41" s="20">
        <v>612.20000000000005</v>
      </c>
      <c r="F41" s="20">
        <v>258.89999999999998</v>
      </c>
      <c r="G41" s="20">
        <v>194</v>
      </c>
      <c r="H41" s="224" t="s">
        <v>74</v>
      </c>
      <c r="J41" s="79"/>
      <c r="K41" s="79"/>
    </row>
    <row r="42" spans="1:13" x14ac:dyDescent="0.2">
      <c r="A42" s="163" t="s">
        <v>202</v>
      </c>
      <c r="B42" s="80">
        <v>29588.6</v>
      </c>
      <c r="C42" s="20">
        <v>24283.5</v>
      </c>
      <c r="D42" s="20">
        <v>21956.400000000001</v>
      </c>
      <c r="E42" s="20">
        <v>17676.599999999999</v>
      </c>
      <c r="F42" s="20">
        <v>7632.2</v>
      </c>
      <c r="G42" s="20">
        <v>6606.9</v>
      </c>
      <c r="H42" s="225" t="s">
        <v>75</v>
      </c>
      <c r="J42" s="79"/>
      <c r="K42" s="79"/>
    </row>
    <row r="43" spans="1:13" x14ac:dyDescent="0.2">
      <c r="A43" s="163" t="s">
        <v>76</v>
      </c>
      <c r="B43" s="20">
        <v>3133.3</v>
      </c>
      <c r="C43" s="20">
        <v>2263.4</v>
      </c>
      <c r="D43" s="20">
        <v>2853.6</v>
      </c>
      <c r="E43" s="20">
        <v>2079.1</v>
      </c>
      <c r="F43" s="20">
        <v>279.7</v>
      </c>
      <c r="G43" s="20">
        <v>184.3</v>
      </c>
      <c r="H43" s="225" t="s">
        <v>378</v>
      </c>
      <c r="J43" s="79"/>
      <c r="K43" s="79"/>
    </row>
    <row r="44" spans="1:13" x14ac:dyDescent="0.2">
      <c r="A44" s="35"/>
      <c r="B44" s="35"/>
      <c r="C44" s="35"/>
      <c r="D44" s="35"/>
      <c r="E44" s="35"/>
      <c r="F44" s="35"/>
      <c r="G44" s="35"/>
      <c r="H44" s="51"/>
    </row>
    <row r="45" spans="1:13" x14ac:dyDescent="0.2">
      <c r="A45" s="39" t="s">
        <v>82</v>
      </c>
    </row>
    <row r="46" spans="1:13" x14ac:dyDescent="0.2">
      <c r="A46" s="246" t="s">
        <v>81</v>
      </c>
    </row>
    <row r="47" spans="1:13" x14ac:dyDescent="0.2">
      <c r="B47" s="79"/>
      <c r="C47" s="79"/>
      <c r="D47" s="79"/>
      <c r="E47" s="79"/>
      <c r="F47" s="79"/>
      <c r="G47" s="79"/>
    </row>
    <row r="48" spans="1:13" x14ac:dyDescent="0.2">
      <c r="B48" s="79"/>
      <c r="C48" s="79"/>
      <c r="D48" s="79"/>
      <c r="E48" s="79"/>
      <c r="F48" s="79"/>
      <c r="G48" s="79"/>
    </row>
    <row r="49" spans="2:7" x14ac:dyDescent="0.2">
      <c r="B49" s="79"/>
      <c r="C49" s="79"/>
      <c r="D49" s="79"/>
      <c r="E49" s="79"/>
      <c r="F49" s="79"/>
      <c r="G49" s="79"/>
    </row>
    <row r="50" spans="2:7" x14ac:dyDescent="0.2">
      <c r="B50" s="79"/>
      <c r="C50" s="79"/>
      <c r="D50" s="79"/>
      <c r="E50" s="79"/>
      <c r="F50" s="79"/>
      <c r="G50" s="79"/>
    </row>
  </sheetData>
  <mergeCells count="10">
    <mergeCell ref="B5:G5"/>
    <mergeCell ref="A1:H1"/>
    <mergeCell ref="A2:H2"/>
    <mergeCell ref="A25:H25"/>
    <mergeCell ref="A6:H6"/>
    <mergeCell ref="A3:A5"/>
    <mergeCell ref="B3:C3"/>
    <mergeCell ref="D3:E3"/>
    <mergeCell ref="F3:G3"/>
    <mergeCell ref="H3:H5"/>
  </mergeCells>
  <hyperlinks>
    <hyperlink ref="I1" location="'Spis treści'!A1" display="Spis treści" xr:uid="{00000000-0004-0000-2000-000000000000}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 tint="0.79998168889431442"/>
  </sheetPr>
  <dimension ref="A1:F28"/>
  <sheetViews>
    <sheetView workbookViewId="0">
      <pane ySplit="5" topLeftCell="A6" activePane="bottomLeft" state="frozen"/>
      <selection activeCell="A25" sqref="A25:E25"/>
      <selection pane="bottomLeft" activeCell="C4" sqref="C4"/>
    </sheetView>
  </sheetViews>
  <sheetFormatPr defaultRowHeight="12.75" x14ac:dyDescent="0.2"/>
  <cols>
    <col min="1" max="1" width="45.7109375" style="77" customWidth="1"/>
    <col min="2" max="2" width="16.140625" style="77" customWidth="1"/>
    <col min="3" max="4" width="16.85546875" style="77" customWidth="1"/>
    <col min="5" max="5" width="41.7109375" style="77" customWidth="1"/>
    <col min="6" max="6" width="10.5703125" style="77" customWidth="1"/>
    <col min="7" max="16384" width="9.140625" style="77"/>
  </cols>
  <sheetData>
    <row r="1" spans="1:6" s="54" customFormat="1" ht="24.95" customHeight="1" x14ac:dyDescent="0.25">
      <c r="A1" s="624" t="s">
        <v>552</v>
      </c>
      <c r="B1" s="624"/>
      <c r="C1" s="624"/>
      <c r="D1" s="624"/>
      <c r="E1" s="624"/>
      <c r="F1" s="59" t="s">
        <v>6</v>
      </c>
    </row>
    <row r="2" spans="1:6" s="54" customFormat="1" x14ac:dyDescent="0.25">
      <c r="A2" s="572" t="s">
        <v>482</v>
      </c>
      <c r="B2" s="572"/>
      <c r="C2" s="572"/>
      <c r="D2" s="572"/>
      <c r="E2" s="572"/>
    </row>
    <row r="3" spans="1:6" s="54" customFormat="1" ht="36" customHeight="1" x14ac:dyDescent="0.25">
      <c r="A3" s="514" t="s">
        <v>374</v>
      </c>
      <c r="B3" s="515" t="s">
        <v>234</v>
      </c>
      <c r="C3" s="557" t="s">
        <v>327</v>
      </c>
      <c r="D3" s="594"/>
      <c r="E3" s="601" t="s">
        <v>376</v>
      </c>
    </row>
    <row r="4" spans="1:6" ht="108" customHeight="1" x14ac:dyDescent="0.2">
      <c r="A4" s="514"/>
      <c r="B4" s="515"/>
      <c r="C4" s="475" t="s">
        <v>593</v>
      </c>
      <c r="D4" s="348" t="s">
        <v>477</v>
      </c>
      <c r="E4" s="601"/>
    </row>
    <row r="5" spans="1:6" ht="36" customHeight="1" x14ac:dyDescent="0.2">
      <c r="A5" s="514"/>
      <c r="B5" s="557" t="s">
        <v>307</v>
      </c>
      <c r="C5" s="557"/>
      <c r="D5" s="557"/>
      <c r="E5" s="601"/>
    </row>
    <row r="6" spans="1:6" x14ac:dyDescent="0.2">
      <c r="A6" s="52" t="s">
        <v>9</v>
      </c>
      <c r="B6" s="88">
        <v>184.7</v>
      </c>
      <c r="C6" s="85">
        <v>95.434899332951233</v>
      </c>
      <c r="D6" s="88">
        <v>71.099999999999994</v>
      </c>
      <c r="E6" s="222" t="s">
        <v>10</v>
      </c>
    </row>
    <row r="7" spans="1:6" x14ac:dyDescent="0.2">
      <c r="A7" s="350" t="s">
        <v>70</v>
      </c>
      <c r="B7" s="78">
        <v>170.8</v>
      </c>
      <c r="C7" s="11">
        <v>64.543615676359039</v>
      </c>
      <c r="D7" s="78">
        <v>18.8</v>
      </c>
      <c r="E7" s="223" t="s">
        <v>78</v>
      </c>
    </row>
    <row r="8" spans="1:6" x14ac:dyDescent="0.2">
      <c r="A8" s="350" t="s">
        <v>71</v>
      </c>
      <c r="B8" s="78">
        <v>258.10000000000002</v>
      </c>
      <c r="C8" s="11">
        <v>96.187051774178457</v>
      </c>
      <c r="D8" s="78">
        <v>25.9</v>
      </c>
      <c r="E8" s="223" t="s">
        <v>79</v>
      </c>
    </row>
    <row r="9" spans="1:6" x14ac:dyDescent="0.2">
      <c r="A9" s="262" t="s">
        <v>89</v>
      </c>
      <c r="B9" s="78">
        <v>258</v>
      </c>
      <c r="C9" s="11">
        <v>96.402550102672677</v>
      </c>
      <c r="D9" s="426" t="s">
        <v>454</v>
      </c>
      <c r="E9" s="263" t="s">
        <v>153</v>
      </c>
    </row>
    <row r="10" spans="1:6" x14ac:dyDescent="0.2">
      <c r="A10" s="350" t="s">
        <v>72</v>
      </c>
      <c r="B10" s="78">
        <v>190.4</v>
      </c>
      <c r="C10" s="11">
        <v>92.575946173254835</v>
      </c>
      <c r="D10" s="11">
        <v>30.1</v>
      </c>
      <c r="E10" s="223" t="s">
        <v>80</v>
      </c>
    </row>
    <row r="11" spans="1:6" ht="14.25" x14ac:dyDescent="0.2">
      <c r="A11" s="350" t="s">
        <v>159</v>
      </c>
      <c r="B11" s="78">
        <v>166.7</v>
      </c>
      <c r="C11" s="11">
        <v>95.394406443307645</v>
      </c>
      <c r="D11" s="11">
        <v>82.5</v>
      </c>
      <c r="E11" s="223" t="s">
        <v>295</v>
      </c>
    </row>
    <row r="12" spans="1:6" x14ac:dyDescent="0.2">
      <c r="A12" s="349" t="s">
        <v>88</v>
      </c>
      <c r="B12" s="11"/>
      <c r="C12" s="11"/>
      <c r="D12" s="11"/>
      <c r="E12" s="329" t="s">
        <v>371</v>
      </c>
    </row>
    <row r="13" spans="1:6" x14ac:dyDescent="0.2">
      <c r="A13" s="163" t="s">
        <v>83</v>
      </c>
      <c r="B13" s="78">
        <v>165.4</v>
      </c>
      <c r="C13" s="11">
        <v>124.80152693137212</v>
      </c>
      <c r="D13" s="78">
        <v>7.5</v>
      </c>
      <c r="E13" s="225" t="s">
        <v>155</v>
      </c>
    </row>
    <row r="14" spans="1:6" x14ac:dyDescent="0.2">
      <c r="A14" s="163" t="s">
        <v>84</v>
      </c>
      <c r="B14" s="78">
        <v>300.8</v>
      </c>
      <c r="C14" s="11">
        <v>91.157075354389448</v>
      </c>
      <c r="D14" s="148">
        <v>9.5</v>
      </c>
      <c r="E14" s="225" t="s">
        <v>156</v>
      </c>
    </row>
    <row r="15" spans="1:6" x14ac:dyDescent="0.2">
      <c r="A15" s="163" t="s">
        <v>85</v>
      </c>
      <c r="B15" s="78">
        <v>194.6</v>
      </c>
      <c r="C15" s="11">
        <v>92.701651344666359</v>
      </c>
      <c r="D15" s="78">
        <v>87.7</v>
      </c>
      <c r="E15" s="225" t="s">
        <v>157</v>
      </c>
    </row>
    <row r="16" spans="1:6" ht="25.5" x14ac:dyDescent="0.2">
      <c r="A16" s="42" t="s">
        <v>86</v>
      </c>
      <c r="B16" s="78">
        <v>191.3</v>
      </c>
      <c r="C16" s="11">
        <v>89.054662325903436</v>
      </c>
      <c r="D16" s="78">
        <v>99.4</v>
      </c>
      <c r="E16" s="224" t="s">
        <v>154</v>
      </c>
    </row>
    <row r="17" spans="1:5" x14ac:dyDescent="0.2">
      <c r="A17" s="163" t="s">
        <v>448</v>
      </c>
      <c r="B17" s="11">
        <v>143</v>
      </c>
      <c r="C17" s="11">
        <v>84.229745484227109</v>
      </c>
      <c r="D17" s="11">
        <v>118.3</v>
      </c>
      <c r="E17" s="225" t="s">
        <v>450</v>
      </c>
    </row>
    <row r="18" spans="1:5" x14ac:dyDescent="0.2">
      <c r="A18" s="163" t="s">
        <v>87</v>
      </c>
      <c r="B18" s="78">
        <v>181.6</v>
      </c>
      <c r="C18" s="11">
        <v>80.032550693703314</v>
      </c>
      <c r="D18" s="11">
        <v>79.5</v>
      </c>
      <c r="E18" s="225" t="s">
        <v>158</v>
      </c>
    </row>
    <row r="19" spans="1:5" ht="25.5" x14ac:dyDescent="0.2">
      <c r="A19" s="55" t="s">
        <v>369</v>
      </c>
      <c r="B19" s="85">
        <v>158.6</v>
      </c>
      <c r="C19" s="85">
        <v>85.735740549104619</v>
      </c>
      <c r="D19" s="85">
        <v>112.2</v>
      </c>
      <c r="E19" s="222" t="s">
        <v>370</v>
      </c>
    </row>
    <row r="20" spans="1:5" x14ac:dyDescent="0.2">
      <c r="A20" s="163" t="s">
        <v>449</v>
      </c>
      <c r="B20" s="78">
        <v>176.2</v>
      </c>
      <c r="C20" s="11">
        <v>81.246226346573692</v>
      </c>
      <c r="D20" s="78">
        <v>116.7</v>
      </c>
      <c r="E20" s="225" t="s">
        <v>451</v>
      </c>
    </row>
    <row r="21" spans="1:5" x14ac:dyDescent="0.2">
      <c r="A21" s="42" t="s">
        <v>73</v>
      </c>
      <c r="B21" s="78">
        <v>184.4</v>
      </c>
      <c r="C21" s="11">
        <v>71.089212445194704</v>
      </c>
      <c r="D21" s="78">
        <v>131</v>
      </c>
      <c r="E21" s="224" t="s">
        <v>74</v>
      </c>
    </row>
    <row r="22" spans="1:5" x14ac:dyDescent="0.2">
      <c r="A22" s="163" t="s">
        <v>202</v>
      </c>
      <c r="B22" s="11">
        <v>142.9</v>
      </c>
      <c r="C22" s="11">
        <v>84.249508856853126</v>
      </c>
      <c r="D22" s="11">
        <v>118.4</v>
      </c>
      <c r="E22" s="225" t="s">
        <v>75</v>
      </c>
    </row>
    <row r="23" spans="1:5" x14ac:dyDescent="0.2">
      <c r="A23" s="163" t="s">
        <v>76</v>
      </c>
      <c r="B23" s="11">
        <v>237.5</v>
      </c>
      <c r="C23" s="11">
        <v>113.57417041121522</v>
      </c>
      <c r="D23" s="11">
        <v>42.6</v>
      </c>
      <c r="E23" s="225" t="s">
        <v>378</v>
      </c>
    </row>
    <row r="24" spans="1:5" x14ac:dyDescent="0.2">
      <c r="A24" s="36"/>
    </row>
    <row r="25" spans="1:5" x14ac:dyDescent="0.2">
      <c r="A25" s="573" t="s">
        <v>82</v>
      </c>
      <c r="B25" s="573"/>
      <c r="C25" s="573"/>
      <c r="D25" s="573"/>
    </row>
    <row r="26" spans="1:5" x14ac:dyDescent="0.2">
      <c r="A26" s="574" t="s">
        <v>81</v>
      </c>
      <c r="B26" s="574"/>
      <c r="C26" s="574"/>
      <c r="D26" s="574"/>
    </row>
    <row r="27" spans="1:5" x14ac:dyDescent="0.2">
      <c r="A27" s="44"/>
      <c r="B27" s="79"/>
      <c r="C27" s="79"/>
      <c r="D27" s="79"/>
    </row>
    <row r="28" spans="1:5" x14ac:dyDescent="0.2">
      <c r="A28" s="128"/>
    </row>
  </sheetData>
  <mergeCells count="9">
    <mergeCell ref="A25:D25"/>
    <mergeCell ref="A26:D26"/>
    <mergeCell ref="A1:E1"/>
    <mergeCell ref="A2:E2"/>
    <mergeCell ref="A3:A5"/>
    <mergeCell ref="B3:B4"/>
    <mergeCell ref="C3:D3"/>
    <mergeCell ref="E3:E5"/>
    <mergeCell ref="B5:D5"/>
  </mergeCells>
  <hyperlinks>
    <hyperlink ref="F1" location="'Spis treści'!A1" display="Spis treści" xr:uid="{00000000-0004-0000-21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 tint="0.79998168889431442"/>
  </sheetPr>
  <dimension ref="A1:H27"/>
  <sheetViews>
    <sheetView workbookViewId="0">
      <pane xSplit="1" ySplit="5" topLeftCell="B6" activePane="bottomRight" state="frozen"/>
      <selection activeCell="A2" sqref="A2:E2"/>
      <selection pane="topRight" activeCell="A2" sqref="A2:E2"/>
      <selection pane="bottomLeft" activeCell="A2" sqref="A2:E2"/>
      <selection pane="bottomRight" activeCell="A2" sqref="A2:E2"/>
    </sheetView>
  </sheetViews>
  <sheetFormatPr defaultRowHeight="12.75" x14ac:dyDescent="0.2"/>
  <cols>
    <col min="1" max="1" width="21" style="46" customWidth="1"/>
    <col min="2" max="5" width="17.85546875" style="46" customWidth="1"/>
    <col min="6" max="6" width="10.28515625" style="46" bestFit="1" customWidth="1"/>
    <col min="7" max="7" width="10.5703125" style="46" bestFit="1" customWidth="1"/>
    <col min="8" max="9" width="9.140625" style="46"/>
    <col min="10" max="10" width="9.28515625" style="46" bestFit="1" customWidth="1"/>
    <col min="11" max="12" width="10.42578125" style="46" bestFit="1" customWidth="1"/>
    <col min="13" max="13" width="9.42578125" style="46" bestFit="1" customWidth="1"/>
    <col min="14" max="16384" width="9.140625" style="46"/>
  </cols>
  <sheetData>
    <row r="1" spans="1:8" ht="24.75" customHeight="1" x14ac:dyDescent="0.2">
      <c r="A1" s="545" t="s">
        <v>555</v>
      </c>
      <c r="B1" s="545"/>
      <c r="C1" s="545"/>
      <c r="D1" s="545"/>
      <c r="E1" s="545"/>
      <c r="F1" s="59" t="s">
        <v>6</v>
      </c>
      <c r="G1" s="257"/>
    </row>
    <row r="2" spans="1:8" s="77" customFormat="1" x14ac:dyDescent="0.2">
      <c r="A2" s="547" t="s">
        <v>436</v>
      </c>
      <c r="B2" s="547"/>
      <c r="C2" s="547"/>
      <c r="D2" s="547"/>
      <c r="E2" s="547"/>
      <c r="F2" s="257"/>
      <c r="G2" s="257"/>
    </row>
    <row r="3" spans="1:8" ht="33.75" customHeight="1" x14ac:dyDescent="0.2">
      <c r="A3" s="540" t="s">
        <v>309</v>
      </c>
      <c r="B3" s="534" t="s">
        <v>218</v>
      </c>
      <c r="C3" s="516" t="s">
        <v>293</v>
      </c>
      <c r="D3" s="517"/>
      <c r="E3" s="517"/>
      <c r="F3" s="77"/>
    </row>
    <row r="4" spans="1:8" ht="25.5" x14ac:dyDescent="0.2">
      <c r="A4" s="542"/>
      <c r="B4" s="535"/>
      <c r="C4" s="171" t="s">
        <v>284</v>
      </c>
      <c r="D4" s="171" t="s">
        <v>294</v>
      </c>
      <c r="E4" s="172" t="s">
        <v>221</v>
      </c>
      <c r="F4" s="77"/>
    </row>
    <row r="5" spans="1:8" ht="19.5" customHeight="1" x14ac:dyDescent="0.2">
      <c r="A5" s="544"/>
      <c r="B5" s="536"/>
      <c r="C5" s="516" t="s">
        <v>310</v>
      </c>
      <c r="D5" s="517"/>
      <c r="E5" s="517"/>
      <c r="F5" s="77"/>
    </row>
    <row r="6" spans="1:8" x14ac:dyDescent="0.2">
      <c r="A6" s="55" t="s">
        <v>399</v>
      </c>
      <c r="B6" s="7">
        <v>5863</v>
      </c>
      <c r="C6" s="7">
        <v>30284822.100000001</v>
      </c>
      <c r="D6" s="16">
        <v>24962926.800000001</v>
      </c>
      <c r="E6" s="17">
        <v>5321895.3</v>
      </c>
      <c r="F6" s="77"/>
      <c r="G6" s="79"/>
      <c r="H6" s="79"/>
    </row>
    <row r="7" spans="1:8" x14ac:dyDescent="0.2">
      <c r="A7" s="117" t="s">
        <v>90</v>
      </c>
      <c r="B7" s="5">
        <v>494</v>
      </c>
      <c r="C7" s="5">
        <v>2368157.2999999998</v>
      </c>
      <c r="D7" s="20">
        <v>1998628</v>
      </c>
      <c r="E7" s="12">
        <v>369529.3</v>
      </c>
      <c r="F7" s="77"/>
      <c r="G7" s="79"/>
      <c r="H7" s="79"/>
    </row>
    <row r="8" spans="1:8" x14ac:dyDescent="0.2">
      <c r="A8" s="117" t="s">
        <v>91</v>
      </c>
      <c r="B8" s="5">
        <v>277</v>
      </c>
      <c r="C8" s="5">
        <v>721465.5</v>
      </c>
      <c r="D8" s="20">
        <v>585163.1</v>
      </c>
      <c r="E8" s="12">
        <v>136302.39999999999</v>
      </c>
      <c r="F8" s="77"/>
      <c r="G8" s="79"/>
      <c r="H8" s="79"/>
    </row>
    <row r="9" spans="1:8" x14ac:dyDescent="0.2">
      <c r="A9" s="117" t="s">
        <v>92</v>
      </c>
      <c r="B9" s="5">
        <v>263</v>
      </c>
      <c r="C9" s="5">
        <v>986480.2</v>
      </c>
      <c r="D9" s="20">
        <v>783734.9</v>
      </c>
      <c r="E9" s="12">
        <v>202745.3</v>
      </c>
      <c r="F9" s="77"/>
      <c r="G9" s="79"/>
      <c r="H9" s="79"/>
    </row>
    <row r="10" spans="1:8" x14ac:dyDescent="0.2">
      <c r="A10" s="117" t="s">
        <v>93</v>
      </c>
      <c r="B10" s="5">
        <v>84</v>
      </c>
      <c r="C10" s="5">
        <v>234965</v>
      </c>
      <c r="D10" s="20">
        <v>162233.29999999999</v>
      </c>
      <c r="E10" s="12">
        <v>72731.7</v>
      </c>
      <c r="F10" s="77"/>
      <c r="G10" s="79"/>
      <c r="H10" s="79"/>
    </row>
    <row r="11" spans="1:8" x14ac:dyDescent="0.2">
      <c r="A11" s="117" t="s">
        <v>94</v>
      </c>
      <c r="B11" s="5">
        <v>299</v>
      </c>
      <c r="C11" s="5">
        <v>1359985.5</v>
      </c>
      <c r="D11" s="20">
        <v>1172505.2</v>
      </c>
      <c r="E11" s="12">
        <v>187480.3</v>
      </c>
      <c r="F11" s="77"/>
      <c r="G11" s="79"/>
      <c r="H11" s="79"/>
    </row>
    <row r="12" spans="1:8" x14ac:dyDescent="0.2">
      <c r="A12" s="117" t="s">
        <v>95</v>
      </c>
      <c r="B12" s="5">
        <v>592</v>
      </c>
      <c r="C12" s="5">
        <v>4132803.8</v>
      </c>
      <c r="D12" s="20">
        <v>3326961.8</v>
      </c>
      <c r="E12" s="12">
        <v>805842</v>
      </c>
      <c r="F12" s="77"/>
      <c r="G12" s="79"/>
      <c r="H12" s="79"/>
    </row>
    <row r="13" spans="1:8" x14ac:dyDescent="0.2">
      <c r="A13" s="117" t="s">
        <v>96</v>
      </c>
      <c r="B13" s="5">
        <v>1387</v>
      </c>
      <c r="C13" s="5">
        <v>10889450.6</v>
      </c>
      <c r="D13" s="20">
        <v>9067348.3000000007</v>
      </c>
      <c r="E13" s="12">
        <v>1822102.3</v>
      </c>
      <c r="F13" s="77"/>
      <c r="G13" s="79"/>
      <c r="H13" s="79"/>
    </row>
    <row r="14" spans="1:8" x14ac:dyDescent="0.2">
      <c r="A14" s="117" t="s">
        <v>97</v>
      </c>
      <c r="B14" s="5">
        <v>111</v>
      </c>
      <c r="C14" s="5">
        <v>253236.4</v>
      </c>
      <c r="D14" s="20">
        <v>211694</v>
      </c>
      <c r="E14" s="12">
        <v>41542.400000000001</v>
      </c>
      <c r="F14" s="77"/>
      <c r="G14" s="79"/>
      <c r="H14" s="79"/>
    </row>
    <row r="15" spans="1:8" x14ac:dyDescent="0.2">
      <c r="A15" s="117" t="s">
        <v>98</v>
      </c>
      <c r="B15" s="5">
        <v>323</v>
      </c>
      <c r="C15" s="5">
        <v>1073231.6000000001</v>
      </c>
      <c r="D15" s="20">
        <v>743279.9</v>
      </c>
      <c r="E15" s="12">
        <v>329951.7</v>
      </c>
      <c r="F15" s="77"/>
      <c r="G15" s="79"/>
      <c r="H15" s="79"/>
    </row>
    <row r="16" spans="1:8" x14ac:dyDescent="0.2">
      <c r="A16" s="117" t="s">
        <v>99</v>
      </c>
      <c r="B16" s="5">
        <v>146</v>
      </c>
      <c r="C16" s="5">
        <v>411742.7</v>
      </c>
      <c r="D16" s="20">
        <v>332629.40000000002</v>
      </c>
      <c r="E16" s="12">
        <v>79113.3</v>
      </c>
      <c r="G16" s="79"/>
      <c r="H16" s="79"/>
    </row>
    <row r="17" spans="1:8" x14ac:dyDescent="0.2">
      <c r="A17" s="117" t="s">
        <v>100</v>
      </c>
      <c r="B17" s="5">
        <v>395</v>
      </c>
      <c r="C17" s="5">
        <v>2287867.7000000002</v>
      </c>
      <c r="D17" s="20">
        <v>2049414.5</v>
      </c>
      <c r="E17" s="12">
        <v>238453.2</v>
      </c>
      <c r="G17" s="79"/>
      <c r="H17" s="79"/>
    </row>
    <row r="18" spans="1:8" x14ac:dyDescent="0.2">
      <c r="A18" s="117" t="s">
        <v>101</v>
      </c>
      <c r="B18" s="5">
        <v>662</v>
      </c>
      <c r="C18" s="5">
        <v>2461333.6</v>
      </c>
      <c r="D18" s="20">
        <v>2039360.1</v>
      </c>
      <c r="E18" s="12">
        <v>421973.5</v>
      </c>
      <c r="G18" s="79"/>
      <c r="H18" s="79"/>
    </row>
    <row r="19" spans="1:8" x14ac:dyDescent="0.2">
      <c r="A19" s="117" t="s">
        <v>102</v>
      </c>
      <c r="B19" s="5">
        <v>105</v>
      </c>
      <c r="C19" s="5">
        <v>280337.90000000002</v>
      </c>
      <c r="D19" s="20">
        <v>210975.1</v>
      </c>
      <c r="E19" s="12">
        <v>69362.8</v>
      </c>
      <c r="G19" s="79"/>
      <c r="H19" s="79"/>
    </row>
    <row r="20" spans="1:8" x14ac:dyDescent="0.2">
      <c r="A20" s="117" t="s">
        <v>103</v>
      </c>
      <c r="B20" s="5">
        <v>116</v>
      </c>
      <c r="C20" s="5">
        <v>467558.6</v>
      </c>
      <c r="D20" s="20">
        <v>276407.40000000002</v>
      </c>
      <c r="E20" s="12">
        <v>191151.2</v>
      </c>
      <c r="G20" s="79"/>
      <c r="H20" s="79"/>
    </row>
    <row r="21" spans="1:8" x14ac:dyDescent="0.2">
      <c r="A21" s="117" t="s">
        <v>104</v>
      </c>
      <c r="B21" s="5">
        <v>495</v>
      </c>
      <c r="C21" s="5">
        <v>1847287.9</v>
      </c>
      <c r="D21" s="20">
        <v>1610072.9</v>
      </c>
      <c r="E21" s="12">
        <v>237215</v>
      </c>
      <c r="G21" s="79"/>
      <c r="H21" s="79"/>
    </row>
    <row r="22" spans="1:8" x14ac:dyDescent="0.2">
      <c r="A22" s="117" t="s">
        <v>105</v>
      </c>
      <c r="B22" s="5">
        <v>114</v>
      </c>
      <c r="C22" s="5">
        <v>508917.8</v>
      </c>
      <c r="D22" s="20">
        <v>392518.9</v>
      </c>
      <c r="E22" s="12">
        <v>116398.9</v>
      </c>
      <c r="G22" s="79"/>
      <c r="H22" s="79"/>
    </row>
    <row r="23" spans="1:8" s="77" customFormat="1" x14ac:dyDescent="0.2">
      <c r="A23" s="45"/>
      <c r="B23" s="64"/>
      <c r="C23" s="64"/>
      <c r="D23" s="64"/>
      <c r="E23" s="64"/>
    </row>
    <row r="24" spans="1:8" x14ac:dyDescent="0.2">
      <c r="A24" s="623" t="s">
        <v>216</v>
      </c>
      <c r="B24" s="623"/>
      <c r="C24" s="623"/>
      <c r="D24" s="623"/>
      <c r="E24" s="623"/>
    </row>
    <row r="25" spans="1:8" x14ac:dyDescent="0.2">
      <c r="A25" s="574" t="s">
        <v>190</v>
      </c>
      <c r="B25" s="574"/>
      <c r="C25" s="574"/>
      <c r="D25" s="574"/>
      <c r="E25" s="574"/>
    </row>
    <row r="26" spans="1:8" x14ac:dyDescent="0.2">
      <c r="B26" s="77"/>
      <c r="C26" s="77"/>
      <c r="D26" s="77"/>
      <c r="E26" s="77"/>
    </row>
    <row r="27" spans="1:8" x14ac:dyDescent="0.2">
      <c r="D27" s="77"/>
      <c r="E27" s="77"/>
    </row>
  </sheetData>
  <mergeCells count="8">
    <mergeCell ref="A2:E2"/>
    <mergeCell ref="A24:E24"/>
    <mergeCell ref="A25:E25"/>
    <mergeCell ref="A1:E1"/>
    <mergeCell ref="A3:A5"/>
    <mergeCell ref="B3:B5"/>
    <mergeCell ref="C3:E3"/>
    <mergeCell ref="C5:E5"/>
  </mergeCells>
  <hyperlinks>
    <hyperlink ref="F1" location="'Spis treści'!A1" display="Spis treści" xr:uid="{00000000-0004-0000-2200-000000000000}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 tint="0.79998168889431442"/>
  </sheetPr>
  <dimension ref="A1:F40"/>
  <sheetViews>
    <sheetView zoomScaleNormal="100" workbookViewId="0">
      <pane ySplit="4" topLeftCell="A5" activePane="bottomLeft" state="frozen"/>
      <selection activeCell="A2" sqref="A2:E2"/>
      <selection pane="bottomLeft" activeCell="F5" sqref="F5"/>
    </sheetView>
  </sheetViews>
  <sheetFormatPr defaultRowHeight="15" x14ac:dyDescent="0.25"/>
  <cols>
    <col min="1" max="1" width="22.85546875" style="174" customWidth="1"/>
    <col min="2" max="5" width="18.42578125" style="174" customWidth="1"/>
    <col min="6" max="6" width="17.140625" style="174" customWidth="1"/>
    <col min="7" max="16384" width="9.140625" style="174"/>
  </cols>
  <sheetData>
    <row r="1" spans="1:6" ht="25.5" customHeight="1" x14ac:dyDescent="0.25">
      <c r="A1" s="626" t="s">
        <v>556</v>
      </c>
      <c r="B1" s="627"/>
      <c r="C1" s="627"/>
      <c r="D1" s="627"/>
      <c r="E1" s="627"/>
      <c r="F1" s="59" t="s">
        <v>6</v>
      </c>
    </row>
    <row r="2" spans="1:6" x14ac:dyDescent="0.25">
      <c r="A2" s="259" t="s">
        <v>467</v>
      </c>
      <c r="B2" s="258"/>
      <c r="C2" s="476"/>
      <c r="D2" s="258"/>
      <c r="E2" s="258"/>
      <c r="F2" s="77"/>
    </row>
    <row r="3" spans="1:6" ht="27" customHeight="1" x14ac:dyDescent="0.25">
      <c r="A3" s="514" t="s">
        <v>312</v>
      </c>
      <c r="B3" s="515" t="s">
        <v>234</v>
      </c>
      <c r="C3" s="515" t="s">
        <v>400</v>
      </c>
      <c r="D3" s="515"/>
      <c r="E3" s="515"/>
      <c r="F3" s="77"/>
    </row>
    <row r="4" spans="1:6" ht="38.25" x14ac:dyDescent="0.25">
      <c r="A4" s="514"/>
      <c r="B4" s="515"/>
      <c r="C4" s="254" t="s">
        <v>235</v>
      </c>
      <c r="D4" s="254" t="s">
        <v>237</v>
      </c>
      <c r="E4" s="313" t="s">
        <v>401</v>
      </c>
      <c r="F4" s="77"/>
    </row>
    <row r="5" spans="1:6" x14ac:dyDescent="0.25">
      <c r="A5" s="628" t="s">
        <v>584</v>
      </c>
      <c r="B5" s="628"/>
      <c r="C5" s="628"/>
      <c r="D5" s="628"/>
      <c r="E5" s="628"/>
      <c r="F5" s="77"/>
    </row>
    <row r="6" spans="1:6" x14ac:dyDescent="0.25">
      <c r="A6" s="111" t="s">
        <v>313</v>
      </c>
      <c r="B6" s="429">
        <v>30284822.100000001</v>
      </c>
      <c r="C6" s="429">
        <v>19030892.699999999</v>
      </c>
      <c r="D6" s="284">
        <v>10779435.199999999</v>
      </c>
      <c r="E6" s="432">
        <v>474494.2</v>
      </c>
      <c r="F6" s="427"/>
    </row>
    <row r="7" spans="1:6" x14ac:dyDescent="0.25">
      <c r="A7" s="77" t="s">
        <v>90</v>
      </c>
      <c r="B7" s="430">
        <v>2368157.2999999998</v>
      </c>
      <c r="C7" s="430">
        <v>1492280.6</v>
      </c>
      <c r="D7" s="316">
        <v>846714</v>
      </c>
      <c r="E7" s="433">
        <v>29162.7</v>
      </c>
      <c r="F7" s="79"/>
    </row>
    <row r="8" spans="1:6" x14ac:dyDescent="0.25">
      <c r="A8" s="77" t="s">
        <v>91</v>
      </c>
      <c r="B8" s="430">
        <v>721465.5</v>
      </c>
      <c r="C8" s="431" t="s">
        <v>454</v>
      </c>
      <c r="D8" s="428" t="s">
        <v>454</v>
      </c>
      <c r="E8" s="433">
        <v>5313.5</v>
      </c>
      <c r="F8" s="79"/>
    </row>
    <row r="9" spans="1:6" x14ac:dyDescent="0.25">
      <c r="A9" s="77" t="s">
        <v>92</v>
      </c>
      <c r="B9" s="430">
        <v>986480.2</v>
      </c>
      <c r="C9" s="430">
        <v>350133.5</v>
      </c>
      <c r="D9" s="316">
        <v>627128</v>
      </c>
      <c r="E9" s="433">
        <v>9218.7000000000007</v>
      </c>
      <c r="F9" s="79"/>
    </row>
    <row r="10" spans="1:6" x14ac:dyDescent="0.25">
      <c r="A10" s="77" t="s">
        <v>93</v>
      </c>
      <c r="B10" s="430">
        <v>234965</v>
      </c>
      <c r="C10" s="431" t="s">
        <v>454</v>
      </c>
      <c r="D10" s="428" t="s">
        <v>454</v>
      </c>
      <c r="E10" s="434" t="s">
        <v>454</v>
      </c>
      <c r="F10" s="79"/>
    </row>
    <row r="11" spans="1:6" x14ac:dyDescent="0.25">
      <c r="A11" s="77" t="s">
        <v>94</v>
      </c>
      <c r="B11" s="430">
        <v>1359985.5</v>
      </c>
      <c r="C11" s="430">
        <v>579603.69999999995</v>
      </c>
      <c r="D11" s="316">
        <v>719599.7</v>
      </c>
      <c r="E11" s="433">
        <v>60782.1</v>
      </c>
      <c r="F11" s="79"/>
    </row>
    <row r="12" spans="1:6" x14ac:dyDescent="0.25">
      <c r="A12" s="77" t="s">
        <v>95</v>
      </c>
      <c r="B12" s="430">
        <v>4132803.8</v>
      </c>
      <c r="C12" s="430">
        <v>2520224.4</v>
      </c>
      <c r="D12" s="316">
        <v>1547818.6</v>
      </c>
      <c r="E12" s="433">
        <v>64760.800000000003</v>
      </c>
      <c r="F12" s="79"/>
    </row>
    <row r="13" spans="1:6" x14ac:dyDescent="0.25">
      <c r="A13" s="77" t="s">
        <v>96</v>
      </c>
      <c r="B13" s="430">
        <v>10889450.6</v>
      </c>
      <c r="C13" s="430">
        <v>7578930.2000000002</v>
      </c>
      <c r="D13" s="316">
        <v>3097208.9</v>
      </c>
      <c r="E13" s="433">
        <v>213311.5</v>
      </c>
      <c r="F13" s="79"/>
    </row>
    <row r="14" spans="1:6" x14ac:dyDescent="0.25">
      <c r="A14" s="77" t="s">
        <v>97</v>
      </c>
      <c r="B14" s="430">
        <v>253236.4</v>
      </c>
      <c r="C14" s="430">
        <v>143253.1</v>
      </c>
      <c r="D14" s="316">
        <v>106193.5</v>
      </c>
      <c r="E14" s="433">
        <v>3789.8</v>
      </c>
      <c r="F14" s="79"/>
    </row>
    <row r="15" spans="1:6" x14ac:dyDescent="0.25">
      <c r="A15" s="77" t="s">
        <v>98</v>
      </c>
      <c r="B15" s="430">
        <v>1073231.6000000001</v>
      </c>
      <c r="C15" s="430">
        <v>870761.6</v>
      </c>
      <c r="D15" s="316">
        <v>195907.5</v>
      </c>
      <c r="E15" s="433">
        <v>6562.5</v>
      </c>
      <c r="F15" s="79"/>
    </row>
    <row r="16" spans="1:6" x14ac:dyDescent="0.25">
      <c r="A16" s="77" t="s">
        <v>99</v>
      </c>
      <c r="B16" s="430">
        <v>411742.7</v>
      </c>
      <c r="C16" s="430">
        <v>153036.1</v>
      </c>
      <c r="D16" s="316">
        <v>253730.7</v>
      </c>
      <c r="E16" s="433">
        <v>4975.8999999999996</v>
      </c>
      <c r="F16" s="79"/>
    </row>
    <row r="17" spans="1:6" x14ac:dyDescent="0.25">
      <c r="A17" s="77" t="s">
        <v>100</v>
      </c>
      <c r="B17" s="430">
        <v>2287867.7000000002</v>
      </c>
      <c r="C17" s="430">
        <v>1595708.8</v>
      </c>
      <c r="D17" s="316">
        <v>676044.80000000005</v>
      </c>
      <c r="E17" s="433">
        <v>16114.1</v>
      </c>
      <c r="F17" s="79"/>
    </row>
    <row r="18" spans="1:6" x14ac:dyDescent="0.25">
      <c r="A18" s="77" t="s">
        <v>101</v>
      </c>
      <c r="B18" s="430">
        <v>2461333.6</v>
      </c>
      <c r="C18" s="430">
        <v>1604491.9</v>
      </c>
      <c r="D18" s="316">
        <v>841472.3</v>
      </c>
      <c r="E18" s="433">
        <v>15369.4</v>
      </c>
      <c r="F18" s="79"/>
    </row>
    <row r="19" spans="1:6" x14ac:dyDescent="0.25">
      <c r="A19" s="77" t="s">
        <v>102</v>
      </c>
      <c r="B19" s="430">
        <v>280337.90000000002</v>
      </c>
      <c r="C19" s="430">
        <v>159999.79999999999</v>
      </c>
      <c r="D19" s="316">
        <v>112551.5</v>
      </c>
      <c r="E19" s="433">
        <v>7786.6</v>
      </c>
      <c r="F19" s="79"/>
    </row>
    <row r="20" spans="1:6" x14ac:dyDescent="0.25">
      <c r="A20" s="77" t="s">
        <v>103</v>
      </c>
      <c r="B20" s="430">
        <v>467558.6</v>
      </c>
      <c r="C20" s="431" t="s">
        <v>454</v>
      </c>
      <c r="D20" s="428" t="s">
        <v>454</v>
      </c>
      <c r="E20" s="433">
        <v>2811.3</v>
      </c>
      <c r="F20" s="79"/>
    </row>
    <row r="21" spans="1:6" x14ac:dyDescent="0.25">
      <c r="A21" s="77" t="s">
        <v>104</v>
      </c>
      <c r="B21" s="430">
        <v>1847287.9</v>
      </c>
      <c r="C21" s="430">
        <v>944398.3</v>
      </c>
      <c r="D21" s="316">
        <v>873868.3</v>
      </c>
      <c r="E21" s="433">
        <v>29021.3</v>
      </c>
      <c r="F21" s="79"/>
    </row>
    <row r="22" spans="1:6" x14ac:dyDescent="0.25">
      <c r="A22" s="77" t="s">
        <v>105</v>
      </c>
      <c r="B22" s="430">
        <v>508917.8</v>
      </c>
      <c r="C22" s="431" t="s">
        <v>454</v>
      </c>
      <c r="D22" s="428" t="s">
        <v>454</v>
      </c>
      <c r="E22" s="434" t="s">
        <v>454</v>
      </c>
      <c r="F22" s="79"/>
    </row>
    <row r="23" spans="1:6" x14ac:dyDescent="0.25">
      <c r="A23" s="625" t="s">
        <v>311</v>
      </c>
      <c r="B23" s="625"/>
      <c r="C23" s="625"/>
      <c r="D23" s="625"/>
      <c r="E23" s="625"/>
      <c r="F23" s="77"/>
    </row>
    <row r="24" spans="1:6" x14ac:dyDescent="0.25">
      <c r="A24" s="255" t="s">
        <v>313</v>
      </c>
      <c r="B24" s="436">
        <v>100</v>
      </c>
      <c r="C24" s="429">
        <f t="shared" ref="C24:D25" si="0">C6/$B6*100</f>
        <v>62.839704447198976</v>
      </c>
      <c r="D24" s="429">
        <f t="shared" si="0"/>
        <v>35.593523265239845</v>
      </c>
      <c r="E24" s="429">
        <v>1.5667722875611676</v>
      </c>
      <c r="F24" s="79"/>
    </row>
    <row r="25" spans="1:6" x14ac:dyDescent="0.25">
      <c r="A25" s="36" t="s">
        <v>90</v>
      </c>
      <c r="B25" s="437">
        <v>100</v>
      </c>
      <c r="C25" s="430">
        <f t="shared" si="0"/>
        <v>63.014420537014168</v>
      </c>
      <c r="D25" s="430">
        <f t="shared" si="0"/>
        <v>35.754128325850651</v>
      </c>
      <c r="E25" s="430">
        <v>1.2314511371351895</v>
      </c>
      <c r="F25" s="79"/>
    </row>
    <row r="26" spans="1:6" x14ac:dyDescent="0.25">
      <c r="A26" s="36" t="s">
        <v>91</v>
      </c>
      <c r="B26" s="437">
        <v>100</v>
      </c>
      <c r="C26" s="431" t="s">
        <v>454</v>
      </c>
      <c r="D26" s="431" t="s">
        <v>454</v>
      </c>
      <c r="E26" s="431">
        <v>0.7</v>
      </c>
      <c r="F26" s="79"/>
    </row>
    <row r="27" spans="1:6" x14ac:dyDescent="0.25">
      <c r="A27" s="36" t="s">
        <v>92</v>
      </c>
      <c r="B27" s="437">
        <v>100</v>
      </c>
      <c r="C27" s="430">
        <f>C9/$B9*100</f>
        <v>35.493211115641252</v>
      </c>
      <c r="D27" s="430">
        <f>D9/$B9*100</f>
        <v>63.572284572969636</v>
      </c>
      <c r="E27" s="431">
        <v>0.9</v>
      </c>
      <c r="F27" s="79"/>
    </row>
    <row r="28" spans="1:6" x14ac:dyDescent="0.25">
      <c r="A28" s="36" t="s">
        <v>93</v>
      </c>
      <c r="B28" s="437">
        <v>100</v>
      </c>
      <c r="C28" s="431" t="s">
        <v>454</v>
      </c>
      <c r="D28" s="431" t="s">
        <v>454</v>
      </c>
      <c r="E28" s="431" t="s">
        <v>454</v>
      </c>
      <c r="F28" s="79"/>
    </row>
    <row r="29" spans="1:6" x14ac:dyDescent="0.25">
      <c r="A29" s="36" t="s">
        <v>94</v>
      </c>
      <c r="B29" s="437">
        <v>100</v>
      </c>
      <c r="C29" s="430">
        <f t="shared" ref="C29:C37" si="1">C11/$B11*100</f>
        <v>42.618373504717511</v>
      </c>
      <c r="D29" s="430">
        <f t="shared" ref="D29:D37" si="2">D11/$B11*100</f>
        <v>52.912306785623819</v>
      </c>
      <c r="E29" s="431">
        <v>4.5</v>
      </c>
      <c r="F29" s="79"/>
    </row>
    <row r="30" spans="1:6" x14ac:dyDescent="0.25">
      <c r="A30" s="36" t="s">
        <v>95</v>
      </c>
      <c r="B30" s="437">
        <v>100</v>
      </c>
      <c r="C30" s="430">
        <f t="shared" si="1"/>
        <v>60.980983418569259</v>
      </c>
      <c r="D30" s="430">
        <f t="shared" si="2"/>
        <v>37.452022280854472</v>
      </c>
      <c r="E30" s="431">
        <v>1.6</v>
      </c>
      <c r="F30" s="79"/>
    </row>
    <row r="31" spans="1:6" x14ac:dyDescent="0.25">
      <c r="A31" s="36" t="s">
        <v>96</v>
      </c>
      <c r="B31" s="437">
        <v>100</v>
      </c>
      <c r="C31" s="430">
        <f t="shared" si="1"/>
        <v>69.598829898727871</v>
      </c>
      <c r="D31" s="430">
        <f t="shared" si="2"/>
        <v>28.442287988339832</v>
      </c>
      <c r="E31" s="431">
        <v>2</v>
      </c>
      <c r="F31" s="79"/>
    </row>
    <row r="32" spans="1:6" x14ac:dyDescent="0.25">
      <c r="A32" s="36" t="s">
        <v>97</v>
      </c>
      <c r="B32" s="437">
        <v>100</v>
      </c>
      <c r="C32" s="430">
        <f t="shared" si="1"/>
        <v>56.568921371493197</v>
      </c>
      <c r="D32" s="430">
        <f t="shared" si="2"/>
        <v>41.934532318418682</v>
      </c>
      <c r="E32" s="431">
        <v>1.5</v>
      </c>
      <c r="F32" s="79"/>
    </row>
    <row r="33" spans="1:6" x14ac:dyDescent="0.25">
      <c r="A33" s="36" t="s">
        <v>98</v>
      </c>
      <c r="B33" s="437">
        <v>100</v>
      </c>
      <c r="C33" s="430">
        <f t="shared" si="1"/>
        <v>81.134547286904322</v>
      </c>
      <c r="D33" s="430">
        <f t="shared" si="2"/>
        <v>18.253981712800851</v>
      </c>
      <c r="E33" s="431">
        <v>0.6</v>
      </c>
      <c r="F33" s="79"/>
    </row>
    <row r="34" spans="1:6" x14ac:dyDescent="0.25">
      <c r="A34" s="36" t="s">
        <v>99</v>
      </c>
      <c r="B34" s="437">
        <v>100</v>
      </c>
      <c r="C34" s="430">
        <f t="shared" si="1"/>
        <v>37.167896358575391</v>
      </c>
      <c r="D34" s="430">
        <f t="shared" si="2"/>
        <v>61.623606198725568</v>
      </c>
      <c r="E34" s="431">
        <v>1.2</v>
      </c>
      <c r="F34" s="79"/>
    </row>
    <row r="35" spans="1:6" x14ac:dyDescent="0.25">
      <c r="A35" s="36" t="s">
        <v>100</v>
      </c>
      <c r="B35" s="437">
        <v>100</v>
      </c>
      <c r="C35" s="430">
        <f t="shared" si="1"/>
        <v>69.746550467057162</v>
      </c>
      <c r="D35" s="430">
        <f t="shared" si="2"/>
        <v>29.549121218853696</v>
      </c>
      <c r="E35" s="431">
        <v>0.7</v>
      </c>
      <c r="F35" s="79"/>
    </row>
    <row r="36" spans="1:6" x14ac:dyDescent="0.25">
      <c r="A36" s="36" t="s">
        <v>101</v>
      </c>
      <c r="B36" s="437">
        <v>100</v>
      </c>
      <c r="C36" s="430">
        <f t="shared" si="1"/>
        <v>65.18790870120165</v>
      </c>
      <c r="D36" s="430">
        <f t="shared" si="2"/>
        <v>34.187657455291713</v>
      </c>
      <c r="E36" s="431">
        <v>0.6</v>
      </c>
      <c r="F36" s="79"/>
    </row>
    <row r="37" spans="1:6" x14ac:dyDescent="0.25">
      <c r="A37" s="36" t="s">
        <v>102</v>
      </c>
      <c r="B37" s="437">
        <v>100</v>
      </c>
      <c r="C37" s="430">
        <f t="shared" si="1"/>
        <v>57.07390973535864</v>
      </c>
      <c r="D37" s="430">
        <f t="shared" si="2"/>
        <v>40.148513633012158</v>
      </c>
      <c r="E37" s="431">
        <v>2.8</v>
      </c>
      <c r="F37" s="79"/>
    </row>
    <row r="38" spans="1:6" x14ac:dyDescent="0.25">
      <c r="A38" s="36" t="s">
        <v>103</v>
      </c>
      <c r="B38" s="437">
        <v>100</v>
      </c>
      <c r="C38" s="431" t="s">
        <v>454</v>
      </c>
      <c r="D38" s="431" t="s">
        <v>454</v>
      </c>
      <c r="E38" s="431">
        <v>0.6</v>
      </c>
      <c r="F38" s="79"/>
    </row>
    <row r="39" spans="1:6" x14ac:dyDescent="0.25">
      <c r="A39" s="36" t="s">
        <v>104</v>
      </c>
      <c r="B39" s="437">
        <v>100</v>
      </c>
      <c r="C39" s="430">
        <f>C21/$B21*100</f>
        <v>51.123503813347128</v>
      </c>
      <c r="D39" s="430">
        <f>D21/$B21*100</f>
        <v>47.30547414942739</v>
      </c>
      <c r="E39" s="431">
        <v>1.6</v>
      </c>
      <c r="F39" s="79"/>
    </row>
    <row r="40" spans="1:6" x14ac:dyDescent="0.25">
      <c r="A40" s="36" t="s">
        <v>105</v>
      </c>
      <c r="B40" s="437">
        <v>100</v>
      </c>
      <c r="C40" s="431" t="s">
        <v>454</v>
      </c>
      <c r="D40" s="431" t="s">
        <v>454</v>
      </c>
      <c r="E40" s="431" t="s">
        <v>454</v>
      </c>
      <c r="F40" s="79"/>
    </row>
  </sheetData>
  <mergeCells count="6">
    <mergeCell ref="A23:E23"/>
    <mergeCell ref="A3:A4"/>
    <mergeCell ref="B3:B4"/>
    <mergeCell ref="C3:E3"/>
    <mergeCell ref="A1:E1"/>
    <mergeCell ref="A5:E5"/>
  </mergeCells>
  <hyperlinks>
    <hyperlink ref="F1" location="'Spis treści'!A1" display="Spis treści" xr:uid="{00000000-0004-0000-2300-000000000000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 tint="0.79998168889431442"/>
  </sheetPr>
  <dimension ref="A1:I41"/>
  <sheetViews>
    <sheetView zoomScale="95" zoomScaleNormal="95" workbookViewId="0">
      <pane ySplit="4" topLeftCell="A5" activePane="bottomLeft" state="frozen"/>
      <selection activeCell="A2" sqref="A2:E2"/>
      <selection pane="bottomLeft" activeCell="A2" sqref="A2:G2"/>
    </sheetView>
  </sheetViews>
  <sheetFormatPr defaultRowHeight="12.75" x14ac:dyDescent="0.2"/>
  <cols>
    <col min="1" max="1" width="25.7109375" style="77" customWidth="1"/>
    <col min="2" max="2" width="15" style="77" bestFit="1" customWidth="1"/>
    <col min="3" max="3" width="14.7109375" style="77" bestFit="1" customWidth="1"/>
    <col min="4" max="4" width="13.7109375" style="77" bestFit="1" customWidth="1"/>
    <col min="5" max="5" width="15" style="77" customWidth="1"/>
    <col min="6" max="6" width="17.85546875" style="77" customWidth="1"/>
    <col min="7" max="7" width="13.7109375" style="77" bestFit="1" customWidth="1"/>
    <col min="8" max="8" width="15" style="77" customWidth="1"/>
    <col min="9" max="16384" width="9.140625" style="77"/>
  </cols>
  <sheetData>
    <row r="1" spans="1:9" ht="24.95" customHeight="1" x14ac:dyDescent="0.2">
      <c r="A1" s="482" t="s">
        <v>557</v>
      </c>
      <c r="B1" s="482"/>
      <c r="C1" s="482"/>
      <c r="D1" s="482"/>
      <c r="E1" s="482"/>
      <c r="F1" s="482"/>
      <c r="G1" s="482"/>
      <c r="H1" s="59" t="s">
        <v>6</v>
      </c>
    </row>
    <row r="2" spans="1:9" x14ac:dyDescent="0.2">
      <c r="A2" s="479" t="s">
        <v>437</v>
      </c>
      <c r="B2" s="479"/>
      <c r="C2" s="479"/>
      <c r="D2" s="479"/>
      <c r="E2" s="479"/>
      <c r="F2" s="479"/>
      <c r="G2" s="479"/>
    </row>
    <row r="3" spans="1:9" ht="30" customHeight="1" x14ac:dyDescent="0.2">
      <c r="A3" s="514" t="s">
        <v>312</v>
      </c>
      <c r="B3" s="515" t="s">
        <v>234</v>
      </c>
      <c r="C3" s="515" t="s">
        <v>379</v>
      </c>
      <c r="D3" s="515"/>
      <c r="E3" s="515"/>
      <c r="F3" s="515"/>
      <c r="G3" s="516"/>
    </row>
    <row r="4" spans="1:9" ht="63.75" customHeight="1" x14ac:dyDescent="0.2">
      <c r="A4" s="514"/>
      <c r="B4" s="515"/>
      <c r="C4" s="171" t="s">
        <v>235</v>
      </c>
      <c r="D4" s="171" t="s">
        <v>236</v>
      </c>
      <c r="E4" s="171" t="s">
        <v>237</v>
      </c>
      <c r="F4" s="171" t="s">
        <v>238</v>
      </c>
      <c r="G4" s="172" t="s">
        <v>239</v>
      </c>
    </row>
    <row r="5" spans="1:9" ht="12.75" customHeight="1" x14ac:dyDescent="0.2">
      <c r="A5" s="628" t="s">
        <v>585</v>
      </c>
      <c r="B5" s="628"/>
      <c r="C5" s="628"/>
      <c r="D5" s="628"/>
      <c r="E5" s="628"/>
      <c r="F5" s="628"/>
      <c r="G5" s="628"/>
    </row>
    <row r="6" spans="1:9" x14ac:dyDescent="0.2">
      <c r="A6" s="111" t="s">
        <v>313</v>
      </c>
      <c r="B6" s="429">
        <v>30284822.100000001</v>
      </c>
      <c r="C6" s="429">
        <v>15348425.6</v>
      </c>
      <c r="D6" s="284">
        <v>11755321.5</v>
      </c>
      <c r="E6" s="429">
        <v>894846.1</v>
      </c>
      <c r="F6" s="284">
        <v>152022.70000000001</v>
      </c>
      <c r="G6" s="432">
        <v>2134206.2000000002</v>
      </c>
      <c r="H6" s="115"/>
      <c r="I6" s="114"/>
    </row>
    <row r="7" spans="1:9" x14ac:dyDescent="0.2">
      <c r="A7" s="77" t="s">
        <v>90</v>
      </c>
      <c r="B7" s="430">
        <v>2368157.2999999998</v>
      </c>
      <c r="C7" s="430">
        <v>1321955.7</v>
      </c>
      <c r="D7" s="285">
        <v>841689</v>
      </c>
      <c r="E7" s="435">
        <v>44164.4</v>
      </c>
      <c r="F7" s="316">
        <v>2366.3000000000002</v>
      </c>
      <c r="G7" s="433">
        <v>157981.9</v>
      </c>
      <c r="H7" s="115"/>
      <c r="I7" s="114"/>
    </row>
    <row r="8" spans="1:9" x14ac:dyDescent="0.2">
      <c r="A8" s="77" t="s">
        <v>91</v>
      </c>
      <c r="B8" s="430">
        <v>721465.5</v>
      </c>
      <c r="C8" s="430">
        <v>321820.79999999999</v>
      </c>
      <c r="D8" s="285">
        <v>278979.40000000002</v>
      </c>
      <c r="E8" s="431" t="s">
        <v>454</v>
      </c>
      <c r="F8" s="428" t="s">
        <v>454</v>
      </c>
      <c r="G8" s="433">
        <v>53007</v>
      </c>
      <c r="H8" s="115"/>
      <c r="I8" s="114"/>
    </row>
    <row r="9" spans="1:9" x14ac:dyDescent="0.2">
      <c r="A9" s="77" t="s">
        <v>92</v>
      </c>
      <c r="B9" s="430">
        <v>986480.2</v>
      </c>
      <c r="C9" s="430">
        <v>246989.3</v>
      </c>
      <c r="D9" s="285">
        <v>630408.30000000005</v>
      </c>
      <c r="E9" s="435">
        <v>38677.4</v>
      </c>
      <c r="F9" s="316">
        <v>249.9</v>
      </c>
      <c r="G9" s="433">
        <v>70155.3</v>
      </c>
      <c r="H9" s="115"/>
      <c r="I9" s="114"/>
    </row>
    <row r="10" spans="1:9" x14ac:dyDescent="0.2">
      <c r="A10" s="77" t="s">
        <v>93</v>
      </c>
      <c r="B10" s="430">
        <v>234965</v>
      </c>
      <c r="C10" s="430">
        <v>140663.9</v>
      </c>
      <c r="D10" s="285">
        <v>69254.3</v>
      </c>
      <c r="E10" s="431" t="s">
        <v>454</v>
      </c>
      <c r="F10" s="428" t="s">
        <v>454</v>
      </c>
      <c r="G10" s="433">
        <v>18550.599999999999</v>
      </c>
      <c r="H10" s="115"/>
      <c r="I10" s="114"/>
    </row>
    <row r="11" spans="1:9" x14ac:dyDescent="0.2">
      <c r="A11" s="77" t="s">
        <v>94</v>
      </c>
      <c r="B11" s="430">
        <v>1359985.5</v>
      </c>
      <c r="C11" s="430">
        <v>446298.5</v>
      </c>
      <c r="D11" s="285">
        <v>567367.5</v>
      </c>
      <c r="E11" s="431" t="s">
        <v>454</v>
      </c>
      <c r="F11" s="428" t="s">
        <v>454</v>
      </c>
      <c r="G11" s="434" t="s">
        <v>454</v>
      </c>
      <c r="H11" s="115"/>
      <c r="I11" s="114"/>
    </row>
    <row r="12" spans="1:9" x14ac:dyDescent="0.2">
      <c r="A12" s="77" t="s">
        <v>95</v>
      </c>
      <c r="B12" s="430">
        <v>4132803.8</v>
      </c>
      <c r="C12" s="430">
        <v>2243767.7000000002</v>
      </c>
      <c r="D12" s="285">
        <v>1629331.3</v>
      </c>
      <c r="E12" s="435">
        <v>70660.600000000006</v>
      </c>
      <c r="F12" s="316">
        <v>20682</v>
      </c>
      <c r="G12" s="433">
        <v>168362.2</v>
      </c>
      <c r="H12" s="115"/>
      <c r="I12" s="114"/>
    </row>
    <row r="13" spans="1:9" x14ac:dyDescent="0.2">
      <c r="A13" s="77" t="s">
        <v>96</v>
      </c>
      <c r="B13" s="430">
        <v>10889450.6</v>
      </c>
      <c r="C13" s="430">
        <v>5779554.7999999998</v>
      </c>
      <c r="D13" s="285">
        <v>3922368.1</v>
      </c>
      <c r="E13" s="435">
        <v>204521.7</v>
      </c>
      <c r="F13" s="316">
        <v>88221.7</v>
      </c>
      <c r="G13" s="433">
        <v>894784.3</v>
      </c>
      <c r="H13" s="115"/>
      <c r="I13" s="114"/>
    </row>
    <row r="14" spans="1:9" x14ac:dyDescent="0.2">
      <c r="A14" s="77" t="s">
        <v>97</v>
      </c>
      <c r="B14" s="430">
        <v>253236.4</v>
      </c>
      <c r="C14" s="430">
        <v>105217.60000000001</v>
      </c>
      <c r="D14" s="285">
        <v>126891.2</v>
      </c>
      <c r="E14" s="431" t="s">
        <v>454</v>
      </c>
      <c r="F14" s="428" t="s">
        <v>454</v>
      </c>
      <c r="G14" s="434" t="s">
        <v>454</v>
      </c>
      <c r="H14" s="115"/>
      <c r="I14" s="114"/>
    </row>
    <row r="15" spans="1:9" x14ac:dyDescent="0.2">
      <c r="A15" s="77" t="s">
        <v>98</v>
      </c>
      <c r="B15" s="430">
        <v>1073231.6000000001</v>
      </c>
      <c r="C15" s="430">
        <v>656525.1</v>
      </c>
      <c r="D15" s="285">
        <v>324108.59999999998</v>
      </c>
      <c r="E15" s="431" t="s">
        <v>454</v>
      </c>
      <c r="F15" s="428" t="s">
        <v>454</v>
      </c>
      <c r="G15" s="433">
        <v>88527.2</v>
      </c>
      <c r="H15" s="115"/>
      <c r="I15" s="114"/>
    </row>
    <row r="16" spans="1:9" x14ac:dyDescent="0.2">
      <c r="A16" s="77" t="s">
        <v>99</v>
      </c>
      <c r="B16" s="430">
        <v>411742.7</v>
      </c>
      <c r="C16" s="430">
        <v>108008.3</v>
      </c>
      <c r="D16" s="285">
        <v>247524.8</v>
      </c>
      <c r="E16" s="435">
        <v>6273.2</v>
      </c>
      <c r="F16" s="316">
        <v>324.89999999999998</v>
      </c>
      <c r="G16" s="433">
        <v>49611.5</v>
      </c>
      <c r="H16" s="115"/>
      <c r="I16" s="114"/>
    </row>
    <row r="17" spans="1:9" x14ac:dyDescent="0.2">
      <c r="A17" s="77" t="s">
        <v>100</v>
      </c>
      <c r="B17" s="430">
        <v>2287867.7000000002</v>
      </c>
      <c r="C17" s="430">
        <v>1469052.5</v>
      </c>
      <c r="D17" s="285">
        <v>646345.9</v>
      </c>
      <c r="E17" s="435">
        <v>53640.4</v>
      </c>
      <c r="F17" s="316">
        <v>22294.799999999999</v>
      </c>
      <c r="G17" s="433">
        <v>96534.1</v>
      </c>
      <c r="H17" s="115"/>
      <c r="I17" s="114"/>
    </row>
    <row r="18" spans="1:9" x14ac:dyDescent="0.2">
      <c r="A18" s="77" t="s">
        <v>101</v>
      </c>
      <c r="B18" s="430">
        <v>2461333.6</v>
      </c>
      <c r="C18" s="430">
        <v>1236842.8999999999</v>
      </c>
      <c r="D18" s="285">
        <v>963471</v>
      </c>
      <c r="E18" s="435">
        <v>68616.3</v>
      </c>
      <c r="F18" s="316">
        <v>3296.2</v>
      </c>
      <c r="G18" s="433">
        <v>189107.20000000001</v>
      </c>
      <c r="H18" s="115"/>
      <c r="I18" s="114"/>
    </row>
    <row r="19" spans="1:9" x14ac:dyDescent="0.2">
      <c r="A19" s="77" t="s">
        <v>102</v>
      </c>
      <c r="B19" s="430">
        <v>280337.90000000002</v>
      </c>
      <c r="C19" s="430">
        <v>112745.4</v>
      </c>
      <c r="D19" s="285">
        <v>122402.5</v>
      </c>
      <c r="E19" s="431" t="s">
        <v>454</v>
      </c>
      <c r="F19" s="428" t="s">
        <v>454</v>
      </c>
      <c r="G19" s="433">
        <v>40690.1</v>
      </c>
      <c r="H19" s="115"/>
      <c r="I19" s="114"/>
    </row>
    <row r="20" spans="1:9" x14ac:dyDescent="0.2">
      <c r="A20" s="77" t="s">
        <v>103</v>
      </c>
      <c r="B20" s="430">
        <v>467558.6</v>
      </c>
      <c r="C20" s="430">
        <v>200190.7</v>
      </c>
      <c r="D20" s="285">
        <v>213962.2</v>
      </c>
      <c r="E20" s="431" t="s">
        <v>454</v>
      </c>
      <c r="F20" s="428" t="s">
        <v>454</v>
      </c>
      <c r="G20" s="433">
        <v>43579</v>
      </c>
      <c r="H20" s="115"/>
      <c r="I20" s="114"/>
    </row>
    <row r="21" spans="1:9" x14ac:dyDescent="0.2">
      <c r="A21" s="77" t="s">
        <v>104</v>
      </c>
      <c r="B21" s="430">
        <v>1847287.9</v>
      </c>
      <c r="C21" s="430">
        <v>803041.3</v>
      </c>
      <c r="D21" s="285">
        <v>883478.9</v>
      </c>
      <c r="E21" s="435">
        <v>46207.9</v>
      </c>
      <c r="F21" s="316">
        <v>6996</v>
      </c>
      <c r="G21" s="433">
        <v>107563.8</v>
      </c>
      <c r="H21" s="115"/>
      <c r="I21" s="114"/>
    </row>
    <row r="22" spans="1:9" x14ac:dyDescent="0.2">
      <c r="A22" s="77" t="s">
        <v>105</v>
      </c>
      <c r="B22" s="430">
        <v>508917.8</v>
      </c>
      <c r="C22" s="430">
        <v>155751.1</v>
      </c>
      <c r="D22" s="285">
        <v>287738.5</v>
      </c>
      <c r="E22" s="431" t="s">
        <v>454</v>
      </c>
      <c r="F22" s="428" t="s">
        <v>454</v>
      </c>
      <c r="G22" s="433">
        <v>44762.1</v>
      </c>
      <c r="H22" s="115"/>
      <c r="I22" s="114"/>
    </row>
    <row r="23" spans="1:9" ht="12.75" customHeight="1" x14ac:dyDescent="0.2">
      <c r="A23" s="625" t="s">
        <v>311</v>
      </c>
      <c r="B23" s="625"/>
      <c r="C23" s="625"/>
      <c r="D23" s="625"/>
      <c r="E23" s="625"/>
      <c r="F23" s="625"/>
      <c r="G23" s="625"/>
      <c r="H23" s="115"/>
      <c r="I23" s="114"/>
    </row>
    <row r="24" spans="1:9" x14ac:dyDescent="0.2">
      <c r="A24" s="255" t="s">
        <v>313</v>
      </c>
      <c r="B24" s="439">
        <v>100</v>
      </c>
      <c r="C24" s="284">
        <v>50.680256761356368</v>
      </c>
      <c r="D24" s="429">
        <v>38.815884277556975</v>
      </c>
      <c r="E24" s="284">
        <v>2.9547675632540695</v>
      </c>
      <c r="F24" s="429">
        <v>0.50197653299076173</v>
      </c>
      <c r="G24" s="284">
        <v>7.0471148648418174</v>
      </c>
      <c r="H24" s="115"/>
      <c r="I24" s="114"/>
    </row>
    <row r="25" spans="1:9" x14ac:dyDescent="0.2">
      <c r="A25" s="36" t="s">
        <v>90</v>
      </c>
      <c r="B25" s="440">
        <v>100</v>
      </c>
      <c r="C25" s="285">
        <v>55.822123809089888</v>
      </c>
      <c r="D25" s="430">
        <v>35.54193802920102</v>
      </c>
      <c r="E25" s="316">
        <v>1.8649267935031175</v>
      </c>
      <c r="F25" s="435">
        <v>9.9921571932742828E-2</v>
      </c>
      <c r="G25" s="316">
        <v>6.6710897962732467</v>
      </c>
      <c r="H25" s="115"/>
      <c r="I25" s="114"/>
    </row>
    <row r="26" spans="1:9" x14ac:dyDescent="0.2">
      <c r="A26" s="36" t="s">
        <v>91</v>
      </c>
      <c r="B26" s="440">
        <v>100</v>
      </c>
      <c r="C26" s="285">
        <v>44.60654043748454</v>
      </c>
      <c r="D26" s="430">
        <v>38.668432516870176</v>
      </c>
      <c r="E26" s="428" t="s">
        <v>454</v>
      </c>
      <c r="F26" s="431" t="s">
        <v>454</v>
      </c>
      <c r="G26" s="316">
        <v>7.3471288647897923</v>
      </c>
      <c r="H26" s="115"/>
      <c r="I26" s="114"/>
    </row>
    <row r="27" spans="1:9" x14ac:dyDescent="0.2">
      <c r="A27" s="36" t="s">
        <v>92</v>
      </c>
      <c r="B27" s="440">
        <v>100</v>
      </c>
      <c r="C27" s="285">
        <v>25.037431060451087</v>
      </c>
      <c r="D27" s="430">
        <v>63.904810253667542</v>
      </c>
      <c r="E27" s="316">
        <v>3.9207477250937228</v>
      </c>
      <c r="F27" s="435">
        <v>2.5332490201019745E-2</v>
      </c>
      <c r="G27" s="316">
        <v>7.1116784705866385</v>
      </c>
      <c r="H27" s="115"/>
      <c r="I27" s="114"/>
    </row>
    <row r="28" spans="1:9" x14ac:dyDescent="0.2">
      <c r="A28" s="36" t="s">
        <v>93</v>
      </c>
      <c r="B28" s="440">
        <v>100</v>
      </c>
      <c r="C28" s="285">
        <v>59.865894920520077</v>
      </c>
      <c r="D28" s="430">
        <v>29.474304683676294</v>
      </c>
      <c r="E28" s="428" t="s">
        <v>454</v>
      </c>
      <c r="F28" s="431" t="s">
        <v>454</v>
      </c>
      <c r="G28" s="316">
        <v>7.8950481986678867</v>
      </c>
      <c r="H28" s="115"/>
      <c r="I28" s="438"/>
    </row>
    <row r="29" spans="1:9" x14ac:dyDescent="0.2">
      <c r="A29" s="36" t="s">
        <v>94</v>
      </c>
      <c r="B29" s="440">
        <v>100</v>
      </c>
      <c r="C29" s="285">
        <v>32.816416057377083</v>
      </c>
      <c r="D29" s="430">
        <v>41.718643323770735</v>
      </c>
      <c r="E29" s="428" t="s">
        <v>454</v>
      </c>
      <c r="F29" s="431" t="s">
        <v>454</v>
      </c>
      <c r="G29" s="428" t="s">
        <v>454</v>
      </c>
      <c r="H29" s="115"/>
      <c r="I29" s="114"/>
    </row>
    <row r="30" spans="1:9" x14ac:dyDescent="0.2">
      <c r="A30" s="36" t="s">
        <v>95</v>
      </c>
      <c r="B30" s="440">
        <v>100</v>
      </c>
      <c r="C30" s="285">
        <v>54.29165788126695</v>
      </c>
      <c r="D30" s="430">
        <v>39.424356413919284</v>
      </c>
      <c r="E30" s="316">
        <v>1.7097496861573735</v>
      </c>
      <c r="F30" s="435">
        <v>0.50043507993290171</v>
      </c>
      <c r="G30" s="316">
        <v>4.0738009387234886</v>
      </c>
      <c r="H30" s="115"/>
      <c r="I30" s="114"/>
    </row>
    <row r="31" spans="1:9" x14ac:dyDescent="0.2">
      <c r="A31" s="36" t="s">
        <v>96</v>
      </c>
      <c r="B31" s="440">
        <v>100</v>
      </c>
      <c r="C31" s="285">
        <v>53.074806179845289</v>
      </c>
      <c r="D31" s="430">
        <v>36.019889745401848</v>
      </c>
      <c r="E31" s="316">
        <v>1.8781636237920032</v>
      </c>
      <c r="F31" s="435">
        <v>0.81015749316131702</v>
      </c>
      <c r="G31" s="316">
        <v>8.2169829577995426</v>
      </c>
      <c r="H31" s="115"/>
      <c r="I31" s="114"/>
    </row>
    <row r="32" spans="1:9" x14ac:dyDescent="0.2">
      <c r="A32" s="36" t="s">
        <v>97</v>
      </c>
      <c r="B32" s="440">
        <v>100</v>
      </c>
      <c r="C32" s="285">
        <v>41.549161179040617</v>
      </c>
      <c r="D32" s="430">
        <v>50.107804407265313</v>
      </c>
      <c r="E32" s="428" t="s">
        <v>454</v>
      </c>
      <c r="F32" s="431" t="s">
        <v>454</v>
      </c>
      <c r="G32" s="428" t="s">
        <v>454</v>
      </c>
      <c r="H32" s="115"/>
      <c r="I32" s="114"/>
    </row>
    <row r="33" spans="1:9" x14ac:dyDescent="0.2">
      <c r="A33" s="36" t="s">
        <v>98</v>
      </c>
      <c r="B33" s="440">
        <v>100</v>
      </c>
      <c r="C33" s="285">
        <v>61.172732893813411</v>
      </c>
      <c r="D33" s="430">
        <v>30.199315786080096</v>
      </c>
      <c r="E33" s="428" t="s">
        <v>454</v>
      </c>
      <c r="F33" s="431" t="s">
        <v>454</v>
      </c>
      <c r="G33" s="316">
        <v>8.2486576056836185</v>
      </c>
      <c r="H33" s="115"/>
      <c r="I33" s="114"/>
    </row>
    <row r="34" spans="1:9" x14ac:dyDescent="0.2">
      <c r="A34" s="36" t="s">
        <v>99</v>
      </c>
      <c r="B34" s="440">
        <v>100</v>
      </c>
      <c r="C34" s="285">
        <v>26.231989055300797</v>
      </c>
      <c r="D34" s="430">
        <v>60.116378505314117</v>
      </c>
      <c r="E34" s="316">
        <v>1.5235728526577399</v>
      </c>
      <c r="F34" s="435">
        <v>7.8908502810128747E-2</v>
      </c>
      <c r="G34" s="316">
        <v>12.049151083917213</v>
      </c>
      <c r="H34" s="115"/>
      <c r="I34" s="114"/>
    </row>
    <row r="35" spans="1:9" x14ac:dyDescent="0.2">
      <c r="A35" s="36" t="s">
        <v>100</v>
      </c>
      <c r="B35" s="440">
        <v>100</v>
      </c>
      <c r="C35" s="285">
        <v>64.210552909156419</v>
      </c>
      <c r="D35" s="430">
        <v>28.251017311883896</v>
      </c>
      <c r="E35" s="316">
        <v>2.3445586473378679</v>
      </c>
      <c r="F35" s="435">
        <v>0.97447942466253623</v>
      </c>
      <c r="G35" s="316">
        <v>4.2193917069592786</v>
      </c>
      <c r="H35" s="115"/>
      <c r="I35" s="114"/>
    </row>
    <row r="36" spans="1:9" x14ac:dyDescent="0.2">
      <c r="A36" s="36" t="s">
        <v>101</v>
      </c>
      <c r="B36" s="440">
        <v>100</v>
      </c>
      <c r="C36" s="285">
        <v>50.250924945728606</v>
      </c>
      <c r="D36" s="430">
        <v>39.144267156634108</v>
      </c>
      <c r="E36" s="316">
        <v>2.787769199591636</v>
      </c>
      <c r="F36" s="435">
        <v>0.13391927043128163</v>
      </c>
      <c r="G36" s="316">
        <v>7.6831194276143631</v>
      </c>
      <c r="H36" s="115"/>
      <c r="I36" s="114"/>
    </row>
    <row r="37" spans="1:9" x14ac:dyDescent="0.2">
      <c r="A37" s="36" t="s">
        <v>102</v>
      </c>
      <c r="B37" s="440">
        <v>100</v>
      </c>
      <c r="C37" s="285">
        <v>40.217680163830856</v>
      </c>
      <c r="D37" s="430">
        <v>43.662487305498111</v>
      </c>
      <c r="E37" s="428" t="s">
        <v>454</v>
      </c>
      <c r="F37" s="431" t="s">
        <v>454</v>
      </c>
      <c r="G37" s="316">
        <v>14.514662484095084</v>
      </c>
      <c r="H37" s="115"/>
      <c r="I37" s="114"/>
    </row>
    <row r="38" spans="1:9" x14ac:dyDescent="0.2">
      <c r="A38" s="36" t="s">
        <v>103</v>
      </c>
      <c r="B38" s="440">
        <v>100</v>
      </c>
      <c r="C38" s="285">
        <v>42.816173202674499</v>
      </c>
      <c r="D38" s="430">
        <v>45.761579404164529</v>
      </c>
      <c r="E38" s="428" t="s">
        <v>454</v>
      </c>
      <c r="F38" s="431" t="s">
        <v>454</v>
      </c>
      <c r="G38" s="316">
        <v>9.3205429223203247</v>
      </c>
      <c r="H38" s="115"/>
      <c r="I38" s="114"/>
    </row>
    <row r="39" spans="1:9" x14ac:dyDescent="0.2">
      <c r="A39" s="36" t="s">
        <v>104</v>
      </c>
      <c r="B39" s="440">
        <v>100</v>
      </c>
      <c r="C39" s="285">
        <v>43.471366861657032</v>
      </c>
      <c r="D39" s="430">
        <v>47.825728734541059</v>
      </c>
      <c r="E39" s="316">
        <v>2.5013913640640424</v>
      </c>
      <c r="F39" s="435">
        <v>0.37871736181458238</v>
      </c>
      <c r="G39" s="316">
        <v>5.8227956779232954</v>
      </c>
      <c r="H39" s="115"/>
      <c r="I39" s="114"/>
    </row>
    <row r="40" spans="1:9" x14ac:dyDescent="0.2">
      <c r="A40" s="36" t="s">
        <v>105</v>
      </c>
      <c r="B40" s="440">
        <v>100</v>
      </c>
      <c r="C40" s="285">
        <v>30.604372651143269</v>
      </c>
      <c r="D40" s="430">
        <v>56.539287877138513</v>
      </c>
      <c r="E40" s="428" t="s">
        <v>454</v>
      </c>
      <c r="F40" s="431" t="s">
        <v>454</v>
      </c>
      <c r="G40" s="316">
        <v>8.7955461569628728</v>
      </c>
      <c r="H40" s="115"/>
      <c r="I40" s="114"/>
    </row>
    <row r="41" spans="1:9" x14ac:dyDescent="0.2">
      <c r="A41" s="36"/>
      <c r="B41" s="79"/>
      <c r="C41" s="256"/>
      <c r="D41" s="256"/>
      <c r="E41" s="256"/>
      <c r="F41" s="256"/>
      <c r="G41" s="256"/>
      <c r="H41" s="115"/>
      <c r="I41" s="114"/>
    </row>
  </sheetData>
  <mergeCells count="7">
    <mergeCell ref="A1:G1"/>
    <mergeCell ref="A2:G2"/>
    <mergeCell ref="A5:G5"/>
    <mergeCell ref="A23:G23"/>
    <mergeCell ref="A3:A4"/>
    <mergeCell ref="B3:B4"/>
    <mergeCell ref="C3:G3"/>
  </mergeCells>
  <hyperlinks>
    <hyperlink ref="H1" location="'Spis treści'!A1" display="Spis treści" xr:uid="{00000000-0004-0000-2400-000000000000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 tint="0.79998168889431442"/>
  </sheetPr>
  <dimension ref="A1:J27"/>
  <sheetViews>
    <sheetView zoomScaleNormal="100" workbookViewId="0">
      <pane ySplit="6" topLeftCell="A7" activePane="bottomLeft" state="frozen"/>
      <selection activeCell="A2" sqref="A2:E2"/>
      <selection pane="bottomLeft" sqref="A1:E1"/>
    </sheetView>
  </sheetViews>
  <sheetFormatPr defaultRowHeight="12.75" x14ac:dyDescent="0.2"/>
  <cols>
    <col min="1" max="1" width="25.7109375" style="77" customWidth="1"/>
    <col min="2" max="5" width="16.28515625" style="77" customWidth="1"/>
    <col min="6" max="6" width="10.5703125" style="77" customWidth="1"/>
    <col min="7" max="16384" width="9.140625" style="77"/>
  </cols>
  <sheetData>
    <row r="1" spans="1:10" ht="24.95" customHeight="1" x14ac:dyDescent="0.2">
      <c r="A1" s="545" t="s">
        <v>558</v>
      </c>
      <c r="B1" s="545"/>
      <c r="C1" s="545"/>
      <c r="D1" s="545"/>
      <c r="E1" s="545"/>
      <c r="F1" s="59" t="s">
        <v>6</v>
      </c>
    </row>
    <row r="2" spans="1:10" x14ac:dyDescent="0.2">
      <c r="A2" s="582" t="s">
        <v>476</v>
      </c>
      <c r="B2" s="582"/>
      <c r="C2" s="582"/>
      <c r="D2" s="582"/>
      <c r="E2" s="582"/>
    </row>
    <row r="3" spans="1:10" ht="35.25" customHeight="1" x14ac:dyDescent="0.2">
      <c r="A3" s="540" t="s">
        <v>309</v>
      </c>
      <c r="B3" s="534" t="s">
        <v>385</v>
      </c>
      <c r="C3" s="516" t="s">
        <v>241</v>
      </c>
      <c r="D3" s="517"/>
      <c r="E3" s="517"/>
    </row>
    <row r="4" spans="1:10" ht="27" customHeight="1" x14ac:dyDescent="0.2">
      <c r="A4" s="542"/>
      <c r="B4" s="535"/>
      <c r="C4" s="534" t="s">
        <v>243</v>
      </c>
      <c r="D4" s="516" t="s">
        <v>240</v>
      </c>
      <c r="E4" s="539"/>
    </row>
    <row r="5" spans="1:10" ht="89.25" x14ac:dyDescent="0.2">
      <c r="A5" s="542"/>
      <c r="B5" s="536"/>
      <c r="C5" s="536"/>
      <c r="D5" s="243" t="s">
        <v>284</v>
      </c>
      <c r="E5" s="243" t="s">
        <v>598</v>
      </c>
      <c r="F5" s="162"/>
    </row>
    <row r="6" spans="1:10" ht="12.75" customHeight="1" x14ac:dyDescent="0.2">
      <c r="A6" s="544"/>
      <c r="B6" s="516" t="s">
        <v>355</v>
      </c>
      <c r="C6" s="517"/>
      <c r="D6" s="517"/>
      <c r="E6" s="543"/>
    </row>
    <row r="7" spans="1:10" x14ac:dyDescent="0.2">
      <c r="A7" s="55" t="s">
        <v>313</v>
      </c>
      <c r="B7" s="16">
        <v>30284822.100000001</v>
      </c>
      <c r="C7" s="16">
        <v>15473570.1</v>
      </c>
      <c r="D7" s="16">
        <v>14811252</v>
      </c>
      <c r="E7" s="100">
        <v>11656671.9</v>
      </c>
    </row>
    <row r="8" spans="1:10" x14ac:dyDescent="0.2">
      <c r="A8" s="228" t="s">
        <v>90</v>
      </c>
      <c r="B8" s="20">
        <v>2368157.2999999998</v>
      </c>
      <c r="C8" s="20">
        <v>1291895.7</v>
      </c>
      <c r="D8" s="20">
        <v>1076261.6000000001</v>
      </c>
      <c r="E8" s="102">
        <v>838724.9</v>
      </c>
    </row>
    <row r="9" spans="1:10" x14ac:dyDescent="0.2">
      <c r="A9" s="228" t="s">
        <v>91</v>
      </c>
      <c r="B9" s="20">
        <v>721465.5</v>
      </c>
      <c r="C9" s="20">
        <v>376903.9</v>
      </c>
      <c r="D9" s="20">
        <v>344561.6</v>
      </c>
      <c r="E9" s="102">
        <v>276994.59999999998</v>
      </c>
      <c r="H9" s="74"/>
    </row>
    <row r="10" spans="1:10" x14ac:dyDescent="0.2">
      <c r="A10" s="228" t="s">
        <v>92</v>
      </c>
      <c r="B10" s="20">
        <v>986480.2</v>
      </c>
      <c r="C10" s="20">
        <v>236649.7</v>
      </c>
      <c r="D10" s="20">
        <v>749830.5</v>
      </c>
      <c r="E10" s="102">
        <v>627872.19999999995</v>
      </c>
    </row>
    <row r="11" spans="1:10" x14ac:dyDescent="0.2">
      <c r="A11" s="228" t="s">
        <v>93</v>
      </c>
      <c r="B11" s="20">
        <v>234965</v>
      </c>
      <c r="C11" s="20">
        <v>140194.9</v>
      </c>
      <c r="D11" s="20">
        <v>94770.1</v>
      </c>
      <c r="E11" s="102">
        <v>68934.600000000006</v>
      </c>
    </row>
    <row r="12" spans="1:10" x14ac:dyDescent="0.2">
      <c r="A12" s="228" t="s">
        <v>94</v>
      </c>
      <c r="B12" s="20">
        <v>1359985.5</v>
      </c>
      <c r="C12" s="20">
        <v>670407.30000000005</v>
      </c>
      <c r="D12" s="20">
        <v>689578.2</v>
      </c>
      <c r="E12" s="102">
        <v>559607</v>
      </c>
    </row>
    <row r="13" spans="1:10" x14ac:dyDescent="0.2">
      <c r="A13" s="228" t="s">
        <v>95</v>
      </c>
      <c r="B13" s="20">
        <v>4132803.8</v>
      </c>
      <c r="C13" s="20">
        <v>2255865.7000000002</v>
      </c>
      <c r="D13" s="20">
        <v>1876938.1</v>
      </c>
      <c r="E13" s="102">
        <v>1621714.5</v>
      </c>
      <c r="J13" s="64"/>
    </row>
    <row r="14" spans="1:10" x14ac:dyDescent="0.2">
      <c r="A14" s="228" t="s">
        <v>96</v>
      </c>
      <c r="B14" s="20">
        <v>10889450.6</v>
      </c>
      <c r="C14" s="20">
        <v>5688342.2999999998</v>
      </c>
      <c r="D14" s="20">
        <v>5201108.3</v>
      </c>
      <c r="E14" s="102">
        <v>3867260.7</v>
      </c>
    </row>
    <row r="15" spans="1:10" x14ac:dyDescent="0.2">
      <c r="A15" s="228" t="s">
        <v>97</v>
      </c>
      <c r="B15" s="20">
        <v>253236.4</v>
      </c>
      <c r="C15" s="20">
        <v>104919</v>
      </c>
      <c r="D15" s="20">
        <v>148317.4</v>
      </c>
      <c r="E15" s="102">
        <v>125635.4</v>
      </c>
    </row>
    <row r="16" spans="1:10" x14ac:dyDescent="0.2">
      <c r="A16" s="228" t="s">
        <v>98</v>
      </c>
      <c r="B16" s="20">
        <v>1073231.6000000001</v>
      </c>
      <c r="C16" s="20">
        <v>647389.1</v>
      </c>
      <c r="D16" s="20">
        <v>425842.5</v>
      </c>
      <c r="E16" s="102">
        <v>323136.90000000002</v>
      </c>
    </row>
    <row r="17" spans="1:5" x14ac:dyDescent="0.2">
      <c r="A17" s="228" t="s">
        <v>99</v>
      </c>
      <c r="B17" s="20">
        <v>411742.7</v>
      </c>
      <c r="C17" s="20">
        <v>112473.60000000001</v>
      </c>
      <c r="D17" s="20">
        <v>299269.09999999998</v>
      </c>
      <c r="E17" s="102">
        <v>245842.2</v>
      </c>
    </row>
    <row r="18" spans="1:5" x14ac:dyDescent="0.2">
      <c r="A18" s="228" t="s">
        <v>100</v>
      </c>
      <c r="B18" s="20">
        <v>2287867.7000000002</v>
      </c>
      <c r="C18" s="20">
        <v>1471411</v>
      </c>
      <c r="D18" s="20">
        <v>816456.7</v>
      </c>
      <c r="E18" s="102">
        <v>641548.80000000005</v>
      </c>
    </row>
    <row r="19" spans="1:5" x14ac:dyDescent="0.2">
      <c r="A19" s="228" t="s">
        <v>101</v>
      </c>
      <c r="B19" s="20">
        <v>2461333.6</v>
      </c>
      <c r="C19" s="20">
        <v>1210753.8999999999</v>
      </c>
      <c r="D19" s="20">
        <v>1250579.7</v>
      </c>
      <c r="E19" s="102">
        <v>960439.1</v>
      </c>
    </row>
    <row r="20" spans="1:5" x14ac:dyDescent="0.2">
      <c r="A20" s="228" t="s">
        <v>102</v>
      </c>
      <c r="B20" s="20">
        <v>280337.90000000002</v>
      </c>
      <c r="C20" s="20">
        <v>116353.5</v>
      </c>
      <c r="D20" s="20">
        <v>163984.4</v>
      </c>
      <c r="E20" s="102">
        <v>120416.9</v>
      </c>
    </row>
    <row r="21" spans="1:5" x14ac:dyDescent="0.2">
      <c r="A21" s="228" t="s">
        <v>103</v>
      </c>
      <c r="B21" s="20">
        <v>467558.6</v>
      </c>
      <c r="C21" s="20">
        <v>205389.4</v>
      </c>
      <c r="D21" s="20">
        <v>262169.2</v>
      </c>
      <c r="E21" s="102">
        <v>213346.7</v>
      </c>
    </row>
    <row r="22" spans="1:5" x14ac:dyDescent="0.2">
      <c r="A22" s="228" t="s">
        <v>104</v>
      </c>
      <c r="B22" s="20">
        <v>1847287.9</v>
      </c>
      <c r="C22" s="20">
        <v>774695.1</v>
      </c>
      <c r="D22" s="20">
        <v>1072592.8</v>
      </c>
      <c r="E22" s="102">
        <v>878566.40000000002</v>
      </c>
    </row>
    <row r="23" spans="1:5" x14ac:dyDescent="0.2">
      <c r="A23" s="228" t="s">
        <v>105</v>
      </c>
      <c r="B23" s="20">
        <v>508917.8</v>
      </c>
      <c r="C23" s="20">
        <v>169926</v>
      </c>
      <c r="D23" s="20">
        <v>338991.8</v>
      </c>
      <c r="E23" s="102">
        <v>286631</v>
      </c>
    </row>
    <row r="25" spans="1:5" x14ac:dyDescent="0.2">
      <c r="B25" s="79"/>
      <c r="C25" s="79"/>
      <c r="D25" s="79"/>
      <c r="E25" s="79"/>
    </row>
    <row r="26" spans="1:5" x14ac:dyDescent="0.2">
      <c r="B26" s="79"/>
      <c r="C26" s="79"/>
      <c r="D26" s="79"/>
      <c r="E26" s="79"/>
    </row>
    <row r="27" spans="1:5" x14ac:dyDescent="0.2">
      <c r="B27" s="79"/>
      <c r="C27" s="79"/>
      <c r="D27" s="79"/>
      <c r="E27" s="79"/>
    </row>
  </sheetData>
  <mergeCells count="8">
    <mergeCell ref="A1:E1"/>
    <mergeCell ref="A2:E2"/>
    <mergeCell ref="A3:A6"/>
    <mergeCell ref="B3:B5"/>
    <mergeCell ref="C3:E3"/>
    <mergeCell ref="C4:C5"/>
    <mergeCell ref="D4:E4"/>
    <mergeCell ref="B6:E6"/>
  </mergeCells>
  <hyperlinks>
    <hyperlink ref="F1" location="'Spis treści'!A1" display="Spis treści" xr:uid="{00000000-0004-0000-2500-000000000000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3" tint="0.79998168889431442"/>
  </sheetPr>
  <dimension ref="A1:H26"/>
  <sheetViews>
    <sheetView zoomScaleNormal="100" workbookViewId="0">
      <pane ySplit="5" topLeftCell="A6" activePane="bottomLeft" state="frozen"/>
      <selection activeCell="A25" sqref="A25:E25"/>
      <selection pane="bottomLeft" activeCell="O27" sqref="O27"/>
    </sheetView>
  </sheetViews>
  <sheetFormatPr defaultColWidth="9.140625" defaultRowHeight="14.25" x14ac:dyDescent="0.2"/>
  <cols>
    <col min="1" max="1" width="20.85546875" style="21" customWidth="1"/>
    <col min="2" max="6" width="18.85546875" style="21" customWidth="1"/>
    <col min="7" max="7" width="11.85546875" style="21" bestFit="1" customWidth="1"/>
    <col min="8" max="16384" width="9.140625" style="21"/>
  </cols>
  <sheetData>
    <row r="1" spans="1:8" s="56" customFormat="1" ht="33.75" customHeight="1" x14ac:dyDescent="0.25">
      <c r="A1" s="545" t="s">
        <v>559</v>
      </c>
      <c r="B1" s="545"/>
      <c r="C1" s="545"/>
      <c r="D1" s="545"/>
      <c r="E1" s="545"/>
      <c r="F1" s="59" t="s">
        <v>6</v>
      </c>
    </row>
    <row r="2" spans="1:8" x14ac:dyDescent="0.2">
      <c r="A2" s="547" t="s">
        <v>438</v>
      </c>
      <c r="B2" s="547"/>
      <c r="C2" s="547"/>
      <c r="D2" s="547"/>
      <c r="E2" s="547"/>
    </row>
    <row r="3" spans="1:8" ht="31.5" customHeight="1" x14ac:dyDescent="0.2">
      <c r="A3" s="566" t="s">
        <v>312</v>
      </c>
      <c r="B3" s="567" t="s">
        <v>234</v>
      </c>
      <c r="C3" s="567" t="s">
        <v>316</v>
      </c>
      <c r="D3" s="567"/>
      <c r="E3" s="568"/>
    </row>
    <row r="4" spans="1:8" ht="39.75" x14ac:dyDescent="0.2">
      <c r="A4" s="566"/>
      <c r="B4" s="567"/>
      <c r="C4" s="346" t="s">
        <v>317</v>
      </c>
      <c r="D4" s="346" t="s">
        <v>402</v>
      </c>
      <c r="E4" s="347" t="s">
        <v>544</v>
      </c>
    </row>
    <row r="5" spans="1:8" x14ac:dyDescent="0.2">
      <c r="A5" s="566"/>
      <c r="B5" s="567" t="s">
        <v>363</v>
      </c>
      <c r="C5" s="567"/>
      <c r="D5" s="567"/>
      <c r="E5" s="568"/>
    </row>
    <row r="6" spans="1:8" x14ac:dyDescent="0.2">
      <c r="A6" s="127" t="s">
        <v>315</v>
      </c>
      <c r="B6" s="90">
        <v>30284822.100000001</v>
      </c>
      <c r="C6" s="90">
        <v>12146532.9</v>
      </c>
      <c r="D6" s="90">
        <v>4064805.1</v>
      </c>
      <c r="E6" s="91">
        <v>14073484.1</v>
      </c>
      <c r="G6" s="60"/>
      <c r="H6" s="60"/>
    </row>
    <row r="7" spans="1:8" x14ac:dyDescent="0.2">
      <c r="A7" s="345" t="s">
        <v>90</v>
      </c>
      <c r="B7" s="81">
        <v>2368157.2999999998</v>
      </c>
      <c r="C7" s="81">
        <v>896369.1</v>
      </c>
      <c r="D7" s="81">
        <v>225675.8</v>
      </c>
      <c r="E7" s="82">
        <v>1246112.3999999999</v>
      </c>
      <c r="G7" s="60"/>
      <c r="H7" s="60"/>
    </row>
    <row r="8" spans="1:8" x14ac:dyDescent="0.2">
      <c r="A8" s="345" t="s">
        <v>91</v>
      </c>
      <c r="B8" s="81">
        <v>721465.5</v>
      </c>
      <c r="C8" s="81">
        <v>333399</v>
      </c>
      <c r="D8" s="81">
        <v>104047.3</v>
      </c>
      <c r="E8" s="82">
        <v>284019.20000000001</v>
      </c>
      <c r="G8" s="60"/>
      <c r="H8" s="60"/>
    </row>
    <row r="9" spans="1:8" x14ac:dyDescent="0.2">
      <c r="A9" s="345" t="s">
        <v>92</v>
      </c>
      <c r="B9" s="81">
        <v>986480.2</v>
      </c>
      <c r="C9" s="81">
        <v>563921.1</v>
      </c>
      <c r="D9" s="81">
        <v>147194</v>
      </c>
      <c r="E9" s="82">
        <v>275365.09999999998</v>
      </c>
      <c r="G9" s="60"/>
      <c r="H9" s="60"/>
    </row>
    <row r="10" spans="1:8" x14ac:dyDescent="0.2">
      <c r="A10" s="345" t="s">
        <v>93</v>
      </c>
      <c r="B10" s="81">
        <v>234965</v>
      </c>
      <c r="C10" s="81">
        <v>80071.600000000006</v>
      </c>
      <c r="D10" s="81">
        <v>19820.400000000001</v>
      </c>
      <c r="E10" s="82">
        <v>135073</v>
      </c>
      <c r="G10" s="60"/>
      <c r="H10" s="60"/>
    </row>
    <row r="11" spans="1:8" x14ac:dyDescent="0.2">
      <c r="A11" s="345" t="s">
        <v>94</v>
      </c>
      <c r="B11" s="81">
        <v>1359985.5</v>
      </c>
      <c r="C11" s="81">
        <v>794566.4</v>
      </c>
      <c r="D11" s="81">
        <v>137447.5</v>
      </c>
      <c r="E11" s="82">
        <v>427971.6</v>
      </c>
      <c r="G11" s="60"/>
      <c r="H11" s="60"/>
    </row>
    <row r="12" spans="1:8" x14ac:dyDescent="0.2">
      <c r="A12" s="345" t="s">
        <v>95</v>
      </c>
      <c r="B12" s="81">
        <v>4132803.8</v>
      </c>
      <c r="C12" s="81">
        <v>2172764.6</v>
      </c>
      <c r="D12" s="81">
        <v>545180.69999999995</v>
      </c>
      <c r="E12" s="82">
        <v>1414858.5</v>
      </c>
      <c r="G12" s="60"/>
      <c r="H12" s="60"/>
    </row>
    <row r="13" spans="1:8" x14ac:dyDescent="0.2">
      <c r="A13" s="345" t="s">
        <v>96</v>
      </c>
      <c r="B13" s="81">
        <v>10889450.6</v>
      </c>
      <c r="C13" s="81">
        <v>3802303.9</v>
      </c>
      <c r="D13" s="81">
        <v>1518443.4</v>
      </c>
      <c r="E13" s="82">
        <v>5568703.2999999998</v>
      </c>
      <c r="G13" s="60"/>
      <c r="H13" s="60"/>
    </row>
    <row r="14" spans="1:8" x14ac:dyDescent="0.2">
      <c r="A14" s="345" t="s">
        <v>97</v>
      </c>
      <c r="B14" s="81">
        <v>253236.4</v>
      </c>
      <c r="C14" s="81">
        <v>117934.5</v>
      </c>
      <c r="D14" s="81">
        <v>57524.6</v>
      </c>
      <c r="E14" s="82">
        <v>77777.3</v>
      </c>
      <c r="G14" s="60"/>
      <c r="H14" s="60"/>
    </row>
    <row r="15" spans="1:8" x14ac:dyDescent="0.2">
      <c r="A15" s="345" t="s">
        <v>98</v>
      </c>
      <c r="B15" s="81">
        <v>1073231.6000000001</v>
      </c>
      <c r="C15" s="81">
        <v>233572.4</v>
      </c>
      <c r="D15" s="81">
        <v>220660.1</v>
      </c>
      <c r="E15" s="82">
        <v>618999.1</v>
      </c>
      <c r="G15" s="60"/>
      <c r="H15" s="60"/>
    </row>
    <row r="16" spans="1:8" x14ac:dyDescent="0.2">
      <c r="A16" s="345" t="s">
        <v>99</v>
      </c>
      <c r="B16" s="81">
        <v>411742.7</v>
      </c>
      <c r="C16" s="81">
        <v>275514.3</v>
      </c>
      <c r="D16" s="81">
        <v>39071.5</v>
      </c>
      <c r="E16" s="82">
        <v>97156.9</v>
      </c>
      <c r="G16" s="60"/>
      <c r="H16" s="60"/>
    </row>
    <row r="17" spans="1:8" x14ac:dyDescent="0.2">
      <c r="A17" s="345" t="s">
        <v>100</v>
      </c>
      <c r="B17" s="81">
        <v>2287867.7000000002</v>
      </c>
      <c r="C17" s="81">
        <v>592654.1</v>
      </c>
      <c r="D17" s="81">
        <v>223249</v>
      </c>
      <c r="E17" s="82">
        <v>1471964.6</v>
      </c>
      <c r="G17" s="60"/>
      <c r="H17" s="60"/>
    </row>
    <row r="18" spans="1:8" x14ac:dyDescent="0.2">
      <c r="A18" s="345" t="s">
        <v>101</v>
      </c>
      <c r="B18" s="81">
        <v>2461333.6</v>
      </c>
      <c r="C18" s="81">
        <v>929839.6</v>
      </c>
      <c r="D18" s="81">
        <v>434431.9</v>
      </c>
      <c r="E18" s="82">
        <v>1097062.1000000001</v>
      </c>
      <c r="G18" s="60"/>
      <c r="H18" s="60"/>
    </row>
    <row r="19" spans="1:8" x14ac:dyDescent="0.2">
      <c r="A19" s="345" t="s">
        <v>102</v>
      </c>
      <c r="B19" s="81">
        <v>280337.90000000002</v>
      </c>
      <c r="C19" s="81">
        <v>83500.100000000006</v>
      </c>
      <c r="D19" s="81">
        <v>22660.6</v>
      </c>
      <c r="E19" s="82">
        <v>174177.2</v>
      </c>
      <c r="G19" s="60"/>
      <c r="H19" s="60"/>
    </row>
    <row r="20" spans="1:8" x14ac:dyDescent="0.2">
      <c r="A20" s="345" t="s">
        <v>103</v>
      </c>
      <c r="B20" s="81">
        <v>467558.6</v>
      </c>
      <c r="C20" s="81">
        <v>222412.1</v>
      </c>
      <c r="D20" s="81">
        <v>35726.5</v>
      </c>
      <c r="E20" s="82">
        <v>209420</v>
      </c>
      <c r="G20" s="60"/>
      <c r="H20" s="60"/>
    </row>
    <row r="21" spans="1:8" x14ac:dyDescent="0.2">
      <c r="A21" s="345" t="s">
        <v>104</v>
      </c>
      <c r="B21" s="81">
        <v>1847287.9</v>
      </c>
      <c r="C21" s="81">
        <v>804906.3</v>
      </c>
      <c r="D21" s="81">
        <v>241954.4</v>
      </c>
      <c r="E21" s="82">
        <v>800427.2</v>
      </c>
      <c r="G21" s="60"/>
      <c r="H21" s="60"/>
    </row>
    <row r="22" spans="1:8" x14ac:dyDescent="0.2">
      <c r="A22" s="345" t="s">
        <v>105</v>
      </c>
      <c r="B22" s="81">
        <v>508917.8</v>
      </c>
      <c r="C22" s="81">
        <v>242803.8</v>
      </c>
      <c r="D22" s="81">
        <v>91717.4</v>
      </c>
      <c r="E22" s="82">
        <v>174396.6</v>
      </c>
      <c r="G22" s="60"/>
      <c r="H22" s="60"/>
    </row>
    <row r="23" spans="1:8" x14ac:dyDescent="0.2">
      <c r="A23" s="573"/>
      <c r="B23" s="573"/>
      <c r="C23" s="573"/>
      <c r="D23" s="573"/>
      <c r="E23" s="573"/>
    </row>
    <row r="24" spans="1:8" x14ac:dyDescent="0.2">
      <c r="A24" s="574"/>
      <c r="B24" s="574"/>
      <c r="C24" s="574"/>
      <c r="D24" s="574"/>
      <c r="E24" s="574"/>
    </row>
    <row r="25" spans="1:8" x14ac:dyDescent="0.2">
      <c r="B25" s="60"/>
      <c r="C25" s="60"/>
      <c r="D25" s="60"/>
      <c r="E25" s="60"/>
    </row>
    <row r="26" spans="1:8" x14ac:dyDescent="0.2">
      <c r="B26" s="60"/>
      <c r="C26" s="60"/>
      <c r="D26" s="60"/>
      <c r="E26" s="60"/>
    </row>
  </sheetData>
  <mergeCells count="8">
    <mergeCell ref="A23:E23"/>
    <mergeCell ref="A24:E24"/>
    <mergeCell ref="A1:E1"/>
    <mergeCell ref="A2:E2"/>
    <mergeCell ref="A3:A5"/>
    <mergeCell ref="B3:B4"/>
    <mergeCell ref="C3:E3"/>
    <mergeCell ref="B5:E5"/>
  </mergeCells>
  <hyperlinks>
    <hyperlink ref="F1" location="'Spis treści'!A1" display="Spis treści" xr:uid="{00000000-0004-0000-26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G17"/>
  <sheetViews>
    <sheetView workbookViewId="0">
      <pane ySplit="3" topLeftCell="A4" activePane="bottomLeft" state="frozen"/>
      <selection sqref="A1:H1"/>
      <selection pane="bottomLeft" sqref="A1:F1"/>
    </sheetView>
  </sheetViews>
  <sheetFormatPr defaultRowHeight="15" x14ac:dyDescent="0.25"/>
  <cols>
    <col min="1" max="1" width="54.28515625" customWidth="1"/>
    <col min="2" max="6" width="11" customWidth="1"/>
  </cols>
  <sheetData>
    <row r="1" spans="1:7" ht="24.95" customHeight="1" x14ac:dyDescent="0.25">
      <c r="A1" s="482" t="s">
        <v>517</v>
      </c>
      <c r="B1" s="482"/>
      <c r="C1" s="482"/>
      <c r="D1" s="482"/>
      <c r="E1" s="482"/>
      <c r="F1" s="482"/>
      <c r="G1" s="59" t="s">
        <v>6</v>
      </c>
    </row>
    <row r="2" spans="1:7" x14ac:dyDescent="0.25">
      <c r="A2" s="466" t="s">
        <v>518</v>
      </c>
      <c r="B2" s="466"/>
      <c r="C2" s="466"/>
      <c r="D2" s="466"/>
      <c r="E2" s="466"/>
      <c r="F2" s="466"/>
    </row>
    <row r="3" spans="1:7" ht="30" customHeight="1" x14ac:dyDescent="0.25">
      <c r="A3" s="170" t="s">
        <v>224</v>
      </c>
      <c r="B3" s="14">
        <v>2015</v>
      </c>
      <c r="C3" s="15">
        <v>2016</v>
      </c>
      <c r="D3" s="15">
        <v>2017</v>
      </c>
      <c r="E3" s="15">
        <v>2018</v>
      </c>
      <c r="F3" s="15">
        <v>2019</v>
      </c>
    </row>
    <row r="4" spans="1:7" ht="26.25" customHeight="1" x14ac:dyDescent="0.25">
      <c r="A4" s="13" t="s">
        <v>176</v>
      </c>
      <c r="B4" s="176">
        <v>3023.8</v>
      </c>
      <c r="C4" s="176">
        <v>981.1</v>
      </c>
      <c r="D4" s="177">
        <v>1225.0999999999999</v>
      </c>
      <c r="E4" s="178">
        <v>1804.5</v>
      </c>
      <c r="F4" s="314">
        <v>2134.2062000000001</v>
      </c>
    </row>
    <row r="5" spans="1:7" s="107" customFormat="1" ht="25.5" x14ac:dyDescent="0.25">
      <c r="A5" s="179" t="s">
        <v>247</v>
      </c>
      <c r="B5" s="311"/>
      <c r="C5" s="311"/>
      <c r="D5" s="180"/>
      <c r="E5" s="181"/>
      <c r="F5" s="218"/>
    </row>
    <row r="6" spans="1:7" ht="26.25" customHeight="1" x14ac:dyDescent="0.25">
      <c r="A6" s="13" t="s">
        <v>445</v>
      </c>
      <c r="B6" s="311">
        <v>16.7</v>
      </c>
      <c r="C6" s="311">
        <v>5.5</v>
      </c>
      <c r="D6" s="180">
        <v>6</v>
      </c>
      <c r="E6" s="180">
        <v>7</v>
      </c>
      <c r="F6" s="306">
        <v>7</v>
      </c>
    </row>
    <row r="7" spans="1:7" s="107" customFormat="1" x14ac:dyDescent="0.25">
      <c r="A7" s="179" t="s">
        <v>178</v>
      </c>
      <c r="B7" s="311"/>
      <c r="C7" s="311"/>
      <c r="D7" s="180"/>
      <c r="E7" s="181"/>
      <c r="F7" s="218"/>
    </row>
    <row r="8" spans="1:7" ht="25.5" customHeight="1" x14ac:dyDescent="0.25">
      <c r="A8" s="13" t="s">
        <v>181</v>
      </c>
      <c r="B8" s="311">
        <v>805</v>
      </c>
      <c r="C8" s="311">
        <v>826</v>
      </c>
      <c r="D8" s="182">
        <v>714</v>
      </c>
      <c r="E8" s="181">
        <v>1032</v>
      </c>
      <c r="F8" s="218">
        <v>1159</v>
      </c>
    </row>
    <row r="9" spans="1:7" x14ac:dyDescent="0.25">
      <c r="A9" s="179" t="s">
        <v>590</v>
      </c>
      <c r="B9" s="311"/>
      <c r="C9" s="311"/>
      <c r="D9" s="182"/>
      <c r="E9" s="181"/>
      <c r="F9" s="218"/>
    </row>
    <row r="10" spans="1:7" x14ac:dyDescent="0.25">
      <c r="A10" s="13" t="s">
        <v>8</v>
      </c>
      <c r="B10" s="311">
        <v>2629.8</v>
      </c>
      <c r="C10" s="311">
        <v>510.2</v>
      </c>
      <c r="D10" s="180">
        <v>623.4</v>
      </c>
      <c r="E10" s="181">
        <v>1035.7</v>
      </c>
      <c r="F10" s="306">
        <v>1424.5011999999999</v>
      </c>
    </row>
    <row r="11" spans="1:7" x14ac:dyDescent="0.25">
      <c r="A11" s="179" t="s">
        <v>248</v>
      </c>
      <c r="B11" s="311"/>
      <c r="C11" s="311"/>
      <c r="D11" s="180"/>
      <c r="E11" s="181"/>
      <c r="F11" s="218"/>
    </row>
    <row r="12" spans="1:7" ht="30.75" customHeight="1" x14ac:dyDescent="0.25">
      <c r="A12" s="13" t="s">
        <v>177</v>
      </c>
      <c r="B12" s="311">
        <v>14.6</v>
      </c>
      <c r="C12" s="311">
        <v>2.8</v>
      </c>
      <c r="D12" s="183">
        <v>3</v>
      </c>
      <c r="E12" s="183">
        <v>4</v>
      </c>
      <c r="F12" s="218">
        <v>4.7</v>
      </c>
    </row>
    <row r="13" spans="1:7" ht="15" customHeight="1" x14ac:dyDescent="0.25">
      <c r="A13" s="179" t="s">
        <v>179</v>
      </c>
      <c r="B13" s="311"/>
      <c r="C13" s="311"/>
      <c r="D13" s="183"/>
      <c r="E13" s="181"/>
      <c r="F13" s="218"/>
    </row>
    <row r="14" spans="1:7" ht="25.5" customHeight="1" x14ac:dyDescent="0.25">
      <c r="A14" s="13" t="s">
        <v>180</v>
      </c>
      <c r="B14" s="311">
        <v>678</v>
      </c>
      <c r="C14" s="311">
        <v>333</v>
      </c>
      <c r="D14" s="182">
        <v>559</v>
      </c>
      <c r="E14" s="181">
        <v>891</v>
      </c>
      <c r="F14" s="250">
        <v>1031</v>
      </c>
    </row>
    <row r="15" spans="1:7" x14ac:dyDescent="0.25">
      <c r="A15" s="179" t="s">
        <v>184</v>
      </c>
      <c r="B15" s="311"/>
      <c r="C15" s="311"/>
      <c r="D15" s="182"/>
      <c r="E15" s="181"/>
      <c r="F15" s="218"/>
    </row>
    <row r="16" spans="1:7" ht="25.5" customHeight="1" x14ac:dyDescent="0.25">
      <c r="A16" s="13" t="s">
        <v>182</v>
      </c>
      <c r="B16" s="80">
        <v>15.3</v>
      </c>
      <c r="C16" s="80">
        <v>6.8</v>
      </c>
      <c r="D16" s="180">
        <v>11</v>
      </c>
      <c r="E16" s="180">
        <v>15.4</v>
      </c>
      <c r="F16" s="218">
        <v>17.600000000000001</v>
      </c>
    </row>
    <row r="17" spans="1:6" ht="25.5" customHeight="1" x14ac:dyDescent="0.25">
      <c r="A17" s="179" t="s">
        <v>183</v>
      </c>
      <c r="B17" s="80"/>
      <c r="C17" s="80"/>
      <c r="D17" s="180"/>
      <c r="E17" s="180"/>
      <c r="F17" s="307"/>
    </row>
  </sheetData>
  <mergeCells count="1">
    <mergeCell ref="A1:F1"/>
  </mergeCells>
  <hyperlinks>
    <hyperlink ref="G1" location="'Spis treści'!A1" display="Spis treści" xr:uid="{00000000-0004-0000-0300-000000000000}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3" tint="0.79998168889431442"/>
  </sheetPr>
  <dimension ref="A1:K41"/>
  <sheetViews>
    <sheetView zoomScaleNormal="100" workbookViewId="0">
      <pane ySplit="4" topLeftCell="A8" activePane="bottomLeft" state="frozen"/>
      <selection activeCell="H1" sqref="H1"/>
      <selection pane="bottomLeft" activeCell="H4" sqref="H4"/>
    </sheetView>
  </sheetViews>
  <sheetFormatPr defaultRowHeight="12.75" x14ac:dyDescent="0.25"/>
  <cols>
    <col min="1" max="1" width="25.7109375" style="36" customWidth="1"/>
    <col min="2" max="8" width="13.7109375" style="36" customWidth="1"/>
    <col min="9" max="9" width="10.5703125" style="36" customWidth="1"/>
    <col min="10" max="10" width="10.5703125" style="36" bestFit="1" customWidth="1"/>
    <col min="11" max="16384" width="9.140625" style="36"/>
  </cols>
  <sheetData>
    <row r="1" spans="1:11" ht="24.95" customHeight="1" x14ac:dyDescent="0.25">
      <c r="A1" s="545" t="s">
        <v>560</v>
      </c>
      <c r="B1" s="545"/>
      <c r="C1" s="545"/>
      <c r="D1" s="545"/>
      <c r="E1" s="545"/>
      <c r="F1" s="545"/>
      <c r="G1" s="545"/>
      <c r="H1" s="545"/>
      <c r="I1" s="59" t="s">
        <v>6</v>
      </c>
    </row>
    <row r="2" spans="1:11" x14ac:dyDescent="0.25">
      <c r="A2" s="582" t="s">
        <v>440</v>
      </c>
      <c r="B2" s="582"/>
      <c r="C2" s="582"/>
      <c r="D2" s="582"/>
      <c r="E2" s="582"/>
      <c r="F2" s="582"/>
      <c r="G2" s="582"/>
      <c r="H2" s="582"/>
    </row>
    <row r="3" spans="1:11" ht="28.5" customHeight="1" x14ac:dyDescent="0.25">
      <c r="A3" s="540" t="s">
        <v>312</v>
      </c>
      <c r="B3" s="516" t="s">
        <v>275</v>
      </c>
      <c r="C3" s="517"/>
      <c r="D3" s="517"/>
      <c r="E3" s="517"/>
      <c r="F3" s="517"/>
      <c r="G3" s="517"/>
      <c r="H3" s="517"/>
    </row>
    <row r="4" spans="1:11" ht="76.5" x14ac:dyDescent="0.25">
      <c r="A4" s="544"/>
      <c r="B4" s="231" t="s">
        <v>284</v>
      </c>
      <c r="C4" s="231" t="s">
        <v>253</v>
      </c>
      <c r="D4" s="231" t="s">
        <v>403</v>
      </c>
      <c r="E4" s="231" t="s">
        <v>404</v>
      </c>
      <c r="F4" s="231" t="s">
        <v>405</v>
      </c>
      <c r="G4" s="231" t="s">
        <v>255</v>
      </c>
      <c r="H4" s="232" t="s">
        <v>603</v>
      </c>
    </row>
    <row r="5" spans="1:11" x14ac:dyDescent="0.25">
      <c r="A5" s="586" t="s">
        <v>318</v>
      </c>
      <c r="B5" s="586"/>
      <c r="C5" s="586"/>
      <c r="D5" s="586"/>
      <c r="E5" s="586"/>
      <c r="F5" s="586"/>
      <c r="G5" s="586"/>
      <c r="H5" s="586"/>
    </row>
    <row r="6" spans="1:11" x14ac:dyDescent="0.25">
      <c r="A6" s="130" t="s">
        <v>319</v>
      </c>
      <c r="B6" s="99">
        <v>30284822.100000001</v>
      </c>
      <c r="C6" s="99">
        <v>6830115.5</v>
      </c>
      <c r="D6" s="99">
        <v>15317834.6</v>
      </c>
      <c r="E6" s="99">
        <v>3557419</v>
      </c>
      <c r="F6" s="99">
        <v>1379691.6</v>
      </c>
      <c r="G6" s="99">
        <v>1974124</v>
      </c>
      <c r="H6" s="100">
        <v>1225637.3999999999</v>
      </c>
      <c r="J6" s="199"/>
      <c r="K6" s="199"/>
    </row>
    <row r="7" spans="1:11" x14ac:dyDescent="0.25">
      <c r="A7" s="230" t="s">
        <v>90</v>
      </c>
      <c r="B7" s="227">
        <v>2368157.2999999998</v>
      </c>
      <c r="C7" s="227">
        <v>405759</v>
      </c>
      <c r="D7" s="227">
        <v>1447599.3</v>
      </c>
      <c r="E7" s="227">
        <v>258756.2</v>
      </c>
      <c r="F7" s="227">
        <v>91781.3</v>
      </c>
      <c r="G7" s="355" t="s">
        <v>454</v>
      </c>
      <c r="H7" s="354" t="s">
        <v>454</v>
      </c>
      <c r="J7" s="199"/>
      <c r="K7" s="199"/>
    </row>
    <row r="8" spans="1:11" x14ac:dyDescent="0.25">
      <c r="A8" s="230" t="s">
        <v>91</v>
      </c>
      <c r="B8" s="227">
        <v>721465.5</v>
      </c>
      <c r="C8" s="227">
        <v>108044.9</v>
      </c>
      <c r="D8" s="227">
        <v>398999.5</v>
      </c>
      <c r="E8" s="355" t="s">
        <v>454</v>
      </c>
      <c r="F8" s="227">
        <v>25293.5</v>
      </c>
      <c r="G8" s="227">
        <v>63767.8</v>
      </c>
      <c r="H8" s="354" t="s">
        <v>454</v>
      </c>
      <c r="J8" s="199"/>
      <c r="K8" s="199"/>
    </row>
    <row r="9" spans="1:11" x14ac:dyDescent="0.25">
      <c r="A9" s="230" t="s">
        <v>92</v>
      </c>
      <c r="B9" s="227">
        <v>986480.2</v>
      </c>
      <c r="C9" s="227">
        <v>165933.9</v>
      </c>
      <c r="D9" s="227">
        <v>295309.3</v>
      </c>
      <c r="E9" s="227">
        <v>155576.9</v>
      </c>
      <c r="F9" s="227">
        <v>164946.70000000001</v>
      </c>
      <c r="G9" s="227">
        <v>101874.5</v>
      </c>
      <c r="H9" s="102">
        <v>102839</v>
      </c>
      <c r="J9" s="199"/>
      <c r="K9" s="199"/>
    </row>
    <row r="10" spans="1:11" x14ac:dyDescent="0.25">
      <c r="A10" s="230" t="s">
        <v>93</v>
      </c>
      <c r="B10" s="227">
        <v>234965</v>
      </c>
      <c r="C10" s="227">
        <v>27491.8</v>
      </c>
      <c r="D10" s="227">
        <v>180106.1</v>
      </c>
      <c r="E10" s="355" t="s">
        <v>454</v>
      </c>
      <c r="F10" s="227">
        <v>5259.8</v>
      </c>
      <c r="G10" s="354" t="s">
        <v>454</v>
      </c>
      <c r="H10" s="354" t="s">
        <v>454</v>
      </c>
      <c r="J10" s="199"/>
      <c r="K10" s="199"/>
    </row>
    <row r="11" spans="1:11" x14ac:dyDescent="0.25">
      <c r="A11" s="230" t="s">
        <v>94</v>
      </c>
      <c r="B11" s="227">
        <v>1359985.5</v>
      </c>
      <c r="C11" s="227">
        <v>197014.5</v>
      </c>
      <c r="D11" s="227">
        <v>463218.9</v>
      </c>
      <c r="E11" s="227">
        <v>362531.5</v>
      </c>
      <c r="F11" s="355" t="s">
        <v>454</v>
      </c>
      <c r="G11" s="355" t="s">
        <v>454</v>
      </c>
      <c r="H11" s="102">
        <v>80632</v>
      </c>
      <c r="J11" s="199"/>
      <c r="K11" s="199"/>
    </row>
    <row r="12" spans="1:11" x14ac:dyDescent="0.25">
      <c r="A12" s="230" t="s">
        <v>95</v>
      </c>
      <c r="B12" s="227">
        <v>4132803.8</v>
      </c>
      <c r="C12" s="227">
        <v>1124386.6000000001</v>
      </c>
      <c r="D12" s="227">
        <v>2182485</v>
      </c>
      <c r="E12" s="227">
        <v>295736.7</v>
      </c>
      <c r="F12" s="355" t="s">
        <v>454</v>
      </c>
      <c r="G12" s="227">
        <v>230837.6</v>
      </c>
      <c r="H12" s="354" t="s">
        <v>454</v>
      </c>
      <c r="J12" s="199"/>
      <c r="K12" s="199"/>
    </row>
    <row r="13" spans="1:11" x14ac:dyDescent="0.25">
      <c r="A13" s="230" t="s">
        <v>96</v>
      </c>
      <c r="B13" s="227">
        <v>10889450.6</v>
      </c>
      <c r="C13" s="227">
        <v>2897890.8</v>
      </c>
      <c r="D13" s="227">
        <v>5317409.5999999996</v>
      </c>
      <c r="E13" s="227">
        <v>1204451.3999999999</v>
      </c>
      <c r="F13" s="227">
        <v>402976.8</v>
      </c>
      <c r="G13" s="227">
        <v>743599.6</v>
      </c>
      <c r="H13" s="102">
        <v>323122.40000000002</v>
      </c>
      <c r="J13" s="199"/>
      <c r="K13" s="199"/>
    </row>
    <row r="14" spans="1:11" x14ac:dyDescent="0.25">
      <c r="A14" s="230" t="s">
        <v>97</v>
      </c>
      <c r="B14" s="227">
        <v>253236.4</v>
      </c>
      <c r="C14" s="227">
        <v>37289.800000000003</v>
      </c>
      <c r="D14" s="227">
        <v>159724.20000000001</v>
      </c>
      <c r="E14" s="227">
        <v>11335.7</v>
      </c>
      <c r="F14" s="227">
        <v>5086.2</v>
      </c>
      <c r="G14" s="355" t="s">
        <v>454</v>
      </c>
      <c r="H14" s="354" t="s">
        <v>454</v>
      </c>
      <c r="J14" s="199"/>
      <c r="K14" s="199"/>
    </row>
    <row r="15" spans="1:11" x14ac:dyDescent="0.25">
      <c r="A15" s="230" t="s">
        <v>98</v>
      </c>
      <c r="B15" s="227">
        <v>1073231.6000000001</v>
      </c>
      <c r="C15" s="227">
        <v>70371.3</v>
      </c>
      <c r="D15" s="227">
        <v>826544.5</v>
      </c>
      <c r="E15" s="355" t="s">
        <v>454</v>
      </c>
      <c r="F15" s="227">
        <v>41023.599999999999</v>
      </c>
      <c r="G15" s="227">
        <v>29745.8</v>
      </c>
      <c r="H15" s="354" t="s">
        <v>454</v>
      </c>
      <c r="J15" s="199"/>
      <c r="K15" s="199"/>
    </row>
    <row r="16" spans="1:11" x14ac:dyDescent="0.25">
      <c r="A16" s="230" t="s">
        <v>99</v>
      </c>
      <c r="B16" s="227">
        <v>411742.7</v>
      </c>
      <c r="C16" s="227">
        <v>48724.5</v>
      </c>
      <c r="D16" s="227">
        <v>158594.9</v>
      </c>
      <c r="E16" s="355" t="s">
        <v>454</v>
      </c>
      <c r="F16" s="227">
        <v>13391.7</v>
      </c>
      <c r="G16" s="227">
        <v>22916.5</v>
      </c>
      <c r="H16" s="354" t="s">
        <v>454</v>
      </c>
      <c r="J16" s="199"/>
      <c r="K16" s="199"/>
    </row>
    <row r="17" spans="1:11" x14ac:dyDescent="0.25">
      <c r="A17" s="230" t="s">
        <v>100</v>
      </c>
      <c r="B17" s="227">
        <v>2287867.7000000002</v>
      </c>
      <c r="C17" s="227">
        <v>1037874</v>
      </c>
      <c r="D17" s="227">
        <v>586465</v>
      </c>
      <c r="E17" s="227">
        <v>461471.4</v>
      </c>
      <c r="F17" s="227">
        <v>21860.400000000001</v>
      </c>
      <c r="G17" s="227">
        <v>120735.8</v>
      </c>
      <c r="H17" s="102">
        <v>59461</v>
      </c>
      <c r="J17" s="199"/>
      <c r="K17" s="199"/>
    </row>
    <row r="18" spans="1:11" x14ac:dyDescent="0.25">
      <c r="A18" s="230" t="s">
        <v>101</v>
      </c>
      <c r="B18" s="227">
        <v>2461333.6</v>
      </c>
      <c r="C18" s="227">
        <v>250178.3</v>
      </c>
      <c r="D18" s="227">
        <v>1742948.6</v>
      </c>
      <c r="E18" s="227">
        <v>220129.2</v>
      </c>
      <c r="F18" s="355" t="s">
        <v>454</v>
      </c>
      <c r="G18" s="227">
        <v>89412.5</v>
      </c>
      <c r="H18" s="354" t="s">
        <v>454</v>
      </c>
      <c r="J18" s="199"/>
      <c r="K18" s="199"/>
    </row>
    <row r="19" spans="1:11" x14ac:dyDescent="0.25">
      <c r="A19" s="230" t="s">
        <v>102</v>
      </c>
      <c r="B19" s="227">
        <v>280337.90000000002</v>
      </c>
      <c r="C19" s="227">
        <v>19320.400000000001</v>
      </c>
      <c r="D19" s="227">
        <v>216000.3</v>
      </c>
      <c r="E19" s="227">
        <v>13985.2</v>
      </c>
      <c r="F19" s="355" t="s">
        <v>454</v>
      </c>
      <c r="G19" s="355" t="s">
        <v>454</v>
      </c>
      <c r="H19" s="102">
        <v>14562.2</v>
      </c>
      <c r="J19" s="199"/>
      <c r="K19" s="199"/>
    </row>
    <row r="20" spans="1:11" x14ac:dyDescent="0.25">
      <c r="A20" s="230" t="s">
        <v>103</v>
      </c>
      <c r="B20" s="227">
        <v>467558.6</v>
      </c>
      <c r="C20" s="227">
        <v>41635.4</v>
      </c>
      <c r="D20" s="227">
        <v>255009</v>
      </c>
      <c r="E20" s="355" t="s">
        <v>454</v>
      </c>
      <c r="F20" s="227">
        <v>123959.9</v>
      </c>
      <c r="G20" s="227">
        <v>19342.8</v>
      </c>
      <c r="H20" s="354" t="s">
        <v>454</v>
      </c>
      <c r="J20" s="199"/>
      <c r="K20" s="199"/>
    </row>
    <row r="21" spans="1:11" x14ac:dyDescent="0.25">
      <c r="A21" s="230" t="s">
        <v>104</v>
      </c>
      <c r="B21" s="227">
        <v>1847287.9</v>
      </c>
      <c r="C21" s="227">
        <v>363456.1</v>
      </c>
      <c r="D21" s="227">
        <v>824028.2</v>
      </c>
      <c r="E21" s="227">
        <v>164276.4</v>
      </c>
      <c r="F21" s="227">
        <v>201628.2</v>
      </c>
      <c r="G21" s="355" t="s">
        <v>454</v>
      </c>
      <c r="H21" s="354" t="s">
        <v>454</v>
      </c>
      <c r="J21" s="199"/>
      <c r="K21" s="199"/>
    </row>
    <row r="22" spans="1:11" x14ac:dyDescent="0.25">
      <c r="A22" s="230" t="s">
        <v>105</v>
      </c>
      <c r="B22" s="227">
        <v>508917.8</v>
      </c>
      <c r="C22" s="227">
        <v>34744.400000000001</v>
      </c>
      <c r="D22" s="227">
        <v>263392.09999999998</v>
      </c>
      <c r="E22" s="227" t="s">
        <v>499</v>
      </c>
      <c r="F22" s="227">
        <v>29795.200000000001</v>
      </c>
      <c r="G22" s="355" t="s">
        <v>454</v>
      </c>
      <c r="H22" s="102">
        <v>18027.5</v>
      </c>
      <c r="J22" s="199"/>
      <c r="K22" s="199"/>
    </row>
    <row r="23" spans="1:11" ht="12.75" customHeight="1" x14ac:dyDescent="0.25">
      <c r="A23" s="585" t="s">
        <v>311</v>
      </c>
      <c r="B23" s="585"/>
      <c r="C23" s="585"/>
      <c r="D23" s="585"/>
      <c r="E23" s="585"/>
      <c r="F23" s="585"/>
      <c r="G23" s="585"/>
      <c r="H23" s="585"/>
      <c r="J23" s="199"/>
    </row>
    <row r="24" spans="1:11" x14ac:dyDescent="0.25">
      <c r="A24" s="130" t="s">
        <v>319</v>
      </c>
      <c r="B24" s="99">
        <v>100</v>
      </c>
      <c r="C24" s="99">
        <f>C6/B6*100</f>
        <v>22.552932546366186</v>
      </c>
      <c r="D24" s="99">
        <f>D6/B6*100</f>
        <v>50.579245766809365</v>
      </c>
      <c r="E24" s="99">
        <f>E6/B6*100</f>
        <v>11.746540852224454</v>
      </c>
      <c r="F24" s="99">
        <f>F6/B6*100</f>
        <v>4.5557196784722072</v>
      </c>
      <c r="G24" s="99">
        <f>G6/B6*100</f>
        <v>6.5185259912753448</v>
      </c>
      <c r="H24" s="100">
        <f>H6/B6*100</f>
        <v>4.0470351648524288</v>
      </c>
      <c r="I24" s="199"/>
      <c r="J24" s="199"/>
    </row>
    <row r="25" spans="1:11" x14ac:dyDescent="0.25">
      <c r="A25" s="230" t="s">
        <v>90</v>
      </c>
      <c r="B25" s="227">
        <v>100</v>
      </c>
      <c r="C25" s="227">
        <f t="shared" ref="C25:C40" si="0">C7/B7*100</f>
        <v>17.133954741942187</v>
      </c>
      <c r="D25" s="227">
        <f t="shared" ref="D25:D40" si="1">D7/B7*100</f>
        <v>61.127666646130308</v>
      </c>
      <c r="E25" s="227">
        <f t="shared" ref="E25:E39" si="2">E7/B7*100</f>
        <v>10.926478574712922</v>
      </c>
      <c r="F25" s="227">
        <f t="shared" ref="F25:F40" si="3">F7/B7*100</f>
        <v>3.8756420445550646</v>
      </c>
      <c r="G25" s="354" t="s">
        <v>454</v>
      </c>
      <c r="H25" s="354" t="s">
        <v>454</v>
      </c>
      <c r="I25" s="199"/>
      <c r="J25" s="199"/>
    </row>
    <row r="26" spans="1:11" x14ac:dyDescent="0.25">
      <c r="A26" s="230" t="s">
        <v>91</v>
      </c>
      <c r="B26" s="227">
        <v>100</v>
      </c>
      <c r="C26" s="227">
        <f t="shared" si="0"/>
        <v>14.975754211393335</v>
      </c>
      <c r="D26" s="227">
        <f t="shared" si="1"/>
        <v>55.304030476855793</v>
      </c>
      <c r="E26" s="355" t="s">
        <v>454</v>
      </c>
      <c r="F26" s="227">
        <f t="shared" si="3"/>
        <v>3.5058502450914144</v>
      </c>
      <c r="G26" s="102">
        <f t="shared" ref="G26:G38" si="4">G8/B8*100</f>
        <v>8.8386485563065733</v>
      </c>
      <c r="H26" s="354" t="s">
        <v>454</v>
      </c>
      <c r="I26" s="199"/>
      <c r="J26" s="199"/>
    </row>
    <row r="27" spans="1:11" x14ac:dyDescent="0.25">
      <c r="A27" s="230" t="s">
        <v>92</v>
      </c>
      <c r="B27" s="227">
        <v>100</v>
      </c>
      <c r="C27" s="227">
        <f t="shared" si="0"/>
        <v>16.820803904629813</v>
      </c>
      <c r="D27" s="227">
        <f t="shared" si="1"/>
        <v>29.935654055702283</v>
      </c>
      <c r="E27" s="227">
        <f t="shared" si="2"/>
        <v>15.770909542837252</v>
      </c>
      <c r="F27" s="227">
        <f t="shared" si="3"/>
        <v>16.720730938137432</v>
      </c>
      <c r="G27" s="227">
        <f t="shared" si="4"/>
        <v>10.327069919903106</v>
      </c>
      <c r="H27" s="102">
        <f>H9/B9*100</f>
        <v>10.424841775841017</v>
      </c>
      <c r="I27" s="199"/>
      <c r="J27" s="199"/>
    </row>
    <row r="28" spans="1:11" x14ac:dyDescent="0.25">
      <c r="A28" s="230" t="s">
        <v>93</v>
      </c>
      <c r="B28" s="227">
        <v>100</v>
      </c>
      <c r="C28" s="227">
        <f t="shared" si="0"/>
        <v>11.700380907794777</v>
      </c>
      <c r="D28" s="227">
        <f t="shared" si="1"/>
        <v>76.652309918498503</v>
      </c>
      <c r="E28" s="355" t="s">
        <v>481</v>
      </c>
      <c r="F28" s="227">
        <f t="shared" si="3"/>
        <v>2.2385461664503223</v>
      </c>
      <c r="G28" s="355" t="s">
        <v>454</v>
      </c>
      <c r="H28" s="354" t="s">
        <v>454</v>
      </c>
      <c r="I28" s="199"/>
      <c r="J28" s="199"/>
    </row>
    <row r="29" spans="1:11" x14ac:dyDescent="0.25">
      <c r="A29" s="230" t="s">
        <v>94</v>
      </c>
      <c r="B29" s="227">
        <v>100</v>
      </c>
      <c r="C29" s="227">
        <f t="shared" si="0"/>
        <v>14.486514745929277</v>
      </c>
      <c r="D29" s="227">
        <f t="shared" si="1"/>
        <v>34.060576381145239</v>
      </c>
      <c r="E29" s="227">
        <f t="shared" si="2"/>
        <v>26.657012151967795</v>
      </c>
      <c r="F29" s="355" t="s">
        <v>454</v>
      </c>
      <c r="G29" s="355" t="s">
        <v>454</v>
      </c>
      <c r="H29" s="102">
        <f>H11/B11*100</f>
        <v>5.9288867418071742</v>
      </c>
      <c r="I29" s="199"/>
      <c r="J29" s="199"/>
    </row>
    <row r="30" spans="1:11" x14ac:dyDescent="0.25">
      <c r="A30" s="230" t="s">
        <v>95</v>
      </c>
      <c r="B30" s="227">
        <v>100</v>
      </c>
      <c r="C30" s="227">
        <f t="shared" si="0"/>
        <v>27.206387102141171</v>
      </c>
      <c r="D30" s="227">
        <f t="shared" si="1"/>
        <v>52.808821943107972</v>
      </c>
      <c r="E30" s="227">
        <f t="shared" si="2"/>
        <v>7.1558369163326851</v>
      </c>
      <c r="F30" s="355" t="s">
        <v>454</v>
      </c>
      <c r="G30" s="227">
        <f t="shared" si="4"/>
        <v>5.5854962192979016</v>
      </c>
      <c r="H30" s="354" t="s">
        <v>454</v>
      </c>
      <c r="I30" s="199"/>
      <c r="J30" s="199"/>
    </row>
    <row r="31" spans="1:11" x14ac:dyDescent="0.25">
      <c r="A31" s="230" t="s">
        <v>96</v>
      </c>
      <c r="B31" s="227">
        <v>100</v>
      </c>
      <c r="C31" s="227">
        <f t="shared" si="0"/>
        <v>26.611910062753765</v>
      </c>
      <c r="D31" s="227">
        <f t="shared" si="1"/>
        <v>48.830834495911112</v>
      </c>
      <c r="E31" s="227">
        <f t="shared" si="2"/>
        <v>11.06071779231911</v>
      </c>
      <c r="F31" s="227">
        <f t="shared" si="3"/>
        <v>3.700616447996008</v>
      </c>
      <c r="G31" s="227">
        <f t="shared" si="4"/>
        <v>6.8286236589383122</v>
      </c>
      <c r="H31" s="102">
        <f>H13/B13*100</f>
        <v>2.9672975420816918</v>
      </c>
      <c r="I31" s="199"/>
      <c r="J31" s="199"/>
    </row>
    <row r="32" spans="1:11" x14ac:dyDescent="0.25">
      <c r="A32" s="230" t="s">
        <v>97</v>
      </c>
      <c r="B32" s="227">
        <v>100</v>
      </c>
      <c r="C32" s="227">
        <f t="shared" si="0"/>
        <v>14.725292256563433</v>
      </c>
      <c r="D32" s="227">
        <f t="shared" si="1"/>
        <v>63.073160098627213</v>
      </c>
      <c r="E32" s="227">
        <f t="shared" si="2"/>
        <v>4.4763312067301548</v>
      </c>
      <c r="F32" s="227">
        <f t="shared" si="3"/>
        <v>2.0084790338197824</v>
      </c>
      <c r="G32" s="355" t="s">
        <v>454</v>
      </c>
      <c r="H32" s="354" t="s">
        <v>454</v>
      </c>
      <c r="I32" s="199"/>
      <c r="J32" s="199"/>
    </row>
    <row r="33" spans="1:10" x14ac:dyDescent="0.25">
      <c r="A33" s="230" t="s">
        <v>98</v>
      </c>
      <c r="B33" s="227">
        <v>100</v>
      </c>
      <c r="C33" s="227">
        <f t="shared" si="0"/>
        <v>6.5569537833213261</v>
      </c>
      <c r="D33" s="227">
        <f t="shared" si="1"/>
        <v>77.014551192864616</v>
      </c>
      <c r="E33" s="355" t="s">
        <v>454</v>
      </c>
      <c r="F33" s="227">
        <f t="shared" si="3"/>
        <v>3.8224368346962572</v>
      </c>
      <c r="G33" s="227">
        <f t="shared" si="4"/>
        <v>2.7716105265629523</v>
      </c>
      <c r="H33" s="354" t="s">
        <v>454</v>
      </c>
      <c r="I33" s="199"/>
      <c r="J33" s="199"/>
    </row>
    <row r="34" spans="1:10" x14ac:dyDescent="0.25">
      <c r="A34" s="230" t="s">
        <v>99</v>
      </c>
      <c r="B34" s="227">
        <v>100</v>
      </c>
      <c r="C34" s="227">
        <f t="shared" si="0"/>
        <v>11.833725285232743</v>
      </c>
      <c r="D34" s="227">
        <f t="shared" si="1"/>
        <v>38.517962795697407</v>
      </c>
      <c r="E34" s="355" t="s">
        <v>454</v>
      </c>
      <c r="F34" s="227">
        <f t="shared" si="3"/>
        <v>3.252443819890432</v>
      </c>
      <c r="G34" s="227">
        <f t="shared" si="4"/>
        <v>5.565733162968038</v>
      </c>
      <c r="H34" s="354" t="s">
        <v>454</v>
      </c>
      <c r="I34" s="199"/>
      <c r="J34" s="199"/>
    </row>
    <row r="35" spans="1:10" x14ac:dyDescent="0.25">
      <c r="A35" s="230" t="s">
        <v>100</v>
      </c>
      <c r="B35" s="227">
        <v>100</v>
      </c>
      <c r="C35" s="227">
        <f t="shared" si="0"/>
        <v>45.364248990446427</v>
      </c>
      <c r="D35" s="227">
        <f t="shared" si="1"/>
        <v>25.633693766470849</v>
      </c>
      <c r="E35" s="227">
        <f t="shared" si="2"/>
        <v>20.17037086541324</v>
      </c>
      <c r="F35" s="227">
        <f t="shared" si="3"/>
        <v>0.95549231277665225</v>
      </c>
      <c r="G35" s="227">
        <f t="shared" si="4"/>
        <v>5.277219482577598</v>
      </c>
      <c r="H35" s="102">
        <f>H17/B17*100</f>
        <v>2.5989702114331172</v>
      </c>
      <c r="I35" s="199"/>
      <c r="J35" s="199"/>
    </row>
    <row r="36" spans="1:10" x14ac:dyDescent="0.25">
      <c r="A36" s="230" t="s">
        <v>101</v>
      </c>
      <c r="B36" s="227">
        <v>100</v>
      </c>
      <c r="C36" s="227">
        <f t="shared" si="0"/>
        <v>10.164339364643622</v>
      </c>
      <c r="D36" s="227">
        <f t="shared" si="1"/>
        <v>70.813180301930629</v>
      </c>
      <c r="E36" s="227">
        <f t="shared" si="2"/>
        <v>8.943493072210936</v>
      </c>
      <c r="F36" s="355" t="s">
        <v>454</v>
      </c>
      <c r="G36" s="227">
        <f t="shared" si="4"/>
        <v>3.632685142721003</v>
      </c>
      <c r="H36" s="354" t="s">
        <v>454</v>
      </c>
      <c r="I36" s="199"/>
      <c r="J36" s="199"/>
    </row>
    <row r="37" spans="1:10" x14ac:dyDescent="0.25">
      <c r="A37" s="230" t="s">
        <v>102</v>
      </c>
      <c r="B37" s="227">
        <v>100</v>
      </c>
      <c r="C37" s="227">
        <f t="shared" si="0"/>
        <v>6.8918259001012698</v>
      </c>
      <c r="D37" s="227">
        <f t="shared" si="1"/>
        <v>77.049981468791756</v>
      </c>
      <c r="E37" s="227">
        <f t="shared" si="2"/>
        <v>4.9886940010608622</v>
      </c>
      <c r="F37" s="355" t="s">
        <v>454</v>
      </c>
      <c r="G37" s="355" t="s">
        <v>454</v>
      </c>
      <c r="H37" s="102">
        <f>H19/B19*100</f>
        <v>5.1945170453228053</v>
      </c>
      <c r="I37" s="199"/>
      <c r="J37" s="199"/>
    </row>
    <row r="38" spans="1:10" x14ac:dyDescent="0.25">
      <c r="A38" s="230" t="s">
        <v>103</v>
      </c>
      <c r="B38" s="227">
        <v>100</v>
      </c>
      <c r="C38" s="227">
        <f t="shared" si="0"/>
        <v>8.9048517127051028</v>
      </c>
      <c r="D38" s="227">
        <f t="shared" si="1"/>
        <v>54.540543153307418</v>
      </c>
      <c r="E38" s="355" t="s">
        <v>454</v>
      </c>
      <c r="F38" s="227">
        <f t="shared" si="3"/>
        <v>26.512163395133786</v>
      </c>
      <c r="G38" s="227">
        <f t="shared" si="4"/>
        <v>4.1369787658702037</v>
      </c>
      <c r="H38" s="354" t="s">
        <v>454</v>
      </c>
      <c r="I38" s="199"/>
      <c r="J38" s="199"/>
    </row>
    <row r="39" spans="1:10" x14ac:dyDescent="0.25">
      <c r="A39" s="230" t="s">
        <v>104</v>
      </c>
      <c r="B39" s="227">
        <v>100</v>
      </c>
      <c r="C39" s="227">
        <f t="shared" si="0"/>
        <v>19.675119400717126</v>
      </c>
      <c r="D39" s="227">
        <f t="shared" si="1"/>
        <v>44.607459400345775</v>
      </c>
      <c r="E39" s="227">
        <f t="shared" si="2"/>
        <v>8.8928423122351425</v>
      </c>
      <c r="F39" s="227">
        <f t="shared" si="3"/>
        <v>10.914822751775725</v>
      </c>
      <c r="G39" s="355" t="s">
        <v>454</v>
      </c>
      <c r="H39" s="354" t="s">
        <v>454</v>
      </c>
      <c r="I39" s="199"/>
      <c r="J39" s="199"/>
    </row>
    <row r="40" spans="1:10" x14ac:dyDescent="0.25">
      <c r="A40" s="230" t="s">
        <v>105</v>
      </c>
      <c r="B40" s="227">
        <v>100</v>
      </c>
      <c r="C40" s="227">
        <f t="shared" si="0"/>
        <v>6.8271143198371131</v>
      </c>
      <c r="D40" s="227">
        <f t="shared" si="1"/>
        <v>51.755332590056781</v>
      </c>
      <c r="E40" s="355" t="s">
        <v>454</v>
      </c>
      <c r="F40" s="227">
        <f t="shared" si="3"/>
        <v>5.8546193511014941</v>
      </c>
      <c r="G40" s="355" t="s">
        <v>454</v>
      </c>
      <c r="H40" s="102">
        <f>H22/B22*100</f>
        <v>3.5423205869395806</v>
      </c>
      <c r="I40" s="199"/>
      <c r="J40" s="199"/>
    </row>
    <row r="41" spans="1:10" x14ac:dyDescent="0.25">
      <c r="A41" s="57"/>
    </row>
  </sheetData>
  <mergeCells count="6">
    <mergeCell ref="A23:H23"/>
    <mergeCell ref="A1:H1"/>
    <mergeCell ref="A2:H2"/>
    <mergeCell ref="A3:A4"/>
    <mergeCell ref="B3:H3"/>
    <mergeCell ref="A5:H5"/>
  </mergeCells>
  <hyperlinks>
    <hyperlink ref="I1" location="'Spis treści'!A1" display="Spis treści" xr:uid="{00000000-0004-0000-2700-000000000000}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3" tint="0.79998168889431442"/>
  </sheetPr>
  <dimension ref="A1:E24"/>
  <sheetViews>
    <sheetView workbookViewId="0">
      <selection sqref="A1:D1"/>
    </sheetView>
  </sheetViews>
  <sheetFormatPr defaultRowHeight="12.75" x14ac:dyDescent="0.2"/>
  <cols>
    <col min="1" max="1" width="25.7109375" style="77" customWidth="1"/>
    <col min="2" max="4" width="15.28515625" style="77" customWidth="1"/>
    <col min="5" max="5" width="11.7109375" style="77" bestFit="1" customWidth="1"/>
    <col min="6" max="16384" width="9.140625" style="77"/>
  </cols>
  <sheetData>
    <row r="1" spans="1:5" ht="39.950000000000003" customHeight="1" x14ac:dyDescent="0.2">
      <c r="A1" s="545" t="s">
        <v>561</v>
      </c>
      <c r="B1" s="545"/>
      <c r="C1" s="545"/>
      <c r="D1" s="545"/>
      <c r="E1" s="59" t="s">
        <v>6</v>
      </c>
    </row>
    <row r="2" spans="1:5" x14ac:dyDescent="0.2">
      <c r="A2" s="609" t="s">
        <v>439</v>
      </c>
      <c r="B2" s="609"/>
      <c r="C2" s="609"/>
      <c r="D2" s="609"/>
    </row>
    <row r="3" spans="1:5" ht="87" customHeight="1" x14ac:dyDescent="0.2">
      <c r="A3" s="629" t="s">
        <v>312</v>
      </c>
      <c r="B3" s="576" t="s">
        <v>256</v>
      </c>
      <c r="C3" s="234" t="s">
        <v>380</v>
      </c>
      <c r="D3" s="235" t="s">
        <v>320</v>
      </c>
    </row>
    <row r="4" spans="1:5" ht="27" customHeight="1" x14ac:dyDescent="0.2">
      <c r="A4" s="630"/>
      <c r="B4" s="631"/>
      <c r="C4" s="568" t="s">
        <v>522</v>
      </c>
      <c r="D4" s="581"/>
    </row>
    <row r="5" spans="1:5" x14ac:dyDescent="0.2">
      <c r="A5" s="127" t="s">
        <v>313</v>
      </c>
      <c r="B5" s="131">
        <v>1598</v>
      </c>
      <c r="C5" s="95">
        <v>19640528</v>
      </c>
      <c r="D5" s="96">
        <v>81</v>
      </c>
    </row>
    <row r="6" spans="1:5" x14ac:dyDescent="0.2">
      <c r="A6" s="229" t="s">
        <v>90</v>
      </c>
      <c r="B6" s="103">
        <v>110</v>
      </c>
      <c r="C6" s="97">
        <v>1904084.7</v>
      </c>
      <c r="D6" s="98">
        <v>81.8</v>
      </c>
    </row>
    <row r="7" spans="1:5" x14ac:dyDescent="0.2">
      <c r="A7" s="229" t="s">
        <v>91</v>
      </c>
      <c r="B7" s="103">
        <v>60</v>
      </c>
      <c r="C7" s="340" t="s">
        <v>454</v>
      </c>
      <c r="D7" s="98">
        <v>84.7</v>
      </c>
    </row>
    <row r="8" spans="1:5" x14ac:dyDescent="0.2">
      <c r="A8" s="229" t="s">
        <v>92</v>
      </c>
      <c r="B8" s="103">
        <v>72</v>
      </c>
      <c r="C8" s="97">
        <v>1363977</v>
      </c>
      <c r="D8" s="98">
        <v>89.7</v>
      </c>
    </row>
    <row r="9" spans="1:5" x14ac:dyDescent="0.2">
      <c r="A9" s="229" t="s">
        <v>93</v>
      </c>
      <c r="B9" s="103">
        <v>26</v>
      </c>
      <c r="C9" s="97">
        <v>61802.5</v>
      </c>
      <c r="D9" s="98">
        <v>58.7</v>
      </c>
    </row>
    <row r="10" spans="1:5" x14ac:dyDescent="0.2">
      <c r="A10" s="229" t="s">
        <v>94</v>
      </c>
      <c r="B10" s="103">
        <v>100</v>
      </c>
      <c r="C10" s="97">
        <v>1046746.7</v>
      </c>
      <c r="D10" s="98">
        <v>85.7</v>
      </c>
    </row>
    <row r="11" spans="1:5" x14ac:dyDescent="0.2">
      <c r="A11" s="229" t="s">
        <v>95</v>
      </c>
      <c r="B11" s="103">
        <v>180</v>
      </c>
      <c r="C11" s="97">
        <v>2354963.1</v>
      </c>
      <c r="D11" s="98">
        <v>78.2</v>
      </c>
    </row>
    <row r="12" spans="1:5" x14ac:dyDescent="0.2">
      <c r="A12" s="229" t="s">
        <v>96</v>
      </c>
      <c r="B12" s="103">
        <v>337</v>
      </c>
      <c r="C12" s="97">
        <v>6441832.7999999998</v>
      </c>
      <c r="D12" s="98">
        <v>82.2</v>
      </c>
    </row>
    <row r="13" spans="1:5" x14ac:dyDescent="0.2">
      <c r="A13" s="229" t="s">
        <v>97</v>
      </c>
      <c r="B13" s="103">
        <v>34</v>
      </c>
      <c r="C13" s="97">
        <v>137797.79999999999</v>
      </c>
      <c r="D13" s="98">
        <v>64.5</v>
      </c>
    </row>
    <row r="14" spans="1:5" x14ac:dyDescent="0.2">
      <c r="A14" s="229" t="s">
        <v>98</v>
      </c>
      <c r="B14" s="103">
        <v>98</v>
      </c>
      <c r="C14" s="97">
        <v>940578.5</v>
      </c>
      <c r="D14" s="98">
        <v>73.900000000000006</v>
      </c>
    </row>
    <row r="15" spans="1:5" x14ac:dyDescent="0.2">
      <c r="A15" s="229" t="s">
        <v>99</v>
      </c>
      <c r="B15" s="103">
        <v>41</v>
      </c>
      <c r="C15" s="97">
        <v>381483.8</v>
      </c>
      <c r="D15" s="98">
        <v>74.7</v>
      </c>
    </row>
    <row r="16" spans="1:5" x14ac:dyDescent="0.2">
      <c r="A16" s="229" t="s">
        <v>100</v>
      </c>
      <c r="B16" s="103">
        <v>109</v>
      </c>
      <c r="C16" s="97">
        <v>694548.3</v>
      </c>
      <c r="D16" s="98">
        <v>73.5</v>
      </c>
    </row>
    <row r="17" spans="1:4" x14ac:dyDescent="0.2">
      <c r="A17" s="229" t="s">
        <v>101</v>
      </c>
      <c r="B17" s="103">
        <v>201</v>
      </c>
      <c r="C17" s="97">
        <v>1496674.7</v>
      </c>
      <c r="D17" s="98">
        <v>80.900000000000006</v>
      </c>
    </row>
    <row r="18" spans="1:4" x14ac:dyDescent="0.2">
      <c r="A18" s="229" t="s">
        <v>102</v>
      </c>
      <c r="B18" s="103">
        <v>29</v>
      </c>
      <c r="C18" s="97">
        <v>226719</v>
      </c>
      <c r="D18" s="98">
        <v>80.3</v>
      </c>
    </row>
    <row r="19" spans="1:4" x14ac:dyDescent="0.2">
      <c r="A19" s="229" t="s">
        <v>103</v>
      </c>
      <c r="B19" s="103">
        <v>22</v>
      </c>
      <c r="C19" s="340" t="s">
        <v>454</v>
      </c>
      <c r="D19" s="98">
        <v>83.8</v>
      </c>
    </row>
    <row r="20" spans="1:4" x14ac:dyDescent="0.2">
      <c r="A20" s="229" t="s">
        <v>104</v>
      </c>
      <c r="B20" s="103">
        <v>144</v>
      </c>
      <c r="C20" s="97">
        <v>1517507.9</v>
      </c>
      <c r="D20" s="98">
        <v>77.599999999999994</v>
      </c>
    </row>
    <row r="21" spans="1:4" x14ac:dyDescent="0.2">
      <c r="A21" s="229" t="s">
        <v>105</v>
      </c>
      <c r="B21" s="103">
        <v>35</v>
      </c>
      <c r="C21" s="97">
        <v>326027.8</v>
      </c>
      <c r="D21" s="98">
        <v>83.6</v>
      </c>
    </row>
    <row r="22" spans="1:4" x14ac:dyDescent="0.2">
      <c r="A22" s="36"/>
    </row>
    <row r="23" spans="1:4" x14ac:dyDescent="0.2">
      <c r="A23" s="632" t="s">
        <v>195</v>
      </c>
      <c r="B23" s="632"/>
      <c r="C23" s="632"/>
      <c r="D23" s="632"/>
    </row>
    <row r="24" spans="1:4" x14ac:dyDescent="0.2">
      <c r="A24" s="574" t="s">
        <v>198</v>
      </c>
      <c r="B24" s="574"/>
      <c r="C24" s="574"/>
      <c r="D24" s="574"/>
    </row>
  </sheetData>
  <mergeCells count="7">
    <mergeCell ref="A24:D24"/>
    <mergeCell ref="A1:D1"/>
    <mergeCell ref="A2:D2"/>
    <mergeCell ref="A3:A4"/>
    <mergeCell ref="B3:B4"/>
    <mergeCell ref="C4:D4"/>
    <mergeCell ref="A23:D23"/>
  </mergeCells>
  <hyperlinks>
    <hyperlink ref="E1" location="'Spis treści'!A1" display="Spis treści" xr:uid="{00000000-0004-0000-2800-000000000000}"/>
  </hyperlink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3" tint="0.79998168889431442"/>
  </sheetPr>
  <dimension ref="A1:J41"/>
  <sheetViews>
    <sheetView topLeftCell="A19" zoomScaleNormal="100" workbookViewId="0">
      <selection activeCell="M10" sqref="M10"/>
    </sheetView>
  </sheetViews>
  <sheetFormatPr defaultRowHeight="12.75" x14ac:dyDescent="0.2"/>
  <cols>
    <col min="1" max="1" width="20.42578125" style="77" customWidth="1"/>
    <col min="2" max="8" width="15.7109375" style="77" customWidth="1"/>
    <col min="9" max="9" width="16" style="77" customWidth="1"/>
    <col min="10" max="10" width="10.140625" style="77" customWidth="1"/>
    <col min="11" max="16384" width="9.140625" style="77"/>
  </cols>
  <sheetData>
    <row r="1" spans="1:10" ht="24.95" customHeight="1" x14ac:dyDescent="0.2">
      <c r="A1" s="482" t="s">
        <v>562</v>
      </c>
      <c r="B1" s="482"/>
      <c r="C1" s="482"/>
      <c r="D1" s="482"/>
      <c r="E1" s="482"/>
      <c r="F1" s="482"/>
      <c r="G1" s="482"/>
      <c r="H1" s="482"/>
      <c r="I1" s="482"/>
      <c r="J1" s="59" t="s">
        <v>6</v>
      </c>
    </row>
    <row r="2" spans="1:10" x14ac:dyDescent="0.2">
      <c r="A2" s="479" t="s">
        <v>441</v>
      </c>
      <c r="B2" s="479"/>
      <c r="C2" s="479"/>
      <c r="D2" s="479"/>
      <c r="E2" s="479"/>
      <c r="F2" s="479"/>
      <c r="G2" s="479"/>
      <c r="H2" s="479"/>
      <c r="I2" s="479"/>
    </row>
    <row r="3" spans="1:10" ht="37.5" customHeight="1" x14ac:dyDescent="0.2">
      <c r="A3" s="540" t="s">
        <v>321</v>
      </c>
      <c r="B3" s="516" t="s">
        <v>261</v>
      </c>
      <c r="C3" s="514"/>
      <c r="D3" s="601" t="s">
        <v>324</v>
      </c>
      <c r="E3" s="517"/>
      <c r="F3" s="517"/>
      <c r="G3" s="514"/>
      <c r="H3" s="516" t="s">
        <v>325</v>
      </c>
      <c r="I3" s="517"/>
    </row>
    <row r="4" spans="1:10" ht="63.75" x14ac:dyDescent="0.2">
      <c r="A4" s="544"/>
      <c r="B4" s="231" t="s">
        <v>322</v>
      </c>
      <c r="C4" s="231" t="s">
        <v>267</v>
      </c>
      <c r="D4" s="231" t="s">
        <v>220</v>
      </c>
      <c r="E4" s="231" t="s">
        <v>366</v>
      </c>
      <c r="F4" s="232" t="s">
        <v>543</v>
      </c>
      <c r="G4" s="232" t="s">
        <v>302</v>
      </c>
      <c r="H4" s="232" t="s">
        <v>220</v>
      </c>
      <c r="I4" s="232" t="s">
        <v>306</v>
      </c>
    </row>
    <row r="5" spans="1:10" ht="28.5" customHeight="1" x14ac:dyDescent="0.2">
      <c r="A5" s="33"/>
      <c r="B5" s="516" t="s">
        <v>280</v>
      </c>
      <c r="C5" s="517"/>
      <c r="D5" s="517"/>
      <c r="E5" s="517"/>
      <c r="F5" s="517"/>
      <c r="G5" s="517"/>
      <c r="H5" s="517"/>
      <c r="I5" s="517"/>
    </row>
    <row r="6" spans="1:10" x14ac:dyDescent="0.2">
      <c r="A6" s="586" t="s">
        <v>300</v>
      </c>
      <c r="B6" s="586"/>
      <c r="C6" s="586"/>
      <c r="D6" s="586"/>
      <c r="E6" s="586"/>
      <c r="F6" s="586"/>
      <c r="G6" s="586"/>
      <c r="H6" s="586"/>
      <c r="I6" s="586"/>
    </row>
    <row r="7" spans="1:10" x14ac:dyDescent="0.2">
      <c r="A7" s="127" t="s">
        <v>313</v>
      </c>
      <c r="B7" s="118">
        <v>271025</v>
      </c>
      <c r="C7" s="118">
        <v>194607</v>
      </c>
      <c r="D7" s="118">
        <v>214823</v>
      </c>
      <c r="E7" s="118">
        <v>153243</v>
      </c>
      <c r="F7" s="132">
        <v>39820</v>
      </c>
      <c r="G7" s="132">
        <v>21760</v>
      </c>
      <c r="H7" s="132">
        <v>56202</v>
      </c>
      <c r="I7" s="441">
        <v>41364</v>
      </c>
    </row>
    <row r="8" spans="1:10" x14ac:dyDescent="0.2">
      <c r="A8" s="228" t="s">
        <v>90</v>
      </c>
      <c r="B8" s="119">
        <v>22043</v>
      </c>
      <c r="C8" s="119">
        <v>16350</v>
      </c>
      <c r="D8" s="119">
        <v>18097</v>
      </c>
      <c r="E8" s="119">
        <v>13354</v>
      </c>
      <c r="F8" s="120">
        <v>3187</v>
      </c>
      <c r="G8" s="120">
        <v>1556</v>
      </c>
      <c r="H8" s="120">
        <v>3946</v>
      </c>
      <c r="I8" s="442">
        <v>2996</v>
      </c>
    </row>
    <row r="9" spans="1:10" x14ac:dyDescent="0.2">
      <c r="A9" s="228" t="s">
        <v>91</v>
      </c>
      <c r="B9" s="119">
        <v>10298</v>
      </c>
      <c r="C9" s="357" t="s">
        <v>454</v>
      </c>
      <c r="D9" s="119">
        <v>7377</v>
      </c>
      <c r="E9" s="119">
        <v>5636</v>
      </c>
      <c r="F9" s="120">
        <v>1093</v>
      </c>
      <c r="G9" s="120">
        <v>648</v>
      </c>
      <c r="H9" s="120">
        <v>2921</v>
      </c>
      <c r="I9" s="443" t="s">
        <v>454</v>
      </c>
    </row>
    <row r="10" spans="1:10" x14ac:dyDescent="0.2">
      <c r="A10" s="228" t="s">
        <v>92</v>
      </c>
      <c r="B10" s="119">
        <v>13021</v>
      </c>
      <c r="C10" s="119">
        <v>8590</v>
      </c>
      <c r="D10" s="119">
        <v>9783</v>
      </c>
      <c r="E10" s="119">
        <v>6272</v>
      </c>
      <c r="F10" s="120">
        <v>1651</v>
      </c>
      <c r="G10" s="120">
        <v>1860</v>
      </c>
      <c r="H10" s="120">
        <v>3238</v>
      </c>
      <c r="I10" s="442">
        <v>2318</v>
      </c>
    </row>
    <row r="11" spans="1:10" x14ac:dyDescent="0.2">
      <c r="A11" s="228" t="s">
        <v>93</v>
      </c>
      <c r="B11" s="119">
        <v>2094</v>
      </c>
      <c r="C11" s="119">
        <v>1541</v>
      </c>
      <c r="D11" s="119">
        <v>1891</v>
      </c>
      <c r="E11" s="119">
        <v>1373</v>
      </c>
      <c r="F11" s="120">
        <v>403</v>
      </c>
      <c r="G11" s="120">
        <v>115</v>
      </c>
      <c r="H11" s="120">
        <v>203</v>
      </c>
      <c r="I11" s="442">
        <v>168</v>
      </c>
    </row>
    <row r="12" spans="1:10" x14ac:dyDescent="0.2">
      <c r="A12" s="228" t="s">
        <v>94</v>
      </c>
      <c r="B12" s="119">
        <v>13923</v>
      </c>
      <c r="C12" s="119">
        <v>9997</v>
      </c>
      <c r="D12" s="119">
        <v>10626</v>
      </c>
      <c r="E12" s="119">
        <v>7588</v>
      </c>
      <c r="F12" s="120">
        <v>1936</v>
      </c>
      <c r="G12" s="120">
        <v>1102</v>
      </c>
      <c r="H12" s="120">
        <v>3297</v>
      </c>
      <c r="I12" s="442">
        <v>2409</v>
      </c>
    </row>
    <row r="13" spans="1:10" x14ac:dyDescent="0.2">
      <c r="A13" s="228" t="s">
        <v>95</v>
      </c>
      <c r="B13" s="119">
        <v>35214</v>
      </c>
      <c r="C13" s="119">
        <v>28069</v>
      </c>
      <c r="D13" s="119">
        <v>27955</v>
      </c>
      <c r="E13" s="119">
        <v>22641</v>
      </c>
      <c r="F13" s="120">
        <v>3727</v>
      </c>
      <c r="G13" s="120">
        <v>1587</v>
      </c>
      <c r="H13" s="120">
        <v>7259</v>
      </c>
      <c r="I13" s="442">
        <v>5428</v>
      </c>
    </row>
    <row r="14" spans="1:10" x14ac:dyDescent="0.2">
      <c r="A14" s="228" t="s">
        <v>96</v>
      </c>
      <c r="B14" s="119">
        <v>83221</v>
      </c>
      <c r="C14" s="119">
        <v>55601</v>
      </c>
      <c r="D14" s="119">
        <v>64400</v>
      </c>
      <c r="E14" s="119">
        <v>43023</v>
      </c>
      <c r="F14" s="120">
        <v>14538</v>
      </c>
      <c r="G14" s="120">
        <v>6839</v>
      </c>
      <c r="H14" s="120">
        <v>18821</v>
      </c>
      <c r="I14" s="442">
        <v>12578</v>
      </c>
    </row>
    <row r="15" spans="1:10" x14ac:dyDescent="0.2">
      <c r="A15" s="228" t="s">
        <v>97</v>
      </c>
      <c r="B15" s="119">
        <v>2755</v>
      </c>
      <c r="C15" s="119">
        <v>1798</v>
      </c>
      <c r="D15" s="119">
        <v>2483</v>
      </c>
      <c r="E15" s="119">
        <v>1763</v>
      </c>
      <c r="F15" s="120">
        <v>394</v>
      </c>
      <c r="G15" s="120">
        <v>326</v>
      </c>
      <c r="H15" s="120">
        <v>272</v>
      </c>
      <c r="I15" s="442">
        <v>35</v>
      </c>
    </row>
    <row r="16" spans="1:10" x14ac:dyDescent="0.2">
      <c r="A16" s="228" t="s">
        <v>98</v>
      </c>
      <c r="B16" s="119">
        <v>8793</v>
      </c>
      <c r="C16" s="119">
        <v>6210</v>
      </c>
      <c r="D16" s="119">
        <v>8047</v>
      </c>
      <c r="E16" s="119">
        <v>5594</v>
      </c>
      <c r="F16" s="120">
        <v>1701</v>
      </c>
      <c r="G16" s="120">
        <v>752</v>
      </c>
      <c r="H16" s="120">
        <v>746</v>
      </c>
      <c r="I16" s="442">
        <v>616</v>
      </c>
    </row>
    <row r="17" spans="1:9" x14ac:dyDescent="0.2">
      <c r="A17" s="228" t="s">
        <v>99</v>
      </c>
      <c r="B17" s="119">
        <v>5170</v>
      </c>
      <c r="C17" s="119">
        <v>3782</v>
      </c>
      <c r="D17" s="119">
        <v>4130</v>
      </c>
      <c r="E17" s="119">
        <v>2826</v>
      </c>
      <c r="F17" s="120">
        <v>826</v>
      </c>
      <c r="G17" s="120">
        <v>478</v>
      </c>
      <c r="H17" s="120">
        <v>1040</v>
      </c>
      <c r="I17" s="442">
        <v>956</v>
      </c>
    </row>
    <row r="18" spans="1:9" x14ac:dyDescent="0.2">
      <c r="A18" s="228" t="s">
        <v>100</v>
      </c>
      <c r="B18" s="119">
        <v>16950</v>
      </c>
      <c r="C18" s="119">
        <v>13120</v>
      </c>
      <c r="D18" s="119">
        <v>13481</v>
      </c>
      <c r="E18" s="119">
        <v>10540</v>
      </c>
      <c r="F18" s="120">
        <v>2161</v>
      </c>
      <c r="G18" s="120">
        <v>780</v>
      </c>
      <c r="H18" s="120">
        <v>3469</v>
      </c>
      <c r="I18" s="442">
        <v>2580</v>
      </c>
    </row>
    <row r="19" spans="1:9" x14ac:dyDescent="0.2">
      <c r="A19" s="228" t="s">
        <v>101</v>
      </c>
      <c r="B19" s="119">
        <v>24836</v>
      </c>
      <c r="C19" s="119">
        <v>19626</v>
      </c>
      <c r="D19" s="119">
        <v>18541</v>
      </c>
      <c r="E19" s="119">
        <v>14161</v>
      </c>
      <c r="F19" s="120">
        <v>2825</v>
      </c>
      <c r="G19" s="120">
        <v>1555</v>
      </c>
      <c r="H19" s="120">
        <v>6295</v>
      </c>
      <c r="I19" s="442">
        <v>5465</v>
      </c>
    </row>
    <row r="20" spans="1:9" x14ac:dyDescent="0.2">
      <c r="A20" s="228" t="s">
        <v>102</v>
      </c>
      <c r="B20" s="119">
        <v>3177</v>
      </c>
      <c r="C20" s="119">
        <v>2355</v>
      </c>
      <c r="D20" s="119">
        <v>2502</v>
      </c>
      <c r="E20" s="119">
        <v>1853</v>
      </c>
      <c r="F20" s="120">
        <v>413</v>
      </c>
      <c r="G20" s="120">
        <v>236</v>
      </c>
      <c r="H20" s="120">
        <v>675</v>
      </c>
      <c r="I20" s="442">
        <v>502</v>
      </c>
    </row>
    <row r="21" spans="1:9" x14ac:dyDescent="0.2">
      <c r="A21" s="228" t="s">
        <v>103</v>
      </c>
      <c r="B21" s="119">
        <v>4296</v>
      </c>
      <c r="C21" s="357" t="s">
        <v>454</v>
      </c>
      <c r="D21" s="119">
        <v>3720</v>
      </c>
      <c r="E21" s="119">
        <v>2394</v>
      </c>
      <c r="F21" s="120">
        <v>923</v>
      </c>
      <c r="G21" s="120">
        <v>403</v>
      </c>
      <c r="H21" s="120">
        <v>576</v>
      </c>
      <c r="I21" s="443" t="s">
        <v>454</v>
      </c>
    </row>
    <row r="22" spans="1:9" x14ac:dyDescent="0.2">
      <c r="A22" s="228" t="s">
        <v>104</v>
      </c>
      <c r="B22" s="119">
        <v>19146</v>
      </c>
      <c r="C22" s="119">
        <v>12247</v>
      </c>
      <c r="D22" s="119">
        <v>16690</v>
      </c>
      <c r="E22" s="119">
        <v>10548</v>
      </c>
      <c r="F22" s="120">
        <v>3135</v>
      </c>
      <c r="G22" s="120">
        <v>3007</v>
      </c>
      <c r="H22" s="120">
        <v>2456</v>
      </c>
      <c r="I22" s="442">
        <v>1699</v>
      </c>
    </row>
    <row r="23" spans="1:9" x14ac:dyDescent="0.2">
      <c r="A23" s="228" t="s">
        <v>105</v>
      </c>
      <c r="B23" s="119">
        <v>6088</v>
      </c>
      <c r="C23" s="119">
        <v>4205</v>
      </c>
      <c r="D23" s="119">
        <v>5100</v>
      </c>
      <c r="E23" s="119">
        <v>3677</v>
      </c>
      <c r="F23" s="120">
        <v>907</v>
      </c>
      <c r="G23" s="120">
        <v>516</v>
      </c>
      <c r="H23" s="120">
        <v>988</v>
      </c>
      <c r="I23" s="442">
        <v>528</v>
      </c>
    </row>
    <row r="24" spans="1:9" ht="12.75" customHeight="1" x14ac:dyDescent="0.2">
      <c r="A24" s="585" t="s">
        <v>273</v>
      </c>
      <c r="B24" s="585"/>
      <c r="C24" s="585"/>
      <c r="D24" s="585"/>
      <c r="E24" s="585"/>
      <c r="F24" s="585"/>
      <c r="G24" s="585"/>
      <c r="H24" s="585"/>
      <c r="I24" s="585"/>
    </row>
    <row r="25" spans="1:9" x14ac:dyDescent="0.2">
      <c r="A25" s="127" t="s">
        <v>313</v>
      </c>
      <c r="B25" s="118">
        <v>105685</v>
      </c>
      <c r="C25" s="118">
        <v>73175</v>
      </c>
      <c r="D25" s="118">
        <v>81131</v>
      </c>
      <c r="E25" s="118">
        <v>55078</v>
      </c>
      <c r="F25" s="132">
        <v>13354</v>
      </c>
      <c r="G25" s="132">
        <v>12699</v>
      </c>
      <c r="H25" s="132">
        <v>24554</v>
      </c>
      <c r="I25" s="441">
        <v>18097</v>
      </c>
    </row>
    <row r="26" spans="1:9" x14ac:dyDescent="0.2">
      <c r="A26" s="228" t="s">
        <v>90</v>
      </c>
      <c r="B26" s="119">
        <v>7975</v>
      </c>
      <c r="C26" s="119">
        <v>5760</v>
      </c>
      <c r="D26" s="119">
        <v>6515</v>
      </c>
      <c r="E26" s="119">
        <v>4546</v>
      </c>
      <c r="F26" s="120">
        <v>938</v>
      </c>
      <c r="G26" s="120">
        <v>1031</v>
      </c>
      <c r="H26" s="120">
        <v>1460</v>
      </c>
      <c r="I26" s="442">
        <v>1214</v>
      </c>
    </row>
    <row r="27" spans="1:9" x14ac:dyDescent="0.2">
      <c r="A27" s="228" t="s">
        <v>91</v>
      </c>
      <c r="B27" s="119">
        <v>4221</v>
      </c>
      <c r="C27" s="357" t="s">
        <v>454</v>
      </c>
      <c r="D27" s="119">
        <v>2617</v>
      </c>
      <c r="E27" s="119">
        <v>1998</v>
      </c>
      <c r="F27" s="120">
        <v>294</v>
      </c>
      <c r="G27" s="120">
        <v>325</v>
      </c>
      <c r="H27" s="120">
        <v>1604</v>
      </c>
      <c r="I27" s="443" t="s">
        <v>454</v>
      </c>
    </row>
    <row r="28" spans="1:9" x14ac:dyDescent="0.2">
      <c r="A28" s="228" t="s">
        <v>92</v>
      </c>
      <c r="B28" s="119">
        <v>6354</v>
      </c>
      <c r="C28" s="119">
        <v>3897</v>
      </c>
      <c r="D28" s="119">
        <v>4788</v>
      </c>
      <c r="E28" s="119">
        <v>2818</v>
      </c>
      <c r="F28" s="120">
        <v>821</v>
      </c>
      <c r="G28" s="120">
        <v>1149</v>
      </c>
      <c r="H28" s="120">
        <v>1566</v>
      </c>
      <c r="I28" s="442">
        <v>1079</v>
      </c>
    </row>
    <row r="29" spans="1:9" x14ac:dyDescent="0.2">
      <c r="A29" s="228" t="s">
        <v>93</v>
      </c>
      <c r="B29" s="119">
        <v>762</v>
      </c>
      <c r="C29" s="119">
        <v>552</v>
      </c>
      <c r="D29" s="119">
        <v>702</v>
      </c>
      <c r="E29" s="119">
        <v>500</v>
      </c>
      <c r="F29" s="120">
        <v>119</v>
      </c>
      <c r="G29" s="120">
        <v>83</v>
      </c>
      <c r="H29" s="120">
        <v>60</v>
      </c>
      <c r="I29" s="442">
        <v>52</v>
      </c>
    </row>
    <row r="30" spans="1:9" x14ac:dyDescent="0.2">
      <c r="A30" s="228" t="s">
        <v>94</v>
      </c>
      <c r="B30" s="119">
        <v>6410</v>
      </c>
      <c r="C30" s="119">
        <v>4517</v>
      </c>
      <c r="D30" s="119">
        <v>4914</v>
      </c>
      <c r="E30" s="119">
        <v>3456</v>
      </c>
      <c r="F30" s="120">
        <v>749</v>
      </c>
      <c r="G30" s="120">
        <v>709</v>
      </c>
      <c r="H30" s="120">
        <v>1496</v>
      </c>
      <c r="I30" s="442">
        <v>1061</v>
      </c>
    </row>
    <row r="31" spans="1:9" x14ac:dyDescent="0.2">
      <c r="A31" s="228" t="s">
        <v>95</v>
      </c>
      <c r="B31" s="119">
        <v>12733</v>
      </c>
      <c r="C31" s="119">
        <v>9887</v>
      </c>
      <c r="D31" s="119">
        <v>9614</v>
      </c>
      <c r="E31" s="119">
        <v>7533</v>
      </c>
      <c r="F31" s="120">
        <v>1112</v>
      </c>
      <c r="G31" s="120">
        <v>969</v>
      </c>
      <c r="H31" s="120">
        <v>3119</v>
      </c>
      <c r="I31" s="442">
        <v>2354</v>
      </c>
    </row>
    <row r="32" spans="1:9" x14ac:dyDescent="0.2">
      <c r="A32" s="228" t="s">
        <v>96</v>
      </c>
      <c r="B32" s="119">
        <v>31681</v>
      </c>
      <c r="C32" s="119">
        <v>20394</v>
      </c>
      <c r="D32" s="119">
        <v>23920</v>
      </c>
      <c r="E32" s="119">
        <v>15235</v>
      </c>
      <c r="F32" s="120">
        <v>4488</v>
      </c>
      <c r="G32" s="120">
        <v>4197</v>
      </c>
      <c r="H32" s="120">
        <v>7761</v>
      </c>
      <c r="I32" s="442">
        <v>5159</v>
      </c>
    </row>
    <row r="33" spans="1:9" x14ac:dyDescent="0.2">
      <c r="A33" s="228" t="s">
        <v>97</v>
      </c>
      <c r="B33" s="119">
        <v>1056</v>
      </c>
      <c r="C33" s="119">
        <v>699</v>
      </c>
      <c r="D33" s="119">
        <v>961</v>
      </c>
      <c r="E33" s="119">
        <v>680</v>
      </c>
      <c r="F33" s="120">
        <v>124</v>
      </c>
      <c r="G33" s="120">
        <v>157</v>
      </c>
      <c r="H33" s="120">
        <v>95</v>
      </c>
      <c r="I33" s="442">
        <v>19</v>
      </c>
    </row>
    <row r="34" spans="1:9" x14ac:dyDescent="0.2">
      <c r="A34" s="228" t="s">
        <v>98</v>
      </c>
      <c r="B34" s="119">
        <v>2465</v>
      </c>
      <c r="C34" s="119">
        <v>1748</v>
      </c>
      <c r="D34" s="119">
        <v>2304</v>
      </c>
      <c r="E34" s="119">
        <v>1631</v>
      </c>
      <c r="F34" s="120">
        <v>440</v>
      </c>
      <c r="G34" s="120">
        <v>233</v>
      </c>
      <c r="H34" s="120">
        <v>161</v>
      </c>
      <c r="I34" s="442">
        <v>117</v>
      </c>
    </row>
    <row r="35" spans="1:9" x14ac:dyDescent="0.2">
      <c r="A35" s="228" t="s">
        <v>99</v>
      </c>
      <c r="B35" s="119">
        <v>2451</v>
      </c>
      <c r="C35" s="119">
        <v>1727</v>
      </c>
      <c r="D35" s="119">
        <v>1908</v>
      </c>
      <c r="E35" s="119">
        <v>1229</v>
      </c>
      <c r="F35" s="120">
        <v>430</v>
      </c>
      <c r="G35" s="120">
        <v>249</v>
      </c>
      <c r="H35" s="120">
        <v>543</v>
      </c>
      <c r="I35" s="442">
        <v>498</v>
      </c>
    </row>
    <row r="36" spans="1:9" x14ac:dyDescent="0.2">
      <c r="A36" s="228" t="s">
        <v>100</v>
      </c>
      <c r="B36" s="119">
        <v>6265</v>
      </c>
      <c r="C36" s="119">
        <v>4537</v>
      </c>
      <c r="D36" s="119">
        <v>4974</v>
      </c>
      <c r="E36" s="119">
        <v>3660</v>
      </c>
      <c r="F36" s="120">
        <v>873</v>
      </c>
      <c r="G36" s="120">
        <v>441</v>
      </c>
      <c r="H36" s="120">
        <v>1291</v>
      </c>
      <c r="I36" s="442">
        <v>877</v>
      </c>
    </row>
    <row r="37" spans="1:9" x14ac:dyDescent="0.2">
      <c r="A37" s="228" t="s">
        <v>101</v>
      </c>
      <c r="B37" s="119">
        <v>9204</v>
      </c>
      <c r="C37" s="119">
        <v>7284</v>
      </c>
      <c r="D37" s="119">
        <v>6077</v>
      </c>
      <c r="E37" s="119">
        <v>4553</v>
      </c>
      <c r="F37" s="120">
        <v>793</v>
      </c>
      <c r="G37" s="120">
        <v>731</v>
      </c>
      <c r="H37" s="120">
        <v>3127</v>
      </c>
      <c r="I37" s="442">
        <v>2731</v>
      </c>
    </row>
    <row r="38" spans="1:9" x14ac:dyDescent="0.2">
      <c r="A38" s="228" t="s">
        <v>102</v>
      </c>
      <c r="B38" s="357" t="s">
        <v>454</v>
      </c>
      <c r="C38" s="119">
        <v>984</v>
      </c>
      <c r="D38" s="119">
        <v>965</v>
      </c>
      <c r="E38" s="119">
        <v>750</v>
      </c>
      <c r="F38" s="120">
        <v>95</v>
      </c>
      <c r="G38" s="120">
        <v>120</v>
      </c>
      <c r="H38" s="362" t="s">
        <v>454</v>
      </c>
      <c r="I38" s="442">
        <v>234</v>
      </c>
    </row>
    <row r="39" spans="1:9" ht="12" customHeight="1" x14ac:dyDescent="0.2">
      <c r="A39" s="228" t="s">
        <v>103</v>
      </c>
      <c r="B39" s="357" t="s">
        <v>454</v>
      </c>
      <c r="C39" s="357" t="s">
        <v>454</v>
      </c>
      <c r="D39" s="119">
        <v>1588</v>
      </c>
      <c r="E39" s="119">
        <v>980</v>
      </c>
      <c r="F39" s="120">
        <v>423</v>
      </c>
      <c r="G39" s="120">
        <v>185</v>
      </c>
      <c r="H39" s="362" t="s">
        <v>454</v>
      </c>
      <c r="I39" s="443" t="s">
        <v>454</v>
      </c>
    </row>
    <row r="40" spans="1:9" x14ac:dyDescent="0.2">
      <c r="A40" s="228" t="s">
        <v>104</v>
      </c>
      <c r="B40" s="119">
        <v>8009</v>
      </c>
      <c r="C40" s="119">
        <v>4633</v>
      </c>
      <c r="D40" s="119">
        <v>6938</v>
      </c>
      <c r="E40" s="119">
        <v>3965</v>
      </c>
      <c r="F40" s="120">
        <v>1216</v>
      </c>
      <c r="G40" s="120">
        <v>1757</v>
      </c>
      <c r="H40" s="120">
        <v>1071</v>
      </c>
      <c r="I40" s="442">
        <v>668</v>
      </c>
    </row>
    <row r="41" spans="1:9" x14ac:dyDescent="0.2">
      <c r="A41" s="228" t="s">
        <v>105</v>
      </c>
      <c r="B41" s="119">
        <v>2904</v>
      </c>
      <c r="C41" s="119">
        <v>1859</v>
      </c>
      <c r="D41" s="119">
        <v>2346</v>
      </c>
      <c r="E41" s="119">
        <v>1544</v>
      </c>
      <c r="F41" s="120">
        <v>439</v>
      </c>
      <c r="G41" s="120">
        <v>363</v>
      </c>
      <c r="H41" s="120">
        <v>558</v>
      </c>
      <c r="I41" s="442">
        <v>315</v>
      </c>
    </row>
  </sheetData>
  <mergeCells count="9">
    <mergeCell ref="B5:I5"/>
    <mergeCell ref="A6:I6"/>
    <mergeCell ref="A24:I24"/>
    <mergeCell ref="A1:I1"/>
    <mergeCell ref="A2:I2"/>
    <mergeCell ref="A3:A4"/>
    <mergeCell ref="D3:G3"/>
    <mergeCell ref="B3:C3"/>
    <mergeCell ref="H3:I3"/>
  </mergeCells>
  <hyperlinks>
    <hyperlink ref="J1" location="'Spis treści'!A1" display="Spis treści" xr:uid="{00000000-0004-0000-2900-000000000000}"/>
  </hyperlink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3" tint="0.79998168889431442"/>
  </sheetPr>
  <dimension ref="A1:M80"/>
  <sheetViews>
    <sheetView zoomScale="93" zoomScaleNormal="93" workbookViewId="0">
      <selection activeCell="W16" sqref="W16"/>
    </sheetView>
  </sheetViews>
  <sheetFormatPr defaultRowHeight="12.75" x14ac:dyDescent="0.2"/>
  <cols>
    <col min="1" max="1" width="19" style="77" customWidth="1"/>
    <col min="2" max="3" width="12.7109375" style="77" customWidth="1"/>
    <col min="4" max="4" width="14" style="77" customWidth="1"/>
    <col min="5" max="7" width="12.7109375" style="77" customWidth="1"/>
    <col min="8" max="8" width="10.5703125" style="77" customWidth="1"/>
    <col min="9" max="16384" width="9.140625" style="77"/>
  </cols>
  <sheetData>
    <row r="1" spans="1:8" ht="24.95" customHeight="1" x14ac:dyDescent="0.2">
      <c r="A1" s="511" t="s">
        <v>563</v>
      </c>
      <c r="B1" s="511"/>
      <c r="C1" s="511"/>
      <c r="D1" s="511"/>
      <c r="E1" s="511"/>
      <c r="F1" s="511"/>
      <c r="G1" s="511"/>
      <c r="H1" s="59" t="s">
        <v>6</v>
      </c>
    </row>
    <row r="2" spans="1:8" x14ac:dyDescent="0.2">
      <c r="A2" s="266" t="s">
        <v>442</v>
      </c>
      <c r="B2" s="264"/>
      <c r="C2" s="266"/>
      <c r="D2" s="264"/>
      <c r="E2" s="264"/>
      <c r="F2" s="264"/>
      <c r="G2" s="264"/>
    </row>
    <row r="3" spans="1:8" ht="30.75" customHeight="1" x14ac:dyDescent="0.2">
      <c r="A3" s="514" t="s">
        <v>312</v>
      </c>
      <c r="B3" s="515" t="s">
        <v>261</v>
      </c>
      <c r="C3" s="587"/>
      <c r="D3" s="587"/>
      <c r="E3" s="587"/>
      <c r="F3" s="587"/>
      <c r="G3" s="588"/>
      <c r="H3" s="153"/>
    </row>
    <row r="4" spans="1:8" ht="30.75" customHeight="1" x14ac:dyDescent="0.2">
      <c r="A4" s="514"/>
      <c r="B4" s="515" t="s">
        <v>242</v>
      </c>
      <c r="C4" s="515" t="s">
        <v>395</v>
      </c>
      <c r="D4" s="515"/>
      <c r="E4" s="515"/>
      <c r="F4" s="515"/>
      <c r="G4" s="516"/>
      <c r="H4" s="153"/>
    </row>
    <row r="5" spans="1:8" ht="30.75" customHeight="1" x14ac:dyDescent="0.2">
      <c r="A5" s="514"/>
      <c r="B5" s="515"/>
      <c r="C5" s="515" t="s">
        <v>501</v>
      </c>
      <c r="D5" s="515"/>
      <c r="E5" s="515"/>
      <c r="F5" s="515"/>
      <c r="G5" s="516" t="s">
        <v>397</v>
      </c>
      <c r="H5" s="153"/>
    </row>
    <row r="6" spans="1:8" ht="34.5" customHeight="1" x14ac:dyDescent="0.2">
      <c r="A6" s="514"/>
      <c r="B6" s="515"/>
      <c r="C6" s="515" t="s">
        <v>326</v>
      </c>
      <c r="D6" s="515" t="s">
        <v>595</v>
      </c>
      <c r="E6" s="515"/>
      <c r="F6" s="515" t="s">
        <v>396</v>
      </c>
      <c r="G6" s="516"/>
    </row>
    <row r="7" spans="1:8" ht="63.75" customHeight="1" x14ac:dyDescent="0.2">
      <c r="A7" s="514"/>
      <c r="B7" s="515"/>
      <c r="C7" s="515"/>
      <c r="D7" s="265" t="s">
        <v>262</v>
      </c>
      <c r="E7" s="265" t="s">
        <v>263</v>
      </c>
      <c r="F7" s="515"/>
      <c r="G7" s="516"/>
    </row>
    <row r="8" spans="1:8" ht="27.75" customHeight="1" x14ac:dyDescent="0.2">
      <c r="A8" s="514"/>
      <c r="B8" s="515" t="s">
        <v>260</v>
      </c>
      <c r="C8" s="515"/>
      <c r="D8" s="515"/>
      <c r="E8" s="515"/>
      <c r="F8" s="515"/>
      <c r="G8" s="516"/>
    </row>
    <row r="9" spans="1:8" ht="12.75" customHeight="1" x14ac:dyDescent="0.2">
      <c r="A9" s="586" t="s">
        <v>303</v>
      </c>
      <c r="B9" s="586"/>
      <c r="C9" s="586"/>
      <c r="D9" s="586"/>
      <c r="E9" s="586"/>
      <c r="F9" s="586"/>
      <c r="G9" s="586"/>
    </row>
    <row r="10" spans="1:8" x14ac:dyDescent="0.2">
      <c r="A10" s="127" t="s">
        <v>313</v>
      </c>
      <c r="B10" s="118">
        <v>271025</v>
      </c>
      <c r="C10" s="118">
        <v>15095</v>
      </c>
      <c r="D10" s="118">
        <v>25870</v>
      </c>
      <c r="E10" s="118">
        <v>51379</v>
      </c>
      <c r="F10" s="118">
        <v>148316</v>
      </c>
      <c r="G10" s="132">
        <v>30365</v>
      </c>
    </row>
    <row r="11" spans="1:8" x14ac:dyDescent="0.2">
      <c r="A11" s="228" t="s">
        <v>90</v>
      </c>
      <c r="B11" s="119">
        <v>22043</v>
      </c>
      <c r="C11" s="357" t="s">
        <v>454</v>
      </c>
      <c r="D11" s="357" t="s">
        <v>454</v>
      </c>
      <c r="E11" s="119">
        <v>5052</v>
      </c>
      <c r="F11" s="119">
        <v>11853</v>
      </c>
      <c r="G11" s="120">
        <v>1908</v>
      </c>
    </row>
    <row r="12" spans="1:8" x14ac:dyDescent="0.2">
      <c r="A12" s="228" t="s">
        <v>91</v>
      </c>
      <c r="B12" s="119">
        <v>10298</v>
      </c>
      <c r="C12" s="119">
        <v>575</v>
      </c>
      <c r="D12" s="119">
        <v>1105</v>
      </c>
      <c r="E12" s="119">
        <v>2095</v>
      </c>
      <c r="F12" s="119">
        <v>5624</v>
      </c>
      <c r="G12" s="120">
        <v>899</v>
      </c>
    </row>
    <row r="13" spans="1:8" x14ac:dyDescent="0.2">
      <c r="A13" s="228" t="s">
        <v>92</v>
      </c>
      <c r="B13" s="119">
        <v>13021</v>
      </c>
      <c r="C13" s="119">
        <v>890</v>
      </c>
      <c r="D13" s="119">
        <v>1788</v>
      </c>
      <c r="E13" s="119">
        <v>2865</v>
      </c>
      <c r="F13" s="119">
        <v>6555</v>
      </c>
      <c r="G13" s="120">
        <v>923</v>
      </c>
    </row>
    <row r="14" spans="1:8" x14ac:dyDescent="0.2">
      <c r="A14" s="228" t="s">
        <v>93</v>
      </c>
      <c r="B14" s="119">
        <v>2094</v>
      </c>
      <c r="C14" s="357" t="s">
        <v>454</v>
      </c>
      <c r="D14" s="357" t="s">
        <v>454</v>
      </c>
      <c r="E14" s="357" t="s">
        <v>454</v>
      </c>
      <c r="F14" s="119">
        <v>908</v>
      </c>
      <c r="G14" s="120">
        <v>318</v>
      </c>
    </row>
    <row r="15" spans="1:8" x14ac:dyDescent="0.2">
      <c r="A15" s="228" t="s">
        <v>94</v>
      </c>
      <c r="B15" s="119">
        <v>13923</v>
      </c>
      <c r="C15" s="357" t="s">
        <v>454</v>
      </c>
      <c r="D15" s="357" t="s">
        <v>454</v>
      </c>
      <c r="E15" s="119">
        <v>3050</v>
      </c>
      <c r="F15" s="119">
        <v>6202</v>
      </c>
      <c r="G15" s="120">
        <v>1698</v>
      </c>
    </row>
    <row r="16" spans="1:8" x14ac:dyDescent="0.2">
      <c r="A16" s="228" t="s">
        <v>95</v>
      </c>
      <c r="B16" s="119">
        <v>35214</v>
      </c>
      <c r="C16" s="119">
        <v>1883</v>
      </c>
      <c r="D16" s="119">
        <v>3573</v>
      </c>
      <c r="E16" s="119">
        <v>7028</v>
      </c>
      <c r="F16" s="119">
        <v>18856</v>
      </c>
      <c r="G16" s="120">
        <v>3874</v>
      </c>
    </row>
    <row r="17" spans="1:13" x14ac:dyDescent="0.2">
      <c r="A17" s="228" t="s">
        <v>96</v>
      </c>
      <c r="B17" s="119">
        <v>83221</v>
      </c>
      <c r="C17" s="119">
        <v>3986</v>
      </c>
      <c r="D17" s="119">
        <v>5833</v>
      </c>
      <c r="E17" s="119">
        <v>12956</v>
      </c>
      <c r="F17" s="119">
        <v>50494</v>
      </c>
      <c r="G17" s="120">
        <v>9952</v>
      </c>
    </row>
    <row r="18" spans="1:13" x14ac:dyDescent="0.2">
      <c r="A18" s="228" t="s">
        <v>97</v>
      </c>
      <c r="B18" s="119">
        <v>2755</v>
      </c>
      <c r="C18" s="357" t="s">
        <v>454</v>
      </c>
      <c r="D18" s="357" t="s">
        <v>454</v>
      </c>
      <c r="E18" s="119">
        <v>680</v>
      </c>
      <c r="F18" s="357" t="s">
        <v>454</v>
      </c>
      <c r="G18" s="120">
        <v>355</v>
      </c>
    </row>
    <row r="19" spans="1:13" x14ac:dyDescent="0.2">
      <c r="A19" s="228" t="s">
        <v>98</v>
      </c>
      <c r="B19" s="119">
        <v>8793</v>
      </c>
      <c r="C19" s="119">
        <v>217</v>
      </c>
      <c r="D19" s="119">
        <v>548</v>
      </c>
      <c r="E19" s="119">
        <v>1301</v>
      </c>
      <c r="F19" s="119">
        <v>5359</v>
      </c>
      <c r="G19" s="120">
        <v>1368</v>
      </c>
    </row>
    <row r="20" spans="1:13" x14ac:dyDescent="0.2">
      <c r="A20" s="228" t="s">
        <v>99</v>
      </c>
      <c r="B20" s="119">
        <v>5170</v>
      </c>
      <c r="C20" s="119">
        <v>285</v>
      </c>
      <c r="D20" s="119">
        <v>555</v>
      </c>
      <c r="E20" s="119">
        <v>1249</v>
      </c>
      <c r="F20" s="119">
        <v>2700</v>
      </c>
      <c r="G20" s="120">
        <v>381</v>
      </c>
    </row>
    <row r="21" spans="1:13" x14ac:dyDescent="0.2">
      <c r="A21" s="228" t="s">
        <v>100</v>
      </c>
      <c r="B21" s="119">
        <v>16950</v>
      </c>
      <c r="C21" s="119">
        <v>789</v>
      </c>
      <c r="D21" s="119">
        <v>1494</v>
      </c>
      <c r="E21" s="119">
        <v>3087</v>
      </c>
      <c r="F21" s="119">
        <v>9855</v>
      </c>
      <c r="G21" s="120">
        <v>1725</v>
      </c>
    </row>
    <row r="22" spans="1:13" x14ac:dyDescent="0.2">
      <c r="A22" s="228" t="s">
        <v>101</v>
      </c>
      <c r="B22" s="119">
        <v>24836</v>
      </c>
      <c r="C22" s="119">
        <v>1549</v>
      </c>
      <c r="D22" s="119">
        <v>2424</v>
      </c>
      <c r="E22" s="119">
        <v>4588</v>
      </c>
      <c r="F22" s="119">
        <v>14050</v>
      </c>
      <c r="G22" s="120">
        <v>2225</v>
      </c>
    </row>
    <row r="23" spans="1:13" x14ac:dyDescent="0.2">
      <c r="A23" s="228" t="s">
        <v>102</v>
      </c>
      <c r="B23" s="119">
        <v>3177</v>
      </c>
      <c r="C23" s="119">
        <v>205</v>
      </c>
      <c r="D23" s="119">
        <v>451</v>
      </c>
      <c r="E23" s="119">
        <v>693</v>
      </c>
      <c r="F23" s="119">
        <v>1611</v>
      </c>
      <c r="G23" s="120">
        <v>217</v>
      </c>
    </row>
    <row r="24" spans="1:13" ht="25.5" x14ac:dyDescent="0.2">
      <c r="A24" s="228" t="s">
        <v>103</v>
      </c>
      <c r="B24" s="119">
        <v>4296</v>
      </c>
      <c r="C24" s="357" t="s">
        <v>454</v>
      </c>
      <c r="D24" s="357" t="s">
        <v>454</v>
      </c>
      <c r="E24" s="357" t="s">
        <v>454</v>
      </c>
      <c r="F24" s="362" t="s">
        <v>454</v>
      </c>
      <c r="G24" s="362" t="s">
        <v>454</v>
      </c>
    </row>
    <row r="25" spans="1:13" x14ac:dyDescent="0.2">
      <c r="A25" s="228" t="s">
        <v>104</v>
      </c>
      <c r="B25" s="119">
        <v>19146</v>
      </c>
      <c r="C25" s="119">
        <v>1394</v>
      </c>
      <c r="D25" s="119">
        <v>2368</v>
      </c>
      <c r="E25" s="119">
        <v>3692</v>
      </c>
      <c r="F25" s="119">
        <v>8490</v>
      </c>
      <c r="G25" s="120">
        <v>3202</v>
      </c>
    </row>
    <row r="26" spans="1:13" x14ac:dyDescent="0.2">
      <c r="A26" s="228" t="s">
        <v>105</v>
      </c>
      <c r="B26" s="119">
        <v>6088</v>
      </c>
      <c r="C26" s="119">
        <v>383</v>
      </c>
      <c r="D26" s="357" t="s">
        <v>454</v>
      </c>
      <c r="E26" s="119">
        <v>1570</v>
      </c>
      <c r="F26" s="119">
        <v>2638</v>
      </c>
      <c r="G26" s="362" t="s">
        <v>454</v>
      </c>
    </row>
    <row r="27" spans="1:13" ht="15" customHeight="1" x14ac:dyDescent="0.2">
      <c r="A27" s="585" t="s">
        <v>304</v>
      </c>
      <c r="B27" s="585"/>
      <c r="C27" s="585"/>
      <c r="D27" s="585"/>
      <c r="E27" s="585"/>
      <c r="F27" s="585"/>
      <c r="G27" s="585"/>
      <c r="H27" s="162"/>
    </row>
    <row r="28" spans="1:13" x14ac:dyDescent="0.2">
      <c r="A28" s="127" t="s">
        <v>313</v>
      </c>
      <c r="B28" s="118">
        <v>214823</v>
      </c>
      <c r="C28" s="118">
        <v>11013</v>
      </c>
      <c r="D28" s="118">
        <v>22700</v>
      </c>
      <c r="E28" s="118">
        <v>46191</v>
      </c>
      <c r="F28" s="118">
        <v>111300</v>
      </c>
      <c r="G28" s="132">
        <v>23619</v>
      </c>
      <c r="H28" s="110"/>
      <c r="I28" s="110"/>
      <c r="J28" s="110"/>
      <c r="K28" s="110"/>
      <c r="L28" s="110"/>
      <c r="M28" s="110"/>
    </row>
    <row r="29" spans="1:13" x14ac:dyDescent="0.2">
      <c r="A29" s="228" t="s">
        <v>90</v>
      </c>
      <c r="B29" s="119">
        <v>18097</v>
      </c>
      <c r="C29" s="119">
        <v>875</v>
      </c>
      <c r="D29" s="119">
        <v>1669</v>
      </c>
      <c r="E29" s="119">
        <v>4209</v>
      </c>
      <c r="F29" s="119">
        <v>9753</v>
      </c>
      <c r="G29" s="120">
        <v>1591</v>
      </c>
      <c r="H29" s="110"/>
      <c r="I29" s="110"/>
      <c r="J29" s="110"/>
      <c r="K29" s="110"/>
      <c r="L29" s="110"/>
      <c r="M29" s="110"/>
    </row>
    <row r="30" spans="1:13" x14ac:dyDescent="0.2">
      <c r="A30" s="228" t="s">
        <v>91</v>
      </c>
      <c r="B30" s="119">
        <v>7377</v>
      </c>
      <c r="C30" s="119">
        <v>451</v>
      </c>
      <c r="D30" s="119">
        <v>976</v>
      </c>
      <c r="E30" s="119">
        <v>1705</v>
      </c>
      <c r="F30" s="119">
        <v>3437</v>
      </c>
      <c r="G30" s="120">
        <v>808</v>
      </c>
      <c r="H30" s="110"/>
      <c r="I30" s="110"/>
      <c r="J30" s="110"/>
      <c r="K30" s="110"/>
      <c r="L30" s="110"/>
      <c r="M30" s="110"/>
    </row>
    <row r="31" spans="1:13" x14ac:dyDescent="0.2">
      <c r="A31" s="228" t="s">
        <v>92</v>
      </c>
      <c r="B31" s="119">
        <v>9783</v>
      </c>
      <c r="C31" s="119">
        <v>652</v>
      </c>
      <c r="D31" s="119">
        <v>1628</v>
      </c>
      <c r="E31" s="119">
        <v>2771</v>
      </c>
      <c r="F31" s="119">
        <v>3966</v>
      </c>
      <c r="G31" s="120">
        <v>766</v>
      </c>
      <c r="H31" s="110"/>
      <c r="I31" s="110"/>
      <c r="J31" s="110"/>
      <c r="K31" s="110"/>
      <c r="L31" s="110"/>
      <c r="M31" s="110"/>
    </row>
    <row r="32" spans="1:13" x14ac:dyDescent="0.2">
      <c r="A32" s="228" t="s">
        <v>93</v>
      </c>
      <c r="B32" s="119">
        <v>1891</v>
      </c>
      <c r="C32" s="357" t="s">
        <v>454</v>
      </c>
      <c r="D32" s="357" t="s">
        <v>454</v>
      </c>
      <c r="E32" s="357" t="s">
        <v>454</v>
      </c>
      <c r="F32" s="119">
        <v>820</v>
      </c>
      <c r="G32" s="362" t="s">
        <v>454</v>
      </c>
      <c r="H32" s="110"/>
      <c r="I32" s="110"/>
      <c r="J32" s="110"/>
      <c r="K32" s="110"/>
      <c r="L32" s="110"/>
      <c r="M32" s="110"/>
    </row>
    <row r="33" spans="1:13" x14ac:dyDescent="0.2">
      <c r="A33" s="228" t="s">
        <v>94</v>
      </c>
      <c r="B33" s="119">
        <v>10626</v>
      </c>
      <c r="C33" s="119">
        <v>708</v>
      </c>
      <c r="D33" s="119">
        <v>1368</v>
      </c>
      <c r="E33" s="119">
        <v>2769</v>
      </c>
      <c r="F33" s="119">
        <v>4360</v>
      </c>
      <c r="G33" s="120">
        <v>1421</v>
      </c>
      <c r="H33" s="110"/>
      <c r="I33" s="110"/>
      <c r="J33" s="110"/>
      <c r="K33" s="110"/>
      <c r="L33" s="110"/>
      <c r="M33" s="110"/>
    </row>
    <row r="34" spans="1:13" x14ac:dyDescent="0.2">
      <c r="A34" s="228" t="s">
        <v>95</v>
      </c>
      <c r="B34" s="119">
        <v>27955</v>
      </c>
      <c r="C34" s="119">
        <v>1492</v>
      </c>
      <c r="D34" s="119">
        <v>3256</v>
      </c>
      <c r="E34" s="119">
        <v>6358</v>
      </c>
      <c r="F34" s="119">
        <v>14430</v>
      </c>
      <c r="G34" s="120">
        <v>2419</v>
      </c>
      <c r="H34" s="110"/>
      <c r="I34" s="110"/>
      <c r="J34" s="110"/>
      <c r="K34" s="110"/>
      <c r="L34" s="110"/>
      <c r="M34" s="110"/>
    </row>
    <row r="35" spans="1:13" x14ac:dyDescent="0.2">
      <c r="A35" s="228" t="s">
        <v>96</v>
      </c>
      <c r="B35" s="119">
        <v>64400</v>
      </c>
      <c r="C35" s="119">
        <v>2831</v>
      </c>
      <c r="D35" s="119">
        <v>4908</v>
      </c>
      <c r="E35" s="119">
        <v>11166</v>
      </c>
      <c r="F35" s="119">
        <v>38351</v>
      </c>
      <c r="G35" s="120">
        <v>7144</v>
      </c>
      <c r="H35" s="110"/>
      <c r="I35" s="110"/>
      <c r="J35" s="110"/>
      <c r="K35" s="110"/>
      <c r="L35" s="110"/>
      <c r="M35" s="110"/>
    </row>
    <row r="36" spans="1:13" x14ac:dyDescent="0.2">
      <c r="A36" s="228" t="s">
        <v>97</v>
      </c>
      <c r="B36" s="119">
        <v>2483</v>
      </c>
      <c r="C36" s="119">
        <v>125</v>
      </c>
      <c r="D36" s="119">
        <v>313</v>
      </c>
      <c r="E36" s="119">
        <v>666</v>
      </c>
      <c r="F36" s="119">
        <v>1075</v>
      </c>
      <c r="G36" s="120">
        <v>304</v>
      </c>
      <c r="H36" s="110"/>
      <c r="I36" s="110"/>
      <c r="J36" s="110"/>
      <c r="K36" s="110"/>
      <c r="L36" s="110"/>
      <c r="M36" s="110"/>
    </row>
    <row r="37" spans="1:13" x14ac:dyDescent="0.2">
      <c r="A37" s="228" t="s">
        <v>98</v>
      </c>
      <c r="B37" s="119">
        <v>8047</v>
      </c>
      <c r="C37" s="119">
        <v>188</v>
      </c>
      <c r="D37" s="119">
        <v>495</v>
      </c>
      <c r="E37" s="119">
        <v>1216</v>
      </c>
      <c r="F37" s="119">
        <v>4900</v>
      </c>
      <c r="G37" s="120">
        <v>1248</v>
      </c>
      <c r="H37" s="110"/>
      <c r="I37" s="110"/>
      <c r="J37" s="110"/>
      <c r="K37" s="110"/>
      <c r="L37" s="110"/>
      <c r="M37" s="110"/>
    </row>
    <row r="38" spans="1:13" x14ac:dyDescent="0.2">
      <c r="A38" s="228" t="s">
        <v>99</v>
      </c>
      <c r="B38" s="119">
        <v>4130</v>
      </c>
      <c r="C38" s="119">
        <v>275</v>
      </c>
      <c r="D38" s="119">
        <v>533</v>
      </c>
      <c r="E38" s="119">
        <v>1183</v>
      </c>
      <c r="F38" s="119">
        <v>1789</v>
      </c>
      <c r="G38" s="120">
        <v>350</v>
      </c>
      <c r="H38" s="110"/>
      <c r="I38" s="110"/>
      <c r="J38" s="110"/>
      <c r="K38" s="110"/>
      <c r="L38" s="110"/>
      <c r="M38" s="110"/>
    </row>
    <row r="39" spans="1:13" x14ac:dyDescent="0.2">
      <c r="A39" s="228" t="s">
        <v>100</v>
      </c>
      <c r="B39" s="119">
        <v>13481</v>
      </c>
      <c r="C39" s="119">
        <v>602</v>
      </c>
      <c r="D39" s="119">
        <v>1342</v>
      </c>
      <c r="E39" s="119">
        <v>2895</v>
      </c>
      <c r="F39" s="119">
        <v>7326</v>
      </c>
      <c r="G39" s="120">
        <v>1316</v>
      </c>
      <c r="H39" s="110"/>
      <c r="I39" s="110"/>
      <c r="J39" s="110"/>
      <c r="K39" s="110"/>
      <c r="L39" s="110"/>
      <c r="M39" s="110"/>
    </row>
    <row r="40" spans="1:13" x14ac:dyDescent="0.2">
      <c r="A40" s="228" t="s">
        <v>101</v>
      </c>
      <c r="B40" s="119">
        <v>18541</v>
      </c>
      <c r="C40" s="119">
        <v>915</v>
      </c>
      <c r="D40" s="119">
        <v>2128</v>
      </c>
      <c r="E40" s="119">
        <v>4258</v>
      </c>
      <c r="F40" s="119">
        <v>9172</v>
      </c>
      <c r="G40" s="120">
        <v>2068</v>
      </c>
      <c r="H40" s="110"/>
      <c r="I40" s="110"/>
      <c r="J40" s="110"/>
      <c r="K40" s="110"/>
      <c r="L40" s="110"/>
      <c r="M40" s="110"/>
    </row>
    <row r="41" spans="1:13" x14ac:dyDescent="0.2">
      <c r="A41" s="228" t="s">
        <v>102</v>
      </c>
      <c r="B41" s="119">
        <v>2502</v>
      </c>
      <c r="C41" s="119">
        <v>151</v>
      </c>
      <c r="D41" s="119">
        <v>385</v>
      </c>
      <c r="E41" s="119">
        <v>630</v>
      </c>
      <c r="F41" s="119">
        <v>1134</v>
      </c>
      <c r="G41" s="120">
        <v>202</v>
      </c>
      <c r="H41" s="110"/>
      <c r="I41" s="110"/>
      <c r="J41" s="110"/>
      <c r="K41" s="110"/>
      <c r="L41" s="110"/>
      <c r="M41" s="110"/>
    </row>
    <row r="42" spans="1:13" ht="25.5" x14ac:dyDescent="0.2">
      <c r="A42" s="228" t="s">
        <v>103</v>
      </c>
      <c r="B42" s="119">
        <v>3720</v>
      </c>
      <c r="C42" s="357" t="s">
        <v>454</v>
      </c>
      <c r="D42" s="357" t="s">
        <v>454</v>
      </c>
      <c r="E42" s="357" t="s">
        <v>454</v>
      </c>
      <c r="F42" s="119">
        <v>1391</v>
      </c>
      <c r="G42" s="362" t="s">
        <v>454</v>
      </c>
      <c r="H42" s="110"/>
      <c r="I42" s="110"/>
      <c r="J42" s="110"/>
      <c r="K42" s="110"/>
      <c r="L42" s="110"/>
      <c r="M42" s="110"/>
    </row>
    <row r="43" spans="1:13" x14ac:dyDescent="0.2">
      <c r="A43" s="228" t="s">
        <v>104</v>
      </c>
      <c r="B43" s="119">
        <v>16690</v>
      </c>
      <c r="C43" s="119">
        <v>1002</v>
      </c>
      <c r="D43" s="119">
        <v>2203</v>
      </c>
      <c r="E43" s="119">
        <v>3386</v>
      </c>
      <c r="F43" s="119">
        <v>7461</v>
      </c>
      <c r="G43" s="120">
        <v>2638</v>
      </c>
      <c r="H43" s="110"/>
      <c r="I43" s="110"/>
      <c r="J43" s="110"/>
      <c r="K43" s="110"/>
      <c r="L43" s="110"/>
      <c r="M43" s="110"/>
    </row>
    <row r="44" spans="1:13" x14ac:dyDescent="0.2">
      <c r="A44" s="228" t="s">
        <v>105</v>
      </c>
      <c r="B44" s="119">
        <v>5100</v>
      </c>
      <c r="C44" s="119">
        <v>370</v>
      </c>
      <c r="D44" s="119">
        <v>800</v>
      </c>
      <c r="E44" s="119">
        <v>1545</v>
      </c>
      <c r="F44" s="119">
        <v>1935</v>
      </c>
      <c r="G44" s="120">
        <v>450</v>
      </c>
      <c r="H44" s="110"/>
      <c r="I44" s="110"/>
      <c r="J44" s="110"/>
      <c r="K44" s="110"/>
      <c r="L44" s="110"/>
      <c r="M44" s="110"/>
    </row>
    <row r="45" spans="1:13" ht="12.75" customHeight="1" x14ac:dyDescent="0.2">
      <c r="A45" s="585" t="s">
        <v>273</v>
      </c>
      <c r="B45" s="585"/>
      <c r="C45" s="585"/>
      <c r="D45" s="585"/>
      <c r="E45" s="585"/>
      <c r="F45" s="585"/>
      <c r="G45" s="585"/>
    </row>
    <row r="46" spans="1:13" x14ac:dyDescent="0.2">
      <c r="A46" s="127" t="s">
        <v>313</v>
      </c>
      <c r="B46" s="118">
        <v>81131</v>
      </c>
      <c r="C46" s="118">
        <v>2804</v>
      </c>
      <c r="D46" s="118">
        <v>9254</v>
      </c>
      <c r="E46" s="118">
        <v>22747</v>
      </c>
      <c r="F46" s="118">
        <v>39373</v>
      </c>
      <c r="G46" s="132">
        <v>6953</v>
      </c>
    </row>
    <row r="47" spans="1:13" x14ac:dyDescent="0.2">
      <c r="A47" s="228" t="s">
        <v>90</v>
      </c>
      <c r="B47" s="119">
        <v>6515</v>
      </c>
      <c r="C47" s="119">
        <v>204</v>
      </c>
      <c r="D47" s="119">
        <v>672</v>
      </c>
      <c r="E47" s="119">
        <v>2005</v>
      </c>
      <c r="F47" s="119">
        <v>3184</v>
      </c>
      <c r="G47" s="120">
        <v>450</v>
      </c>
    </row>
    <row r="48" spans="1:13" x14ac:dyDescent="0.2">
      <c r="A48" s="228" t="s">
        <v>91</v>
      </c>
      <c r="B48" s="119">
        <v>2617</v>
      </c>
      <c r="C48" s="119">
        <v>102</v>
      </c>
      <c r="D48" s="119">
        <v>365</v>
      </c>
      <c r="E48" s="119">
        <v>897</v>
      </c>
      <c r="F48" s="119">
        <v>1081</v>
      </c>
      <c r="G48" s="120">
        <v>172</v>
      </c>
    </row>
    <row r="49" spans="1:8" x14ac:dyDescent="0.2">
      <c r="A49" s="228" t="s">
        <v>92</v>
      </c>
      <c r="B49" s="119">
        <v>4788</v>
      </c>
      <c r="C49" s="119">
        <v>196</v>
      </c>
      <c r="D49" s="119">
        <v>715</v>
      </c>
      <c r="E49" s="119">
        <v>1518</v>
      </c>
      <c r="F49" s="119">
        <v>2086</v>
      </c>
      <c r="G49" s="120">
        <v>273</v>
      </c>
    </row>
    <row r="50" spans="1:8" x14ac:dyDescent="0.2">
      <c r="A50" s="228" t="s">
        <v>93</v>
      </c>
      <c r="B50" s="119">
        <v>702</v>
      </c>
      <c r="C50" s="357" t="s">
        <v>454</v>
      </c>
      <c r="D50" s="357" t="s">
        <v>454</v>
      </c>
      <c r="E50" s="357" t="s">
        <v>454</v>
      </c>
      <c r="F50" s="119">
        <v>261</v>
      </c>
      <c r="G50" s="362" t="s">
        <v>454</v>
      </c>
    </row>
    <row r="51" spans="1:8" x14ac:dyDescent="0.2">
      <c r="A51" s="228" t="s">
        <v>94</v>
      </c>
      <c r="B51" s="119">
        <v>4914</v>
      </c>
      <c r="C51" s="119">
        <v>214</v>
      </c>
      <c r="D51" s="119">
        <v>637</v>
      </c>
      <c r="E51" s="119">
        <v>1503</v>
      </c>
      <c r="F51" s="119">
        <v>2079</v>
      </c>
      <c r="G51" s="120">
        <v>481</v>
      </c>
    </row>
    <row r="52" spans="1:8" x14ac:dyDescent="0.2">
      <c r="A52" s="228" t="s">
        <v>95</v>
      </c>
      <c r="B52" s="119">
        <v>9614</v>
      </c>
      <c r="C52" s="119">
        <v>362</v>
      </c>
      <c r="D52" s="119">
        <v>1252</v>
      </c>
      <c r="E52" s="119">
        <v>3006</v>
      </c>
      <c r="F52" s="119">
        <v>4426</v>
      </c>
      <c r="G52" s="120">
        <v>568</v>
      </c>
    </row>
    <row r="53" spans="1:8" x14ac:dyDescent="0.2">
      <c r="A53" s="228" t="s">
        <v>96</v>
      </c>
      <c r="B53" s="119">
        <v>23920</v>
      </c>
      <c r="C53" s="119">
        <v>698</v>
      </c>
      <c r="D53" s="119">
        <v>1935</v>
      </c>
      <c r="E53" s="119">
        <v>5106</v>
      </c>
      <c r="F53" s="119">
        <v>13745</v>
      </c>
      <c r="G53" s="120">
        <v>2436</v>
      </c>
    </row>
    <row r="54" spans="1:8" x14ac:dyDescent="0.2">
      <c r="A54" s="228" t="s">
        <v>97</v>
      </c>
      <c r="B54" s="119">
        <v>961</v>
      </c>
      <c r="C54" s="119">
        <v>31</v>
      </c>
      <c r="D54" s="119">
        <v>111</v>
      </c>
      <c r="E54" s="119">
        <v>323</v>
      </c>
      <c r="F54" s="119">
        <v>429</v>
      </c>
      <c r="G54" s="120">
        <v>67</v>
      </c>
    </row>
    <row r="55" spans="1:8" x14ac:dyDescent="0.2">
      <c r="A55" s="228" t="s">
        <v>98</v>
      </c>
      <c r="B55" s="119">
        <v>2304</v>
      </c>
      <c r="C55" s="357" t="s">
        <v>454</v>
      </c>
      <c r="D55" s="357" t="s">
        <v>454</v>
      </c>
      <c r="E55" s="119">
        <v>567</v>
      </c>
      <c r="F55" s="119">
        <v>1335</v>
      </c>
      <c r="G55" s="120">
        <v>199</v>
      </c>
    </row>
    <row r="56" spans="1:8" x14ac:dyDescent="0.2">
      <c r="A56" s="228" t="s">
        <v>99</v>
      </c>
      <c r="B56" s="119">
        <v>1908</v>
      </c>
      <c r="C56" s="357" t="s">
        <v>454</v>
      </c>
      <c r="D56" s="357" t="s">
        <v>454</v>
      </c>
      <c r="E56" s="119">
        <v>687</v>
      </c>
      <c r="F56" s="119">
        <v>767</v>
      </c>
      <c r="G56" s="120">
        <v>94</v>
      </c>
    </row>
    <row r="57" spans="1:8" x14ac:dyDescent="0.2">
      <c r="A57" s="228" t="s">
        <v>100</v>
      </c>
      <c r="B57" s="119">
        <v>4974</v>
      </c>
      <c r="C57" s="119">
        <v>140</v>
      </c>
      <c r="D57" s="119">
        <v>528</v>
      </c>
      <c r="E57" s="119">
        <v>1460</v>
      </c>
      <c r="F57" s="119">
        <v>2471</v>
      </c>
      <c r="G57" s="120">
        <v>375</v>
      </c>
    </row>
    <row r="58" spans="1:8" x14ac:dyDescent="0.2">
      <c r="A58" s="228" t="s">
        <v>101</v>
      </c>
      <c r="B58" s="119">
        <v>6077</v>
      </c>
      <c r="C58" s="119">
        <v>239</v>
      </c>
      <c r="D58" s="119">
        <v>866</v>
      </c>
      <c r="E58" s="119">
        <v>2072</v>
      </c>
      <c r="F58" s="119">
        <v>2485</v>
      </c>
      <c r="G58" s="120">
        <v>415</v>
      </c>
    </row>
    <row r="59" spans="1:8" x14ac:dyDescent="0.2">
      <c r="A59" s="228" t="s">
        <v>102</v>
      </c>
      <c r="B59" s="119">
        <v>965</v>
      </c>
      <c r="C59" s="119">
        <v>31</v>
      </c>
      <c r="D59" s="119">
        <v>164</v>
      </c>
      <c r="E59" s="119">
        <v>321</v>
      </c>
      <c r="F59" s="119">
        <v>376</v>
      </c>
      <c r="G59" s="120">
        <v>73</v>
      </c>
    </row>
    <row r="60" spans="1:8" ht="25.5" x14ac:dyDescent="0.2">
      <c r="A60" s="228" t="s">
        <v>103</v>
      </c>
      <c r="B60" s="119">
        <v>1588</v>
      </c>
      <c r="C60" s="357" t="s">
        <v>454</v>
      </c>
      <c r="D60" s="357" t="s">
        <v>454</v>
      </c>
      <c r="E60" s="357" t="s">
        <v>454</v>
      </c>
      <c r="F60" s="119">
        <v>667</v>
      </c>
      <c r="G60" s="362" t="s">
        <v>454</v>
      </c>
    </row>
    <row r="61" spans="1:8" x14ac:dyDescent="0.2">
      <c r="A61" s="228" t="s">
        <v>104</v>
      </c>
      <c r="B61" s="119">
        <v>6938</v>
      </c>
      <c r="C61" s="119">
        <v>265</v>
      </c>
      <c r="D61" s="119">
        <v>958</v>
      </c>
      <c r="E61" s="119">
        <v>1679</v>
      </c>
      <c r="F61" s="119">
        <v>3126</v>
      </c>
      <c r="G61" s="120">
        <v>910</v>
      </c>
    </row>
    <row r="62" spans="1:8" x14ac:dyDescent="0.2">
      <c r="A62" s="228" t="s">
        <v>105</v>
      </c>
      <c r="B62" s="119">
        <v>2346</v>
      </c>
      <c r="C62" s="119">
        <v>105</v>
      </c>
      <c r="D62" s="119">
        <v>353</v>
      </c>
      <c r="E62" s="119">
        <v>840</v>
      </c>
      <c r="F62" s="119">
        <v>855</v>
      </c>
      <c r="G62" s="120">
        <v>193</v>
      </c>
    </row>
    <row r="63" spans="1:8" ht="12.75" customHeight="1" x14ac:dyDescent="0.2">
      <c r="A63" s="585" t="s">
        <v>305</v>
      </c>
      <c r="B63" s="585"/>
      <c r="C63" s="585"/>
      <c r="D63" s="585"/>
      <c r="E63" s="585"/>
      <c r="F63" s="585"/>
      <c r="G63" s="585"/>
      <c r="H63" s="162"/>
    </row>
    <row r="64" spans="1:8" x14ac:dyDescent="0.2">
      <c r="A64" s="127" t="s">
        <v>313</v>
      </c>
      <c r="B64" s="118">
        <v>56202</v>
      </c>
      <c r="C64" s="118">
        <v>4082</v>
      </c>
      <c r="D64" s="118">
        <v>3170</v>
      </c>
      <c r="E64" s="118">
        <v>5188</v>
      </c>
      <c r="F64" s="118">
        <v>37016</v>
      </c>
      <c r="G64" s="132">
        <v>6746</v>
      </c>
    </row>
    <row r="65" spans="1:7" x14ac:dyDescent="0.2">
      <c r="A65" s="228" t="s">
        <v>90</v>
      </c>
      <c r="B65" s="119">
        <v>3946</v>
      </c>
      <c r="C65" s="357" t="s">
        <v>454</v>
      </c>
      <c r="D65" s="357" t="s">
        <v>454</v>
      </c>
      <c r="E65" s="119">
        <v>843</v>
      </c>
      <c r="F65" s="119">
        <v>2100</v>
      </c>
      <c r="G65" s="120">
        <v>317</v>
      </c>
    </row>
    <row r="66" spans="1:7" x14ac:dyDescent="0.2">
      <c r="A66" s="228" t="s">
        <v>91</v>
      </c>
      <c r="B66" s="119">
        <v>2921</v>
      </c>
      <c r="C66" s="119">
        <v>124</v>
      </c>
      <c r="D66" s="119">
        <v>129</v>
      </c>
      <c r="E66" s="119">
        <v>390</v>
      </c>
      <c r="F66" s="119">
        <v>2187</v>
      </c>
      <c r="G66" s="120">
        <v>91</v>
      </c>
    </row>
    <row r="67" spans="1:7" x14ac:dyDescent="0.2">
      <c r="A67" s="228" t="s">
        <v>92</v>
      </c>
      <c r="B67" s="119">
        <v>3238</v>
      </c>
      <c r="C67" s="119">
        <v>238</v>
      </c>
      <c r="D67" s="119">
        <v>160</v>
      </c>
      <c r="E67" s="119">
        <v>94</v>
      </c>
      <c r="F67" s="119">
        <v>2589</v>
      </c>
      <c r="G67" s="120">
        <v>157</v>
      </c>
    </row>
    <row r="68" spans="1:7" x14ac:dyDescent="0.2">
      <c r="A68" s="228" t="s">
        <v>93</v>
      </c>
      <c r="B68" s="119">
        <v>203</v>
      </c>
      <c r="C68" s="357" t="s">
        <v>454</v>
      </c>
      <c r="D68" s="357" t="s">
        <v>454</v>
      </c>
      <c r="E68" s="119">
        <v>18</v>
      </c>
      <c r="F68" s="119">
        <v>88</v>
      </c>
      <c r="G68" s="362" t="s">
        <v>454</v>
      </c>
    </row>
    <row r="69" spans="1:7" x14ac:dyDescent="0.2">
      <c r="A69" s="228" t="s">
        <v>94</v>
      </c>
      <c r="B69" s="119">
        <v>3297</v>
      </c>
      <c r="C69" s="357" t="s">
        <v>454</v>
      </c>
      <c r="D69" s="357" t="s">
        <v>454</v>
      </c>
      <c r="E69" s="119">
        <v>281</v>
      </c>
      <c r="F69" s="119">
        <v>1842</v>
      </c>
      <c r="G69" s="120">
        <v>277</v>
      </c>
    </row>
    <row r="70" spans="1:7" x14ac:dyDescent="0.2">
      <c r="A70" s="228" t="s">
        <v>95</v>
      </c>
      <c r="B70" s="119">
        <v>7259</v>
      </c>
      <c r="C70" s="119">
        <v>391</v>
      </c>
      <c r="D70" s="119">
        <v>317</v>
      </c>
      <c r="E70" s="119">
        <v>670</v>
      </c>
      <c r="F70" s="119">
        <v>4426</v>
      </c>
      <c r="G70" s="120">
        <v>1455</v>
      </c>
    </row>
    <row r="71" spans="1:7" x14ac:dyDescent="0.2">
      <c r="A71" s="228" t="s">
        <v>96</v>
      </c>
      <c r="B71" s="119">
        <v>18821</v>
      </c>
      <c r="C71" s="119">
        <v>1155</v>
      </c>
      <c r="D71" s="119">
        <v>925</v>
      </c>
      <c r="E71" s="119">
        <v>1790</v>
      </c>
      <c r="F71" s="119">
        <v>12143</v>
      </c>
      <c r="G71" s="120">
        <v>2808</v>
      </c>
    </row>
    <row r="72" spans="1:7" x14ac:dyDescent="0.2">
      <c r="A72" s="228" t="s">
        <v>97</v>
      </c>
      <c r="B72" s="119">
        <v>272</v>
      </c>
      <c r="C72" s="357" t="s">
        <v>454</v>
      </c>
      <c r="D72" s="357" t="s">
        <v>454</v>
      </c>
      <c r="E72" s="119">
        <v>14</v>
      </c>
      <c r="F72" s="357" t="s">
        <v>454</v>
      </c>
      <c r="G72" s="120">
        <v>51</v>
      </c>
    </row>
    <row r="73" spans="1:7" x14ac:dyDescent="0.2">
      <c r="A73" s="228" t="s">
        <v>98</v>
      </c>
      <c r="B73" s="119">
        <v>746</v>
      </c>
      <c r="C73" s="119">
        <v>29</v>
      </c>
      <c r="D73" s="119">
        <v>53</v>
      </c>
      <c r="E73" s="119">
        <v>85</v>
      </c>
      <c r="F73" s="119">
        <v>459</v>
      </c>
      <c r="G73" s="120">
        <v>120</v>
      </c>
    </row>
    <row r="74" spans="1:7" x14ac:dyDescent="0.2">
      <c r="A74" s="228" t="s">
        <v>99</v>
      </c>
      <c r="B74" s="119">
        <v>1040</v>
      </c>
      <c r="C74" s="119">
        <v>10</v>
      </c>
      <c r="D74" s="119">
        <v>22</v>
      </c>
      <c r="E74" s="119">
        <v>66</v>
      </c>
      <c r="F74" s="119">
        <v>911</v>
      </c>
      <c r="G74" s="120">
        <v>31</v>
      </c>
    </row>
    <row r="75" spans="1:7" x14ac:dyDescent="0.2">
      <c r="A75" s="228" t="s">
        <v>100</v>
      </c>
      <c r="B75" s="119">
        <v>3469</v>
      </c>
      <c r="C75" s="119">
        <v>187</v>
      </c>
      <c r="D75" s="119">
        <v>152</v>
      </c>
      <c r="E75" s="119">
        <v>192</v>
      </c>
      <c r="F75" s="119">
        <v>2529</v>
      </c>
      <c r="G75" s="120">
        <v>409</v>
      </c>
    </row>
    <row r="76" spans="1:7" x14ac:dyDescent="0.2">
      <c r="A76" s="228" t="s">
        <v>101</v>
      </c>
      <c r="B76" s="119">
        <v>6295</v>
      </c>
      <c r="C76" s="119">
        <v>634</v>
      </c>
      <c r="D76" s="119">
        <v>296</v>
      </c>
      <c r="E76" s="119">
        <v>330</v>
      </c>
      <c r="F76" s="119">
        <v>4878</v>
      </c>
      <c r="G76" s="120">
        <v>157</v>
      </c>
    </row>
    <row r="77" spans="1:7" x14ac:dyDescent="0.2">
      <c r="A77" s="228" t="s">
        <v>102</v>
      </c>
      <c r="B77" s="119">
        <v>675</v>
      </c>
      <c r="C77" s="119">
        <v>54</v>
      </c>
      <c r="D77" s="119">
        <v>66</v>
      </c>
      <c r="E77" s="119">
        <v>63</v>
      </c>
      <c r="F77" s="119">
        <v>477</v>
      </c>
      <c r="G77" s="120">
        <v>15</v>
      </c>
    </row>
    <row r="78" spans="1:7" ht="25.5" x14ac:dyDescent="0.2">
      <c r="A78" s="228" t="s">
        <v>103</v>
      </c>
      <c r="B78" s="119">
        <v>576</v>
      </c>
      <c r="C78" s="119">
        <v>12</v>
      </c>
      <c r="D78" s="119">
        <v>10</v>
      </c>
      <c r="E78" s="119">
        <v>21</v>
      </c>
      <c r="F78" s="362" t="s">
        <v>454</v>
      </c>
      <c r="G78" s="362" t="s">
        <v>454</v>
      </c>
    </row>
    <row r="79" spans="1:7" x14ac:dyDescent="0.2">
      <c r="A79" s="228" t="s">
        <v>104</v>
      </c>
      <c r="B79" s="119">
        <v>2456</v>
      </c>
      <c r="C79" s="119">
        <v>392</v>
      </c>
      <c r="D79" s="119">
        <v>165</v>
      </c>
      <c r="E79" s="119">
        <v>306</v>
      </c>
      <c r="F79" s="119">
        <v>1029</v>
      </c>
      <c r="G79" s="120">
        <v>564</v>
      </c>
    </row>
    <row r="80" spans="1:7" x14ac:dyDescent="0.2">
      <c r="A80" s="228" t="s">
        <v>105</v>
      </c>
      <c r="B80" s="119">
        <v>988</v>
      </c>
      <c r="C80" s="119">
        <v>13</v>
      </c>
      <c r="D80" s="357" t="s">
        <v>454</v>
      </c>
      <c r="E80" s="119">
        <v>25</v>
      </c>
      <c r="F80" s="120">
        <v>703</v>
      </c>
      <c r="G80" s="444" t="s">
        <v>454</v>
      </c>
    </row>
  </sheetData>
  <mergeCells count="15">
    <mergeCell ref="A1:G1"/>
    <mergeCell ref="A3:A8"/>
    <mergeCell ref="C6:C7"/>
    <mergeCell ref="D6:E6"/>
    <mergeCell ref="F6:F7"/>
    <mergeCell ref="B8:G8"/>
    <mergeCell ref="B4:B7"/>
    <mergeCell ref="C4:G4"/>
    <mergeCell ref="C5:F5"/>
    <mergeCell ref="G5:G7"/>
    <mergeCell ref="A27:G27"/>
    <mergeCell ref="A63:G63"/>
    <mergeCell ref="B3:G3"/>
    <mergeCell ref="A45:G45"/>
    <mergeCell ref="A9:G9"/>
  </mergeCells>
  <hyperlinks>
    <hyperlink ref="H1" location="'Spis treści'!A1" display="Spis treści" xr:uid="{00000000-0004-0000-2A00-000000000000}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3" tint="0.79998168889431442"/>
  </sheetPr>
  <dimension ref="A1:H22"/>
  <sheetViews>
    <sheetView zoomScaleNormal="100" workbookViewId="0">
      <pane ySplit="5" topLeftCell="A6" activePane="bottomLeft" state="frozen"/>
      <selection activeCell="H1" sqref="H1"/>
      <selection pane="bottomLeft" activeCell="I6" sqref="I6"/>
    </sheetView>
  </sheetViews>
  <sheetFormatPr defaultRowHeight="12.75" x14ac:dyDescent="0.2"/>
  <cols>
    <col min="1" max="1" width="25.7109375" style="77" customWidth="1"/>
    <col min="2" max="7" width="13.7109375" style="77" customWidth="1"/>
    <col min="8" max="8" width="10" style="77" customWidth="1"/>
    <col min="9" max="16384" width="9.140625" style="77"/>
  </cols>
  <sheetData>
    <row r="1" spans="1:8" ht="24.95" customHeight="1" x14ac:dyDescent="0.2">
      <c r="A1" s="545" t="s">
        <v>564</v>
      </c>
      <c r="B1" s="546"/>
      <c r="C1" s="546"/>
      <c r="D1" s="546"/>
      <c r="E1" s="546"/>
      <c r="F1" s="546"/>
      <c r="G1" s="546"/>
      <c r="H1" s="59" t="s">
        <v>6</v>
      </c>
    </row>
    <row r="2" spans="1:8" x14ac:dyDescent="0.2">
      <c r="A2" s="582" t="s">
        <v>443</v>
      </c>
      <c r="B2" s="582"/>
      <c r="C2" s="582"/>
      <c r="D2" s="582"/>
      <c r="E2" s="582"/>
      <c r="F2" s="582"/>
      <c r="G2" s="582"/>
    </row>
    <row r="3" spans="1:8" ht="54.75" customHeight="1" x14ac:dyDescent="0.2">
      <c r="A3" s="540" t="s">
        <v>312</v>
      </c>
      <c r="B3" s="516" t="s">
        <v>279</v>
      </c>
      <c r="C3" s="514"/>
      <c r="D3" s="516" t="s">
        <v>597</v>
      </c>
      <c r="E3" s="514"/>
      <c r="F3" s="515" t="s">
        <v>398</v>
      </c>
      <c r="G3" s="516"/>
    </row>
    <row r="4" spans="1:8" ht="38.25" x14ac:dyDescent="0.2">
      <c r="A4" s="542"/>
      <c r="B4" s="231" t="s">
        <v>219</v>
      </c>
      <c r="C4" s="231" t="s">
        <v>285</v>
      </c>
      <c r="D4" s="231" t="s">
        <v>284</v>
      </c>
      <c r="E4" s="231" t="s">
        <v>285</v>
      </c>
      <c r="F4" s="231" t="s">
        <v>284</v>
      </c>
      <c r="G4" s="232" t="s">
        <v>285</v>
      </c>
    </row>
    <row r="5" spans="1:8" ht="26.25" customHeight="1" x14ac:dyDescent="0.2">
      <c r="A5" s="633"/>
      <c r="B5" s="515" t="s">
        <v>594</v>
      </c>
      <c r="C5" s="515"/>
      <c r="D5" s="515"/>
      <c r="E5" s="515"/>
      <c r="F5" s="515"/>
      <c r="G5" s="516"/>
    </row>
    <row r="6" spans="1:8" x14ac:dyDescent="0.2">
      <c r="A6" s="55" t="s">
        <v>313</v>
      </c>
      <c r="B6" s="118">
        <v>153243</v>
      </c>
      <c r="C6" s="118">
        <v>55078</v>
      </c>
      <c r="D6" s="118">
        <v>76103</v>
      </c>
      <c r="E6" s="118">
        <v>32803</v>
      </c>
      <c r="F6" s="134">
        <v>77140</v>
      </c>
      <c r="G6" s="135">
        <v>22275</v>
      </c>
    </row>
    <row r="7" spans="1:8" x14ac:dyDescent="0.2">
      <c r="A7" s="228" t="s">
        <v>90</v>
      </c>
      <c r="B7" s="119">
        <v>13354</v>
      </c>
      <c r="C7" s="119">
        <v>4546</v>
      </c>
      <c r="D7" s="119">
        <v>6524</v>
      </c>
      <c r="E7" s="119">
        <v>2776</v>
      </c>
      <c r="F7" s="126">
        <v>6830</v>
      </c>
      <c r="G7" s="133">
        <v>1770</v>
      </c>
    </row>
    <row r="8" spans="1:8" x14ac:dyDescent="0.2">
      <c r="A8" s="228" t="s">
        <v>91</v>
      </c>
      <c r="B8" s="119">
        <v>5636</v>
      </c>
      <c r="C8" s="119">
        <v>1998</v>
      </c>
      <c r="D8" s="119">
        <v>3043</v>
      </c>
      <c r="E8" s="119">
        <v>1321</v>
      </c>
      <c r="F8" s="126">
        <v>2593</v>
      </c>
      <c r="G8" s="133">
        <v>677</v>
      </c>
    </row>
    <row r="9" spans="1:8" x14ac:dyDescent="0.2">
      <c r="A9" s="228" t="s">
        <v>92</v>
      </c>
      <c r="B9" s="119">
        <v>6272</v>
      </c>
      <c r="C9" s="119">
        <v>2818</v>
      </c>
      <c r="D9" s="119">
        <v>4585</v>
      </c>
      <c r="E9" s="119">
        <v>2171</v>
      </c>
      <c r="F9" s="126">
        <v>1687</v>
      </c>
      <c r="G9" s="133">
        <v>647</v>
      </c>
    </row>
    <row r="10" spans="1:8" x14ac:dyDescent="0.2">
      <c r="A10" s="228" t="s">
        <v>93</v>
      </c>
      <c r="B10" s="119">
        <v>1373</v>
      </c>
      <c r="C10" s="119">
        <v>500</v>
      </c>
      <c r="D10" s="119">
        <v>771</v>
      </c>
      <c r="E10" s="357" t="s">
        <v>454</v>
      </c>
      <c r="F10" s="126">
        <v>602</v>
      </c>
      <c r="G10" s="445" t="s">
        <v>454</v>
      </c>
    </row>
    <row r="11" spans="1:8" x14ac:dyDescent="0.2">
      <c r="A11" s="228" t="s">
        <v>94</v>
      </c>
      <c r="B11" s="119">
        <v>7588</v>
      </c>
      <c r="C11" s="119">
        <v>3456</v>
      </c>
      <c r="D11" s="119">
        <v>4764</v>
      </c>
      <c r="E11" s="119">
        <v>2316</v>
      </c>
      <c r="F11" s="126">
        <v>2824</v>
      </c>
      <c r="G11" s="133">
        <v>1140</v>
      </c>
    </row>
    <row r="12" spans="1:8" x14ac:dyDescent="0.2">
      <c r="A12" s="228" t="s">
        <v>95</v>
      </c>
      <c r="B12" s="119">
        <v>22641</v>
      </c>
      <c r="C12" s="119">
        <v>7533</v>
      </c>
      <c r="D12" s="119">
        <v>10830</v>
      </c>
      <c r="E12" s="119">
        <v>4495</v>
      </c>
      <c r="F12" s="126">
        <v>11811</v>
      </c>
      <c r="G12" s="133">
        <v>3038</v>
      </c>
    </row>
    <row r="13" spans="1:8" x14ac:dyDescent="0.2">
      <c r="A13" s="228" t="s">
        <v>96</v>
      </c>
      <c r="B13" s="119">
        <v>43023</v>
      </c>
      <c r="C13" s="119">
        <v>15235</v>
      </c>
      <c r="D13" s="119">
        <v>17759</v>
      </c>
      <c r="E13" s="119">
        <v>7220</v>
      </c>
      <c r="F13" s="126">
        <v>25264</v>
      </c>
      <c r="G13" s="133">
        <v>8015</v>
      </c>
    </row>
    <row r="14" spans="1:8" x14ac:dyDescent="0.2">
      <c r="A14" s="228" t="s">
        <v>97</v>
      </c>
      <c r="B14" s="119">
        <v>1763</v>
      </c>
      <c r="C14" s="119">
        <v>680</v>
      </c>
      <c r="D14" s="119">
        <v>1085</v>
      </c>
      <c r="E14" s="119">
        <v>458</v>
      </c>
      <c r="F14" s="126">
        <v>678</v>
      </c>
      <c r="G14" s="133">
        <v>222</v>
      </c>
    </row>
    <row r="15" spans="1:8" x14ac:dyDescent="0.2">
      <c r="A15" s="228" t="s">
        <v>98</v>
      </c>
      <c r="B15" s="119">
        <v>5594</v>
      </c>
      <c r="C15" s="119">
        <v>1631</v>
      </c>
      <c r="D15" s="119">
        <v>1869</v>
      </c>
      <c r="E15" s="357" t="s">
        <v>454</v>
      </c>
      <c r="F15" s="126">
        <v>3725</v>
      </c>
      <c r="G15" s="445" t="s">
        <v>454</v>
      </c>
    </row>
    <row r="16" spans="1:8" x14ac:dyDescent="0.2">
      <c r="A16" s="228" t="s">
        <v>99</v>
      </c>
      <c r="B16" s="119">
        <v>2826</v>
      </c>
      <c r="C16" s="119">
        <v>1229</v>
      </c>
      <c r="D16" s="119">
        <v>1815</v>
      </c>
      <c r="E16" s="119">
        <v>914</v>
      </c>
      <c r="F16" s="126">
        <v>1011</v>
      </c>
      <c r="G16" s="133">
        <v>315</v>
      </c>
    </row>
    <row r="17" spans="1:7" x14ac:dyDescent="0.2">
      <c r="A17" s="228" t="s">
        <v>100</v>
      </c>
      <c r="B17" s="119">
        <v>10540</v>
      </c>
      <c r="C17" s="119">
        <v>3660</v>
      </c>
      <c r="D17" s="119">
        <v>4449</v>
      </c>
      <c r="E17" s="119">
        <v>1907</v>
      </c>
      <c r="F17" s="126">
        <v>6091</v>
      </c>
      <c r="G17" s="133">
        <v>1753</v>
      </c>
    </row>
    <row r="18" spans="1:7" x14ac:dyDescent="0.2">
      <c r="A18" s="228" t="s">
        <v>101</v>
      </c>
      <c r="B18" s="119">
        <v>14161</v>
      </c>
      <c r="C18" s="119">
        <v>4553</v>
      </c>
      <c r="D18" s="119">
        <v>7029</v>
      </c>
      <c r="E18" s="119">
        <v>3024</v>
      </c>
      <c r="F18" s="126">
        <v>7132</v>
      </c>
      <c r="G18" s="133">
        <v>1529</v>
      </c>
    </row>
    <row r="19" spans="1:7" x14ac:dyDescent="0.2">
      <c r="A19" s="228" t="s">
        <v>102</v>
      </c>
      <c r="B19" s="119">
        <v>1853</v>
      </c>
      <c r="C19" s="119">
        <v>750</v>
      </c>
      <c r="D19" s="119">
        <v>1152</v>
      </c>
      <c r="E19" s="119">
        <v>511</v>
      </c>
      <c r="F19" s="126">
        <v>701</v>
      </c>
      <c r="G19" s="133">
        <v>239</v>
      </c>
    </row>
    <row r="20" spans="1:7" x14ac:dyDescent="0.2">
      <c r="A20" s="228" t="s">
        <v>103</v>
      </c>
      <c r="B20" s="119">
        <v>2394</v>
      </c>
      <c r="C20" s="119">
        <v>980</v>
      </c>
      <c r="D20" s="119">
        <v>1611</v>
      </c>
      <c r="E20" s="357" t="s">
        <v>454</v>
      </c>
      <c r="F20" s="126">
        <v>783</v>
      </c>
      <c r="G20" s="445" t="s">
        <v>454</v>
      </c>
    </row>
    <row r="21" spans="1:7" x14ac:dyDescent="0.2">
      <c r="A21" s="228" t="s">
        <v>104</v>
      </c>
      <c r="B21" s="119">
        <v>10548</v>
      </c>
      <c r="C21" s="119">
        <v>3965</v>
      </c>
      <c r="D21" s="119">
        <v>6245</v>
      </c>
      <c r="E21" s="119">
        <v>2684</v>
      </c>
      <c r="F21" s="126">
        <v>4303</v>
      </c>
      <c r="G21" s="133">
        <v>1281</v>
      </c>
    </row>
    <row r="22" spans="1:7" x14ac:dyDescent="0.2">
      <c r="A22" s="228" t="s">
        <v>105</v>
      </c>
      <c r="B22" s="119">
        <v>3677</v>
      </c>
      <c r="C22" s="119">
        <v>1544</v>
      </c>
      <c r="D22" s="119">
        <v>2572</v>
      </c>
      <c r="E22" s="119">
        <v>1219</v>
      </c>
      <c r="F22" s="126">
        <v>1105</v>
      </c>
      <c r="G22" s="133">
        <v>325</v>
      </c>
    </row>
  </sheetData>
  <mergeCells count="7">
    <mergeCell ref="A1:G1"/>
    <mergeCell ref="A2:G2"/>
    <mergeCell ref="F3:G3"/>
    <mergeCell ref="B5:G5"/>
    <mergeCell ref="D3:E3"/>
    <mergeCell ref="B3:C3"/>
    <mergeCell ref="A3:A5"/>
  </mergeCells>
  <hyperlinks>
    <hyperlink ref="H1" location="'Spis treści'!A1" display="Spis treści" xr:uid="{00000000-0004-0000-2B00-000000000000}"/>
  </hyperlink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3" tint="0.79998168889431442"/>
  </sheetPr>
  <dimension ref="A1:L41"/>
  <sheetViews>
    <sheetView workbookViewId="0">
      <selection activeCell="H1" sqref="H1"/>
    </sheetView>
  </sheetViews>
  <sheetFormatPr defaultRowHeight="12.75" x14ac:dyDescent="0.2"/>
  <cols>
    <col min="1" max="1" width="25.7109375" style="77" customWidth="1"/>
    <col min="2" max="5" width="15.7109375" style="77" customWidth="1"/>
    <col min="6" max="7" width="15.42578125" style="77" customWidth="1"/>
    <col min="8" max="8" width="10.140625" style="77" customWidth="1"/>
    <col min="9" max="16384" width="9.140625" style="77"/>
  </cols>
  <sheetData>
    <row r="1" spans="1:12" ht="24.95" customHeight="1" x14ac:dyDescent="0.2">
      <c r="A1" s="482" t="s">
        <v>565</v>
      </c>
      <c r="B1" s="482"/>
      <c r="C1" s="482"/>
      <c r="D1" s="482"/>
      <c r="E1" s="482"/>
      <c r="F1" s="482"/>
      <c r="G1" s="482"/>
      <c r="H1" s="59" t="s">
        <v>6</v>
      </c>
    </row>
    <row r="2" spans="1:12" x14ac:dyDescent="0.2">
      <c r="A2" s="479" t="s">
        <v>444</v>
      </c>
      <c r="B2" s="479"/>
      <c r="C2" s="479"/>
      <c r="D2" s="479"/>
      <c r="E2" s="479"/>
      <c r="F2" s="479"/>
      <c r="G2" s="479"/>
    </row>
    <row r="3" spans="1:12" ht="32.25" customHeight="1" x14ac:dyDescent="0.2">
      <c r="A3" s="540" t="s">
        <v>312</v>
      </c>
      <c r="B3" s="516" t="s">
        <v>261</v>
      </c>
      <c r="C3" s="514"/>
      <c r="D3" s="515" t="s">
        <v>269</v>
      </c>
      <c r="E3" s="515"/>
      <c r="F3" s="516" t="s">
        <v>268</v>
      </c>
      <c r="G3" s="517"/>
    </row>
    <row r="4" spans="1:12" ht="38.25" x14ac:dyDescent="0.2">
      <c r="A4" s="542"/>
      <c r="B4" s="231" t="s">
        <v>390</v>
      </c>
      <c r="C4" s="231" t="s">
        <v>267</v>
      </c>
      <c r="D4" s="231" t="s">
        <v>242</v>
      </c>
      <c r="E4" s="231" t="s">
        <v>267</v>
      </c>
      <c r="F4" s="231" t="s">
        <v>242</v>
      </c>
      <c r="G4" s="232" t="s">
        <v>306</v>
      </c>
    </row>
    <row r="5" spans="1:12" ht="27" customHeight="1" x14ac:dyDescent="0.2">
      <c r="A5" s="544"/>
      <c r="B5" s="516" t="s">
        <v>265</v>
      </c>
      <c r="C5" s="517"/>
      <c r="D5" s="517"/>
      <c r="E5" s="517"/>
      <c r="F5" s="517"/>
      <c r="G5" s="517"/>
    </row>
    <row r="6" spans="1:12" ht="14.25" customHeight="1" x14ac:dyDescent="0.2">
      <c r="A6" s="586" t="s">
        <v>303</v>
      </c>
      <c r="B6" s="586"/>
      <c r="C6" s="586"/>
      <c r="D6" s="586"/>
      <c r="E6" s="586"/>
      <c r="F6" s="586"/>
      <c r="G6" s="586"/>
      <c r="H6" s="162"/>
    </row>
    <row r="7" spans="1:12" x14ac:dyDescent="0.2">
      <c r="A7" s="55" t="s">
        <v>313</v>
      </c>
      <c r="B7" s="99">
        <v>164006</v>
      </c>
      <c r="C7" s="99">
        <v>120780.3</v>
      </c>
      <c r="D7" s="99">
        <v>136563.79999999999</v>
      </c>
      <c r="E7" s="100">
        <v>99843.8</v>
      </c>
      <c r="F7" s="99">
        <v>27442.2</v>
      </c>
      <c r="G7" s="100">
        <v>20936.5</v>
      </c>
      <c r="H7" s="79"/>
      <c r="I7" s="79"/>
      <c r="J7" s="79"/>
      <c r="K7" s="79"/>
      <c r="L7" s="79"/>
    </row>
    <row r="8" spans="1:12" x14ac:dyDescent="0.2">
      <c r="A8" s="228" t="s">
        <v>90</v>
      </c>
      <c r="B8" s="227">
        <v>14620.9</v>
      </c>
      <c r="C8" s="227">
        <v>10914.3</v>
      </c>
      <c r="D8" s="227">
        <v>12373.1</v>
      </c>
      <c r="E8" s="102">
        <v>9253.1</v>
      </c>
      <c r="F8" s="227">
        <v>2247.8000000000002</v>
      </c>
      <c r="G8" s="102">
        <v>1661.2</v>
      </c>
      <c r="H8" s="79"/>
      <c r="I8" s="79"/>
      <c r="J8" s="79"/>
      <c r="K8" s="79"/>
      <c r="L8" s="79"/>
    </row>
    <row r="9" spans="1:12" x14ac:dyDescent="0.2">
      <c r="A9" s="228" t="s">
        <v>91</v>
      </c>
      <c r="B9" s="355" t="s">
        <v>454</v>
      </c>
      <c r="C9" s="227">
        <v>4706.8</v>
      </c>
      <c r="D9" s="227">
        <v>4177.6000000000004</v>
      </c>
      <c r="E9" s="102">
        <v>3283.8</v>
      </c>
      <c r="F9" s="355" t="s">
        <v>454</v>
      </c>
      <c r="G9" s="102">
        <v>1423</v>
      </c>
      <c r="H9" s="79"/>
      <c r="I9" s="79"/>
      <c r="J9" s="79"/>
      <c r="K9" s="79"/>
      <c r="L9" s="79"/>
    </row>
    <row r="10" spans="1:12" x14ac:dyDescent="0.2">
      <c r="A10" s="228" t="s">
        <v>92</v>
      </c>
      <c r="B10" s="227">
        <v>7289.4</v>
      </c>
      <c r="C10" s="355" t="s">
        <v>454</v>
      </c>
      <c r="D10" s="227">
        <v>5372.2</v>
      </c>
      <c r="E10" s="102">
        <v>3710.5</v>
      </c>
      <c r="F10" s="227">
        <v>1917.2</v>
      </c>
      <c r="G10" s="354" t="s">
        <v>454</v>
      </c>
      <c r="H10" s="79"/>
      <c r="I10" s="79"/>
      <c r="J10" s="79"/>
      <c r="K10" s="79"/>
      <c r="L10" s="79"/>
    </row>
    <row r="11" spans="1:12" x14ac:dyDescent="0.2">
      <c r="A11" s="228" t="s">
        <v>93</v>
      </c>
      <c r="B11" s="227">
        <v>1193.3</v>
      </c>
      <c r="C11" s="355" t="s">
        <v>454</v>
      </c>
      <c r="D11" s="227">
        <v>1036.0999999999999</v>
      </c>
      <c r="E11" s="102">
        <v>701.6</v>
      </c>
      <c r="F11" s="227">
        <v>157.19999999999999</v>
      </c>
      <c r="G11" s="354" t="s">
        <v>454</v>
      </c>
      <c r="H11" s="79"/>
      <c r="I11" s="79"/>
      <c r="J11" s="79"/>
      <c r="K11" s="79"/>
      <c r="L11" s="79"/>
    </row>
    <row r="12" spans="1:12" x14ac:dyDescent="0.2">
      <c r="A12" s="228" t="s">
        <v>94</v>
      </c>
      <c r="B12" s="227">
        <v>8100.7</v>
      </c>
      <c r="C12" s="227">
        <v>6014.4</v>
      </c>
      <c r="D12" s="227">
        <v>7190.1</v>
      </c>
      <c r="E12" s="102">
        <v>5335.7</v>
      </c>
      <c r="F12" s="227">
        <v>910.6</v>
      </c>
      <c r="G12" s="102">
        <v>678.7</v>
      </c>
      <c r="H12" s="79"/>
      <c r="I12" s="79"/>
      <c r="J12" s="79"/>
      <c r="K12" s="79"/>
      <c r="L12" s="79"/>
    </row>
    <row r="13" spans="1:12" x14ac:dyDescent="0.2">
      <c r="A13" s="228" t="s">
        <v>95</v>
      </c>
      <c r="B13" s="227">
        <v>21569.7</v>
      </c>
      <c r="C13" s="227">
        <v>17485.400000000001</v>
      </c>
      <c r="D13" s="227">
        <v>18157.7</v>
      </c>
      <c r="E13" s="102">
        <v>14846</v>
      </c>
      <c r="F13" s="227">
        <v>3412</v>
      </c>
      <c r="G13" s="102">
        <v>2639.4</v>
      </c>
      <c r="H13" s="79"/>
      <c r="I13" s="79"/>
      <c r="J13" s="79"/>
      <c r="K13" s="79"/>
      <c r="L13" s="79"/>
    </row>
    <row r="14" spans="1:12" x14ac:dyDescent="0.2">
      <c r="A14" s="228" t="s">
        <v>96</v>
      </c>
      <c r="B14" s="227">
        <v>53325.9</v>
      </c>
      <c r="C14" s="227">
        <v>36104.5</v>
      </c>
      <c r="D14" s="227">
        <v>44008.4</v>
      </c>
      <c r="E14" s="102">
        <v>29787.5</v>
      </c>
      <c r="F14" s="227">
        <v>9317.5</v>
      </c>
      <c r="G14" s="102">
        <v>6317</v>
      </c>
      <c r="H14" s="79"/>
      <c r="I14" s="79"/>
      <c r="J14" s="79"/>
      <c r="K14" s="79"/>
      <c r="L14" s="79"/>
    </row>
    <row r="15" spans="1:12" x14ac:dyDescent="0.2">
      <c r="A15" s="228" t="s">
        <v>97</v>
      </c>
      <c r="B15" s="227">
        <v>1683.7</v>
      </c>
      <c r="C15" s="355" t="s">
        <v>454</v>
      </c>
      <c r="D15" s="227">
        <v>1594.8</v>
      </c>
      <c r="E15" s="102">
        <v>1227.9000000000001</v>
      </c>
      <c r="F15" s="227">
        <v>88.9</v>
      </c>
      <c r="G15" s="354" t="s">
        <v>454</v>
      </c>
      <c r="H15" s="79"/>
      <c r="I15" s="79"/>
      <c r="J15" s="79"/>
      <c r="K15" s="79"/>
      <c r="L15" s="79"/>
    </row>
    <row r="16" spans="1:12" x14ac:dyDescent="0.2">
      <c r="A16" s="228" t="s">
        <v>98</v>
      </c>
      <c r="B16" s="227">
        <v>5284.2</v>
      </c>
      <c r="C16" s="227">
        <v>3796</v>
      </c>
      <c r="D16" s="227">
        <v>4885.7</v>
      </c>
      <c r="E16" s="102">
        <v>3445.4</v>
      </c>
      <c r="F16" s="227">
        <v>398.5</v>
      </c>
      <c r="G16" s="102">
        <v>350.6</v>
      </c>
      <c r="H16" s="79"/>
      <c r="I16" s="79"/>
      <c r="J16" s="79"/>
      <c r="K16" s="79"/>
      <c r="L16" s="79"/>
    </row>
    <row r="17" spans="1:12" x14ac:dyDescent="0.2">
      <c r="A17" s="228" t="s">
        <v>99</v>
      </c>
      <c r="B17" s="227">
        <v>2756.2</v>
      </c>
      <c r="C17" s="227">
        <v>2072.4</v>
      </c>
      <c r="D17" s="227">
        <v>2246.3000000000002</v>
      </c>
      <c r="E17" s="102">
        <v>1587.2</v>
      </c>
      <c r="F17" s="227">
        <v>509.9</v>
      </c>
      <c r="G17" s="102">
        <v>485.2</v>
      </c>
      <c r="H17" s="79"/>
      <c r="I17" s="79"/>
      <c r="J17" s="79"/>
      <c r="K17" s="79"/>
      <c r="L17" s="79"/>
    </row>
    <row r="18" spans="1:12" x14ac:dyDescent="0.2">
      <c r="A18" s="228" t="s">
        <v>100</v>
      </c>
      <c r="B18" s="227">
        <v>10868.9</v>
      </c>
      <c r="C18" s="227">
        <v>8880.7000000000007</v>
      </c>
      <c r="D18" s="227">
        <v>8835.2000000000007</v>
      </c>
      <c r="E18" s="102">
        <v>7235</v>
      </c>
      <c r="F18" s="227">
        <v>2033.7</v>
      </c>
      <c r="G18" s="102">
        <v>1645.7</v>
      </c>
      <c r="H18" s="79"/>
      <c r="I18" s="79"/>
      <c r="J18" s="79"/>
      <c r="K18" s="79"/>
      <c r="L18" s="79"/>
    </row>
    <row r="19" spans="1:12" x14ac:dyDescent="0.2">
      <c r="A19" s="228" t="s">
        <v>101</v>
      </c>
      <c r="B19" s="227">
        <v>14164.9</v>
      </c>
      <c r="C19" s="227">
        <v>11288.8</v>
      </c>
      <c r="D19" s="227">
        <v>11452.9</v>
      </c>
      <c r="E19" s="102">
        <v>8834.7999999999993</v>
      </c>
      <c r="F19" s="227">
        <v>2712</v>
      </c>
      <c r="G19" s="102">
        <v>2454</v>
      </c>
      <c r="H19" s="79"/>
      <c r="I19" s="79"/>
      <c r="J19" s="79"/>
      <c r="K19" s="79"/>
      <c r="L19" s="79"/>
    </row>
    <row r="20" spans="1:12" x14ac:dyDescent="0.2">
      <c r="A20" s="228" t="s">
        <v>102</v>
      </c>
      <c r="B20" s="227">
        <v>1532.8</v>
      </c>
      <c r="C20" s="227">
        <v>1137.8</v>
      </c>
      <c r="D20" s="227">
        <v>1346.9</v>
      </c>
      <c r="E20" s="102">
        <v>981.8</v>
      </c>
      <c r="F20" s="227">
        <v>185.9</v>
      </c>
      <c r="G20" s="102">
        <v>156</v>
      </c>
      <c r="H20" s="79"/>
      <c r="I20" s="79"/>
      <c r="J20" s="79"/>
      <c r="K20" s="79"/>
      <c r="L20" s="79"/>
    </row>
    <row r="21" spans="1:12" x14ac:dyDescent="0.2">
      <c r="A21" s="228" t="s">
        <v>103</v>
      </c>
      <c r="B21" s="355" t="s">
        <v>454</v>
      </c>
      <c r="C21" s="355" t="s">
        <v>454</v>
      </c>
      <c r="D21" s="227">
        <v>2199.5</v>
      </c>
      <c r="E21" s="102">
        <v>1543.7</v>
      </c>
      <c r="F21" s="355" t="s">
        <v>454</v>
      </c>
      <c r="G21" s="354" t="s">
        <v>454</v>
      </c>
      <c r="H21" s="79"/>
      <c r="I21" s="79"/>
      <c r="J21" s="79"/>
      <c r="K21" s="79"/>
      <c r="L21" s="79"/>
    </row>
    <row r="22" spans="1:12" x14ac:dyDescent="0.2">
      <c r="A22" s="228" t="s">
        <v>104</v>
      </c>
      <c r="B22" s="227">
        <v>9862.9</v>
      </c>
      <c r="C22" s="227">
        <v>6707.6</v>
      </c>
      <c r="D22" s="227">
        <v>8835.2000000000007</v>
      </c>
      <c r="E22" s="102">
        <v>5915.6</v>
      </c>
      <c r="F22" s="227">
        <v>1027.7</v>
      </c>
      <c r="G22" s="102">
        <v>792</v>
      </c>
      <c r="H22" s="79"/>
      <c r="I22" s="79"/>
      <c r="J22" s="79"/>
      <c r="K22" s="79"/>
      <c r="L22" s="79"/>
    </row>
    <row r="23" spans="1:12" x14ac:dyDescent="0.2">
      <c r="A23" s="228" t="s">
        <v>105</v>
      </c>
      <c r="B23" s="227">
        <v>3376.2</v>
      </c>
      <c r="C23" s="227">
        <v>2507.5</v>
      </c>
      <c r="D23" s="227">
        <v>2852.1</v>
      </c>
      <c r="E23" s="102">
        <v>2154.1999999999998</v>
      </c>
      <c r="F23" s="227">
        <v>524.1</v>
      </c>
      <c r="G23" s="102">
        <v>353.3</v>
      </c>
      <c r="H23" s="79"/>
      <c r="I23" s="79"/>
      <c r="J23" s="79"/>
      <c r="K23" s="79"/>
      <c r="L23" s="79"/>
    </row>
    <row r="24" spans="1:12" ht="12.75" customHeight="1" x14ac:dyDescent="0.2">
      <c r="A24" s="585" t="s">
        <v>273</v>
      </c>
      <c r="B24" s="585"/>
      <c r="C24" s="585"/>
      <c r="D24" s="585"/>
      <c r="E24" s="585"/>
      <c r="F24" s="585"/>
      <c r="G24" s="585"/>
      <c r="H24" s="79"/>
      <c r="I24" s="79"/>
      <c r="J24" s="79"/>
      <c r="K24" s="79"/>
      <c r="L24" s="79"/>
    </row>
    <row r="25" spans="1:12" x14ac:dyDescent="0.2">
      <c r="A25" s="55" t="s">
        <v>313</v>
      </c>
      <c r="B25" s="99">
        <v>59390.8</v>
      </c>
      <c r="C25" s="99">
        <v>42804</v>
      </c>
      <c r="D25" s="99">
        <v>48227.9</v>
      </c>
      <c r="E25" s="100">
        <v>34014.300000000003</v>
      </c>
      <c r="F25" s="99">
        <v>11162.9</v>
      </c>
      <c r="G25" s="100">
        <v>8789.7000000000007</v>
      </c>
      <c r="H25" s="79"/>
      <c r="I25" s="79"/>
      <c r="J25" s="79"/>
      <c r="K25" s="79"/>
      <c r="L25" s="79"/>
    </row>
    <row r="26" spans="1:12" x14ac:dyDescent="0.2">
      <c r="A26" s="228" t="s">
        <v>90</v>
      </c>
      <c r="B26" s="227">
        <v>4978.1000000000004</v>
      </c>
      <c r="C26" s="227">
        <v>3692.1</v>
      </c>
      <c r="D26" s="227">
        <v>4208.1000000000004</v>
      </c>
      <c r="E26" s="102">
        <v>3049.6</v>
      </c>
      <c r="F26" s="227">
        <v>770</v>
      </c>
      <c r="G26" s="102">
        <v>642.5</v>
      </c>
      <c r="H26" s="79"/>
      <c r="I26" s="79"/>
      <c r="J26" s="79"/>
      <c r="K26" s="79"/>
      <c r="L26" s="79"/>
    </row>
    <row r="27" spans="1:12" x14ac:dyDescent="0.2">
      <c r="A27" s="228" t="s">
        <v>91</v>
      </c>
      <c r="B27" s="227">
        <v>2106.1</v>
      </c>
      <c r="C27" s="355" t="s">
        <v>454</v>
      </c>
      <c r="D27" s="227">
        <v>1350.8</v>
      </c>
      <c r="E27" s="102">
        <v>1089.4000000000001</v>
      </c>
      <c r="F27" s="227">
        <v>755.3</v>
      </c>
      <c r="G27" s="354" t="s">
        <v>454</v>
      </c>
      <c r="H27" s="79"/>
      <c r="I27" s="79"/>
      <c r="J27" s="79"/>
      <c r="K27" s="79"/>
      <c r="L27" s="79"/>
    </row>
    <row r="28" spans="1:12" x14ac:dyDescent="0.2">
      <c r="A28" s="228" t="s">
        <v>92</v>
      </c>
      <c r="B28" s="227">
        <v>3481.8</v>
      </c>
      <c r="C28" s="355" t="s">
        <v>454</v>
      </c>
      <c r="D28" s="227">
        <v>2550.4</v>
      </c>
      <c r="E28" s="102">
        <v>1669.6</v>
      </c>
      <c r="F28" s="227">
        <v>931.4</v>
      </c>
      <c r="G28" s="354" t="s">
        <v>454</v>
      </c>
      <c r="H28" s="79"/>
      <c r="I28" s="79"/>
      <c r="J28" s="79"/>
      <c r="K28" s="79"/>
      <c r="L28" s="79"/>
    </row>
    <row r="29" spans="1:12" x14ac:dyDescent="0.2">
      <c r="A29" s="228" t="s">
        <v>93</v>
      </c>
      <c r="B29" s="355" t="s">
        <v>454</v>
      </c>
      <c r="C29" s="355" t="s">
        <v>454</v>
      </c>
      <c r="D29" s="227">
        <v>349.7</v>
      </c>
      <c r="E29" s="102">
        <v>228.9</v>
      </c>
      <c r="F29" s="355" t="s">
        <v>454</v>
      </c>
      <c r="G29" s="354" t="s">
        <v>454</v>
      </c>
      <c r="H29" s="79"/>
      <c r="I29" s="79"/>
      <c r="J29" s="79"/>
      <c r="K29" s="79"/>
      <c r="L29" s="79"/>
    </row>
    <row r="30" spans="1:12" x14ac:dyDescent="0.2">
      <c r="A30" s="228" t="s">
        <v>94</v>
      </c>
      <c r="B30" s="227">
        <v>3756.2</v>
      </c>
      <c r="C30" s="227">
        <v>2767.4</v>
      </c>
      <c r="D30" s="227">
        <v>3401.1</v>
      </c>
      <c r="E30" s="102">
        <v>2491</v>
      </c>
      <c r="F30" s="227">
        <v>355.1</v>
      </c>
      <c r="G30" s="102">
        <v>276.39999999999998</v>
      </c>
      <c r="H30" s="79"/>
      <c r="I30" s="79"/>
      <c r="J30" s="79"/>
      <c r="K30" s="79"/>
      <c r="L30" s="79"/>
    </row>
    <row r="31" spans="1:12" x14ac:dyDescent="0.2">
      <c r="A31" s="228" t="s">
        <v>95</v>
      </c>
      <c r="B31" s="227">
        <v>7092.3</v>
      </c>
      <c r="C31" s="227">
        <v>5673.3</v>
      </c>
      <c r="D31" s="227">
        <v>5717.2</v>
      </c>
      <c r="E31" s="102">
        <v>4554.3</v>
      </c>
      <c r="F31" s="227">
        <v>1375.1</v>
      </c>
      <c r="G31" s="102">
        <v>1119</v>
      </c>
      <c r="H31" s="79"/>
      <c r="I31" s="79"/>
      <c r="J31" s="79"/>
      <c r="K31" s="79"/>
      <c r="L31" s="79"/>
    </row>
    <row r="32" spans="1:12" x14ac:dyDescent="0.2">
      <c r="A32" s="228" t="s">
        <v>96</v>
      </c>
      <c r="B32" s="227">
        <v>19051.3</v>
      </c>
      <c r="C32" s="227">
        <v>12515.8</v>
      </c>
      <c r="D32" s="227">
        <v>15490.7</v>
      </c>
      <c r="E32" s="102">
        <v>10002.9</v>
      </c>
      <c r="F32" s="227">
        <v>3560.6</v>
      </c>
      <c r="G32" s="102">
        <v>2512.9</v>
      </c>
      <c r="H32" s="79"/>
      <c r="I32" s="79"/>
      <c r="J32" s="79"/>
      <c r="K32" s="79"/>
      <c r="L32" s="79"/>
    </row>
    <row r="33" spans="1:12" x14ac:dyDescent="0.2">
      <c r="A33" s="228" t="s">
        <v>97</v>
      </c>
      <c r="B33" s="227">
        <v>648.70000000000005</v>
      </c>
      <c r="C33" s="355" t="s">
        <v>454</v>
      </c>
      <c r="D33" s="227">
        <v>608.5</v>
      </c>
      <c r="E33" s="102">
        <v>472.7</v>
      </c>
      <c r="F33" s="227">
        <v>40.200000000000003</v>
      </c>
      <c r="G33" s="354" t="s">
        <v>454</v>
      </c>
      <c r="H33" s="79"/>
      <c r="I33" s="79"/>
      <c r="J33" s="79"/>
      <c r="K33" s="79"/>
      <c r="L33" s="79"/>
    </row>
    <row r="34" spans="1:12" x14ac:dyDescent="0.2">
      <c r="A34" s="228" t="s">
        <v>98</v>
      </c>
      <c r="B34" s="227">
        <v>1329.2</v>
      </c>
      <c r="C34" s="227">
        <v>980.3</v>
      </c>
      <c r="D34" s="227">
        <v>1239.5</v>
      </c>
      <c r="E34" s="102">
        <v>905.7</v>
      </c>
      <c r="F34" s="227">
        <v>89.7</v>
      </c>
      <c r="G34" s="102">
        <v>74.599999999999994</v>
      </c>
      <c r="H34" s="79"/>
      <c r="I34" s="79"/>
      <c r="J34" s="79"/>
      <c r="K34" s="79"/>
      <c r="L34" s="79"/>
    </row>
    <row r="35" spans="1:12" x14ac:dyDescent="0.2">
      <c r="A35" s="228" t="s">
        <v>99</v>
      </c>
      <c r="B35" s="227">
        <v>1286.8</v>
      </c>
      <c r="C35" s="227">
        <v>955.3</v>
      </c>
      <c r="D35" s="227">
        <v>1006.9</v>
      </c>
      <c r="E35" s="102">
        <v>692.2</v>
      </c>
      <c r="F35" s="227">
        <v>279.89999999999998</v>
      </c>
      <c r="G35" s="102">
        <v>263.10000000000002</v>
      </c>
      <c r="H35" s="79"/>
      <c r="I35" s="79"/>
      <c r="J35" s="79"/>
      <c r="K35" s="79"/>
      <c r="L35" s="79"/>
    </row>
    <row r="36" spans="1:12" x14ac:dyDescent="0.2">
      <c r="A36" s="228" t="s">
        <v>100</v>
      </c>
      <c r="B36" s="227">
        <v>3416.7</v>
      </c>
      <c r="C36" s="227">
        <v>2652.4</v>
      </c>
      <c r="D36" s="227">
        <v>2803.4</v>
      </c>
      <c r="E36" s="102">
        <v>2200.5</v>
      </c>
      <c r="F36" s="227">
        <v>613.29999999999995</v>
      </c>
      <c r="G36" s="102">
        <v>451.9</v>
      </c>
      <c r="H36" s="79"/>
      <c r="I36" s="79"/>
      <c r="J36" s="79"/>
      <c r="K36" s="79"/>
      <c r="L36" s="79"/>
    </row>
    <row r="37" spans="1:12" x14ac:dyDescent="0.2">
      <c r="A37" s="228" t="s">
        <v>101</v>
      </c>
      <c r="B37" s="227">
        <v>4849.7</v>
      </c>
      <c r="C37" s="227">
        <v>3887.2</v>
      </c>
      <c r="D37" s="227">
        <v>3563.9</v>
      </c>
      <c r="E37" s="102">
        <v>2712.5</v>
      </c>
      <c r="F37" s="227">
        <v>1285.8</v>
      </c>
      <c r="G37" s="102">
        <v>1174.7</v>
      </c>
      <c r="H37" s="79"/>
      <c r="I37" s="79"/>
      <c r="J37" s="79"/>
      <c r="K37" s="79"/>
      <c r="L37" s="79"/>
    </row>
    <row r="38" spans="1:12" x14ac:dyDescent="0.2">
      <c r="A38" s="228" t="s">
        <v>102</v>
      </c>
      <c r="B38" s="355" t="s">
        <v>454</v>
      </c>
      <c r="C38" s="355" t="s">
        <v>454</v>
      </c>
      <c r="D38" s="227">
        <v>485</v>
      </c>
      <c r="E38" s="102">
        <v>372.8</v>
      </c>
      <c r="F38" s="354" t="s">
        <v>454</v>
      </c>
      <c r="G38" s="354" t="s">
        <v>454</v>
      </c>
      <c r="H38" s="79"/>
      <c r="I38" s="79"/>
      <c r="J38" s="79"/>
      <c r="K38" s="79"/>
      <c r="L38" s="79"/>
    </row>
    <row r="39" spans="1:12" x14ac:dyDescent="0.2">
      <c r="A39" s="228" t="s">
        <v>103</v>
      </c>
      <c r="B39" s="355" t="s">
        <v>454</v>
      </c>
      <c r="C39" s="355" t="s">
        <v>454</v>
      </c>
      <c r="D39" s="227">
        <v>848.8</v>
      </c>
      <c r="E39" s="102">
        <v>605.1</v>
      </c>
      <c r="F39" s="354" t="s">
        <v>454</v>
      </c>
      <c r="G39" s="354" t="s">
        <v>454</v>
      </c>
      <c r="H39" s="79"/>
      <c r="I39" s="79"/>
      <c r="J39" s="79"/>
      <c r="K39" s="79"/>
      <c r="L39" s="79"/>
    </row>
    <row r="40" spans="1:12" x14ac:dyDescent="0.2">
      <c r="A40" s="228" t="s">
        <v>104</v>
      </c>
      <c r="B40" s="227">
        <v>3775.6</v>
      </c>
      <c r="C40" s="227">
        <v>2391.8000000000002</v>
      </c>
      <c r="D40" s="227">
        <v>3397.3</v>
      </c>
      <c r="E40" s="102">
        <v>2114.6</v>
      </c>
      <c r="F40" s="227">
        <v>378.3</v>
      </c>
      <c r="G40" s="102">
        <v>277.2</v>
      </c>
      <c r="H40" s="79"/>
      <c r="I40" s="79"/>
      <c r="J40" s="79"/>
      <c r="K40" s="79"/>
      <c r="L40" s="79"/>
    </row>
    <row r="41" spans="1:12" x14ac:dyDescent="0.2">
      <c r="A41" s="228" t="s">
        <v>105</v>
      </c>
      <c r="B41" s="227">
        <v>1532.2</v>
      </c>
      <c r="C41" s="355" t="s">
        <v>454</v>
      </c>
      <c r="D41" s="227">
        <v>1206.5999999999999</v>
      </c>
      <c r="E41" s="102">
        <v>852.5</v>
      </c>
      <c r="F41" s="227">
        <v>325.60000000000002</v>
      </c>
      <c r="G41" s="354" t="s">
        <v>454</v>
      </c>
      <c r="H41" s="79"/>
      <c r="I41" s="79"/>
      <c r="J41" s="79"/>
      <c r="K41" s="79"/>
      <c r="L41" s="79"/>
    </row>
  </sheetData>
  <mergeCells count="9">
    <mergeCell ref="A24:G24"/>
    <mergeCell ref="F3:G3"/>
    <mergeCell ref="B5:G5"/>
    <mergeCell ref="A3:A5"/>
    <mergeCell ref="A1:G1"/>
    <mergeCell ref="A2:G2"/>
    <mergeCell ref="B3:C3"/>
    <mergeCell ref="D3:E3"/>
    <mergeCell ref="A6:G6"/>
  </mergeCells>
  <hyperlinks>
    <hyperlink ref="H1" location="'Spis treści'!A1" display="Spis treści" xr:uid="{00000000-0004-0000-2C00-000000000000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3" tint="0.79998168889431442"/>
  </sheetPr>
  <dimension ref="A1:E25"/>
  <sheetViews>
    <sheetView workbookViewId="0">
      <pane ySplit="5" topLeftCell="A6" activePane="bottomLeft" state="frozen"/>
      <selection activeCell="H1" sqref="H1"/>
      <selection pane="bottomLeft" activeCell="E1" sqref="E1"/>
    </sheetView>
  </sheetViews>
  <sheetFormatPr defaultRowHeight="12.75" x14ac:dyDescent="0.2"/>
  <cols>
    <col min="1" max="1" width="25.7109375" style="77" customWidth="1"/>
    <col min="2" max="4" width="17.85546875" style="77" customWidth="1"/>
    <col min="5" max="5" width="10.28515625" style="77" customWidth="1"/>
    <col min="6" max="6" width="14.28515625" style="77" customWidth="1"/>
    <col min="7" max="16384" width="9.140625" style="77"/>
  </cols>
  <sheetData>
    <row r="1" spans="1:5" s="54" customFormat="1" ht="39.950000000000003" customHeight="1" x14ac:dyDescent="0.25">
      <c r="A1" s="545" t="s">
        <v>566</v>
      </c>
      <c r="B1" s="545"/>
      <c r="C1" s="545"/>
      <c r="D1" s="545"/>
      <c r="E1" s="59" t="s">
        <v>6</v>
      </c>
    </row>
    <row r="2" spans="1:5" x14ac:dyDescent="0.2">
      <c r="A2" s="547" t="s">
        <v>468</v>
      </c>
      <c r="B2" s="547"/>
      <c r="C2" s="547"/>
      <c r="D2" s="547"/>
    </row>
    <row r="3" spans="1:5" ht="28.5" customHeight="1" x14ac:dyDescent="0.2">
      <c r="A3" s="514" t="s">
        <v>312</v>
      </c>
      <c r="B3" s="515" t="s">
        <v>234</v>
      </c>
      <c r="C3" s="557" t="s">
        <v>327</v>
      </c>
      <c r="D3" s="594"/>
    </row>
    <row r="4" spans="1:5" ht="94.5" customHeight="1" x14ac:dyDescent="0.2">
      <c r="A4" s="514"/>
      <c r="B4" s="515"/>
      <c r="C4" s="475" t="s">
        <v>593</v>
      </c>
      <c r="D4" s="348" t="s">
        <v>477</v>
      </c>
    </row>
    <row r="5" spans="1:5" ht="30.75" customHeight="1" x14ac:dyDescent="0.2">
      <c r="A5" s="514"/>
      <c r="B5" s="557" t="s">
        <v>307</v>
      </c>
      <c r="C5" s="557"/>
      <c r="D5" s="594"/>
    </row>
    <row r="6" spans="1:5" x14ac:dyDescent="0.2">
      <c r="A6" s="55" t="s">
        <v>313</v>
      </c>
      <c r="B6" s="85">
        <v>184.65679365389073</v>
      </c>
      <c r="C6" s="85">
        <v>95.434899332951233</v>
      </c>
      <c r="D6" s="92">
        <v>71.099999999999994</v>
      </c>
    </row>
    <row r="7" spans="1:5" x14ac:dyDescent="0.2">
      <c r="A7" s="228" t="s">
        <v>90</v>
      </c>
      <c r="B7" s="11">
        <v>161.97069263862005</v>
      </c>
      <c r="C7" s="11">
        <v>91.102729654125255</v>
      </c>
      <c r="D7" s="93">
        <v>57.364792865008312</v>
      </c>
    </row>
    <row r="8" spans="1:5" x14ac:dyDescent="0.2">
      <c r="A8" s="228" t="s">
        <v>91</v>
      </c>
      <c r="B8" s="360" t="s">
        <v>454</v>
      </c>
      <c r="C8" s="361" t="s">
        <v>454</v>
      </c>
      <c r="D8" s="361" t="s">
        <v>454</v>
      </c>
    </row>
    <row r="9" spans="1:5" x14ac:dyDescent="0.2">
      <c r="A9" s="228" t="s">
        <v>92</v>
      </c>
      <c r="B9" s="11">
        <v>135.33078168299176</v>
      </c>
      <c r="C9" s="11">
        <v>70.114934013773436</v>
      </c>
      <c r="D9" s="93">
        <v>86.134963097099899</v>
      </c>
    </row>
    <row r="10" spans="1:5" x14ac:dyDescent="0.2">
      <c r="A10" s="228" t="s">
        <v>93</v>
      </c>
      <c r="B10" s="11">
        <v>196.90354479175397</v>
      </c>
      <c r="C10" s="11">
        <v>79.49601944188386</v>
      </c>
      <c r="D10" s="93">
        <v>57.768038213357919</v>
      </c>
    </row>
    <row r="11" spans="1:5" x14ac:dyDescent="0.2">
      <c r="A11" s="228" t="s">
        <v>94</v>
      </c>
      <c r="B11" s="11">
        <v>167.88493586973965</v>
      </c>
      <c r="C11" s="11">
        <v>89.322453615119684</v>
      </c>
      <c r="D11" s="93">
        <v>69.081313960521925</v>
      </c>
    </row>
    <row r="12" spans="1:5" x14ac:dyDescent="0.2">
      <c r="A12" s="228" t="s">
        <v>95</v>
      </c>
      <c r="B12" s="11">
        <v>191.60228468638877</v>
      </c>
      <c r="C12" s="11">
        <v>94.583350718832435</v>
      </c>
      <c r="D12" s="93">
        <v>75.184842626462114</v>
      </c>
    </row>
    <row r="13" spans="1:5" x14ac:dyDescent="0.2">
      <c r="A13" s="228" t="s">
        <v>96</v>
      </c>
      <c r="B13" s="11">
        <v>204.20565991385047</v>
      </c>
      <c r="C13" s="11">
        <v>103.6905237417465</v>
      </c>
      <c r="D13" s="93">
        <v>72.521245773629701</v>
      </c>
    </row>
    <row r="14" spans="1:5" x14ac:dyDescent="0.2">
      <c r="A14" s="228" t="s">
        <v>97</v>
      </c>
      <c r="B14" s="11">
        <v>150.40470392587753</v>
      </c>
      <c r="C14" s="11">
        <v>88.841480073647318</v>
      </c>
      <c r="D14" s="93">
        <v>74.618637524499604</v>
      </c>
    </row>
    <row r="15" spans="1:5" x14ac:dyDescent="0.2">
      <c r="A15" s="228" t="s">
        <v>98</v>
      </c>
      <c r="B15" s="11">
        <v>203.10200219522352</v>
      </c>
      <c r="C15" s="11">
        <v>89.793876083418496</v>
      </c>
      <c r="D15" s="93">
        <v>61.151527194277286</v>
      </c>
    </row>
    <row r="16" spans="1:5" x14ac:dyDescent="0.2">
      <c r="A16" s="228" t="s">
        <v>99</v>
      </c>
      <c r="B16" s="11">
        <v>149.38781655903057</v>
      </c>
      <c r="C16" s="11">
        <v>80.640809810608815</v>
      </c>
      <c r="D16" s="93">
        <v>89.19606704883536</v>
      </c>
    </row>
    <row r="17" spans="1:4" x14ac:dyDescent="0.2">
      <c r="A17" s="228" t="s">
        <v>100</v>
      </c>
      <c r="B17" s="11">
        <v>210.49671079870092</v>
      </c>
      <c r="C17" s="11">
        <v>126.08084534773528</v>
      </c>
      <c r="D17" s="93">
        <v>59.026101997442247</v>
      </c>
    </row>
    <row r="18" spans="1:4" x14ac:dyDescent="0.2">
      <c r="A18" s="228" t="s">
        <v>101</v>
      </c>
      <c r="B18" s="11">
        <v>173.76286454546099</v>
      </c>
      <c r="C18" s="11">
        <v>92.857831682539228</v>
      </c>
      <c r="D18" s="93">
        <v>67.804156753665751</v>
      </c>
    </row>
    <row r="19" spans="1:4" x14ac:dyDescent="0.2">
      <c r="A19" s="228" t="s">
        <v>102</v>
      </c>
      <c r="B19" s="11">
        <v>182.89268006263049</v>
      </c>
      <c r="C19" s="11">
        <v>73.224817327766175</v>
      </c>
      <c r="D19" s="93">
        <v>78.560086116910227</v>
      </c>
    </row>
    <row r="20" spans="1:4" x14ac:dyDescent="0.2">
      <c r="A20" s="228" t="s">
        <v>103</v>
      </c>
      <c r="B20" s="360" t="s">
        <v>454</v>
      </c>
      <c r="C20" s="361" t="s">
        <v>454</v>
      </c>
      <c r="D20" s="361" t="s">
        <v>454</v>
      </c>
    </row>
    <row r="21" spans="1:4" x14ac:dyDescent="0.2">
      <c r="A21" s="228" t="s">
        <v>104</v>
      </c>
      <c r="B21" s="11">
        <v>187.29662675278061</v>
      </c>
      <c r="C21" s="11">
        <v>97.879842642630464</v>
      </c>
      <c r="D21" s="93">
        <v>89.077897981323957</v>
      </c>
    </row>
    <row r="22" spans="1:4" x14ac:dyDescent="0.2">
      <c r="A22" s="228" t="s">
        <v>105</v>
      </c>
      <c r="B22" s="11">
        <v>150.73686392986198</v>
      </c>
      <c r="C22" s="11">
        <v>83.460813932823882</v>
      </c>
      <c r="D22" s="93">
        <v>84.897517919554531</v>
      </c>
    </row>
    <row r="23" spans="1:4" x14ac:dyDescent="0.2">
      <c r="A23" s="36"/>
    </row>
    <row r="24" spans="1:4" x14ac:dyDescent="0.2">
      <c r="A24" s="573"/>
      <c r="B24" s="573"/>
      <c r="C24" s="573"/>
      <c r="D24" s="573"/>
    </row>
    <row r="25" spans="1:4" x14ac:dyDescent="0.2">
      <c r="A25" s="634"/>
      <c r="B25" s="634"/>
      <c r="C25" s="634"/>
      <c r="D25" s="634"/>
    </row>
  </sheetData>
  <mergeCells count="8">
    <mergeCell ref="A1:D1"/>
    <mergeCell ref="A2:D2"/>
    <mergeCell ref="A24:D24"/>
    <mergeCell ref="A25:D25"/>
    <mergeCell ref="B5:D5"/>
    <mergeCell ref="A3:A5"/>
    <mergeCell ref="B3:B4"/>
    <mergeCell ref="C3:D3"/>
  </mergeCells>
  <hyperlinks>
    <hyperlink ref="E1" location="'Spis treści'!A1" display="Spis treści" xr:uid="{00000000-0004-0000-2D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I105"/>
  <sheetViews>
    <sheetView zoomScaleNormal="100" workbookViewId="0">
      <selection activeCell="G1" sqref="G1"/>
    </sheetView>
  </sheetViews>
  <sheetFormatPr defaultRowHeight="14.25" x14ac:dyDescent="0.25"/>
  <cols>
    <col min="1" max="1" width="54.85546875" style="184" customWidth="1"/>
    <col min="2" max="5" width="12.7109375" style="198" customWidth="1"/>
    <col min="6" max="6" width="12.7109375" style="36" customWidth="1"/>
    <col min="7" max="7" width="12.5703125" style="184" bestFit="1" customWidth="1"/>
    <col min="8" max="8" width="11.85546875" style="184" bestFit="1" customWidth="1"/>
    <col min="9" max="16384" width="9.140625" style="184"/>
  </cols>
  <sheetData>
    <row r="1" spans="1:8" ht="24.95" customHeight="1" x14ac:dyDescent="0.25">
      <c r="A1" s="490" t="s">
        <v>185</v>
      </c>
      <c r="B1" s="490"/>
      <c r="C1" s="490"/>
      <c r="D1" s="490"/>
      <c r="E1" s="490"/>
      <c r="F1" s="490"/>
      <c r="G1" s="139" t="s">
        <v>6</v>
      </c>
    </row>
    <row r="2" spans="1:8" x14ac:dyDescent="0.25">
      <c r="A2" s="491" t="s">
        <v>186</v>
      </c>
      <c r="B2" s="491"/>
      <c r="C2" s="491"/>
      <c r="D2" s="491"/>
      <c r="E2" s="491"/>
      <c r="F2" s="491"/>
    </row>
    <row r="3" spans="1:8" ht="35.1" customHeight="1" x14ac:dyDescent="0.25">
      <c r="A3" s="486" t="s">
        <v>226</v>
      </c>
      <c r="B3" s="277">
        <v>2015</v>
      </c>
      <c r="C3" s="278">
        <v>2016</v>
      </c>
      <c r="D3" s="278">
        <v>2017</v>
      </c>
      <c r="E3" s="278">
        <v>2018</v>
      </c>
      <c r="F3" s="477">
        <v>2019</v>
      </c>
    </row>
    <row r="4" spans="1:8" x14ac:dyDescent="0.25">
      <c r="A4" s="487"/>
      <c r="B4" s="488" t="s">
        <v>581</v>
      </c>
      <c r="C4" s="489"/>
      <c r="D4" s="489"/>
      <c r="E4" s="489"/>
      <c r="F4" s="489"/>
    </row>
    <row r="5" spans="1:8" x14ac:dyDescent="0.25">
      <c r="A5" s="269" t="s">
        <v>9</v>
      </c>
      <c r="B5" s="185">
        <v>18060685.899999999</v>
      </c>
      <c r="C5" s="186">
        <v>17943044.699999999</v>
      </c>
      <c r="D5" s="186">
        <v>20578461.699999999</v>
      </c>
      <c r="E5" s="279">
        <v>25647791.600000001</v>
      </c>
      <c r="F5" s="318">
        <v>30284822.100000001</v>
      </c>
      <c r="G5" s="198"/>
      <c r="H5" s="198"/>
    </row>
    <row r="6" spans="1:8" x14ac:dyDescent="0.25">
      <c r="A6" s="270" t="s">
        <v>10</v>
      </c>
      <c r="B6" s="188"/>
      <c r="C6" s="19"/>
      <c r="D6" s="19"/>
      <c r="E6" s="280"/>
      <c r="F6" s="306"/>
    </row>
    <row r="7" spans="1:8" s="189" customFormat="1" ht="15" x14ac:dyDescent="0.25">
      <c r="A7" s="269" t="s">
        <v>11</v>
      </c>
      <c r="B7" s="188">
        <v>3909528.1</v>
      </c>
      <c r="C7" s="19">
        <v>4508036.5</v>
      </c>
      <c r="D7" s="19">
        <v>4448458.5</v>
      </c>
      <c r="E7" s="280">
        <v>5668100.5999999996</v>
      </c>
      <c r="F7" s="318">
        <v>6830115.5</v>
      </c>
    </row>
    <row r="8" spans="1:8" s="189" customFormat="1" ht="15" x14ac:dyDescent="0.25">
      <c r="A8" s="270" t="s">
        <v>12</v>
      </c>
      <c r="B8" s="188"/>
      <c r="C8" s="19"/>
      <c r="D8" s="19"/>
      <c r="E8" s="280"/>
      <c r="F8" s="318"/>
    </row>
    <row r="9" spans="1:8" x14ac:dyDescent="0.25">
      <c r="A9" s="271" t="s">
        <v>22</v>
      </c>
      <c r="B9" s="191">
        <v>380969</v>
      </c>
      <c r="C9" s="180">
        <v>373330.4</v>
      </c>
      <c r="D9" s="180">
        <v>409641.7</v>
      </c>
      <c r="E9" s="281">
        <v>494031.6</v>
      </c>
      <c r="F9" s="306">
        <v>617900.69999999995</v>
      </c>
    </row>
    <row r="10" spans="1:8" ht="14.25" customHeight="1" x14ac:dyDescent="0.25">
      <c r="A10" s="272" t="s">
        <v>114</v>
      </c>
      <c r="B10" s="191"/>
      <c r="C10" s="180"/>
      <c r="D10" s="192"/>
      <c r="E10" s="281"/>
      <c r="F10" s="306"/>
    </row>
    <row r="11" spans="1:8" x14ac:dyDescent="0.25">
      <c r="A11" s="271" t="s">
        <v>23</v>
      </c>
      <c r="B11" s="191">
        <v>1161818.6000000001</v>
      </c>
      <c r="C11" s="180">
        <v>2102087.1</v>
      </c>
      <c r="D11" s="180">
        <v>1635234.7</v>
      </c>
      <c r="E11" s="281">
        <v>2496411.5</v>
      </c>
      <c r="F11" s="306">
        <v>2991582.5</v>
      </c>
    </row>
    <row r="12" spans="1:8" ht="14.25" customHeight="1" x14ac:dyDescent="0.25">
      <c r="A12" s="272" t="s">
        <v>115</v>
      </c>
      <c r="B12" s="191"/>
      <c r="C12" s="180"/>
      <c r="D12" s="180"/>
      <c r="E12" s="281"/>
      <c r="F12" s="306"/>
    </row>
    <row r="13" spans="1:8" x14ac:dyDescent="0.25">
      <c r="A13" s="271" t="s">
        <v>24</v>
      </c>
      <c r="B13" s="191">
        <v>622543.69999999995</v>
      </c>
      <c r="C13" s="180">
        <v>434797.3</v>
      </c>
      <c r="D13" s="180">
        <v>584204</v>
      </c>
      <c r="E13" s="281">
        <v>693589.3</v>
      </c>
      <c r="F13" s="306">
        <v>861102.7</v>
      </c>
    </row>
    <row r="14" spans="1:8" ht="14.25" customHeight="1" x14ac:dyDescent="0.25">
      <c r="A14" s="272" t="s">
        <v>116</v>
      </c>
      <c r="B14" s="191"/>
      <c r="C14" s="180"/>
      <c r="D14" s="180"/>
      <c r="E14" s="281"/>
      <c r="F14" s="306"/>
    </row>
    <row r="15" spans="1:8" x14ac:dyDescent="0.25">
      <c r="A15" s="271" t="s">
        <v>25</v>
      </c>
      <c r="B15" s="191">
        <v>576690.1</v>
      </c>
      <c r="C15" s="180">
        <v>478691.8</v>
      </c>
      <c r="D15" s="180">
        <v>602185.9</v>
      </c>
      <c r="E15" s="281">
        <v>779311.4</v>
      </c>
      <c r="F15" s="306">
        <v>823865.4</v>
      </c>
    </row>
    <row r="16" spans="1:8" ht="14.25" customHeight="1" x14ac:dyDescent="0.25">
      <c r="A16" s="272" t="s">
        <v>117</v>
      </c>
      <c r="B16" s="191"/>
      <c r="C16" s="180"/>
      <c r="D16" s="180"/>
      <c r="E16" s="281"/>
      <c r="F16" s="306"/>
    </row>
    <row r="17" spans="1:8" ht="14.25" customHeight="1" x14ac:dyDescent="0.25">
      <c r="A17" s="271" t="s">
        <v>163</v>
      </c>
      <c r="B17" s="191">
        <v>389983.9</v>
      </c>
      <c r="C17" s="180">
        <v>434740.4</v>
      </c>
      <c r="D17" s="180">
        <v>370040.6</v>
      </c>
      <c r="E17" s="281">
        <v>366206.8</v>
      </c>
      <c r="F17" s="306">
        <v>493554.9</v>
      </c>
    </row>
    <row r="18" spans="1:8" ht="14.25" customHeight="1" x14ac:dyDescent="0.25">
      <c r="A18" s="272" t="s">
        <v>164</v>
      </c>
      <c r="B18" s="191"/>
      <c r="C18" s="180"/>
      <c r="D18" s="180"/>
      <c r="E18" s="281"/>
      <c r="F18" s="306"/>
    </row>
    <row r="19" spans="1:8" x14ac:dyDescent="0.25">
      <c r="A19" s="271" t="s">
        <v>26</v>
      </c>
      <c r="B19" s="191">
        <v>438074.4</v>
      </c>
      <c r="C19" s="180">
        <v>437178.3</v>
      </c>
      <c r="D19" s="180">
        <v>535608.30000000005</v>
      </c>
      <c r="E19" s="281">
        <v>592124.80000000005</v>
      </c>
      <c r="F19" s="306">
        <v>855007.2</v>
      </c>
    </row>
    <row r="20" spans="1:8" ht="14.25" customHeight="1" x14ac:dyDescent="0.25">
      <c r="A20" s="272" t="s">
        <v>118</v>
      </c>
      <c r="B20" s="191"/>
      <c r="C20" s="180"/>
      <c r="D20" s="180"/>
      <c r="E20" s="281"/>
      <c r="F20" s="306"/>
    </row>
    <row r="21" spans="1:8" x14ac:dyDescent="0.25">
      <c r="A21" s="271" t="s">
        <v>27</v>
      </c>
      <c r="B21" s="191">
        <v>339448.4</v>
      </c>
      <c r="C21" s="180">
        <v>247211.2</v>
      </c>
      <c r="D21" s="180">
        <v>311543.3</v>
      </c>
      <c r="E21" s="281">
        <v>246425.1</v>
      </c>
      <c r="F21" s="306">
        <v>187102.1</v>
      </c>
      <c r="G21" s="198"/>
      <c r="H21" s="198"/>
    </row>
    <row r="22" spans="1:8" x14ac:dyDescent="0.25">
      <c r="A22" s="272" t="s">
        <v>119</v>
      </c>
      <c r="B22" s="191"/>
      <c r="C22" s="180"/>
      <c r="D22" s="180"/>
      <c r="E22" s="281"/>
      <c r="F22" s="306"/>
    </row>
    <row r="23" spans="1:8" s="189" customFormat="1" ht="15" x14ac:dyDescent="0.25">
      <c r="A23" s="269" t="s">
        <v>13</v>
      </c>
      <c r="B23" s="188">
        <v>9666191.6999999993</v>
      </c>
      <c r="C23" s="19">
        <v>8950885.3000000007</v>
      </c>
      <c r="D23" s="19">
        <v>10758212.4</v>
      </c>
      <c r="E23" s="280">
        <v>13744008</v>
      </c>
      <c r="F23" s="318">
        <v>15317834.6</v>
      </c>
    </row>
    <row r="24" spans="1:8" x14ac:dyDescent="0.25">
      <c r="A24" s="273" t="s">
        <v>14</v>
      </c>
      <c r="B24" s="191"/>
      <c r="C24" s="180"/>
      <c r="D24" s="180"/>
      <c r="E24" s="281"/>
      <c r="F24" s="306"/>
    </row>
    <row r="25" spans="1:8" x14ac:dyDescent="0.25">
      <c r="A25" s="271" t="s">
        <v>28</v>
      </c>
      <c r="B25" s="191">
        <v>165674.29999999999</v>
      </c>
      <c r="C25" s="180">
        <v>135689.20000000001</v>
      </c>
      <c r="D25" s="180">
        <v>286662.2</v>
      </c>
      <c r="E25" s="281">
        <v>319177.7</v>
      </c>
      <c r="F25" s="306">
        <v>437526.6</v>
      </c>
    </row>
    <row r="26" spans="1:8" x14ac:dyDescent="0.25">
      <c r="A26" s="272" t="s">
        <v>120</v>
      </c>
      <c r="B26" s="191"/>
      <c r="C26" s="180"/>
      <c r="D26" s="192"/>
      <c r="E26" s="281"/>
      <c r="F26" s="306"/>
    </row>
    <row r="27" spans="1:8" x14ac:dyDescent="0.25">
      <c r="A27" s="271" t="s">
        <v>166</v>
      </c>
      <c r="B27" s="191">
        <v>2447715.7999999998</v>
      </c>
      <c r="C27" s="180">
        <v>2690609.1</v>
      </c>
      <c r="D27" s="180">
        <v>3100792.9</v>
      </c>
      <c r="E27" s="281">
        <v>3968116.4</v>
      </c>
      <c r="F27" s="306">
        <v>4814607.2</v>
      </c>
    </row>
    <row r="28" spans="1:8" ht="25.5" x14ac:dyDescent="0.25">
      <c r="A28" s="272" t="s">
        <v>121</v>
      </c>
      <c r="B28" s="191"/>
      <c r="C28" s="180"/>
      <c r="D28" s="192"/>
      <c r="E28" s="281"/>
      <c r="F28" s="306"/>
    </row>
    <row r="29" spans="1:8" x14ac:dyDescent="0.25">
      <c r="A29" s="271" t="s">
        <v>29</v>
      </c>
      <c r="B29" s="191">
        <v>1431005.4</v>
      </c>
      <c r="C29" s="180">
        <v>1477742.7</v>
      </c>
      <c r="D29" s="180">
        <v>1899715.2</v>
      </c>
      <c r="E29" s="281">
        <v>2334591.2000000002</v>
      </c>
      <c r="F29" s="306">
        <v>2654098.7000000002</v>
      </c>
    </row>
    <row r="30" spans="1:8" x14ac:dyDescent="0.25">
      <c r="A30" s="272" t="s">
        <v>122</v>
      </c>
      <c r="B30" s="191"/>
      <c r="C30" s="180"/>
      <c r="D30" s="192"/>
      <c r="E30" s="281"/>
      <c r="F30" s="306"/>
    </row>
    <row r="31" spans="1:8" x14ac:dyDescent="0.25">
      <c r="A31" s="271" t="s">
        <v>30</v>
      </c>
      <c r="B31" s="191">
        <v>417683.8</v>
      </c>
      <c r="C31" s="193">
        <v>344794.7</v>
      </c>
      <c r="D31" s="180">
        <v>577426.69999999995</v>
      </c>
      <c r="E31" s="281">
        <v>684542.8</v>
      </c>
      <c r="F31" s="306">
        <v>666096.80000000005</v>
      </c>
    </row>
    <row r="32" spans="1:8" x14ac:dyDescent="0.25">
      <c r="A32" s="272" t="s">
        <v>123</v>
      </c>
      <c r="B32" s="191"/>
      <c r="C32" s="193"/>
      <c r="D32" s="192"/>
      <c r="E32" s="281"/>
      <c r="F32" s="306"/>
    </row>
    <row r="33" spans="1:9" x14ac:dyDescent="0.25">
      <c r="A33" s="271" t="s">
        <v>31</v>
      </c>
      <c r="B33" s="191">
        <v>838321.9</v>
      </c>
      <c r="C33" s="193">
        <v>802763.7</v>
      </c>
      <c r="D33" s="180">
        <v>982876.3</v>
      </c>
      <c r="E33" s="281">
        <v>1637781.7</v>
      </c>
      <c r="F33" s="306">
        <v>1451624.4</v>
      </c>
    </row>
    <row r="34" spans="1:9" x14ac:dyDescent="0.25">
      <c r="A34" s="272" t="s">
        <v>124</v>
      </c>
      <c r="B34" s="191"/>
      <c r="C34" s="193"/>
      <c r="D34" s="192"/>
      <c r="E34" s="281"/>
      <c r="F34" s="306"/>
    </row>
    <row r="35" spans="1:9" x14ac:dyDescent="0.25">
      <c r="A35" s="271" t="s">
        <v>32</v>
      </c>
      <c r="B35" s="191">
        <v>137646</v>
      </c>
      <c r="C35" s="193">
        <v>103841</v>
      </c>
      <c r="D35" s="180">
        <v>155531.1</v>
      </c>
      <c r="E35" s="281">
        <v>167571.1</v>
      </c>
      <c r="F35" s="306">
        <v>174535.2</v>
      </c>
    </row>
    <row r="36" spans="1:9" x14ac:dyDescent="0.25">
      <c r="A36" s="272" t="s">
        <v>125</v>
      </c>
      <c r="B36" s="191"/>
      <c r="C36" s="193"/>
      <c r="D36" s="193"/>
      <c r="E36" s="281"/>
      <c r="F36" s="306"/>
    </row>
    <row r="37" spans="1:9" x14ac:dyDescent="0.25">
      <c r="A37" s="271" t="s">
        <v>33</v>
      </c>
      <c r="B37" s="191">
        <v>223279.4</v>
      </c>
      <c r="C37" s="193">
        <v>157118.29999999999</v>
      </c>
      <c r="D37" s="193">
        <v>268527.90000000002</v>
      </c>
      <c r="E37" s="281">
        <v>406723</v>
      </c>
      <c r="F37" s="306">
        <v>482736</v>
      </c>
    </row>
    <row r="38" spans="1:9" x14ac:dyDescent="0.25">
      <c r="A38" s="272" t="s">
        <v>126</v>
      </c>
      <c r="B38" s="191"/>
      <c r="C38" s="193"/>
      <c r="D38" s="192"/>
      <c r="E38" s="281"/>
      <c r="F38" s="306"/>
    </row>
    <row r="39" spans="1:9" x14ac:dyDescent="0.25">
      <c r="A39" s="271" t="s">
        <v>34</v>
      </c>
      <c r="B39" s="191">
        <v>79993.899999999994</v>
      </c>
      <c r="C39" s="193">
        <v>37373.4</v>
      </c>
      <c r="D39" s="193">
        <v>61687.199999999997</v>
      </c>
      <c r="E39" s="281">
        <v>67084.7</v>
      </c>
      <c r="F39" s="306">
        <v>57086.3</v>
      </c>
    </row>
    <row r="40" spans="1:9" x14ac:dyDescent="0.25">
      <c r="A40" s="272" t="s">
        <v>127</v>
      </c>
      <c r="B40" s="191"/>
      <c r="C40" s="193"/>
      <c r="D40" s="193"/>
      <c r="E40" s="281"/>
      <c r="F40" s="306"/>
    </row>
    <row r="41" spans="1:9" x14ac:dyDescent="0.25">
      <c r="A41" s="271" t="s">
        <v>35</v>
      </c>
      <c r="B41" s="191">
        <v>161797.29999999999</v>
      </c>
      <c r="C41" s="193">
        <v>93559.8</v>
      </c>
      <c r="D41" s="193">
        <v>105221.1</v>
      </c>
      <c r="E41" s="281">
        <v>184536.8</v>
      </c>
      <c r="F41" s="306">
        <v>165928.1</v>
      </c>
    </row>
    <row r="42" spans="1:9" x14ac:dyDescent="0.25">
      <c r="A42" s="272" t="s">
        <v>128</v>
      </c>
      <c r="B42" s="191"/>
      <c r="C42" s="193"/>
      <c r="D42" s="193"/>
      <c r="E42" s="281"/>
      <c r="F42" s="306"/>
      <c r="I42" s="194"/>
    </row>
    <row r="43" spans="1:9" x14ac:dyDescent="0.25">
      <c r="A43" s="271" t="s">
        <v>36</v>
      </c>
      <c r="B43" s="191">
        <v>357179.5</v>
      </c>
      <c r="C43" s="193">
        <v>227720.2</v>
      </c>
      <c r="D43" s="193">
        <v>141366.70000000001</v>
      </c>
      <c r="E43" s="281">
        <v>174065</v>
      </c>
      <c r="F43" s="306">
        <v>221973.7</v>
      </c>
    </row>
    <row r="44" spans="1:9" x14ac:dyDescent="0.25">
      <c r="A44" s="272" t="s">
        <v>129</v>
      </c>
      <c r="B44" s="191"/>
      <c r="C44" s="193"/>
      <c r="D44" s="193"/>
      <c r="E44" s="281"/>
      <c r="F44" s="306"/>
    </row>
    <row r="45" spans="1:9" x14ac:dyDescent="0.25">
      <c r="A45" s="271" t="s">
        <v>37</v>
      </c>
      <c r="B45" s="191">
        <v>3405894.5</v>
      </c>
      <c r="C45" s="193">
        <v>2879673.3</v>
      </c>
      <c r="D45" s="193">
        <v>3178405.1</v>
      </c>
      <c r="E45" s="281">
        <v>3799817.8</v>
      </c>
      <c r="F45" s="306">
        <v>4191621.6</v>
      </c>
      <c r="G45" s="198"/>
      <c r="H45" s="198"/>
    </row>
    <row r="46" spans="1:9" x14ac:dyDescent="0.25">
      <c r="A46" s="272" t="s">
        <v>130</v>
      </c>
      <c r="B46" s="191"/>
      <c r="C46" s="193"/>
      <c r="D46" s="193"/>
      <c r="E46" s="281"/>
      <c r="F46" s="306"/>
    </row>
    <row r="47" spans="1:9" s="189" customFormat="1" ht="15" x14ac:dyDescent="0.25">
      <c r="A47" s="269" t="s">
        <v>15</v>
      </c>
      <c r="B47" s="188">
        <v>2082633.3</v>
      </c>
      <c r="C47" s="195">
        <v>1747384.8</v>
      </c>
      <c r="D47" s="195">
        <v>2425295.9</v>
      </c>
      <c r="E47" s="280">
        <v>2809324.9</v>
      </c>
      <c r="F47" s="318">
        <v>3557419</v>
      </c>
    </row>
    <row r="48" spans="1:9" x14ac:dyDescent="0.25">
      <c r="A48" s="274" t="s">
        <v>16</v>
      </c>
      <c r="B48" s="191"/>
      <c r="C48" s="193"/>
      <c r="D48" s="193"/>
      <c r="E48" s="281"/>
      <c r="F48" s="306"/>
    </row>
    <row r="49" spans="1:8" x14ac:dyDescent="0.25">
      <c r="A49" s="271" t="s">
        <v>38</v>
      </c>
      <c r="B49" s="191">
        <v>517946.5</v>
      </c>
      <c r="C49" s="193">
        <v>511018.3</v>
      </c>
      <c r="D49" s="193">
        <v>599385.59999999998</v>
      </c>
      <c r="E49" s="281">
        <v>748086.7</v>
      </c>
      <c r="F49" s="306">
        <v>764400.9</v>
      </c>
    </row>
    <row r="50" spans="1:8" x14ac:dyDescent="0.25">
      <c r="A50" s="272" t="s">
        <v>131</v>
      </c>
      <c r="B50" s="191"/>
      <c r="C50" s="193"/>
      <c r="D50" s="192"/>
      <c r="E50" s="281"/>
      <c r="F50" s="306"/>
    </row>
    <row r="51" spans="1:8" x14ac:dyDescent="0.25">
      <c r="A51" s="271" t="s">
        <v>39</v>
      </c>
      <c r="B51" s="191">
        <v>653251.69999999995</v>
      </c>
      <c r="C51" s="193">
        <v>375295.9</v>
      </c>
      <c r="D51" s="193">
        <v>694640.7</v>
      </c>
      <c r="E51" s="281">
        <v>730183.3</v>
      </c>
      <c r="F51" s="306">
        <v>849443.9</v>
      </c>
    </row>
    <row r="52" spans="1:8" x14ac:dyDescent="0.25">
      <c r="A52" s="272" t="s">
        <v>132</v>
      </c>
      <c r="B52" s="191"/>
      <c r="C52" s="193"/>
      <c r="D52" s="192"/>
      <c r="E52" s="281"/>
      <c r="F52" s="306"/>
    </row>
    <row r="53" spans="1:8" x14ac:dyDescent="0.25">
      <c r="A53" s="271" t="s">
        <v>40</v>
      </c>
      <c r="B53" s="191">
        <v>185880.2</v>
      </c>
      <c r="C53" s="193">
        <v>212055.3</v>
      </c>
      <c r="D53" s="193">
        <v>254581.6</v>
      </c>
      <c r="E53" s="281">
        <v>307164.09999999998</v>
      </c>
      <c r="F53" s="306">
        <v>466783.3</v>
      </c>
    </row>
    <row r="54" spans="1:8" x14ac:dyDescent="0.25">
      <c r="A54" s="272" t="s">
        <v>133</v>
      </c>
      <c r="B54" s="191"/>
      <c r="C54" s="193"/>
      <c r="D54" s="193"/>
      <c r="E54" s="281"/>
      <c r="F54" s="306"/>
    </row>
    <row r="55" spans="1:8" x14ac:dyDescent="0.25">
      <c r="A55" s="271" t="s">
        <v>41</v>
      </c>
      <c r="B55" s="191">
        <v>415499.1</v>
      </c>
      <c r="C55" s="193">
        <v>252614.6</v>
      </c>
      <c r="D55" s="193">
        <v>439494.40000000002</v>
      </c>
      <c r="E55" s="281">
        <v>496202.7</v>
      </c>
      <c r="F55" s="306">
        <v>781156.6</v>
      </c>
    </row>
    <row r="56" spans="1:8" x14ac:dyDescent="0.25">
      <c r="A56" s="272" t="s">
        <v>134</v>
      </c>
      <c r="B56" s="191"/>
      <c r="C56" s="193"/>
      <c r="D56" s="193"/>
      <c r="E56" s="281"/>
      <c r="F56" s="306"/>
    </row>
    <row r="57" spans="1:8" x14ac:dyDescent="0.25">
      <c r="A57" s="271" t="s">
        <v>42</v>
      </c>
      <c r="B57" s="191">
        <v>310055.7</v>
      </c>
      <c r="C57" s="193">
        <v>396400.6</v>
      </c>
      <c r="D57" s="193">
        <v>437193.7</v>
      </c>
      <c r="E57" s="281">
        <v>527688.1</v>
      </c>
      <c r="F57" s="306">
        <v>695634.2</v>
      </c>
      <c r="G57" s="198"/>
      <c r="H57" s="198"/>
    </row>
    <row r="58" spans="1:8" x14ac:dyDescent="0.25">
      <c r="A58" s="272" t="s">
        <v>135</v>
      </c>
      <c r="B58" s="191"/>
      <c r="C58" s="193"/>
      <c r="D58" s="193"/>
      <c r="E58" s="281"/>
      <c r="F58" s="306"/>
    </row>
    <row r="59" spans="1:8" s="189" customFormat="1" ht="15" x14ac:dyDescent="0.25">
      <c r="A59" s="269" t="s">
        <v>17</v>
      </c>
      <c r="B59" s="188">
        <v>821461.1</v>
      </c>
      <c r="C59" s="195">
        <v>776466.4</v>
      </c>
      <c r="D59" s="195">
        <v>952170.1</v>
      </c>
      <c r="E59" s="280">
        <v>1022356.9</v>
      </c>
      <c r="F59" s="318">
        <v>1379691.6</v>
      </c>
    </row>
    <row r="60" spans="1:8" x14ac:dyDescent="0.25">
      <c r="A60" s="273" t="s">
        <v>18</v>
      </c>
      <c r="B60" s="191"/>
      <c r="C60" s="193"/>
      <c r="D60" s="193"/>
      <c r="E60" s="281"/>
      <c r="F60" s="306"/>
    </row>
    <row r="61" spans="1:8" x14ac:dyDescent="0.25">
      <c r="A61" s="271" t="s">
        <v>167</v>
      </c>
      <c r="B61" s="191">
        <v>462087.2</v>
      </c>
      <c r="C61" s="193">
        <v>461312.8</v>
      </c>
      <c r="D61" s="193">
        <v>455764.7</v>
      </c>
      <c r="E61" s="281">
        <v>490330.7</v>
      </c>
      <c r="F61" s="306">
        <v>531468.30000000005</v>
      </c>
    </row>
    <row r="62" spans="1:8" x14ac:dyDescent="0.25">
      <c r="A62" s="272" t="s">
        <v>136</v>
      </c>
      <c r="B62" s="191"/>
      <c r="C62" s="193"/>
      <c r="D62" s="192"/>
      <c r="E62" s="281"/>
      <c r="F62" s="306"/>
    </row>
    <row r="63" spans="1:8" x14ac:dyDescent="0.25">
      <c r="A63" s="271" t="s">
        <v>43</v>
      </c>
      <c r="B63" s="191">
        <v>40743</v>
      </c>
      <c r="C63" s="193">
        <v>46941.599999999999</v>
      </c>
      <c r="D63" s="193">
        <v>101069.9</v>
      </c>
      <c r="E63" s="281">
        <v>140056.70000000001</v>
      </c>
      <c r="F63" s="306">
        <v>260343.9</v>
      </c>
    </row>
    <row r="64" spans="1:8" x14ac:dyDescent="0.25">
      <c r="A64" s="272" t="s">
        <v>137</v>
      </c>
      <c r="B64" s="191"/>
      <c r="C64" s="193"/>
      <c r="D64" s="192"/>
      <c r="E64" s="281"/>
      <c r="F64" s="306"/>
    </row>
    <row r="65" spans="1:8" x14ac:dyDescent="0.25">
      <c r="A65" s="271" t="s">
        <v>44</v>
      </c>
      <c r="B65" s="191">
        <v>118702</v>
      </c>
      <c r="C65" s="193">
        <v>67099.8</v>
      </c>
      <c r="D65" s="193">
        <v>136958.5</v>
      </c>
      <c r="E65" s="281">
        <v>97371.7</v>
      </c>
      <c r="F65" s="306">
        <v>183669.2</v>
      </c>
    </row>
    <row r="66" spans="1:8" x14ac:dyDescent="0.25">
      <c r="A66" s="272" t="s">
        <v>138</v>
      </c>
      <c r="B66" s="191"/>
      <c r="C66" s="193"/>
      <c r="D66" s="193"/>
      <c r="E66" s="281"/>
      <c r="F66" s="306"/>
    </row>
    <row r="67" spans="1:8" x14ac:dyDescent="0.25">
      <c r="A67" s="271" t="s">
        <v>45</v>
      </c>
      <c r="B67" s="191">
        <v>92801.2</v>
      </c>
      <c r="C67" s="193">
        <v>96463.8</v>
      </c>
      <c r="D67" s="193">
        <v>100625.1</v>
      </c>
      <c r="E67" s="281">
        <v>131076.4</v>
      </c>
      <c r="F67" s="306">
        <v>206385</v>
      </c>
    </row>
    <row r="68" spans="1:8" x14ac:dyDescent="0.25">
      <c r="A68" s="272" t="s">
        <v>139</v>
      </c>
      <c r="B68" s="191"/>
      <c r="C68" s="193"/>
      <c r="D68" s="193"/>
      <c r="E68" s="281"/>
      <c r="F68" s="306"/>
    </row>
    <row r="69" spans="1:8" x14ac:dyDescent="0.25">
      <c r="A69" s="271" t="s">
        <v>46</v>
      </c>
      <c r="B69" s="191">
        <v>107127.6</v>
      </c>
      <c r="C69" s="193">
        <v>104648.4</v>
      </c>
      <c r="D69" s="193">
        <v>157751.79999999999</v>
      </c>
      <c r="E69" s="281">
        <v>163521.5</v>
      </c>
      <c r="F69" s="306">
        <v>197825.2</v>
      </c>
      <c r="G69" s="198"/>
      <c r="H69" s="198"/>
    </row>
    <row r="70" spans="1:8" x14ac:dyDescent="0.25">
      <c r="A70" s="272" t="s">
        <v>140</v>
      </c>
      <c r="B70" s="191"/>
      <c r="C70" s="193"/>
      <c r="D70" s="193"/>
      <c r="E70" s="281"/>
      <c r="F70" s="306"/>
    </row>
    <row r="71" spans="1:8" s="189" customFormat="1" ht="15" x14ac:dyDescent="0.25">
      <c r="A71" s="269" t="s">
        <v>19</v>
      </c>
      <c r="B71" s="188">
        <v>919463.3</v>
      </c>
      <c r="C71" s="195">
        <v>1304845.1000000001</v>
      </c>
      <c r="D71" s="195">
        <v>1209070.2</v>
      </c>
      <c r="E71" s="280">
        <v>1496415.8</v>
      </c>
      <c r="F71" s="318">
        <v>1974124</v>
      </c>
    </row>
    <row r="72" spans="1:8" s="189" customFormat="1" ht="15" x14ac:dyDescent="0.25">
      <c r="A72" s="270" t="s">
        <v>20</v>
      </c>
      <c r="B72" s="188"/>
      <c r="C72" s="195"/>
      <c r="D72" s="196"/>
      <c r="E72" s="280"/>
      <c r="F72" s="318"/>
    </row>
    <row r="73" spans="1:8" x14ac:dyDescent="0.25">
      <c r="A73" s="271" t="s">
        <v>168</v>
      </c>
      <c r="B73" s="191">
        <v>73980.800000000003</v>
      </c>
      <c r="C73" s="193">
        <v>88072.8</v>
      </c>
      <c r="D73" s="192">
        <v>114293.1</v>
      </c>
      <c r="E73" s="281">
        <v>108442</v>
      </c>
      <c r="F73" s="306">
        <v>139382</v>
      </c>
    </row>
    <row r="74" spans="1:8" x14ac:dyDescent="0.25">
      <c r="A74" s="272" t="s">
        <v>141</v>
      </c>
      <c r="B74" s="191"/>
      <c r="C74" s="193"/>
      <c r="D74" s="192"/>
      <c r="E74" s="281"/>
      <c r="F74" s="306"/>
    </row>
    <row r="75" spans="1:8" x14ac:dyDescent="0.25">
      <c r="A75" s="271" t="s">
        <v>47</v>
      </c>
      <c r="B75" s="191">
        <v>357349</v>
      </c>
      <c r="C75" s="193">
        <v>781098.7</v>
      </c>
      <c r="D75" s="193">
        <v>544064.1</v>
      </c>
      <c r="E75" s="281">
        <v>629084.4</v>
      </c>
      <c r="F75" s="306">
        <v>765087.5</v>
      </c>
    </row>
    <row r="76" spans="1:8" x14ac:dyDescent="0.25">
      <c r="A76" s="272" t="s">
        <v>142</v>
      </c>
      <c r="B76" s="191"/>
      <c r="C76" s="193"/>
      <c r="D76" s="192"/>
      <c r="E76" s="281"/>
      <c r="F76" s="306"/>
    </row>
    <row r="77" spans="1:8" x14ac:dyDescent="0.25">
      <c r="A77" s="271" t="s">
        <v>48</v>
      </c>
      <c r="B77" s="191">
        <v>90240.8</v>
      </c>
      <c r="C77" s="193">
        <v>83687.199999999997</v>
      </c>
      <c r="D77" s="193">
        <v>96644.7</v>
      </c>
      <c r="E77" s="281">
        <v>124985.8</v>
      </c>
      <c r="F77" s="306">
        <v>172092.5</v>
      </c>
    </row>
    <row r="78" spans="1:8" x14ac:dyDescent="0.25">
      <c r="A78" s="272" t="s">
        <v>143</v>
      </c>
      <c r="B78" s="191"/>
      <c r="C78" s="193"/>
      <c r="D78" s="192"/>
      <c r="E78" s="281"/>
      <c r="F78" s="306"/>
    </row>
    <row r="79" spans="1:8" x14ac:dyDescent="0.25">
      <c r="A79" s="271" t="s">
        <v>49</v>
      </c>
      <c r="B79" s="191">
        <v>59265.9</v>
      </c>
      <c r="C79" s="193">
        <v>55216.800000000003</v>
      </c>
      <c r="D79" s="193">
        <v>69243.199999999997</v>
      </c>
      <c r="E79" s="281">
        <v>89163.5</v>
      </c>
      <c r="F79" s="306">
        <v>144260.29999999999</v>
      </c>
    </row>
    <row r="80" spans="1:8" x14ac:dyDescent="0.25">
      <c r="A80" s="272" t="s">
        <v>144</v>
      </c>
      <c r="B80" s="191"/>
      <c r="C80" s="193"/>
      <c r="D80" s="193"/>
      <c r="E80" s="281"/>
      <c r="F80" s="306"/>
    </row>
    <row r="81" spans="1:8" x14ac:dyDescent="0.25">
      <c r="A81" s="271" t="s">
        <v>203</v>
      </c>
      <c r="B81" s="191">
        <v>110723.9</v>
      </c>
      <c r="C81" s="193">
        <v>100511.6</v>
      </c>
      <c r="D81" s="193">
        <v>131229.29999999999</v>
      </c>
      <c r="E81" s="281">
        <v>154310.70000000001</v>
      </c>
      <c r="F81" s="306">
        <v>231812.9</v>
      </c>
    </row>
    <row r="82" spans="1:8" x14ac:dyDescent="0.25">
      <c r="A82" s="272" t="s">
        <v>145</v>
      </c>
      <c r="B82" s="191"/>
      <c r="C82" s="193"/>
      <c r="D82" s="193"/>
      <c r="E82" s="281"/>
      <c r="F82" s="306"/>
    </row>
    <row r="83" spans="1:8" x14ac:dyDescent="0.25">
      <c r="A83" s="271" t="s">
        <v>50</v>
      </c>
      <c r="B83" s="191">
        <v>36586.5</v>
      </c>
      <c r="C83" s="193">
        <v>39728</v>
      </c>
      <c r="D83" s="193">
        <v>52352.9</v>
      </c>
      <c r="E83" s="281">
        <v>92423.8</v>
      </c>
      <c r="F83" s="306">
        <v>163604.29999999999</v>
      </c>
    </row>
    <row r="84" spans="1:8" x14ac:dyDescent="0.25">
      <c r="A84" s="272" t="s">
        <v>146</v>
      </c>
      <c r="B84" s="191"/>
      <c r="C84" s="193"/>
      <c r="D84" s="193"/>
      <c r="E84" s="281"/>
      <c r="F84" s="306"/>
    </row>
    <row r="85" spans="1:8" x14ac:dyDescent="0.25">
      <c r="A85" s="271" t="s">
        <v>51</v>
      </c>
      <c r="B85" s="191">
        <v>14028.5</v>
      </c>
      <c r="C85" s="193">
        <v>11216.2</v>
      </c>
      <c r="D85" s="193">
        <v>15312.9</v>
      </c>
      <c r="E85" s="281">
        <v>42633</v>
      </c>
      <c r="F85" s="306">
        <v>64865.3</v>
      </c>
    </row>
    <row r="86" spans="1:8" x14ac:dyDescent="0.25">
      <c r="A86" s="272" t="s">
        <v>147</v>
      </c>
      <c r="B86" s="191"/>
      <c r="C86" s="193"/>
      <c r="D86" s="193"/>
      <c r="E86" s="281"/>
      <c r="F86" s="306"/>
    </row>
    <row r="87" spans="1:8" x14ac:dyDescent="0.25">
      <c r="A87" s="271" t="s">
        <v>169</v>
      </c>
      <c r="B87" s="191">
        <v>21570.3</v>
      </c>
      <c r="C87" s="193">
        <v>20994.9</v>
      </c>
      <c r="D87" s="193">
        <v>24147.200000000001</v>
      </c>
      <c r="E87" s="281">
        <v>52559.1</v>
      </c>
      <c r="F87" s="306">
        <v>69806</v>
      </c>
    </row>
    <row r="88" spans="1:8" x14ac:dyDescent="0.25">
      <c r="A88" s="272" t="s">
        <v>148</v>
      </c>
      <c r="B88" s="191"/>
      <c r="C88" s="193"/>
      <c r="D88" s="193"/>
      <c r="E88" s="281"/>
      <c r="F88" s="306"/>
    </row>
    <row r="89" spans="1:8" x14ac:dyDescent="0.25">
      <c r="A89" s="271" t="s">
        <v>52</v>
      </c>
      <c r="B89" s="191">
        <v>155717.6</v>
      </c>
      <c r="C89" s="193">
        <v>124318.9</v>
      </c>
      <c r="D89" s="193">
        <v>161782.9</v>
      </c>
      <c r="E89" s="281">
        <v>202813.6</v>
      </c>
      <c r="F89" s="306">
        <v>223213.3</v>
      </c>
      <c r="G89" s="198"/>
      <c r="H89" s="198"/>
    </row>
    <row r="90" spans="1:8" x14ac:dyDescent="0.25">
      <c r="A90" s="272" t="s">
        <v>149</v>
      </c>
      <c r="B90" s="191"/>
      <c r="C90" s="193"/>
      <c r="D90" s="193"/>
      <c r="E90" s="281"/>
      <c r="F90" s="306"/>
    </row>
    <row r="91" spans="1:8" s="189" customFormat="1" ht="15" x14ac:dyDescent="0.25">
      <c r="A91" s="269" t="s">
        <v>21</v>
      </c>
      <c r="B91" s="188">
        <v>661408.4</v>
      </c>
      <c r="C91" s="195">
        <v>655426.6</v>
      </c>
      <c r="D91" s="195">
        <v>785254.6</v>
      </c>
      <c r="E91" s="280">
        <v>907585.4</v>
      </c>
      <c r="F91" s="352">
        <v>1225637.3999999999</v>
      </c>
      <c r="G91" s="190"/>
      <c r="H91" s="190"/>
    </row>
    <row r="92" spans="1:8" x14ac:dyDescent="0.25">
      <c r="A92" s="273" t="s">
        <v>599</v>
      </c>
      <c r="B92" s="191"/>
      <c r="C92" s="193"/>
      <c r="D92" s="193"/>
      <c r="E92" s="281"/>
      <c r="F92" s="306"/>
    </row>
    <row r="93" spans="1:8" x14ac:dyDescent="0.25">
      <c r="A93" s="271" t="s">
        <v>53</v>
      </c>
      <c r="B93" s="191">
        <v>165006</v>
      </c>
      <c r="C93" s="193">
        <v>154583.1</v>
      </c>
      <c r="D93" s="193">
        <v>176682.4</v>
      </c>
      <c r="E93" s="281">
        <v>207146.3</v>
      </c>
      <c r="F93" s="306">
        <v>280872.90000000002</v>
      </c>
    </row>
    <row r="94" spans="1:8" x14ac:dyDescent="0.25">
      <c r="A94" s="272" t="s">
        <v>150</v>
      </c>
      <c r="B94" s="191"/>
      <c r="C94" s="193"/>
      <c r="D94" s="192"/>
      <c r="E94" s="281"/>
      <c r="F94" s="306"/>
    </row>
    <row r="95" spans="1:8" x14ac:dyDescent="0.25">
      <c r="A95" s="271" t="s">
        <v>161</v>
      </c>
      <c r="B95" s="191">
        <v>146381.9</v>
      </c>
      <c r="C95" s="193">
        <v>152863.4</v>
      </c>
      <c r="D95" s="193">
        <v>207486.3</v>
      </c>
      <c r="E95" s="281">
        <v>241360.6</v>
      </c>
      <c r="F95" s="306">
        <v>334470.3</v>
      </c>
    </row>
    <row r="96" spans="1:8" x14ac:dyDescent="0.25">
      <c r="A96" s="272" t="s">
        <v>151</v>
      </c>
      <c r="B96" s="191"/>
      <c r="C96" s="193"/>
      <c r="D96" s="192"/>
      <c r="E96" s="281"/>
      <c r="F96" s="306"/>
    </row>
    <row r="97" spans="1:8" x14ac:dyDescent="0.25">
      <c r="A97" s="275" t="s">
        <v>170</v>
      </c>
      <c r="B97" s="191">
        <v>49557</v>
      </c>
      <c r="C97" s="193">
        <v>50242.1</v>
      </c>
      <c r="D97" s="193">
        <v>70255.7</v>
      </c>
      <c r="E97" s="281">
        <v>104814.1</v>
      </c>
      <c r="F97" s="306">
        <v>156603.4</v>
      </c>
    </row>
    <row r="98" spans="1:8" x14ac:dyDescent="0.25">
      <c r="A98" s="272" t="s">
        <v>162</v>
      </c>
      <c r="B98" s="191"/>
      <c r="C98" s="193"/>
      <c r="D98" s="192"/>
      <c r="E98" s="281"/>
      <c r="F98" s="306"/>
    </row>
    <row r="99" spans="1:8" x14ac:dyDescent="0.25">
      <c r="A99" s="271" t="s">
        <v>227</v>
      </c>
      <c r="B99" s="191">
        <v>169909.5</v>
      </c>
      <c r="C99" s="193">
        <v>194019.3</v>
      </c>
      <c r="D99" s="193">
        <v>206338.6</v>
      </c>
      <c r="E99" s="281">
        <v>234235.8</v>
      </c>
      <c r="F99" s="306">
        <v>305257.90000000002</v>
      </c>
    </row>
    <row r="100" spans="1:8" x14ac:dyDescent="0.25">
      <c r="A100" s="272" t="s">
        <v>228</v>
      </c>
      <c r="B100" s="191"/>
      <c r="C100" s="193"/>
      <c r="D100" s="193"/>
      <c r="E100" s="281"/>
      <c r="F100" s="306"/>
    </row>
    <row r="101" spans="1:8" x14ac:dyDescent="0.25">
      <c r="A101" s="276" t="s">
        <v>54</v>
      </c>
      <c r="B101" s="191">
        <v>130554</v>
      </c>
      <c r="C101" s="193">
        <v>103718.7</v>
      </c>
      <c r="D101" s="193">
        <v>124491.6</v>
      </c>
      <c r="E101" s="281">
        <v>120028.5</v>
      </c>
      <c r="F101" s="306">
        <v>148433</v>
      </c>
      <c r="G101" s="198"/>
      <c r="H101" s="198"/>
    </row>
    <row r="102" spans="1:8" x14ac:dyDescent="0.25">
      <c r="A102" s="272" t="s">
        <v>152</v>
      </c>
      <c r="B102" s="191"/>
      <c r="C102" s="193"/>
      <c r="D102" s="193"/>
      <c r="E102" s="281"/>
      <c r="F102" s="306"/>
    </row>
    <row r="103" spans="1:8" x14ac:dyDescent="0.25">
      <c r="A103" s="2"/>
      <c r="B103" s="197"/>
      <c r="C103" s="197"/>
      <c r="D103" s="197"/>
      <c r="E103" s="197"/>
    </row>
    <row r="104" spans="1:8" x14ac:dyDescent="0.25">
      <c r="A104" s="484" t="s">
        <v>225</v>
      </c>
      <c r="B104" s="484"/>
      <c r="C104" s="484"/>
      <c r="D104" s="205"/>
      <c r="E104" s="205"/>
    </row>
    <row r="105" spans="1:8" x14ac:dyDescent="0.25">
      <c r="A105" s="485" t="s">
        <v>165</v>
      </c>
      <c r="B105" s="485"/>
      <c r="C105" s="485"/>
      <c r="D105" s="206"/>
      <c r="E105" s="206"/>
    </row>
  </sheetData>
  <mergeCells count="6">
    <mergeCell ref="A104:C104"/>
    <mergeCell ref="A105:C105"/>
    <mergeCell ref="A3:A4"/>
    <mergeCell ref="B4:F4"/>
    <mergeCell ref="A1:F1"/>
    <mergeCell ref="A2:F2"/>
  </mergeCells>
  <hyperlinks>
    <hyperlink ref="G1" location="'Spis treści'!A1" display="Spis treści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K70"/>
  <sheetViews>
    <sheetView zoomScaleNormal="100" workbookViewId="0">
      <pane ySplit="5" topLeftCell="A6" activePane="bottomLeft" state="frozen"/>
      <selection sqref="A1:H1"/>
      <selection pane="bottomLeft" sqref="A1:G1"/>
    </sheetView>
  </sheetViews>
  <sheetFormatPr defaultRowHeight="12.75" x14ac:dyDescent="0.25"/>
  <cols>
    <col min="1" max="1" width="34.5703125" style="36" customWidth="1"/>
    <col min="2" max="2" width="11.28515625" style="36" customWidth="1"/>
    <col min="3" max="7" width="13.7109375" style="36" customWidth="1"/>
    <col min="8" max="8" width="10.140625" style="199" customWidth="1"/>
    <col min="9" max="10" width="9.140625" style="36"/>
    <col min="11" max="11" width="9.5703125" style="36" bestFit="1" customWidth="1"/>
    <col min="12" max="16384" width="9.140625" style="36"/>
  </cols>
  <sheetData>
    <row r="1" spans="1:11" ht="24.95" customHeight="1" x14ac:dyDescent="0.25">
      <c r="A1" s="511" t="s">
        <v>391</v>
      </c>
      <c r="B1" s="512"/>
      <c r="C1" s="512"/>
      <c r="D1" s="512"/>
      <c r="E1" s="512"/>
      <c r="F1" s="512"/>
      <c r="G1" s="512"/>
      <c r="H1" s="139" t="s">
        <v>6</v>
      </c>
    </row>
    <row r="2" spans="1:11" x14ac:dyDescent="0.25">
      <c r="A2" s="513" t="s">
        <v>392</v>
      </c>
      <c r="B2" s="513"/>
      <c r="C2" s="513"/>
      <c r="D2" s="513"/>
      <c r="E2" s="513"/>
      <c r="F2" s="513"/>
      <c r="G2" s="513"/>
    </row>
    <row r="3" spans="1:11" ht="35.25" customHeight="1" x14ac:dyDescent="0.25">
      <c r="A3" s="514" t="s">
        <v>217</v>
      </c>
      <c r="B3" s="515"/>
      <c r="C3" s="515" t="s">
        <v>218</v>
      </c>
      <c r="D3" s="516" t="s">
        <v>222</v>
      </c>
      <c r="E3" s="517"/>
      <c r="F3" s="517"/>
      <c r="G3" s="517"/>
    </row>
    <row r="4" spans="1:11" ht="24" customHeight="1" x14ac:dyDescent="0.25">
      <c r="A4" s="514"/>
      <c r="B4" s="515"/>
      <c r="C4" s="515"/>
      <c r="D4" s="515" t="s">
        <v>219</v>
      </c>
      <c r="E4" s="515" t="s">
        <v>223</v>
      </c>
      <c r="F4" s="515"/>
      <c r="G4" s="516" t="s">
        <v>221</v>
      </c>
    </row>
    <row r="5" spans="1:11" ht="54" customHeight="1" x14ac:dyDescent="0.25">
      <c r="A5" s="514"/>
      <c r="B5" s="515"/>
      <c r="C5" s="515"/>
      <c r="D5" s="515"/>
      <c r="E5" s="164" t="s">
        <v>220</v>
      </c>
      <c r="F5" s="323" t="s">
        <v>455</v>
      </c>
      <c r="G5" s="516"/>
    </row>
    <row r="6" spans="1:11" x14ac:dyDescent="0.25">
      <c r="A6" s="494" t="s">
        <v>318</v>
      </c>
      <c r="B6" s="495"/>
      <c r="C6" s="495"/>
      <c r="D6" s="495"/>
      <c r="E6" s="495"/>
      <c r="F6" s="495"/>
      <c r="G6" s="496"/>
    </row>
    <row r="7" spans="1:11" s="397" customFormat="1" x14ac:dyDescent="0.25">
      <c r="A7" s="86" t="s">
        <v>9</v>
      </c>
      <c r="B7" s="119">
        <v>2015</v>
      </c>
      <c r="C7" s="119">
        <v>4427</v>
      </c>
      <c r="D7" s="119">
        <v>18060685.899999999</v>
      </c>
      <c r="E7" s="119">
        <v>13313841.9</v>
      </c>
      <c r="F7" s="119">
        <v>7406726.5999999996</v>
      </c>
      <c r="G7" s="120">
        <v>4746844</v>
      </c>
      <c r="H7" s="342"/>
    </row>
    <row r="8" spans="1:11" s="397" customFormat="1" x14ac:dyDescent="0.25">
      <c r="A8" s="51" t="s">
        <v>55</v>
      </c>
      <c r="B8" s="119">
        <v>2016</v>
      </c>
      <c r="C8" s="119">
        <v>4871</v>
      </c>
      <c r="D8" s="119">
        <v>17943044.600000001</v>
      </c>
      <c r="E8" s="119">
        <v>14592888.6</v>
      </c>
      <c r="F8" s="119">
        <v>8311099.7000000002</v>
      </c>
      <c r="G8" s="120">
        <v>3350156</v>
      </c>
      <c r="H8" s="342"/>
    </row>
    <row r="9" spans="1:11" s="397" customFormat="1" x14ac:dyDescent="0.25">
      <c r="A9" s="392"/>
      <c r="B9" s="119">
        <v>2017</v>
      </c>
      <c r="C9" s="119">
        <v>5102</v>
      </c>
      <c r="D9" s="119">
        <v>20578461.699999999</v>
      </c>
      <c r="E9" s="119">
        <v>16542135.800000001</v>
      </c>
      <c r="F9" s="119">
        <v>9632925.9000000004</v>
      </c>
      <c r="G9" s="120">
        <v>4036325.9</v>
      </c>
      <c r="H9" s="342"/>
    </row>
    <row r="10" spans="1:11" x14ac:dyDescent="0.25">
      <c r="A10" s="86"/>
      <c r="B10" s="119">
        <v>2018</v>
      </c>
      <c r="C10" s="5">
        <v>5779</v>
      </c>
      <c r="D10" s="20">
        <v>25647791.600000001</v>
      </c>
      <c r="E10" s="20">
        <v>20390747.399999999</v>
      </c>
      <c r="F10" s="20">
        <v>11786896.800000001</v>
      </c>
      <c r="G10" s="12">
        <v>5257044.2</v>
      </c>
      <c r="H10" s="315"/>
    </row>
    <row r="11" spans="1:11" x14ac:dyDescent="0.25">
      <c r="A11" s="51"/>
      <c r="B11" s="118">
        <v>2019</v>
      </c>
      <c r="C11" s="158">
        <v>5863</v>
      </c>
      <c r="D11" s="16">
        <v>30284822.100000001</v>
      </c>
      <c r="E11" s="308">
        <v>24962926.800000001</v>
      </c>
      <c r="F11" s="17">
        <v>14412467.1</v>
      </c>
      <c r="G11" s="17">
        <v>5321895.3</v>
      </c>
      <c r="H11" s="315"/>
      <c r="J11" s="199"/>
      <c r="K11" s="199"/>
    </row>
    <row r="12" spans="1:11" x14ac:dyDescent="0.25">
      <c r="A12" s="51"/>
      <c r="B12" s="309"/>
      <c r="C12" s="8"/>
      <c r="D12" s="17"/>
      <c r="E12" s="17"/>
      <c r="F12" s="17"/>
      <c r="G12" s="17"/>
      <c r="H12" s="315"/>
      <c r="J12" s="199"/>
      <c r="K12" s="199"/>
    </row>
    <row r="13" spans="1:11" s="184" customFormat="1" ht="14.25" x14ac:dyDescent="0.25">
      <c r="A13" s="497" t="s">
        <v>205</v>
      </c>
      <c r="B13" s="498"/>
      <c r="C13" s="62"/>
      <c r="D13" s="62"/>
      <c r="E13" s="62"/>
      <c r="F13" s="62"/>
      <c r="G13" s="198"/>
      <c r="H13" s="310"/>
    </row>
    <row r="14" spans="1:11" s="184" customFormat="1" ht="14.25" x14ac:dyDescent="0.25">
      <c r="A14" s="499" t="s">
        <v>206</v>
      </c>
      <c r="B14" s="500"/>
      <c r="C14" s="24"/>
      <c r="D14" s="24"/>
      <c r="E14" s="24"/>
      <c r="F14" s="24"/>
      <c r="G14" s="198"/>
      <c r="H14" s="215"/>
    </row>
    <row r="15" spans="1:11" s="184" customFormat="1" ht="14.25" x14ac:dyDescent="0.25">
      <c r="A15" s="520" t="s">
        <v>328</v>
      </c>
      <c r="B15" s="521"/>
      <c r="C15" s="319">
        <v>1380</v>
      </c>
      <c r="D15" s="283">
        <v>630725.6</v>
      </c>
      <c r="E15" s="283">
        <v>522935</v>
      </c>
      <c r="F15" s="283">
        <v>184751</v>
      </c>
      <c r="G15" s="320">
        <v>107790.6</v>
      </c>
      <c r="H15" s="215"/>
    </row>
    <row r="16" spans="1:11" s="184" customFormat="1" ht="14.25" x14ac:dyDescent="0.25">
      <c r="A16" s="522" t="s">
        <v>329</v>
      </c>
      <c r="B16" s="523"/>
      <c r="C16" s="319"/>
      <c r="D16" s="283"/>
      <c r="E16" s="283"/>
      <c r="F16" s="283"/>
      <c r="G16" s="320"/>
      <c r="H16" s="215"/>
    </row>
    <row r="17" spans="1:11" s="184" customFormat="1" ht="14.25" x14ac:dyDescent="0.25">
      <c r="A17" s="524" t="s">
        <v>332</v>
      </c>
      <c r="B17" s="525"/>
      <c r="C17" s="319">
        <v>1588</v>
      </c>
      <c r="D17" s="283">
        <v>1937749.2</v>
      </c>
      <c r="E17" s="283">
        <v>1609137.8</v>
      </c>
      <c r="F17" s="283">
        <v>788832.3</v>
      </c>
      <c r="G17" s="320">
        <v>328611.40000000002</v>
      </c>
      <c r="H17" s="215"/>
    </row>
    <row r="18" spans="1:11" s="184" customFormat="1" ht="14.25" x14ac:dyDescent="0.25">
      <c r="A18" s="522" t="s">
        <v>332</v>
      </c>
      <c r="B18" s="523"/>
      <c r="C18" s="319"/>
      <c r="D18" s="283"/>
      <c r="E18" s="283"/>
      <c r="F18" s="283"/>
      <c r="G18" s="320"/>
      <c r="H18" s="215"/>
    </row>
    <row r="19" spans="1:11" s="184" customFormat="1" ht="14.25" x14ac:dyDescent="0.25">
      <c r="A19" s="524" t="s">
        <v>337</v>
      </c>
      <c r="B19" s="525"/>
      <c r="C19" s="319">
        <v>1719</v>
      </c>
      <c r="D19" s="283">
        <v>5232934.5</v>
      </c>
      <c r="E19" s="283">
        <v>4307251.9000000004</v>
      </c>
      <c r="F19" s="283">
        <v>2418533.1</v>
      </c>
      <c r="G19" s="320">
        <v>925682.6</v>
      </c>
      <c r="H19" s="215"/>
    </row>
    <row r="20" spans="1:11" s="184" customFormat="1" ht="14.25" x14ac:dyDescent="0.25">
      <c r="A20" s="522" t="s">
        <v>337</v>
      </c>
      <c r="B20" s="523"/>
      <c r="C20" s="319"/>
      <c r="D20" s="283"/>
      <c r="E20" s="283"/>
      <c r="F20" s="283"/>
      <c r="G20" s="320"/>
      <c r="H20" s="215"/>
    </row>
    <row r="21" spans="1:11" s="184" customFormat="1" ht="14.25" x14ac:dyDescent="0.25">
      <c r="A21" s="524" t="s">
        <v>340</v>
      </c>
      <c r="B21" s="525"/>
      <c r="C21" s="319">
        <v>1176</v>
      </c>
      <c r="D21" s="283">
        <v>22483412.800000001</v>
      </c>
      <c r="E21" s="283">
        <v>18523602.100000001</v>
      </c>
      <c r="F21" s="283">
        <v>11020350.699999999</v>
      </c>
      <c r="G21" s="320">
        <v>3959810.7</v>
      </c>
      <c r="H21" s="215"/>
    </row>
    <row r="22" spans="1:11" s="184" customFormat="1" ht="14.25" x14ac:dyDescent="0.25">
      <c r="A22" s="522" t="s">
        <v>339</v>
      </c>
      <c r="B22" s="523"/>
      <c r="C22" s="24"/>
      <c r="D22" s="24"/>
      <c r="E22" s="24"/>
      <c r="F22" s="24"/>
      <c r="G22" s="25"/>
      <c r="H22" s="215"/>
    </row>
    <row r="23" spans="1:11" s="184" customFormat="1" ht="14.25" x14ac:dyDescent="0.25">
      <c r="A23" s="518"/>
      <c r="B23" s="519"/>
      <c r="C23" s="24"/>
      <c r="D23" s="24"/>
      <c r="E23" s="24"/>
      <c r="F23" s="24"/>
      <c r="G23" s="25"/>
      <c r="H23" s="215"/>
    </row>
    <row r="24" spans="1:11" x14ac:dyDescent="0.25">
      <c r="A24" s="492" t="s">
        <v>56</v>
      </c>
      <c r="B24" s="493"/>
      <c r="C24" s="5">
        <v>5232</v>
      </c>
      <c r="D24" s="20">
        <v>19030892.699999999</v>
      </c>
      <c r="E24" s="20">
        <v>14914542.199999999</v>
      </c>
      <c r="F24" s="20">
        <v>8424375.9000000004</v>
      </c>
      <c r="G24" s="12">
        <v>4116350.5</v>
      </c>
      <c r="H24" s="315"/>
      <c r="J24" s="199"/>
      <c r="K24" s="199"/>
    </row>
    <row r="25" spans="1:11" x14ac:dyDescent="0.25">
      <c r="A25" s="501" t="s">
        <v>57</v>
      </c>
      <c r="B25" s="502"/>
      <c r="C25" s="5"/>
      <c r="D25" s="20"/>
      <c r="E25" s="20"/>
      <c r="F25" s="20"/>
      <c r="G25" s="12"/>
      <c r="H25" s="315"/>
      <c r="J25" s="199"/>
      <c r="K25" s="199"/>
    </row>
    <row r="26" spans="1:11" x14ac:dyDescent="0.25">
      <c r="A26" s="492" t="s">
        <v>58</v>
      </c>
      <c r="B26" s="493"/>
      <c r="C26" s="5">
        <v>197</v>
      </c>
      <c r="D26" s="20">
        <v>384212.7</v>
      </c>
      <c r="E26" s="20">
        <v>337076.2</v>
      </c>
      <c r="F26" s="20">
        <v>208452</v>
      </c>
      <c r="G26" s="12">
        <v>47136.5</v>
      </c>
      <c r="H26" s="315"/>
      <c r="J26" s="199"/>
      <c r="K26" s="199"/>
    </row>
    <row r="27" spans="1:11" x14ac:dyDescent="0.25">
      <c r="A27" s="501" t="s">
        <v>59</v>
      </c>
      <c r="B27" s="502"/>
      <c r="C27" s="5"/>
      <c r="D27" s="20"/>
      <c r="E27" s="20"/>
      <c r="F27" s="20"/>
      <c r="G27" s="12"/>
      <c r="J27" s="199"/>
      <c r="K27" s="199"/>
    </row>
    <row r="28" spans="1:11" x14ac:dyDescent="0.25">
      <c r="A28" s="492" t="s">
        <v>60</v>
      </c>
      <c r="B28" s="493"/>
      <c r="C28" s="5">
        <v>282</v>
      </c>
      <c r="D28" s="20">
        <v>10779435.199999999</v>
      </c>
      <c r="E28" s="227">
        <v>9628573.5999999996</v>
      </c>
      <c r="F28" s="227">
        <v>5753205.2999999998</v>
      </c>
      <c r="G28" s="102">
        <v>1150861.6000000001</v>
      </c>
      <c r="J28" s="199"/>
      <c r="K28" s="199"/>
    </row>
    <row r="29" spans="1:11" x14ac:dyDescent="0.25">
      <c r="A29" s="501" t="s">
        <v>61</v>
      </c>
      <c r="B29" s="502"/>
      <c r="C29" s="5"/>
      <c r="D29" s="20"/>
      <c r="E29" s="20"/>
      <c r="F29" s="20"/>
      <c r="G29" s="12"/>
      <c r="J29" s="199"/>
      <c r="K29" s="199"/>
    </row>
    <row r="30" spans="1:11" x14ac:dyDescent="0.25">
      <c r="A30" s="503" t="s">
        <v>204</v>
      </c>
      <c r="B30" s="504"/>
      <c r="C30" s="5">
        <v>192</v>
      </c>
      <c r="D30" s="20">
        <v>8777050.1999999993</v>
      </c>
      <c r="E30" s="20">
        <v>7857984.2000000002</v>
      </c>
      <c r="F30" s="20">
        <v>4791912.0999999996</v>
      </c>
      <c r="G30" s="12">
        <v>919066</v>
      </c>
      <c r="J30" s="199"/>
      <c r="K30" s="199"/>
    </row>
    <row r="31" spans="1:11" x14ac:dyDescent="0.25">
      <c r="A31" s="505" t="s">
        <v>500</v>
      </c>
      <c r="B31" s="506"/>
      <c r="C31" s="5"/>
      <c r="D31" s="20"/>
      <c r="E31" s="20"/>
      <c r="F31" s="20"/>
      <c r="G31" s="12"/>
      <c r="J31" s="199"/>
      <c r="K31" s="199"/>
    </row>
    <row r="32" spans="1:11" x14ac:dyDescent="0.25">
      <c r="A32" s="507" t="s">
        <v>62</v>
      </c>
      <c r="B32" s="508"/>
      <c r="C32" s="5">
        <v>109</v>
      </c>
      <c r="D32" s="20">
        <v>8428097</v>
      </c>
      <c r="E32" s="20">
        <v>7525215.0999999996</v>
      </c>
      <c r="F32" s="20">
        <v>4578482.2</v>
      </c>
      <c r="G32" s="12">
        <v>902881.9</v>
      </c>
      <c r="J32" s="199"/>
      <c r="K32" s="199"/>
    </row>
    <row r="33" spans="1:11" x14ac:dyDescent="0.25">
      <c r="A33" s="509" t="s">
        <v>63</v>
      </c>
      <c r="B33" s="510"/>
      <c r="C33" s="5"/>
      <c r="D33" s="20"/>
      <c r="E33" s="20"/>
      <c r="F33" s="20"/>
      <c r="G33" s="12"/>
      <c r="J33" s="199"/>
      <c r="K33" s="199"/>
    </row>
    <row r="34" spans="1:11" x14ac:dyDescent="0.25">
      <c r="A34" s="507" t="s">
        <v>64</v>
      </c>
      <c r="B34" s="508"/>
      <c r="C34" s="5">
        <v>83</v>
      </c>
      <c r="D34" s="20">
        <v>348953.2</v>
      </c>
      <c r="E34" s="20">
        <v>332769.09999999998</v>
      </c>
      <c r="F34" s="20">
        <v>213429.9</v>
      </c>
      <c r="G34" s="12">
        <v>16184.1</v>
      </c>
      <c r="J34" s="199"/>
      <c r="K34" s="199"/>
    </row>
    <row r="35" spans="1:11" x14ac:dyDescent="0.25">
      <c r="A35" s="509" t="s">
        <v>65</v>
      </c>
      <c r="B35" s="510"/>
      <c r="C35" s="5"/>
      <c r="D35" s="20"/>
      <c r="E35" s="20"/>
      <c r="F35" s="20"/>
      <c r="G35" s="12"/>
      <c r="J35" s="199"/>
      <c r="K35" s="199"/>
    </row>
    <row r="36" spans="1:11" x14ac:dyDescent="0.25">
      <c r="A36" s="492" t="s">
        <v>66</v>
      </c>
      <c r="B36" s="493"/>
      <c r="C36" s="5">
        <v>152</v>
      </c>
      <c r="D36" s="20">
        <v>90281.5</v>
      </c>
      <c r="E36" s="20">
        <v>82734.8</v>
      </c>
      <c r="F36" s="20">
        <v>26433.9</v>
      </c>
      <c r="G36" s="12">
        <v>7546.7</v>
      </c>
      <c r="J36" s="199"/>
    </row>
    <row r="37" spans="1:11" x14ac:dyDescent="0.25">
      <c r="A37" s="501" t="s">
        <v>67</v>
      </c>
      <c r="B37" s="502"/>
      <c r="C37" s="5"/>
      <c r="D37" s="5"/>
      <c r="E37" s="5"/>
      <c r="F37" s="5"/>
      <c r="G37" s="6"/>
      <c r="J37" s="204"/>
    </row>
    <row r="38" spans="1:11" x14ac:dyDescent="0.25">
      <c r="A38" s="494" t="s">
        <v>287</v>
      </c>
      <c r="B38" s="495"/>
      <c r="C38" s="495"/>
      <c r="D38" s="495"/>
      <c r="E38" s="495"/>
      <c r="F38" s="495"/>
      <c r="G38" s="496"/>
    </row>
    <row r="39" spans="1:11" x14ac:dyDescent="0.25">
      <c r="A39" s="393" t="s">
        <v>9</v>
      </c>
      <c r="B39" s="386">
        <v>2018</v>
      </c>
      <c r="C39" s="5" t="s">
        <v>160</v>
      </c>
      <c r="D39" s="20">
        <v>100</v>
      </c>
      <c r="E39" s="20">
        <v>79.5</v>
      </c>
      <c r="F39" s="20">
        <v>46</v>
      </c>
      <c r="G39" s="12">
        <v>20.5</v>
      </c>
    </row>
    <row r="40" spans="1:11" x14ac:dyDescent="0.25">
      <c r="A40" s="51" t="s">
        <v>55</v>
      </c>
      <c r="B40" s="309">
        <v>2019</v>
      </c>
      <c r="C40" s="6" t="s">
        <v>160</v>
      </c>
      <c r="D40" s="16">
        <v>100</v>
      </c>
      <c r="E40" s="308">
        <f>E11*100/$D11</f>
        <v>82.427186521264062</v>
      </c>
      <c r="F40" s="16">
        <f>F11*100/$D11</f>
        <v>47.589736708408793</v>
      </c>
      <c r="G40" s="17">
        <f>ROUND(G11*100/$D11,1)</f>
        <v>17.600000000000001</v>
      </c>
    </row>
    <row r="41" spans="1:11" x14ac:dyDescent="0.25">
      <c r="A41" s="51"/>
      <c r="B41" s="309"/>
      <c r="C41" s="6"/>
      <c r="D41" s="17"/>
      <c r="E41" s="17"/>
      <c r="F41" s="17"/>
      <c r="G41" s="17"/>
    </row>
    <row r="42" spans="1:11" s="184" customFormat="1" ht="14.25" x14ac:dyDescent="0.25">
      <c r="A42" s="497" t="s">
        <v>205</v>
      </c>
      <c r="B42" s="498"/>
      <c r="C42" s="62"/>
      <c r="D42" s="62"/>
      <c r="E42" s="62"/>
      <c r="F42" s="63"/>
      <c r="G42" s="421"/>
      <c r="H42" s="199"/>
    </row>
    <row r="43" spans="1:11" s="184" customFormat="1" ht="14.25" x14ac:dyDescent="0.25">
      <c r="A43" s="499" t="s">
        <v>206</v>
      </c>
      <c r="B43" s="500"/>
      <c r="C43" s="24"/>
      <c r="D43" s="24"/>
      <c r="E43" s="24"/>
      <c r="F43" s="25"/>
      <c r="G43" s="421"/>
      <c r="H43" s="199"/>
    </row>
    <row r="44" spans="1:11" s="184" customFormat="1" ht="14.25" x14ac:dyDescent="0.25">
      <c r="A44" s="520" t="s">
        <v>328</v>
      </c>
      <c r="B44" s="521"/>
      <c r="C44" s="24" t="s">
        <v>160</v>
      </c>
      <c r="D44" s="24">
        <f>D15*100/$D15</f>
        <v>100</v>
      </c>
      <c r="E44" s="20">
        <f>E15*100/$D15</f>
        <v>82.910064218100558</v>
      </c>
      <c r="F44" s="20">
        <f>F15*100/$D15</f>
        <v>29.291818819467611</v>
      </c>
      <c r="G44" s="12">
        <f>ROUND(G15*100/$D15,1)</f>
        <v>17.100000000000001</v>
      </c>
      <c r="H44" s="199"/>
    </row>
    <row r="45" spans="1:11" s="184" customFormat="1" ht="14.25" x14ac:dyDescent="0.25">
      <c r="A45" s="522" t="s">
        <v>329</v>
      </c>
      <c r="B45" s="523"/>
      <c r="C45" s="24"/>
      <c r="D45" s="24"/>
      <c r="E45" s="20"/>
      <c r="F45" s="20"/>
      <c r="G45" s="12"/>
      <c r="H45" s="199"/>
    </row>
    <row r="46" spans="1:11" s="184" customFormat="1" ht="14.25" x14ac:dyDescent="0.25">
      <c r="A46" s="524" t="s">
        <v>332</v>
      </c>
      <c r="B46" s="525"/>
      <c r="C46" s="24" t="s">
        <v>160</v>
      </c>
      <c r="D46" s="24">
        <f>D17*100/$D17</f>
        <v>100</v>
      </c>
      <c r="E46" s="20">
        <f>E17*100/$D17</f>
        <v>83.041592792297379</v>
      </c>
      <c r="F46" s="20">
        <f>F17*100/$D17</f>
        <v>40.708689235944469</v>
      </c>
      <c r="G46" s="12">
        <f>ROUND(G17*100/$D17,1)</f>
        <v>17</v>
      </c>
      <c r="H46" s="199"/>
    </row>
    <row r="47" spans="1:11" s="184" customFormat="1" ht="14.25" x14ac:dyDescent="0.25">
      <c r="A47" s="522" t="s">
        <v>332</v>
      </c>
      <c r="B47" s="523"/>
      <c r="C47" s="24"/>
      <c r="D47" s="24"/>
      <c r="E47" s="20"/>
      <c r="F47" s="20"/>
      <c r="G47" s="12"/>
      <c r="H47" s="199"/>
    </row>
    <row r="48" spans="1:11" s="184" customFormat="1" ht="14.25" x14ac:dyDescent="0.25">
      <c r="A48" s="524" t="s">
        <v>337</v>
      </c>
      <c r="B48" s="525"/>
      <c r="C48" s="24" t="s">
        <v>160</v>
      </c>
      <c r="D48" s="24">
        <f>D19*100/$D19</f>
        <v>100</v>
      </c>
      <c r="E48" s="20">
        <f>E19*100/$D19</f>
        <v>82.310449328192448</v>
      </c>
      <c r="F48" s="20">
        <f>F19*100/$D19</f>
        <v>46.217530527087625</v>
      </c>
      <c r="G48" s="12">
        <f>ROUND(G19*100/$D19,1)</f>
        <v>17.7</v>
      </c>
      <c r="H48" s="199"/>
    </row>
    <row r="49" spans="1:8" s="184" customFormat="1" ht="14.25" x14ac:dyDescent="0.25">
      <c r="A49" s="522" t="s">
        <v>337</v>
      </c>
      <c r="B49" s="523"/>
      <c r="C49" s="24"/>
      <c r="D49" s="24"/>
      <c r="E49" s="20"/>
      <c r="F49" s="20"/>
      <c r="G49" s="12"/>
      <c r="H49" s="199"/>
    </row>
    <row r="50" spans="1:8" s="184" customFormat="1" ht="14.25" x14ac:dyDescent="0.25">
      <c r="A50" s="524" t="s">
        <v>340</v>
      </c>
      <c r="B50" s="525"/>
      <c r="C50" s="24" t="s">
        <v>160</v>
      </c>
      <c r="D50" s="24">
        <f>D21*100/$D21</f>
        <v>100</v>
      </c>
      <c r="E50" s="20">
        <f>E21*100/$D21</f>
        <v>82.387857505333898</v>
      </c>
      <c r="F50" s="20">
        <f>F21*100/$D21</f>
        <v>49.015471085421694</v>
      </c>
      <c r="G50" s="12">
        <f>ROUND(G21*100/$D21,1)</f>
        <v>17.600000000000001</v>
      </c>
      <c r="H50" s="199"/>
    </row>
    <row r="51" spans="1:8" s="184" customFormat="1" ht="14.25" x14ac:dyDescent="0.25">
      <c r="A51" s="522" t="s">
        <v>339</v>
      </c>
      <c r="B51" s="523"/>
      <c r="C51" s="24"/>
      <c r="D51" s="24"/>
      <c r="E51" s="20"/>
      <c r="F51" s="20"/>
      <c r="G51" s="12"/>
    </row>
    <row r="52" spans="1:8" s="184" customFormat="1" ht="14.25" x14ac:dyDescent="0.25">
      <c r="A52" s="518"/>
      <c r="B52" s="519"/>
      <c r="C52" s="24"/>
      <c r="D52" s="24"/>
      <c r="E52" s="24"/>
      <c r="F52" s="20"/>
    </row>
    <row r="53" spans="1:8" x14ac:dyDescent="0.25">
      <c r="A53" s="492" t="s">
        <v>56</v>
      </c>
      <c r="B53" s="493"/>
      <c r="C53" s="5" t="s">
        <v>160</v>
      </c>
      <c r="D53" s="20">
        <v>100</v>
      </c>
      <c r="E53" s="20">
        <f>E24*100/$D24</f>
        <v>78.370165998571366</v>
      </c>
      <c r="F53" s="20">
        <f>F24*100/$D24</f>
        <v>44.266845664050223</v>
      </c>
      <c r="G53" s="12">
        <f>ROUND(G24*100/$D24,1)</f>
        <v>21.6</v>
      </c>
    </row>
    <row r="54" spans="1:8" x14ac:dyDescent="0.25">
      <c r="A54" s="501" t="s">
        <v>57</v>
      </c>
      <c r="B54" s="502"/>
      <c r="C54" s="5"/>
      <c r="D54" s="20"/>
      <c r="E54" s="20"/>
      <c r="F54" s="20"/>
      <c r="G54" s="12"/>
    </row>
    <row r="55" spans="1:8" x14ac:dyDescent="0.25">
      <c r="A55" s="492" t="s">
        <v>58</v>
      </c>
      <c r="B55" s="493"/>
      <c r="C55" s="5" t="s">
        <v>160</v>
      </c>
      <c r="D55" s="20">
        <v>100</v>
      </c>
      <c r="E55" s="20">
        <f>E26*100/$D26</f>
        <v>87.731665298934672</v>
      </c>
      <c r="F55" s="20">
        <f>F26*100/$D26</f>
        <v>54.254323191294823</v>
      </c>
      <c r="G55" s="12">
        <f>ROUND(G26*100/$D26,1)</f>
        <v>12.3</v>
      </c>
    </row>
    <row r="56" spans="1:8" x14ac:dyDescent="0.25">
      <c r="A56" s="501" t="s">
        <v>59</v>
      </c>
      <c r="B56" s="502"/>
      <c r="C56" s="5"/>
      <c r="D56" s="20"/>
      <c r="E56" s="20"/>
      <c r="F56" s="20"/>
      <c r="G56" s="12"/>
    </row>
    <row r="57" spans="1:8" x14ac:dyDescent="0.25">
      <c r="A57" s="492" t="s">
        <v>60</v>
      </c>
      <c r="B57" s="493"/>
      <c r="C57" s="5" t="s">
        <v>160</v>
      </c>
      <c r="D57" s="20">
        <v>100</v>
      </c>
      <c r="E57" s="20">
        <f>E28*100/$D28</f>
        <v>89.323544521145237</v>
      </c>
      <c r="F57" s="20">
        <f>F28*100/$D28</f>
        <v>53.372047730292962</v>
      </c>
      <c r="G57" s="12">
        <f>ROUND(G28*100/$D28,1)</f>
        <v>10.7</v>
      </c>
    </row>
    <row r="58" spans="1:8" x14ac:dyDescent="0.25">
      <c r="A58" s="501" t="s">
        <v>61</v>
      </c>
      <c r="B58" s="502"/>
      <c r="C58" s="5"/>
      <c r="D58" s="20"/>
      <c r="E58" s="20"/>
      <c r="F58" s="20"/>
      <c r="G58" s="12"/>
    </row>
    <row r="59" spans="1:8" x14ac:dyDescent="0.25">
      <c r="A59" s="503" t="s">
        <v>204</v>
      </c>
      <c r="B59" s="504"/>
      <c r="C59" s="5" t="s">
        <v>160</v>
      </c>
      <c r="D59" s="20">
        <v>100</v>
      </c>
      <c r="E59" s="20">
        <f>E30*100/$D30</f>
        <v>89.528759901589723</v>
      </c>
      <c r="F59" s="20">
        <f>F30*100/$D30</f>
        <v>54.5959290514255</v>
      </c>
      <c r="G59" s="12">
        <f>ROUND(G30*100/$D30,1)</f>
        <v>10.5</v>
      </c>
    </row>
    <row r="60" spans="1:8" x14ac:dyDescent="0.25">
      <c r="A60" s="505" t="s">
        <v>500</v>
      </c>
      <c r="B60" s="506"/>
      <c r="C60" s="5"/>
      <c r="D60" s="20"/>
      <c r="E60" s="20"/>
      <c r="F60" s="20"/>
      <c r="G60" s="12"/>
    </row>
    <row r="61" spans="1:8" x14ac:dyDescent="0.25">
      <c r="A61" s="507" t="s">
        <v>62</v>
      </c>
      <c r="B61" s="508"/>
      <c r="C61" s="5" t="s">
        <v>160</v>
      </c>
      <c r="D61" s="20">
        <v>100</v>
      </c>
      <c r="E61" s="20">
        <f>E32*100/$D32</f>
        <v>89.287238863055322</v>
      </c>
      <c r="F61" s="20">
        <f>F32*100/$D32</f>
        <v>54.324033052775732</v>
      </c>
      <c r="G61" s="12">
        <f>ROUND(G32*100/$D32,1)</f>
        <v>10.7</v>
      </c>
    </row>
    <row r="62" spans="1:8" x14ac:dyDescent="0.25">
      <c r="A62" s="509" t="s">
        <v>63</v>
      </c>
      <c r="B62" s="510"/>
      <c r="C62" s="5"/>
      <c r="D62" s="20"/>
      <c r="E62" s="20"/>
      <c r="F62" s="20"/>
      <c r="G62" s="12"/>
    </row>
    <row r="63" spans="1:8" x14ac:dyDescent="0.25">
      <c r="A63" s="507" t="s">
        <v>64</v>
      </c>
      <c r="B63" s="508"/>
      <c r="C63" s="5" t="s">
        <v>160</v>
      </c>
      <c r="D63" s="20">
        <v>100</v>
      </c>
      <c r="E63" s="20">
        <f>E34*100/$D34</f>
        <v>95.362100132625216</v>
      </c>
      <c r="F63" s="20">
        <f>F34*100/$D34</f>
        <v>61.162900927688867</v>
      </c>
      <c r="G63" s="12">
        <f>ROUND(G34*100/$D34,1)</f>
        <v>4.5999999999999996</v>
      </c>
    </row>
    <row r="64" spans="1:8" x14ac:dyDescent="0.25">
      <c r="A64" s="509" t="s">
        <v>65</v>
      </c>
      <c r="B64" s="510"/>
      <c r="C64" s="5"/>
      <c r="D64" s="20"/>
      <c r="E64" s="20"/>
      <c r="F64" s="20"/>
      <c r="G64" s="12"/>
    </row>
    <row r="65" spans="1:7" x14ac:dyDescent="0.25">
      <c r="A65" s="492" t="s">
        <v>66</v>
      </c>
      <c r="B65" s="493"/>
      <c r="C65" s="5" t="s">
        <v>160</v>
      </c>
      <c r="D65" s="20">
        <v>100</v>
      </c>
      <c r="E65" s="20">
        <f>E36*100/$D36</f>
        <v>91.640923112708577</v>
      </c>
      <c r="F65" s="20">
        <f>F36*100/$D36</f>
        <v>29.279420479278702</v>
      </c>
      <c r="G65" s="12">
        <f>ROUND(G36*100/$D36,1)</f>
        <v>8.4</v>
      </c>
    </row>
    <row r="66" spans="1:7" x14ac:dyDescent="0.25">
      <c r="A66" s="501" t="s">
        <v>67</v>
      </c>
      <c r="B66" s="502"/>
      <c r="C66" s="200"/>
      <c r="D66" s="200"/>
      <c r="E66" s="200"/>
      <c r="F66" s="200"/>
      <c r="G66" s="201"/>
    </row>
    <row r="67" spans="1:7" x14ac:dyDescent="0.25">
      <c r="A67" s="527"/>
      <c r="B67" s="527"/>
      <c r="C67" s="527"/>
      <c r="D67" s="527"/>
      <c r="E67" s="527"/>
      <c r="F67" s="527"/>
      <c r="G67" s="527"/>
    </row>
    <row r="68" spans="1:7" x14ac:dyDescent="0.25">
      <c r="A68" s="484" t="s">
        <v>216</v>
      </c>
      <c r="B68" s="484"/>
      <c r="C68" s="484"/>
      <c r="D68" s="484"/>
      <c r="E68" s="484"/>
      <c r="F68" s="484"/>
      <c r="G68" s="484"/>
    </row>
    <row r="69" spans="1:7" x14ac:dyDescent="0.25">
      <c r="A69" s="526" t="s">
        <v>187</v>
      </c>
      <c r="B69" s="526"/>
      <c r="C69" s="526"/>
      <c r="D69" s="526"/>
      <c r="E69" s="526"/>
      <c r="F69" s="526"/>
      <c r="G69" s="526"/>
    </row>
    <row r="70" spans="1:7" x14ac:dyDescent="0.25">
      <c r="A70" s="2"/>
      <c r="B70" s="2"/>
      <c r="C70" s="2"/>
      <c r="D70" s="2"/>
      <c r="E70" s="2"/>
      <c r="F70" s="2"/>
      <c r="G70" s="2"/>
    </row>
  </sheetData>
  <mergeCells count="63">
    <mergeCell ref="A49:B49"/>
    <mergeCell ref="A50:B50"/>
    <mergeCell ref="A51:B51"/>
    <mergeCell ref="A44:B44"/>
    <mergeCell ref="A45:B45"/>
    <mergeCell ref="A46:B46"/>
    <mergeCell ref="A47:B47"/>
    <mergeCell ref="A48:B48"/>
    <mergeCell ref="A69:G69"/>
    <mergeCell ref="A63:B63"/>
    <mergeCell ref="A64:B64"/>
    <mergeCell ref="A65:B65"/>
    <mergeCell ref="A66:B66"/>
    <mergeCell ref="A67:G67"/>
    <mergeCell ref="A68:G68"/>
    <mergeCell ref="A62:B62"/>
    <mergeCell ref="A52:B52"/>
    <mergeCell ref="A53:B53"/>
    <mergeCell ref="A54:B54"/>
    <mergeCell ref="A55:B55"/>
    <mergeCell ref="A61:B61"/>
    <mergeCell ref="A56:B56"/>
    <mergeCell ref="A57:B57"/>
    <mergeCell ref="A58:B58"/>
    <mergeCell ref="A59:B59"/>
    <mergeCell ref="A60:B60"/>
    <mergeCell ref="A6:G6"/>
    <mergeCell ref="A23:B23"/>
    <mergeCell ref="A24:B24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:G1"/>
    <mergeCell ref="A2:G2"/>
    <mergeCell ref="A3:B5"/>
    <mergeCell ref="C3:C5"/>
    <mergeCell ref="D3:G3"/>
    <mergeCell ref="D4:D5"/>
    <mergeCell ref="E4:F4"/>
    <mergeCell ref="G4:G5"/>
    <mergeCell ref="A26:B26"/>
    <mergeCell ref="A38:G38"/>
    <mergeCell ref="A42:B42"/>
    <mergeCell ref="A43:B43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</mergeCells>
  <hyperlinks>
    <hyperlink ref="H1" location="'Spis treści'!A1" display="Spis treści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</sheetPr>
  <dimension ref="A1:R62"/>
  <sheetViews>
    <sheetView zoomScaleNormal="100" workbookViewId="0">
      <selection sqref="A1:G1"/>
    </sheetView>
  </sheetViews>
  <sheetFormatPr defaultRowHeight="14.25" x14ac:dyDescent="0.2"/>
  <cols>
    <col min="1" max="1" width="34" style="21" customWidth="1"/>
    <col min="2" max="2" width="12.140625" style="21" customWidth="1"/>
    <col min="3" max="7" width="15.85546875" style="21" customWidth="1"/>
    <col min="8" max="8" width="10.42578125" style="21" customWidth="1"/>
    <col min="9" max="9" width="10.7109375" style="21" bestFit="1" customWidth="1"/>
    <col min="10" max="15" width="13.7109375" style="21" customWidth="1"/>
    <col min="16" max="16384" width="9.140625" style="21"/>
  </cols>
  <sheetData>
    <row r="1" spans="1:17" ht="30.75" customHeight="1" x14ac:dyDescent="0.2">
      <c r="A1" s="528" t="s">
        <v>485</v>
      </c>
      <c r="B1" s="528"/>
      <c r="C1" s="529"/>
      <c r="D1" s="529"/>
      <c r="E1" s="529"/>
      <c r="F1" s="529"/>
      <c r="G1" s="530"/>
      <c r="H1" s="59" t="s">
        <v>6</v>
      </c>
    </row>
    <row r="2" spans="1:17" x14ac:dyDescent="0.2">
      <c r="A2" s="531" t="s">
        <v>486</v>
      </c>
      <c r="B2" s="531"/>
      <c r="C2" s="532"/>
      <c r="D2" s="532"/>
      <c r="E2" s="532"/>
      <c r="F2" s="532"/>
      <c r="G2" s="533"/>
    </row>
    <row r="3" spans="1:17" ht="26.25" customHeight="1" x14ac:dyDescent="0.2">
      <c r="A3" s="539" t="s">
        <v>217</v>
      </c>
      <c r="B3" s="540"/>
      <c r="C3" s="534" t="s">
        <v>229</v>
      </c>
      <c r="D3" s="516" t="s">
        <v>230</v>
      </c>
      <c r="E3" s="517"/>
      <c r="F3" s="517"/>
      <c r="G3" s="517"/>
    </row>
    <row r="4" spans="1:17" ht="37.5" customHeight="1" x14ac:dyDescent="0.2">
      <c r="A4" s="541"/>
      <c r="B4" s="542"/>
      <c r="C4" s="535"/>
      <c r="D4" s="534" t="s">
        <v>483</v>
      </c>
      <c r="E4" s="516" t="s">
        <v>484</v>
      </c>
      <c r="F4" s="514"/>
      <c r="G4" s="537" t="s">
        <v>232</v>
      </c>
    </row>
    <row r="5" spans="1:17" ht="76.5" customHeight="1" x14ac:dyDescent="0.2">
      <c r="A5" s="543"/>
      <c r="B5" s="544"/>
      <c r="C5" s="536"/>
      <c r="D5" s="536"/>
      <c r="E5" s="164" t="s">
        <v>220</v>
      </c>
      <c r="F5" s="164" t="s">
        <v>231</v>
      </c>
      <c r="G5" s="538"/>
    </row>
    <row r="6" spans="1:17" x14ac:dyDescent="0.2">
      <c r="A6" s="494" t="s">
        <v>350</v>
      </c>
      <c r="B6" s="494"/>
      <c r="C6" s="495"/>
      <c r="D6" s="495"/>
      <c r="E6" s="495"/>
      <c r="F6" s="495"/>
      <c r="G6" s="496"/>
    </row>
    <row r="7" spans="1:17" s="385" customFormat="1" x14ac:dyDescent="0.2">
      <c r="A7" s="86" t="s">
        <v>9</v>
      </c>
      <c r="B7" s="119">
        <v>2018</v>
      </c>
      <c r="C7" s="119">
        <v>5257044.2</v>
      </c>
      <c r="D7" s="119">
        <v>1025235.4</v>
      </c>
      <c r="E7" s="119">
        <v>3457204.4</v>
      </c>
      <c r="F7" s="119">
        <v>1047047.5</v>
      </c>
      <c r="G7" s="120">
        <v>774604.39999999991</v>
      </c>
    </row>
    <row r="8" spans="1:17" x14ac:dyDescent="0.2">
      <c r="A8" s="379" t="s">
        <v>10</v>
      </c>
      <c r="B8" s="467">
        <v>2019</v>
      </c>
      <c r="C8" s="16">
        <v>5321895.3</v>
      </c>
      <c r="D8" s="16">
        <v>1064564.8999999999</v>
      </c>
      <c r="E8" s="16">
        <v>3547407</v>
      </c>
      <c r="F8" s="16">
        <v>1497649.9</v>
      </c>
      <c r="G8" s="17">
        <v>709923.39999999944</v>
      </c>
      <c r="H8" s="60"/>
      <c r="I8" s="60"/>
      <c r="J8" s="60"/>
      <c r="K8" s="60"/>
      <c r="M8" s="60"/>
      <c r="N8" s="60"/>
      <c r="O8" s="60"/>
      <c r="P8" s="60"/>
      <c r="Q8" s="60"/>
    </row>
    <row r="9" spans="1:17" x14ac:dyDescent="0.2">
      <c r="B9" s="212"/>
      <c r="C9" s="380"/>
      <c r="D9" s="16"/>
      <c r="E9" s="16"/>
      <c r="F9" s="16"/>
      <c r="G9" s="17"/>
      <c r="I9" s="60"/>
      <c r="J9" s="60"/>
      <c r="K9" s="60"/>
      <c r="M9" s="60"/>
      <c r="N9" s="60"/>
      <c r="O9" s="60"/>
      <c r="P9" s="60"/>
    </row>
    <row r="10" spans="1:17" ht="15" customHeight="1" x14ac:dyDescent="0.2">
      <c r="A10" s="497" t="s">
        <v>205</v>
      </c>
      <c r="B10" s="498"/>
      <c r="C10" s="380"/>
      <c r="D10" s="16"/>
      <c r="E10" s="16"/>
      <c r="F10" s="16"/>
      <c r="G10" s="17"/>
      <c r="H10" s="158"/>
      <c r="I10" s="60"/>
      <c r="J10" s="60"/>
      <c r="K10" s="60"/>
      <c r="M10" s="60"/>
      <c r="N10" s="60"/>
      <c r="O10" s="60"/>
      <c r="P10" s="60"/>
    </row>
    <row r="11" spans="1:17" ht="15" customHeight="1" x14ac:dyDescent="0.2">
      <c r="A11" s="499" t="s">
        <v>206</v>
      </c>
      <c r="B11" s="500"/>
      <c r="C11" s="380"/>
      <c r="D11" s="16"/>
      <c r="E11" s="16"/>
      <c r="F11" s="16"/>
      <c r="G11" s="17"/>
      <c r="H11" s="159"/>
      <c r="I11" s="60"/>
      <c r="J11" s="60"/>
      <c r="K11" s="60"/>
      <c r="M11" s="60"/>
      <c r="N11" s="60"/>
      <c r="O11" s="60"/>
      <c r="P11" s="60"/>
    </row>
    <row r="12" spans="1:17" ht="15" customHeight="1" x14ac:dyDescent="0.2">
      <c r="A12" s="520" t="s">
        <v>328</v>
      </c>
      <c r="B12" s="521"/>
      <c r="C12" s="381">
        <v>107790.6</v>
      </c>
      <c r="D12" s="355" t="s">
        <v>454</v>
      </c>
      <c r="E12" s="20">
        <v>51745.7</v>
      </c>
      <c r="F12" s="20">
        <v>31736.6</v>
      </c>
      <c r="G12" s="354" t="s">
        <v>454</v>
      </c>
      <c r="H12" s="159"/>
      <c r="I12" s="159"/>
      <c r="J12" s="159"/>
      <c r="K12" s="159"/>
      <c r="L12" s="159"/>
      <c r="M12" s="60"/>
      <c r="N12" s="60"/>
      <c r="O12" s="60"/>
      <c r="P12" s="60"/>
    </row>
    <row r="13" spans="1:17" ht="15" customHeight="1" x14ac:dyDescent="0.2">
      <c r="A13" s="522" t="s">
        <v>329</v>
      </c>
      <c r="B13" s="523"/>
      <c r="C13" s="381"/>
      <c r="D13" s="20"/>
      <c r="E13" s="20"/>
      <c r="F13" s="20"/>
      <c r="G13" s="12"/>
      <c r="H13" s="159"/>
      <c r="I13" s="159"/>
      <c r="J13" s="159"/>
      <c r="K13" s="159"/>
      <c r="L13" s="159"/>
      <c r="M13" s="60"/>
      <c r="N13" s="60"/>
      <c r="O13" s="60"/>
      <c r="P13" s="60"/>
    </row>
    <row r="14" spans="1:17" ht="15" customHeight="1" x14ac:dyDescent="0.2">
      <c r="A14" s="524" t="s">
        <v>332</v>
      </c>
      <c r="B14" s="525"/>
      <c r="C14" s="381">
        <v>328611.40000000002</v>
      </c>
      <c r="D14" s="355" t="s">
        <v>454</v>
      </c>
      <c r="E14" s="20">
        <v>215425.6</v>
      </c>
      <c r="F14" s="20">
        <v>86031.7</v>
      </c>
      <c r="G14" s="354" t="s">
        <v>454</v>
      </c>
      <c r="H14" s="159"/>
      <c r="I14" s="60"/>
      <c r="J14" s="60"/>
      <c r="K14" s="60"/>
      <c r="M14" s="60"/>
      <c r="N14" s="60"/>
      <c r="O14" s="60"/>
      <c r="P14" s="60"/>
    </row>
    <row r="15" spans="1:17" ht="15" customHeight="1" x14ac:dyDescent="0.2">
      <c r="A15" s="522" t="s">
        <v>332</v>
      </c>
      <c r="B15" s="523"/>
      <c r="C15" s="381"/>
      <c r="D15" s="20"/>
      <c r="E15" s="20"/>
      <c r="F15" s="20"/>
      <c r="G15" s="12"/>
      <c r="H15" s="159"/>
      <c r="I15" s="60"/>
      <c r="J15" s="60"/>
      <c r="K15" s="60"/>
      <c r="M15" s="60"/>
      <c r="N15" s="60"/>
      <c r="O15" s="60"/>
      <c r="P15" s="60"/>
    </row>
    <row r="16" spans="1:17" ht="15" customHeight="1" x14ac:dyDescent="0.2">
      <c r="A16" s="524" t="s">
        <v>337</v>
      </c>
      <c r="B16" s="525"/>
      <c r="C16" s="381">
        <v>925682.6</v>
      </c>
      <c r="D16" s="20">
        <v>187425.6</v>
      </c>
      <c r="E16" s="20">
        <v>659671.9</v>
      </c>
      <c r="F16" s="20">
        <v>228094.3</v>
      </c>
      <c r="G16" s="12">
        <v>78585.099999999977</v>
      </c>
      <c r="H16" s="159"/>
      <c r="I16" s="60"/>
      <c r="J16" s="60"/>
      <c r="K16" s="60"/>
      <c r="M16" s="60"/>
      <c r="N16" s="60"/>
      <c r="O16" s="60"/>
      <c r="P16" s="60"/>
    </row>
    <row r="17" spans="1:17" ht="15" customHeight="1" x14ac:dyDescent="0.2">
      <c r="A17" s="522" t="s">
        <v>337</v>
      </c>
      <c r="B17" s="523"/>
      <c r="C17" s="381"/>
      <c r="D17" s="20"/>
      <c r="E17" s="20"/>
      <c r="F17" s="20"/>
      <c r="G17" s="12"/>
      <c r="H17" s="159"/>
      <c r="I17" s="60"/>
      <c r="J17" s="60"/>
      <c r="K17" s="60"/>
      <c r="M17" s="60"/>
      <c r="N17" s="60"/>
      <c r="O17" s="60"/>
      <c r="P17" s="60"/>
    </row>
    <row r="18" spans="1:17" ht="15" customHeight="1" x14ac:dyDescent="0.2">
      <c r="A18" s="524" t="s">
        <v>340</v>
      </c>
      <c r="B18" s="525"/>
      <c r="C18" s="381">
        <v>3959810.7</v>
      </c>
      <c r="D18" s="20">
        <v>780615.3</v>
      </c>
      <c r="E18" s="20">
        <v>2620563.7999999998</v>
      </c>
      <c r="F18" s="20">
        <v>1151787.3</v>
      </c>
      <c r="G18" s="12">
        <v>558631.60000000056</v>
      </c>
      <c r="H18" s="159"/>
      <c r="I18" s="60"/>
      <c r="J18" s="60"/>
      <c r="K18" s="60"/>
      <c r="M18" s="60"/>
      <c r="N18" s="60"/>
      <c r="O18" s="60"/>
      <c r="P18" s="60"/>
    </row>
    <row r="19" spans="1:17" ht="15" customHeight="1" x14ac:dyDescent="0.2">
      <c r="A19" s="522" t="s">
        <v>339</v>
      </c>
      <c r="B19" s="523"/>
      <c r="C19" s="381"/>
      <c r="D19" s="20"/>
      <c r="E19" s="20"/>
      <c r="F19" s="12"/>
      <c r="G19" s="159"/>
      <c r="H19" s="159"/>
      <c r="I19" s="60"/>
      <c r="J19" s="60"/>
      <c r="K19" s="60"/>
      <c r="M19" s="60"/>
      <c r="N19" s="60"/>
      <c r="O19" s="60"/>
      <c r="P19" s="60"/>
    </row>
    <row r="20" spans="1:17" ht="15" customHeight="1" x14ac:dyDescent="0.2">
      <c r="A20" s="518"/>
      <c r="B20" s="519"/>
      <c r="C20" s="381"/>
      <c r="D20" s="20"/>
      <c r="E20" s="20"/>
      <c r="F20" s="12"/>
      <c r="G20" s="159"/>
      <c r="H20" s="159"/>
      <c r="I20" s="60"/>
      <c r="J20" s="60"/>
      <c r="K20" s="60"/>
      <c r="M20" s="60"/>
      <c r="N20" s="60"/>
      <c r="O20" s="60"/>
      <c r="P20" s="60"/>
    </row>
    <row r="21" spans="1:17" ht="15" customHeight="1" x14ac:dyDescent="0.2">
      <c r="A21" s="492" t="s">
        <v>56</v>
      </c>
      <c r="B21" s="493"/>
      <c r="C21" s="381">
        <v>4116350.5</v>
      </c>
      <c r="D21" s="20">
        <v>746197.8</v>
      </c>
      <c r="E21" s="20">
        <v>2694114.7</v>
      </c>
      <c r="F21" s="20">
        <v>913467.2</v>
      </c>
      <c r="G21" s="12">
        <v>676038</v>
      </c>
      <c r="H21" s="84"/>
      <c r="I21" s="60"/>
      <c r="J21" s="60"/>
      <c r="K21" s="60"/>
      <c r="M21" s="60"/>
      <c r="N21" s="60"/>
      <c r="O21" s="60"/>
      <c r="P21" s="60"/>
      <c r="Q21" s="60"/>
    </row>
    <row r="22" spans="1:17" ht="15" customHeight="1" x14ac:dyDescent="0.2">
      <c r="A22" s="501" t="s">
        <v>57</v>
      </c>
      <c r="B22" s="502"/>
      <c r="C22" s="381"/>
      <c r="D22" s="20"/>
      <c r="E22" s="20"/>
      <c r="F22" s="20"/>
      <c r="G22" s="12"/>
      <c r="H22" s="108"/>
      <c r="I22" s="108"/>
      <c r="J22" s="108"/>
      <c r="K22" s="108"/>
      <c r="L22" s="108"/>
      <c r="M22" s="60"/>
      <c r="N22" s="60"/>
      <c r="O22" s="60"/>
      <c r="P22" s="60"/>
    </row>
    <row r="23" spans="1:17" x14ac:dyDescent="0.2">
      <c r="A23" s="492" t="s">
        <v>58</v>
      </c>
      <c r="B23" s="493"/>
      <c r="C23" s="359">
        <v>47136.5</v>
      </c>
      <c r="D23" s="11">
        <v>6947</v>
      </c>
      <c r="E23" s="11">
        <v>38552.199999999997</v>
      </c>
      <c r="F23" s="11">
        <v>21350</v>
      </c>
      <c r="G23" s="93">
        <v>1637.3000000000002</v>
      </c>
      <c r="H23" s="108"/>
      <c r="I23" s="108"/>
      <c r="J23" s="108"/>
      <c r="K23" s="108"/>
      <c r="L23" s="108"/>
      <c r="M23" s="60"/>
      <c r="N23" s="60"/>
      <c r="O23" s="60"/>
      <c r="P23" s="60"/>
      <c r="Q23" s="60"/>
    </row>
    <row r="24" spans="1:17" ht="15" customHeight="1" x14ac:dyDescent="0.2">
      <c r="A24" s="501" t="s">
        <v>59</v>
      </c>
      <c r="B24" s="502"/>
      <c r="C24" s="382"/>
      <c r="D24" s="20"/>
      <c r="E24" s="20"/>
      <c r="F24" s="20"/>
      <c r="G24" s="12"/>
      <c r="H24" s="84"/>
      <c r="I24" s="60"/>
      <c r="J24" s="60"/>
      <c r="K24" s="60"/>
      <c r="M24" s="60"/>
      <c r="N24" s="60"/>
      <c r="O24" s="60"/>
      <c r="P24" s="60"/>
    </row>
    <row r="25" spans="1:17" x14ac:dyDescent="0.2">
      <c r="A25" s="492" t="s">
        <v>60</v>
      </c>
      <c r="B25" s="493"/>
      <c r="C25" s="381">
        <v>1150861.6000000001</v>
      </c>
      <c r="D25" s="20">
        <v>311420.09999999998</v>
      </c>
      <c r="E25" s="20">
        <v>809740.4</v>
      </c>
      <c r="F25" s="20">
        <v>559706.19999999995</v>
      </c>
      <c r="G25" s="12">
        <v>29701.100000000093</v>
      </c>
      <c r="H25" s="84"/>
      <c r="I25" s="60"/>
      <c r="J25" s="60"/>
      <c r="K25" s="60"/>
      <c r="M25" s="60"/>
      <c r="N25" s="60"/>
      <c r="O25" s="60"/>
      <c r="P25" s="60"/>
      <c r="Q25" s="60"/>
    </row>
    <row r="26" spans="1:17" x14ac:dyDescent="0.2">
      <c r="A26" s="501" t="s">
        <v>61</v>
      </c>
      <c r="B26" s="502"/>
      <c r="C26" s="381"/>
      <c r="D26" s="20"/>
      <c r="E26" s="20"/>
      <c r="F26" s="20"/>
      <c r="G26" s="12"/>
      <c r="H26" s="84"/>
      <c r="I26" s="60"/>
      <c r="J26" s="60"/>
      <c r="K26" s="60"/>
      <c r="M26" s="60"/>
      <c r="N26" s="60"/>
      <c r="O26" s="60"/>
      <c r="P26" s="60"/>
    </row>
    <row r="27" spans="1:17" x14ac:dyDescent="0.2">
      <c r="A27" s="503" t="s">
        <v>204</v>
      </c>
      <c r="B27" s="504"/>
      <c r="C27" s="381">
        <v>919066</v>
      </c>
      <c r="D27" s="20">
        <v>245467.7</v>
      </c>
      <c r="E27" s="20">
        <v>648359.80000000005</v>
      </c>
      <c r="F27" s="20">
        <v>441578</v>
      </c>
      <c r="G27" s="12">
        <v>25238.5</v>
      </c>
      <c r="H27" s="108"/>
      <c r="I27" s="108"/>
      <c r="J27" s="108"/>
      <c r="K27" s="108"/>
      <c r="L27" s="108"/>
      <c r="M27" s="60"/>
      <c r="N27" s="60"/>
      <c r="O27" s="60"/>
      <c r="P27" s="60"/>
      <c r="Q27" s="60"/>
    </row>
    <row r="28" spans="1:17" x14ac:dyDescent="0.2">
      <c r="A28" s="505" t="s">
        <v>500</v>
      </c>
      <c r="B28" s="506"/>
      <c r="C28" s="381"/>
      <c r="D28" s="20"/>
      <c r="E28" s="20"/>
      <c r="F28" s="20"/>
      <c r="G28" s="12"/>
      <c r="H28" s="108"/>
      <c r="I28" s="108"/>
      <c r="J28" s="108"/>
      <c r="K28" s="108"/>
      <c r="L28" s="108"/>
      <c r="M28" s="60"/>
      <c r="N28" s="60"/>
      <c r="O28" s="60"/>
      <c r="P28" s="60"/>
    </row>
    <row r="29" spans="1:17" x14ac:dyDescent="0.2">
      <c r="A29" s="507" t="s">
        <v>62</v>
      </c>
      <c r="B29" s="508"/>
      <c r="C29" s="381">
        <v>902881.9</v>
      </c>
      <c r="D29" s="20">
        <v>242071.4</v>
      </c>
      <c r="E29" s="20">
        <v>638643.19999999995</v>
      </c>
      <c r="F29" s="20">
        <v>438402.1</v>
      </c>
      <c r="G29" s="12">
        <v>22167.300000000047</v>
      </c>
      <c r="H29" s="84"/>
      <c r="I29" s="60"/>
      <c r="J29" s="60"/>
      <c r="K29" s="60"/>
      <c r="M29" s="60"/>
      <c r="N29" s="60"/>
      <c r="O29" s="60"/>
      <c r="P29" s="60"/>
      <c r="Q29" s="60"/>
    </row>
    <row r="30" spans="1:17" ht="15" customHeight="1" x14ac:dyDescent="0.2">
      <c r="A30" s="509" t="s">
        <v>63</v>
      </c>
      <c r="B30" s="510"/>
      <c r="C30" s="381"/>
      <c r="D30" s="20"/>
      <c r="E30" s="20"/>
      <c r="F30" s="20"/>
      <c r="G30" s="12"/>
      <c r="H30" s="84"/>
      <c r="I30" s="60"/>
      <c r="J30" s="60"/>
      <c r="K30" s="60"/>
      <c r="M30" s="60"/>
      <c r="N30" s="60"/>
      <c r="O30" s="60"/>
      <c r="P30" s="60"/>
    </row>
    <row r="31" spans="1:17" x14ac:dyDescent="0.2">
      <c r="A31" s="507" t="s">
        <v>64</v>
      </c>
      <c r="B31" s="508"/>
      <c r="C31" s="381">
        <v>16184.1</v>
      </c>
      <c r="D31" s="20">
        <v>3396.3</v>
      </c>
      <c r="E31" s="20">
        <v>9716.6</v>
      </c>
      <c r="F31" s="20">
        <v>3175.9</v>
      </c>
      <c r="G31" s="12">
        <v>3071.1999999999989</v>
      </c>
      <c r="H31" s="84"/>
      <c r="I31" s="60"/>
      <c r="J31" s="60"/>
      <c r="K31" s="60"/>
      <c r="M31" s="60"/>
      <c r="N31" s="60"/>
      <c r="O31" s="60"/>
      <c r="P31" s="60"/>
      <c r="Q31" s="60"/>
    </row>
    <row r="32" spans="1:17" x14ac:dyDescent="0.2">
      <c r="A32" s="509" t="s">
        <v>65</v>
      </c>
      <c r="B32" s="510"/>
      <c r="C32" s="383"/>
      <c r="D32" s="5"/>
      <c r="E32" s="31"/>
      <c r="F32" s="31"/>
      <c r="G32" s="32"/>
      <c r="I32" s="60"/>
      <c r="J32" s="60"/>
      <c r="K32" s="60"/>
    </row>
    <row r="33" spans="1:18" ht="14.25" customHeight="1" x14ac:dyDescent="0.2">
      <c r="A33" s="492" t="s">
        <v>66</v>
      </c>
      <c r="B33" s="493"/>
      <c r="C33" s="381">
        <v>7546.7</v>
      </c>
      <c r="D33" s="20" t="s">
        <v>471</v>
      </c>
      <c r="E33" s="20">
        <v>4999.7</v>
      </c>
      <c r="F33" s="20">
        <v>3126.5</v>
      </c>
      <c r="G33" s="12">
        <v>2547</v>
      </c>
      <c r="I33" s="60"/>
      <c r="J33" s="60"/>
      <c r="K33" s="60"/>
    </row>
    <row r="34" spans="1:18" x14ac:dyDescent="0.2">
      <c r="A34" s="501" t="s">
        <v>67</v>
      </c>
      <c r="B34" s="502"/>
      <c r="C34" s="383"/>
      <c r="D34" s="5"/>
      <c r="E34" s="31"/>
      <c r="F34" s="31"/>
      <c r="G34" s="32"/>
      <c r="I34" s="60"/>
      <c r="J34" s="60"/>
      <c r="K34" s="60"/>
    </row>
    <row r="35" spans="1:18" x14ac:dyDescent="0.2">
      <c r="A35" s="494" t="s">
        <v>351</v>
      </c>
      <c r="B35" s="494"/>
      <c r="C35" s="495"/>
      <c r="D35" s="495"/>
      <c r="E35" s="495"/>
      <c r="F35" s="495"/>
      <c r="G35" s="496"/>
      <c r="J35" s="60"/>
      <c r="K35" s="60"/>
    </row>
    <row r="36" spans="1:18" x14ac:dyDescent="0.2">
      <c r="A36" s="86" t="s">
        <v>9</v>
      </c>
      <c r="B36" s="119">
        <v>2018</v>
      </c>
      <c r="C36" s="381">
        <v>100</v>
      </c>
      <c r="D36" s="20">
        <v>19.5</v>
      </c>
      <c r="E36" s="20">
        <v>65.8</v>
      </c>
      <c r="F36" s="12">
        <v>19.899999999999999</v>
      </c>
      <c r="G36" s="12">
        <v>14.7</v>
      </c>
      <c r="H36" s="60"/>
      <c r="J36" s="60"/>
      <c r="K36" s="60"/>
      <c r="L36" s="60"/>
      <c r="M36" s="60"/>
      <c r="N36" s="60"/>
      <c r="O36" s="60"/>
      <c r="P36" s="60"/>
      <c r="Q36" s="60"/>
      <c r="R36" s="60"/>
    </row>
    <row r="37" spans="1:18" x14ac:dyDescent="0.2">
      <c r="A37" s="379" t="s">
        <v>10</v>
      </c>
      <c r="B37" s="467">
        <v>2019</v>
      </c>
      <c r="C37" s="380">
        <v>100</v>
      </c>
      <c r="D37" s="16">
        <v>20</v>
      </c>
      <c r="E37" s="16">
        <v>66.7</v>
      </c>
      <c r="F37" s="17">
        <v>28.1</v>
      </c>
      <c r="G37" s="17">
        <v>13.3</v>
      </c>
      <c r="H37" s="60"/>
      <c r="J37" s="60"/>
      <c r="K37" s="60"/>
      <c r="L37" s="60"/>
      <c r="M37" s="60"/>
      <c r="N37" s="60"/>
      <c r="O37" s="60"/>
      <c r="P37" s="60"/>
      <c r="Q37" s="60"/>
      <c r="R37" s="60"/>
    </row>
    <row r="38" spans="1:18" ht="15" customHeight="1" x14ac:dyDescent="0.2">
      <c r="A38" s="497" t="s">
        <v>205</v>
      </c>
      <c r="B38" s="498"/>
      <c r="C38" s="381"/>
      <c r="D38" s="20"/>
      <c r="E38" s="20"/>
      <c r="F38" s="12"/>
      <c r="G38" s="12"/>
      <c r="H38" s="158"/>
      <c r="I38" s="158"/>
      <c r="J38" s="60"/>
    </row>
    <row r="39" spans="1:18" ht="15" customHeight="1" x14ac:dyDescent="0.2">
      <c r="A39" s="499" t="s">
        <v>206</v>
      </c>
      <c r="B39" s="500"/>
      <c r="C39" s="381"/>
      <c r="D39" s="20"/>
      <c r="E39" s="20"/>
      <c r="F39" s="12"/>
      <c r="G39" s="12"/>
      <c r="H39" s="159"/>
      <c r="I39" s="158"/>
      <c r="J39" s="60"/>
    </row>
    <row r="40" spans="1:18" ht="15" customHeight="1" x14ac:dyDescent="0.2">
      <c r="A40" s="520" t="s">
        <v>328</v>
      </c>
      <c r="B40" s="521"/>
      <c r="C40" s="381">
        <v>100</v>
      </c>
      <c r="D40" s="353" t="s">
        <v>454</v>
      </c>
      <c r="E40" s="20">
        <v>48</v>
      </c>
      <c r="F40" s="12">
        <v>29.4</v>
      </c>
      <c r="G40" s="356" t="s">
        <v>454</v>
      </c>
      <c r="H40" s="60"/>
      <c r="I40" s="94"/>
      <c r="J40" s="60"/>
    </row>
    <row r="41" spans="1:18" ht="15" customHeight="1" x14ac:dyDescent="0.2">
      <c r="A41" s="522" t="s">
        <v>329</v>
      </c>
      <c r="B41" s="523"/>
      <c r="C41" s="381"/>
      <c r="D41" s="20"/>
      <c r="E41" s="20"/>
      <c r="F41" s="12"/>
      <c r="G41" s="12"/>
      <c r="H41" s="159"/>
      <c r="I41" s="94"/>
      <c r="J41" s="60"/>
    </row>
    <row r="42" spans="1:18" ht="15" customHeight="1" x14ac:dyDescent="0.2">
      <c r="A42" s="524" t="s">
        <v>332</v>
      </c>
      <c r="B42" s="525"/>
      <c r="C42" s="381">
        <v>100</v>
      </c>
      <c r="D42" s="353" t="s">
        <v>454</v>
      </c>
      <c r="E42" s="20">
        <v>65.599999999999994</v>
      </c>
      <c r="F42" s="12">
        <v>26.2</v>
      </c>
      <c r="G42" s="356" t="s">
        <v>454</v>
      </c>
      <c r="H42" s="60"/>
      <c r="I42" s="94"/>
      <c r="J42" s="60"/>
    </row>
    <row r="43" spans="1:18" ht="15" customHeight="1" x14ac:dyDescent="0.2">
      <c r="A43" s="522" t="s">
        <v>332</v>
      </c>
      <c r="B43" s="523"/>
      <c r="C43" s="381"/>
      <c r="D43" s="20"/>
      <c r="E43" s="20"/>
      <c r="F43" s="12"/>
      <c r="G43" s="12"/>
      <c r="H43" s="159"/>
      <c r="I43" s="94"/>
      <c r="J43" s="60"/>
    </row>
    <row r="44" spans="1:18" ht="15" customHeight="1" x14ac:dyDescent="0.2">
      <c r="A44" s="524" t="s">
        <v>337</v>
      </c>
      <c r="B44" s="525"/>
      <c r="C44" s="381">
        <v>100</v>
      </c>
      <c r="D44" s="20">
        <v>20.2</v>
      </c>
      <c r="E44" s="20">
        <v>71.3</v>
      </c>
      <c r="F44" s="12">
        <v>24.6</v>
      </c>
      <c r="G44" s="12">
        <v>8.5</v>
      </c>
      <c r="H44" s="60"/>
      <c r="I44" s="94"/>
      <c r="J44" s="60"/>
    </row>
    <row r="45" spans="1:18" ht="15" customHeight="1" x14ac:dyDescent="0.2">
      <c r="A45" s="522" t="s">
        <v>337</v>
      </c>
      <c r="B45" s="523"/>
      <c r="C45" s="381"/>
      <c r="D45" s="20"/>
      <c r="E45" s="20"/>
      <c r="F45" s="12"/>
      <c r="G45" s="12"/>
      <c r="H45" s="159"/>
      <c r="I45" s="94"/>
      <c r="J45" s="60"/>
    </row>
    <row r="46" spans="1:18" ht="15" customHeight="1" x14ac:dyDescent="0.2">
      <c r="A46" s="524" t="s">
        <v>340</v>
      </c>
      <c r="B46" s="525"/>
      <c r="C46" s="381">
        <v>100</v>
      </c>
      <c r="D46" s="20">
        <v>19.7</v>
      </c>
      <c r="E46" s="20">
        <v>66.2</v>
      </c>
      <c r="F46" s="12">
        <v>29.1</v>
      </c>
      <c r="G46" s="12">
        <v>14.1</v>
      </c>
      <c r="H46" s="60"/>
      <c r="I46" s="94"/>
      <c r="J46" s="60"/>
    </row>
    <row r="47" spans="1:18" ht="15" customHeight="1" x14ac:dyDescent="0.2">
      <c r="A47" s="522" t="s">
        <v>339</v>
      </c>
      <c r="B47" s="523"/>
      <c r="C47" s="387"/>
      <c r="D47" s="5"/>
      <c r="E47" s="5"/>
      <c r="F47" s="6"/>
      <c r="G47" s="6"/>
      <c r="H47" s="159"/>
      <c r="I47" s="94"/>
      <c r="J47" s="60"/>
    </row>
    <row r="48" spans="1:18" ht="15" customHeight="1" x14ac:dyDescent="0.2">
      <c r="A48" s="518"/>
      <c r="B48" s="519"/>
      <c r="C48" s="387"/>
      <c r="D48" s="5"/>
      <c r="E48" s="5"/>
      <c r="F48" s="6"/>
      <c r="G48" s="6"/>
      <c r="H48" s="159"/>
      <c r="I48" s="94"/>
      <c r="J48" s="60"/>
    </row>
    <row r="49" spans="1:18" x14ac:dyDescent="0.2">
      <c r="A49" s="492" t="s">
        <v>56</v>
      </c>
      <c r="B49" s="493"/>
      <c r="C49" s="381">
        <v>100</v>
      </c>
      <c r="D49" s="20">
        <v>18.100000000000001</v>
      </c>
      <c r="E49" s="20">
        <v>65.5</v>
      </c>
      <c r="F49" s="12">
        <v>22.2</v>
      </c>
      <c r="G49" s="12">
        <v>16.399999999999999</v>
      </c>
      <c r="H49" s="60"/>
      <c r="I49" s="84"/>
      <c r="J49" s="60"/>
      <c r="K49" s="60"/>
      <c r="L49" s="60"/>
      <c r="M49" s="60"/>
      <c r="N49" s="60"/>
      <c r="O49" s="60"/>
      <c r="P49" s="60"/>
      <c r="Q49" s="60"/>
      <c r="R49" s="60"/>
    </row>
    <row r="50" spans="1:18" x14ac:dyDescent="0.2">
      <c r="A50" s="501" t="s">
        <v>57</v>
      </c>
      <c r="B50" s="502"/>
      <c r="C50" s="381"/>
      <c r="D50" s="20"/>
      <c r="E50" s="20"/>
      <c r="F50" s="12"/>
      <c r="G50" s="12"/>
      <c r="H50" s="84"/>
      <c r="I50" s="84"/>
      <c r="J50" s="60"/>
      <c r="K50" s="60"/>
      <c r="L50" s="60"/>
      <c r="M50" s="60"/>
      <c r="N50" s="60"/>
      <c r="O50" s="60"/>
      <c r="P50" s="60"/>
      <c r="Q50" s="60"/>
      <c r="R50" s="60"/>
    </row>
    <row r="51" spans="1:18" x14ac:dyDescent="0.2">
      <c r="A51" s="492" t="s">
        <v>58</v>
      </c>
      <c r="B51" s="493"/>
      <c r="C51" s="381">
        <v>100</v>
      </c>
      <c r="D51" s="20">
        <v>14.7</v>
      </c>
      <c r="E51" s="20">
        <v>81.8</v>
      </c>
      <c r="F51" s="12">
        <v>45.3</v>
      </c>
      <c r="G51" s="12">
        <v>3.5</v>
      </c>
      <c r="H51" s="60"/>
      <c r="J51" s="60"/>
      <c r="K51" s="60"/>
      <c r="L51" s="60"/>
      <c r="M51" s="60"/>
      <c r="N51" s="60"/>
      <c r="O51" s="60"/>
      <c r="P51" s="60"/>
      <c r="Q51" s="60"/>
      <c r="R51" s="60"/>
    </row>
    <row r="52" spans="1:18" x14ac:dyDescent="0.2">
      <c r="A52" s="501" t="s">
        <v>59</v>
      </c>
      <c r="B52" s="502"/>
      <c r="C52" s="381"/>
      <c r="D52" s="20"/>
      <c r="E52" s="20"/>
      <c r="F52" s="12"/>
      <c r="G52" s="12"/>
      <c r="J52" s="60"/>
      <c r="K52" s="60"/>
      <c r="L52" s="60"/>
      <c r="M52" s="60"/>
      <c r="N52" s="60"/>
      <c r="O52" s="60"/>
      <c r="P52" s="60"/>
      <c r="Q52" s="60"/>
      <c r="R52" s="60"/>
    </row>
    <row r="53" spans="1:18" x14ac:dyDescent="0.2">
      <c r="A53" s="492" t="s">
        <v>60</v>
      </c>
      <c r="B53" s="493"/>
      <c r="C53" s="381">
        <v>100</v>
      </c>
      <c r="D53" s="20">
        <v>27.1</v>
      </c>
      <c r="E53" s="20">
        <v>70.3</v>
      </c>
      <c r="F53" s="12">
        <v>48.6</v>
      </c>
      <c r="G53" s="12">
        <v>2.6</v>
      </c>
      <c r="H53" s="60"/>
      <c r="J53" s="60"/>
      <c r="K53" s="60"/>
      <c r="L53" s="60"/>
      <c r="M53" s="60"/>
      <c r="N53" s="60"/>
      <c r="O53" s="60"/>
      <c r="P53" s="60"/>
      <c r="Q53" s="60"/>
      <c r="R53" s="60"/>
    </row>
    <row r="54" spans="1:18" x14ac:dyDescent="0.2">
      <c r="A54" s="501" t="s">
        <v>61</v>
      </c>
      <c r="B54" s="502"/>
      <c r="C54" s="381"/>
      <c r="D54" s="20"/>
      <c r="E54" s="20"/>
      <c r="F54" s="12"/>
      <c r="G54" s="12"/>
      <c r="J54" s="60"/>
      <c r="K54" s="60"/>
      <c r="L54" s="60"/>
      <c r="M54" s="60"/>
      <c r="N54" s="60"/>
      <c r="O54" s="60"/>
      <c r="P54" s="60"/>
      <c r="Q54" s="60"/>
      <c r="R54" s="60"/>
    </row>
    <row r="55" spans="1:18" x14ac:dyDescent="0.2">
      <c r="A55" s="503" t="s">
        <v>204</v>
      </c>
      <c r="B55" s="504"/>
      <c r="C55" s="381">
        <v>100</v>
      </c>
      <c r="D55" s="20">
        <v>26.7</v>
      </c>
      <c r="E55" s="20">
        <v>70.599999999999994</v>
      </c>
      <c r="F55" s="12">
        <v>48</v>
      </c>
      <c r="G55" s="12">
        <v>2.7</v>
      </c>
      <c r="H55" s="60"/>
      <c r="J55" s="60"/>
      <c r="K55" s="60"/>
      <c r="L55" s="60"/>
      <c r="M55" s="60"/>
      <c r="N55" s="60"/>
      <c r="O55" s="60"/>
      <c r="P55" s="60"/>
      <c r="Q55" s="60"/>
      <c r="R55" s="60"/>
    </row>
    <row r="56" spans="1:18" x14ac:dyDescent="0.2">
      <c r="A56" s="505" t="s">
        <v>500</v>
      </c>
      <c r="B56" s="506"/>
      <c r="C56" s="381"/>
      <c r="D56" s="20"/>
      <c r="E56" s="20"/>
      <c r="F56" s="12"/>
      <c r="G56" s="12"/>
      <c r="H56" s="84"/>
      <c r="J56" s="60"/>
      <c r="K56" s="60"/>
      <c r="L56" s="60"/>
      <c r="M56" s="60"/>
      <c r="N56" s="60"/>
      <c r="O56" s="60"/>
      <c r="P56" s="60"/>
      <c r="Q56" s="60"/>
      <c r="R56" s="60"/>
    </row>
    <row r="57" spans="1:18" x14ac:dyDescent="0.2">
      <c r="A57" s="507" t="s">
        <v>62</v>
      </c>
      <c r="B57" s="508"/>
      <c r="C57" s="381">
        <v>100</v>
      </c>
      <c r="D57" s="20">
        <v>26.8</v>
      </c>
      <c r="E57" s="20">
        <v>70.7</v>
      </c>
      <c r="F57" s="12">
        <v>48.6</v>
      </c>
      <c r="G57" s="12">
        <v>2.5</v>
      </c>
      <c r="H57" s="60"/>
      <c r="J57" s="60"/>
      <c r="K57" s="60"/>
      <c r="L57" s="60"/>
      <c r="M57" s="60"/>
      <c r="N57" s="60"/>
      <c r="O57" s="60"/>
      <c r="P57" s="60"/>
      <c r="Q57" s="60"/>
      <c r="R57" s="60"/>
    </row>
    <row r="58" spans="1:18" x14ac:dyDescent="0.2">
      <c r="A58" s="509" t="s">
        <v>63</v>
      </c>
      <c r="B58" s="510"/>
      <c r="C58" s="381"/>
      <c r="D58" s="20"/>
      <c r="E58" s="20"/>
      <c r="F58" s="12"/>
      <c r="G58" s="12"/>
      <c r="H58" s="84"/>
      <c r="J58" s="60"/>
      <c r="K58" s="60"/>
      <c r="L58" s="60"/>
      <c r="M58" s="60"/>
      <c r="N58" s="60"/>
      <c r="O58" s="60"/>
      <c r="P58" s="60"/>
      <c r="Q58" s="60"/>
      <c r="R58" s="60"/>
    </row>
    <row r="59" spans="1:18" x14ac:dyDescent="0.2">
      <c r="A59" s="507" t="s">
        <v>64</v>
      </c>
      <c r="B59" s="508"/>
      <c r="C59" s="381">
        <v>100</v>
      </c>
      <c r="D59" s="20">
        <v>21</v>
      </c>
      <c r="E59" s="20">
        <v>60</v>
      </c>
      <c r="F59" s="12">
        <v>19.600000000000001</v>
      </c>
      <c r="G59" s="12">
        <v>19</v>
      </c>
      <c r="H59" s="60"/>
      <c r="J59" s="60"/>
      <c r="K59" s="60"/>
      <c r="L59" s="60"/>
      <c r="M59" s="60"/>
      <c r="N59" s="60"/>
      <c r="O59" s="60"/>
      <c r="P59" s="60"/>
      <c r="Q59" s="60"/>
      <c r="R59" s="60"/>
    </row>
    <row r="60" spans="1:18" x14ac:dyDescent="0.2">
      <c r="A60" s="509" t="s">
        <v>65</v>
      </c>
      <c r="B60" s="510"/>
      <c r="C60" s="387"/>
      <c r="D60" s="20"/>
      <c r="E60" s="20"/>
      <c r="F60" s="12"/>
      <c r="G60" s="12"/>
    </row>
    <row r="61" spans="1:18" ht="14.25" customHeight="1" x14ac:dyDescent="0.2">
      <c r="A61" s="492" t="s">
        <v>66</v>
      </c>
      <c r="B61" s="493"/>
      <c r="C61" s="387">
        <v>100</v>
      </c>
      <c r="D61" s="20" t="s">
        <v>471</v>
      </c>
      <c r="E61" s="20">
        <v>66.3</v>
      </c>
      <c r="F61" s="12">
        <v>41.4</v>
      </c>
      <c r="G61" s="12">
        <v>33.700000000000003</v>
      </c>
      <c r="H61" s="60"/>
    </row>
    <row r="62" spans="1:18" x14ac:dyDescent="0.2">
      <c r="A62" s="501" t="s">
        <v>67</v>
      </c>
      <c r="B62" s="502"/>
      <c r="C62" s="387"/>
      <c r="D62" s="20"/>
      <c r="E62" s="20"/>
      <c r="F62" s="12"/>
      <c r="G62" s="12"/>
    </row>
  </sheetData>
  <mergeCells count="60">
    <mergeCell ref="A6:G6"/>
    <mergeCell ref="A35:G35"/>
    <mergeCell ref="A1:G1"/>
    <mergeCell ref="A2:G2"/>
    <mergeCell ref="C3:C5"/>
    <mergeCell ref="D3:G3"/>
    <mergeCell ref="D4:D5"/>
    <mergeCell ref="E4:F4"/>
    <mergeCell ref="G4:G5"/>
    <mergeCell ref="A3:B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9:B59"/>
    <mergeCell ref="A60:B60"/>
    <mergeCell ref="A61:B61"/>
    <mergeCell ref="A62:B62"/>
    <mergeCell ref="A54:B54"/>
    <mergeCell ref="A55:B55"/>
    <mergeCell ref="A56:B56"/>
    <mergeCell ref="A57:B57"/>
    <mergeCell ref="A58:B58"/>
  </mergeCells>
  <hyperlinks>
    <hyperlink ref="H1" location="'Spis treści'!A1" display="Spis treści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L48"/>
  <sheetViews>
    <sheetView zoomScale="95" zoomScaleNormal="95" workbookViewId="0">
      <selection sqref="A1:F1"/>
    </sheetView>
  </sheetViews>
  <sheetFormatPr defaultRowHeight="14.25" x14ac:dyDescent="0.2"/>
  <cols>
    <col min="1" max="1" width="42.85546875" style="21" customWidth="1"/>
    <col min="2" max="2" width="10.140625" style="21" customWidth="1"/>
    <col min="3" max="6" width="17.85546875" style="21" customWidth="1"/>
    <col min="7" max="7" width="12.140625" style="21" customWidth="1"/>
    <col min="8" max="16384" width="9.140625" style="21"/>
  </cols>
  <sheetData>
    <row r="1" spans="1:7" ht="24.95" customHeight="1" x14ac:dyDescent="0.2">
      <c r="A1" s="545" t="s">
        <v>456</v>
      </c>
      <c r="B1" s="546"/>
      <c r="C1" s="546"/>
      <c r="D1" s="546"/>
      <c r="E1" s="546"/>
      <c r="F1" s="546"/>
      <c r="G1" s="59" t="s">
        <v>6</v>
      </c>
    </row>
    <row r="2" spans="1:7" x14ac:dyDescent="0.2">
      <c r="A2" s="547" t="s">
        <v>473</v>
      </c>
      <c r="B2" s="547"/>
      <c r="C2" s="547"/>
      <c r="D2" s="547"/>
      <c r="E2" s="547"/>
      <c r="F2" s="547"/>
    </row>
    <row r="3" spans="1:7" ht="39" customHeight="1" x14ac:dyDescent="0.2">
      <c r="A3" s="514" t="s">
        <v>233</v>
      </c>
      <c r="B3" s="515"/>
      <c r="C3" s="515" t="s">
        <v>229</v>
      </c>
      <c r="D3" s="515" t="s">
        <v>241</v>
      </c>
      <c r="E3" s="515"/>
      <c r="F3" s="516"/>
    </row>
    <row r="4" spans="1:7" ht="39.75" customHeight="1" x14ac:dyDescent="0.2">
      <c r="A4" s="514"/>
      <c r="B4" s="515"/>
      <c r="C4" s="515"/>
      <c r="D4" s="515" t="s">
        <v>243</v>
      </c>
      <c r="E4" s="515" t="s">
        <v>240</v>
      </c>
      <c r="F4" s="516"/>
    </row>
    <row r="5" spans="1:7" ht="79.5" customHeight="1" x14ac:dyDescent="0.2">
      <c r="A5" s="514"/>
      <c r="B5" s="515"/>
      <c r="C5" s="515"/>
      <c r="D5" s="515"/>
      <c r="E5" s="164" t="s">
        <v>242</v>
      </c>
      <c r="F5" s="260" t="s">
        <v>523</v>
      </c>
    </row>
    <row r="6" spans="1:7" x14ac:dyDescent="0.2">
      <c r="A6" s="494" t="s">
        <v>344</v>
      </c>
      <c r="B6" s="495"/>
      <c r="C6" s="495"/>
      <c r="D6" s="495"/>
      <c r="E6" s="495"/>
      <c r="F6" s="496"/>
    </row>
    <row r="7" spans="1:7" s="385" customFormat="1" x14ac:dyDescent="0.2">
      <c r="A7" s="422" t="s">
        <v>9</v>
      </c>
      <c r="B7" s="119">
        <v>2015</v>
      </c>
      <c r="C7" s="119">
        <v>18060685.800000001</v>
      </c>
      <c r="D7" s="119">
        <v>7366534.2999999998</v>
      </c>
      <c r="E7" s="119">
        <v>10694151.6</v>
      </c>
      <c r="F7" s="120">
        <v>6993514.5</v>
      </c>
    </row>
    <row r="8" spans="1:7" s="385" customFormat="1" x14ac:dyDescent="0.2">
      <c r="A8" s="317" t="s">
        <v>10</v>
      </c>
      <c r="B8" s="119">
        <v>2016</v>
      </c>
      <c r="C8" s="119">
        <v>17943044.600000001</v>
      </c>
      <c r="D8" s="119">
        <v>9905880.5</v>
      </c>
      <c r="E8" s="119">
        <v>8037164.0999999996</v>
      </c>
      <c r="F8" s="120">
        <v>6463475.2999999998</v>
      </c>
    </row>
    <row r="9" spans="1:7" s="385" customFormat="1" x14ac:dyDescent="0.2">
      <c r="A9" s="392"/>
      <c r="B9" s="119">
        <v>2017</v>
      </c>
      <c r="C9" s="119">
        <v>20578461.699999999</v>
      </c>
      <c r="D9" s="119">
        <v>10891638.300000001</v>
      </c>
      <c r="E9" s="119">
        <v>9686823.4000000004</v>
      </c>
      <c r="F9" s="120">
        <v>7754085.5999999996</v>
      </c>
    </row>
    <row r="10" spans="1:7" ht="15" customHeight="1" x14ac:dyDescent="0.2">
      <c r="A10" s="422"/>
      <c r="B10" s="5">
        <v>2018</v>
      </c>
      <c r="C10" s="20">
        <v>25647791.600000001</v>
      </c>
      <c r="D10" s="20">
        <v>14068664.6</v>
      </c>
      <c r="E10" s="20">
        <v>11579127</v>
      </c>
      <c r="F10" s="12">
        <v>8967050.0999999996</v>
      </c>
      <c r="G10" s="60"/>
    </row>
    <row r="11" spans="1:7" ht="15" customHeight="1" x14ac:dyDescent="0.2">
      <c r="A11" s="317"/>
      <c r="B11" s="7">
        <v>2019</v>
      </c>
      <c r="C11" s="16">
        <v>30284822.100000001</v>
      </c>
      <c r="D11" s="16">
        <v>15473570.1</v>
      </c>
      <c r="E11" s="16">
        <v>14811252</v>
      </c>
      <c r="F11" s="17">
        <v>11656671.9</v>
      </c>
      <c r="G11" s="60"/>
    </row>
    <row r="12" spans="1:7" ht="15" customHeight="1" x14ac:dyDescent="0.2">
      <c r="A12" s="548"/>
      <c r="B12" s="549"/>
      <c r="C12" s="109"/>
      <c r="D12" s="16"/>
      <c r="E12" s="16"/>
      <c r="F12" s="17"/>
      <c r="G12" s="60"/>
    </row>
    <row r="13" spans="1:7" x14ac:dyDescent="0.2">
      <c r="A13" s="492" t="s">
        <v>56</v>
      </c>
      <c r="B13" s="493"/>
      <c r="C13" s="20">
        <v>19030892.699999999</v>
      </c>
      <c r="D13" s="20">
        <v>14480533.300000001</v>
      </c>
      <c r="E13" s="20">
        <v>4550359.4000000004</v>
      </c>
      <c r="F13" s="12">
        <v>2555774.9</v>
      </c>
      <c r="G13" s="60"/>
    </row>
    <row r="14" spans="1:7" x14ac:dyDescent="0.2">
      <c r="A14" s="501" t="s">
        <v>57</v>
      </c>
      <c r="B14" s="502"/>
      <c r="C14" s="20"/>
      <c r="D14" s="20"/>
      <c r="E14" s="20"/>
      <c r="F14" s="12"/>
      <c r="G14" s="60"/>
    </row>
    <row r="15" spans="1:7" x14ac:dyDescent="0.2">
      <c r="A15" s="492" t="s">
        <v>58</v>
      </c>
      <c r="B15" s="493"/>
      <c r="C15" s="20">
        <v>384212.7</v>
      </c>
      <c r="D15" s="20">
        <v>98649.600000000006</v>
      </c>
      <c r="E15" s="20">
        <v>285563.09999999998</v>
      </c>
      <c r="F15" s="12">
        <v>233597.2</v>
      </c>
      <c r="G15" s="60"/>
    </row>
    <row r="16" spans="1:7" ht="15" customHeight="1" x14ac:dyDescent="0.2">
      <c r="A16" s="501" t="s">
        <v>59</v>
      </c>
      <c r="B16" s="502"/>
      <c r="C16" s="20"/>
      <c r="D16" s="20"/>
      <c r="E16" s="20"/>
      <c r="F16" s="12"/>
      <c r="G16" s="60"/>
    </row>
    <row r="17" spans="1:12" ht="15" customHeight="1" x14ac:dyDescent="0.2">
      <c r="A17" s="492" t="s">
        <v>60</v>
      </c>
      <c r="B17" s="493"/>
      <c r="C17" s="20">
        <v>10779435.199999999</v>
      </c>
      <c r="D17" s="20">
        <v>863031.4</v>
      </c>
      <c r="E17" s="20">
        <v>9916403.8000000007</v>
      </c>
      <c r="F17" s="12">
        <v>8833639.8000000007</v>
      </c>
      <c r="G17" s="60"/>
    </row>
    <row r="18" spans="1:12" ht="15" customHeight="1" x14ac:dyDescent="0.2">
      <c r="A18" s="501" t="s">
        <v>61</v>
      </c>
      <c r="B18" s="502"/>
      <c r="C18" s="20"/>
      <c r="D18" s="20"/>
      <c r="E18" s="20"/>
      <c r="F18" s="12"/>
      <c r="G18" s="60"/>
    </row>
    <row r="19" spans="1:12" x14ac:dyDescent="0.2">
      <c r="A19" s="503" t="s">
        <v>204</v>
      </c>
      <c r="B19" s="504"/>
      <c r="C19" s="20">
        <v>8777050.1999999993</v>
      </c>
      <c r="D19" s="20">
        <v>674727.1</v>
      </c>
      <c r="E19" s="20">
        <v>8102323.0999999996</v>
      </c>
      <c r="F19" s="12">
        <v>7277362.9000000004</v>
      </c>
      <c r="G19" s="60"/>
    </row>
    <row r="20" spans="1:12" x14ac:dyDescent="0.2">
      <c r="A20" s="505" t="s">
        <v>500</v>
      </c>
      <c r="B20" s="506"/>
      <c r="C20" s="20"/>
      <c r="D20" s="20"/>
      <c r="E20" s="20"/>
      <c r="F20" s="12"/>
      <c r="G20" s="60"/>
    </row>
    <row r="21" spans="1:12" ht="15" customHeight="1" x14ac:dyDescent="0.2">
      <c r="A21" s="507" t="s">
        <v>62</v>
      </c>
      <c r="B21" s="508"/>
      <c r="C21" s="20">
        <v>8428097</v>
      </c>
      <c r="D21" s="20">
        <v>532089.69999999995</v>
      </c>
      <c r="E21" s="20">
        <v>7896007.2999999998</v>
      </c>
      <c r="F21" s="12">
        <v>7091107.2000000002</v>
      </c>
      <c r="G21" s="60"/>
    </row>
    <row r="22" spans="1:12" ht="15" customHeight="1" x14ac:dyDescent="0.2">
      <c r="A22" s="509" t="s">
        <v>63</v>
      </c>
      <c r="B22" s="510"/>
      <c r="C22" s="20"/>
      <c r="D22" s="20"/>
      <c r="E22" s="20"/>
      <c r="F22" s="12"/>
      <c r="G22" s="60"/>
    </row>
    <row r="23" spans="1:12" ht="15" customHeight="1" x14ac:dyDescent="0.2">
      <c r="A23" s="507" t="s">
        <v>64</v>
      </c>
      <c r="B23" s="508"/>
      <c r="C23" s="20">
        <v>348953.2</v>
      </c>
      <c r="D23" s="20">
        <v>142637.4</v>
      </c>
      <c r="E23" s="20">
        <v>206315.8</v>
      </c>
      <c r="F23" s="12">
        <v>186255.7</v>
      </c>
      <c r="G23" s="60"/>
    </row>
    <row r="24" spans="1:12" ht="15" customHeight="1" x14ac:dyDescent="0.2">
      <c r="A24" s="509" t="s">
        <v>65</v>
      </c>
      <c r="B24" s="510"/>
      <c r="C24" s="20"/>
      <c r="D24" s="20"/>
      <c r="E24" s="20"/>
      <c r="F24" s="12"/>
      <c r="G24" s="60"/>
    </row>
    <row r="25" spans="1:12" x14ac:dyDescent="0.2">
      <c r="A25" s="492" t="s">
        <v>66</v>
      </c>
      <c r="B25" s="493"/>
      <c r="C25" s="20">
        <v>90281.5</v>
      </c>
      <c r="D25" s="20">
        <v>31355.8</v>
      </c>
      <c r="E25" s="20">
        <v>58925.7</v>
      </c>
      <c r="F25" s="12">
        <v>33660</v>
      </c>
      <c r="G25" s="60"/>
    </row>
    <row r="26" spans="1:12" ht="15" customHeight="1" x14ac:dyDescent="0.2">
      <c r="A26" s="501" t="s">
        <v>67</v>
      </c>
      <c r="B26" s="502"/>
      <c r="C26" s="20"/>
      <c r="D26" s="20"/>
      <c r="E26" s="12"/>
      <c r="F26" s="12"/>
      <c r="G26" s="60"/>
    </row>
    <row r="27" spans="1:12" ht="15" customHeight="1" x14ac:dyDescent="0.2">
      <c r="A27" s="494" t="s">
        <v>349</v>
      </c>
      <c r="B27" s="495"/>
      <c r="C27" s="495"/>
      <c r="D27" s="495"/>
      <c r="E27" s="495"/>
      <c r="F27" s="496"/>
    </row>
    <row r="28" spans="1:12" s="385" customFormat="1" ht="15" customHeight="1" x14ac:dyDescent="0.2">
      <c r="A28" s="422" t="s">
        <v>9</v>
      </c>
      <c r="B28" s="5">
        <v>2015</v>
      </c>
      <c r="C28" s="20">
        <v>100</v>
      </c>
      <c r="D28" s="20">
        <v>40.799999999999997</v>
      </c>
      <c r="E28" s="20">
        <v>59.2</v>
      </c>
      <c r="F28" s="12">
        <v>38.700000000000003</v>
      </c>
    </row>
    <row r="29" spans="1:12" s="385" customFormat="1" ht="15" customHeight="1" x14ac:dyDescent="0.2">
      <c r="A29" s="317" t="s">
        <v>10</v>
      </c>
      <c r="B29" s="5">
        <v>2016</v>
      </c>
      <c r="C29" s="20">
        <v>100</v>
      </c>
      <c r="D29" s="20">
        <v>55.2</v>
      </c>
      <c r="E29" s="20">
        <v>44.8</v>
      </c>
      <c r="F29" s="12">
        <v>36</v>
      </c>
    </row>
    <row r="30" spans="1:12" s="385" customFormat="1" ht="15" customHeight="1" x14ac:dyDescent="0.2">
      <c r="A30" s="392"/>
      <c r="B30" s="5">
        <v>2017</v>
      </c>
      <c r="C30" s="20">
        <v>100</v>
      </c>
      <c r="D30" s="20">
        <v>52.9</v>
      </c>
      <c r="E30" s="20">
        <v>47.1</v>
      </c>
      <c r="F30" s="12">
        <v>37.700000000000003</v>
      </c>
    </row>
    <row r="31" spans="1:12" x14ac:dyDescent="0.2">
      <c r="A31" s="422"/>
      <c r="B31" s="5">
        <v>2018</v>
      </c>
      <c r="C31" s="20">
        <v>100</v>
      </c>
      <c r="D31" s="20">
        <v>54.9</v>
      </c>
      <c r="E31" s="20">
        <v>45.1</v>
      </c>
      <c r="F31" s="12">
        <v>35</v>
      </c>
      <c r="G31" s="60"/>
      <c r="H31" s="60"/>
      <c r="I31" s="60"/>
      <c r="J31" s="60"/>
      <c r="K31" s="60"/>
      <c r="L31" s="60"/>
    </row>
    <row r="32" spans="1:12" x14ac:dyDescent="0.2">
      <c r="A32" s="317"/>
      <c r="B32" s="7">
        <v>2019</v>
      </c>
      <c r="C32" s="16">
        <v>100</v>
      </c>
      <c r="D32" s="16">
        <f>D11/$C11*100</f>
        <v>51.093481906238438</v>
      </c>
      <c r="E32" s="17">
        <f>E11/$C11*100</f>
        <v>48.906518093761555</v>
      </c>
      <c r="F32" s="17">
        <f>F11/$C11*100</f>
        <v>38.490144870291317</v>
      </c>
      <c r="G32" s="60"/>
      <c r="H32" s="60"/>
      <c r="I32" s="60"/>
      <c r="J32" s="60"/>
      <c r="K32" s="60"/>
      <c r="L32" s="60"/>
    </row>
    <row r="33" spans="1:9" x14ac:dyDescent="0.2">
      <c r="A33" s="550"/>
      <c r="B33" s="551"/>
      <c r="C33" s="16"/>
      <c r="D33" s="5"/>
      <c r="E33" s="6"/>
      <c r="F33" s="6"/>
      <c r="G33" s="60"/>
      <c r="H33" s="60"/>
      <c r="I33" s="60"/>
    </row>
    <row r="34" spans="1:9" x14ac:dyDescent="0.2">
      <c r="A34" s="492" t="s">
        <v>56</v>
      </c>
      <c r="B34" s="493"/>
      <c r="C34" s="20">
        <v>100</v>
      </c>
      <c r="D34" s="20">
        <f>D13/$C13*100</f>
        <v>76.089616647357801</v>
      </c>
      <c r="E34" s="12">
        <f>E13/$C13*100</f>
        <v>23.910383352642203</v>
      </c>
      <c r="F34" s="12">
        <f>F13/$C13*100</f>
        <v>13.429611213140833</v>
      </c>
      <c r="G34" s="60"/>
      <c r="H34" s="60"/>
      <c r="I34" s="60"/>
    </row>
    <row r="35" spans="1:9" x14ac:dyDescent="0.2">
      <c r="A35" s="501" t="s">
        <v>57</v>
      </c>
      <c r="B35" s="502"/>
      <c r="C35" s="20"/>
      <c r="D35" s="20"/>
      <c r="E35" s="12"/>
      <c r="F35" s="12"/>
      <c r="G35" s="60"/>
      <c r="H35" s="60"/>
      <c r="I35" s="60"/>
    </row>
    <row r="36" spans="1:9" x14ac:dyDescent="0.2">
      <c r="A36" s="492" t="s">
        <v>58</v>
      </c>
      <c r="B36" s="493"/>
      <c r="C36" s="20">
        <v>100</v>
      </c>
      <c r="D36" s="20">
        <f>D15/$C15*100</f>
        <v>25.675778026077744</v>
      </c>
      <c r="E36" s="12">
        <f>E15/$C15*100</f>
        <v>74.324221973922249</v>
      </c>
      <c r="F36" s="12">
        <f>F15/$C15*100</f>
        <v>60.798927260863579</v>
      </c>
      <c r="G36" s="60"/>
      <c r="H36" s="60"/>
      <c r="I36" s="60"/>
    </row>
    <row r="37" spans="1:9" x14ac:dyDescent="0.2">
      <c r="A37" s="501" t="s">
        <v>59</v>
      </c>
      <c r="B37" s="502"/>
      <c r="C37" s="20"/>
      <c r="D37" s="20"/>
      <c r="E37" s="12"/>
      <c r="F37" s="12"/>
      <c r="G37" s="60"/>
      <c r="H37" s="60"/>
      <c r="I37" s="60"/>
    </row>
    <row r="38" spans="1:9" x14ac:dyDescent="0.2">
      <c r="A38" s="492" t="s">
        <v>60</v>
      </c>
      <c r="B38" s="493"/>
      <c r="C38" s="20">
        <v>100</v>
      </c>
      <c r="D38" s="20">
        <f>D17/$C17*100</f>
        <v>8.0062766182777363</v>
      </c>
      <c r="E38" s="12">
        <f>E17/$C17*100</f>
        <v>91.993723381722276</v>
      </c>
      <c r="F38" s="12">
        <f>F17/$C17*100</f>
        <v>81.94900415561662</v>
      </c>
      <c r="G38" s="60"/>
      <c r="H38" s="60"/>
      <c r="I38" s="60"/>
    </row>
    <row r="39" spans="1:9" x14ac:dyDescent="0.2">
      <c r="A39" s="501" t="s">
        <v>61</v>
      </c>
      <c r="B39" s="502"/>
      <c r="C39" s="20"/>
      <c r="D39" s="20"/>
      <c r="E39" s="12"/>
      <c r="F39" s="12"/>
      <c r="G39" s="60"/>
      <c r="H39" s="60"/>
      <c r="I39" s="60"/>
    </row>
    <row r="40" spans="1:9" x14ac:dyDescent="0.2">
      <c r="A40" s="503" t="s">
        <v>204</v>
      </c>
      <c r="B40" s="504"/>
      <c r="C40" s="20">
        <v>100</v>
      </c>
      <c r="D40" s="20">
        <f>D19/$C19*100</f>
        <v>7.6874016283967475</v>
      </c>
      <c r="E40" s="12">
        <f>E19/$C19*100</f>
        <v>92.312598371603258</v>
      </c>
      <c r="F40" s="12">
        <f>F19/$C19*100</f>
        <v>82.913538537127209</v>
      </c>
      <c r="G40" s="60"/>
      <c r="H40" s="60"/>
      <c r="I40" s="60"/>
    </row>
    <row r="41" spans="1:9" x14ac:dyDescent="0.2">
      <c r="A41" s="505" t="s">
        <v>500</v>
      </c>
      <c r="B41" s="506"/>
      <c r="C41" s="20"/>
      <c r="D41" s="20"/>
      <c r="E41" s="12"/>
      <c r="F41" s="12"/>
      <c r="G41" s="60"/>
      <c r="H41" s="60"/>
      <c r="I41" s="60"/>
    </row>
    <row r="42" spans="1:9" x14ac:dyDescent="0.2">
      <c r="A42" s="507" t="s">
        <v>62</v>
      </c>
      <c r="B42" s="508"/>
      <c r="C42" s="20">
        <v>100</v>
      </c>
      <c r="D42" s="20">
        <f>D21/$C21*100</f>
        <v>6.3132840070540235</v>
      </c>
      <c r="E42" s="12">
        <f>E21/$C21*100</f>
        <v>93.686715992945963</v>
      </c>
      <c r="F42" s="12">
        <f>F21/$C21*100</f>
        <v>84.136516226616749</v>
      </c>
      <c r="G42" s="60"/>
      <c r="H42" s="60"/>
      <c r="I42" s="60"/>
    </row>
    <row r="43" spans="1:9" x14ac:dyDescent="0.2">
      <c r="A43" s="509" t="s">
        <v>63</v>
      </c>
      <c r="B43" s="510"/>
      <c r="C43" s="20"/>
      <c r="D43" s="20"/>
      <c r="E43" s="12"/>
      <c r="F43" s="12"/>
      <c r="G43" s="60"/>
      <c r="H43" s="60"/>
      <c r="I43" s="60"/>
    </row>
    <row r="44" spans="1:9" x14ac:dyDescent="0.2">
      <c r="A44" s="507" t="s">
        <v>64</v>
      </c>
      <c r="B44" s="508"/>
      <c r="C44" s="20">
        <v>100</v>
      </c>
      <c r="D44" s="20">
        <f>D23/$C23*100</f>
        <v>40.875796525150079</v>
      </c>
      <c r="E44" s="12">
        <f>E23/$C23*100</f>
        <v>59.124203474849914</v>
      </c>
      <c r="F44" s="12">
        <f>F23/$C23*100</f>
        <v>53.375552939477281</v>
      </c>
      <c r="G44" s="60"/>
      <c r="H44" s="60"/>
      <c r="I44" s="60"/>
    </row>
    <row r="45" spans="1:9" x14ac:dyDescent="0.2">
      <c r="A45" s="509" t="s">
        <v>65</v>
      </c>
      <c r="B45" s="510"/>
      <c r="C45" s="20"/>
      <c r="D45" s="20"/>
      <c r="E45" s="12"/>
      <c r="F45" s="12"/>
      <c r="G45" s="60"/>
      <c r="H45" s="60"/>
      <c r="I45" s="60"/>
    </row>
    <row r="46" spans="1:9" x14ac:dyDescent="0.2">
      <c r="A46" s="492" t="s">
        <v>66</v>
      </c>
      <c r="B46" s="493"/>
      <c r="C46" s="20">
        <v>100</v>
      </c>
      <c r="D46" s="20">
        <f>D25/$C25*100</f>
        <v>34.731146469653254</v>
      </c>
      <c r="E46" s="12">
        <f>E25/$C25*100</f>
        <v>65.268853530346746</v>
      </c>
      <c r="F46" s="12">
        <f>F25/$C25*100</f>
        <v>37.283385854244777</v>
      </c>
      <c r="G46" s="60"/>
      <c r="H46" s="60"/>
      <c r="I46" s="60"/>
    </row>
    <row r="47" spans="1:9" x14ac:dyDescent="0.2">
      <c r="A47" s="501" t="s">
        <v>67</v>
      </c>
      <c r="B47" s="502"/>
      <c r="C47" s="10"/>
      <c r="D47" s="10"/>
      <c r="E47" s="10"/>
      <c r="F47" s="10"/>
    </row>
    <row r="48" spans="1:9" x14ac:dyDescent="0.2">
      <c r="A48" s="22"/>
      <c r="B48" s="77"/>
      <c r="C48" s="77"/>
      <c r="D48" s="77"/>
      <c r="E48" s="77"/>
      <c r="F48" s="77"/>
    </row>
  </sheetData>
  <mergeCells count="39"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3:B23"/>
    <mergeCell ref="A24:B24"/>
    <mergeCell ref="A25:B25"/>
    <mergeCell ref="A27:F27"/>
    <mergeCell ref="A33:B33"/>
    <mergeCell ref="A26:B26"/>
    <mergeCell ref="A18:B18"/>
    <mergeCell ref="A19:B19"/>
    <mergeCell ref="A20:B20"/>
    <mergeCell ref="A21:B21"/>
    <mergeCell ref="A22:B22"/>
    <mergeCell ref="A47:B47"/>
    <mergeCell ref="A16:B16"/>
    <mergeCell ref="A1:F1"/>
    <mergeCell ref="A2:F2"/>
    <mergeCell ref="A3:B5"/>
    <mergeCell ref="C3:C5"/>
    <mergeCell ref="D3:F3"/>
    <mergeCell ref="D4:D5"/>
    <mergeCell ref="E4:F4"/>
    <mergeCell ref="A6:F6"/>
    <mergeCell ref="A12:B12"/>
    <mergeCell ref="A13:B13"/>
    <mergeCell ref="A14:B14"/>
    <mergeCell ref="A15:B15"/>
    <mergeCell ref="A34:B34"/>
    <mergeCell ref="A17:B17"/>
  </mergeCells>
  <hyperlinks>
    <hyperlink ref="G1" location="'Spis treści'!A1" display="Spis treści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1:I63"/>
  <sheetViews>
    <sheetView zoomScaleNormal="100" workbookViewId="0">
      <selection sqref="A1:H1"/>
    </sheetView>
  </sheetViews>
  <sheetFormatPr defaultRowHeight="14.25" x14ac:dyDescent="0.2"/>
  <cols>
    <col min="1" max="1" width="44.5703125" style="21" customWidth="1"/>
    <col min="2" max="2" width="14.140625" style="21" customWidth="1"/>
    <col min="3" max="3" width="12.7109375" style="21" customWidth="1"/>
    <col min="4" max="8" width="14.7109375" style="21" customWidth="1"/>
    <col min="9" max="9" width="11.42578125" style="21" customWidth="1"/>
    <col min="10" max="16384" width="9.140625" style="21"/>
  </cols>
  <sheetData>
    <row r="1" spans="1:9" ht="24.95" customHeight="1" x14ac:dyDescent="0.2">
      <c r="A1" s="511" t="s">
        <v>487</v>
      </c>
      <c r="B1" s="511"/>
      <c r="C1" s="511"/>
      <c r="D1" s="511"/>
      <c r="E1" s="511"/>
      <c r="F1" s="511"/>
      <c r="G1" s="511"/>
      <c r="H1" s="511"/>
      <c r="I1" s="59" t="s">
        <v>6</v>
      </c>
    </row>
    <row r="2" spans="1:9" x14ac:dyDescent="0.2">
      <c r="A2" s="555" t="s">
        <v>488</v>
      </c>
      <c r="B2" s="555"/>
      <c r="C2" s="555"/>
      <c r="D2" s="555"/>
      <c r="E2" s="555"/>
      <c r="F2" s="555"/>
      <c r="G2" s="555"/>
      <c r="H2" s="555"/>
    </row>
    <row r="3" spans="1:9" ht="36" customHeight="1" x14ac:dyDescent="0.2">
      <c r="A3" s="539" t="s">
        <v>233</v>
      </c>
      <c r="B3" s="540"/>
      <c r="C3" s="515" t="s">
        <v>234</v>
      </c>
      <c r="D3" s="515" t="s">
        <v>379</v>
      </c>
      <c r="E3" s="515"/>
      <c r="F3" s="515"/>
      <c r="G3" s="515"/>
      <c r="H3" s="516"/>
    </row>
    <row r="4" spans="1:9" ht="63.75" x14ac:dyDescent="0.2">
      <c r="A4" s="543"/>
      <c r="B4" s="544"/>
      <c r="C4" s="515"/>
      <c r="D4" s="323" t="s">
        <v>235</v>
      </c>
      <c r="E4" s="323" t="s">
        <v>236</v>
      </c>
      <c r="F4" s="323" t="s">
        <v>237</v>
      </c>
      <c r="G4" s="323" t="s">
        <v>238</v>
      </c>
      <c r="H4" s="464" t="s">
        <v>239</v>
      </c>
      <c r="I4" s="84"/>
    </row>
    <row r="5" spans="1:9" ht="15" customHeight="1" x14ac:dyDescent="0.2">
      <c r="A5" s="494" t="s">
        <v>345</v>
      </c>
      <c r="B5" s="494"/>
      <c r="C5" s="495"/>
      <c r="D5" s="495"/>
      <c r="E5" s="495"/>
      <c r="F5" s="495"/>
      <c r="G5" s="495"/>
      <c r="H5" s="496"/>
    </row>
    <row r="6" spans="1:9" s="385" customFormat="1" ht="15" customHeight="1" x14ac:dyDescent="0.2">
      <c r="A6" s="86" t="s">
        <v>9</v>
      </c>
      <c r="B6" s="119">
        <v>2018</v>
      </c>
      <c r="C6" s="227">
        <v>25647791.600000001</v>
      </c>
      <c r="D6" s="227">
        <v>13642935.300000001</v>
      </c>
      <c r="E6" s="227">
        <v>9083674.4000000004</v>
      </c>
      <c r="F6" s="227">
        <v>1055042.7</v>
      </c>
      <c r="G6" s="227">
        <v>61605</v>
      </c>
      <c r="H6" s="102">
        <v>1804534.2</v>
      </c>
    </row>
    <row r="7" spans="1:9" ht="15" customHeight="1" x14ac:dyDescent="0.2">
      <c r="A7" s="208" t="s">
        <v>55</v>
      </c>
      <c r="B7" s="467">
        <v>2019</v>
      </c>
      <c r="C7" s="16">
        <v>30284822.100000001</v>
      </c>
      <c r="D7" s="16">
        <v>15348425.6</v>
      </c>
      <c r="E7" s="16">
        <v>11755321.5</v>
      </c>
      <c r="F7" s="16">
        <v>894846.1</v>
      </c>
      <c r="G7" s="16">
        <v>152022.70000000001</v>
      </c>
      <c r="H7" s="17">
        <v>2134206.2000000002</v>
      </c>
      <c r="I7" s="84"/>
    </row>
    <row r="8" spans="1:9" ht="15" customHeight="1" x14ac:dyDescent="0.2">
      <c r="A8" s="208"/>
      <c r="B8" s="208"/>
      <c r="C8" s="16"/>
      <c r="D8" s="18"/>
      <c r="E8" s="18"/>
      <c r="F8" s="18"/>
      <c r="G8" s="18"/>
      <c r="H8" s="19"/>
      <c r="I8" s="84"/>
    </row>
    <row r="9" spans="1:9" ht="15" customHeight="1" x14ac:dyDescent="0.2">
      <c r="A9" s="497" t="s">
        <v>205</v>
      </c>
      <c r="B9" s="498"/>
      <c r="C9" s="16"/>
      <c r="D9" s="16"/>
      <c r="E9" s="16"/>
      <c r="F9" s="16"/>
      <c r="G9" s="16"/>
      <c r="H9" s="17"/>
      <c r="I9" s="158"/>
    </row>
    <row r="10" spans="1:9" ht="15" customHeight="1" x14ac:dyDescent="0.2">
      <c r="A10" s="499" t="s">
        <v>206</v>
      </c>
      <c r="B10" s="500"/>
      <c r="C10" s="16"/>
      <c r="D10" s="16"/>
      <c r="E10" s="16"/>
      <c r="F10" s="16"/>
      <c r="G10" s="16"/>
      <c r="H10" s="12"/>
      <c r="I10" s="158"/>
    </row>
    <row r="11" spans="1:9" ht="15" customHeight="1" x14ac:dyDescent="0.2">
      <c r="A11" s="520" t="s">
        <v>328</v>
      </c>
      <c r="B11" s="521"/>
      <c r="C11" s="20">
        <v>630725.6</v>
      </c>
      <c r="D11" s="20">
        <v>326533.5</v>
      </c>
      <c r="E11" s="20">
        <v>175479.7</v>
      </c>
      <c r="F11" s="20">
        <v>1696</v>
      </c>
      <c r="G11" s="20">
        <v>22590.5</v>
      </c>
      <c r="H11" s="12">
        <v>104425.9</v>
      </c>
      <c r="I11" s="94"/>
    </row>
    <row r="12" spans="1:9" ht="15" customHeight="1" x14ac:dyDescent="0.2">
      <c r="A12" s="522" t="s">
        <v>329</v>
      </c>
      <c r="B12" s="523"/>
      <c r="C12" s="20"/>
      <c r="D12" s="20"/>
      <c r="E12" s="20"/>
      <c r="F12" s="20"/>
      <c r="G12" s="20"/>
      <c r="H12" s="12"/>
      <c r="I12" s="94"/>
    </row>
    <row r="13" spans="1:9" ht="15" customHeight="1" x14ac:dyDescent="0.2">
      <c r="A13" s="524" t="s">
        <v>332</v>
      </c>
      <c r="B13" s="525"/>
      <c r="C13" s="20">
        <v>1937749.2</v>
      </c>
      <c r="D13" s="20">
        <v>1112601.3999999999</v>
      </c>
      <c r="E13" s="20">
        <v>486232.5</v>
      </c>
      <c r="F13" s="20">
        <v>12171.3</v>
      </c>
      <c r="G13" s="20">
        <v>9159.7999999999993</v>
      </c>
      <c r="H13" s="12">
        <v>317584.2</v>
      </c>
      <c r="I13" s="94"/>
    </row>
    <row r="14" spans="1:9" ht="15" customHeight="1" x14ac:dyDescent="0.2">
      <c r="A14" s="522" t="s">
        <v>332</v>
      </c>
      <c r="B14" s="523"/>
      <c r="C14" s="20"/>
      <c r="D14" s="20"/>
      <c r="E14" s="20"/>
      <c r="F14" s="20"/>
      <c r="G14" s="20"/>
      <c r="H14" s="12"/>
      <c r="I14" s="94"/>
    </row>
    <row r="15" spans="1:9" ht="15" customHeight="1" x14ac:dyDescent="0.2">
      <c r="A15" s="524" t="s">
        <v>337</v>
      </c>
      <c r="B15" s="525"/>
      <c r="C15" s="20">
        <v>5232934.5</v>
      </c>
      <c r="D15" s="20">
        <v>2854420.8</v>
      </c>
      <c r="E15" s="20">
        <v>1756985.5</v>
      </c>
      <c r="F15" s="20">
        <v>168300.79999999999</v>
      </c>
      <c r="G15" s="20">
        <v>26591.4</v>
      </c>
      <c r="H15" s="12">
        <v>426636</v>
      </c>
      <c r="I15" s="94"/>
    </row>
    <row r="16" spans="1:9" ht="15" customHeight="1" x14ac:dyDescent="0.2">
      <c r="A16" s="522" t="s">
        <v>337</v>
      </c>
      <c r="B16" s="523"/>
      <c r="C16" s="20"/>
      <c r="D16" s="20"/>
      <c r="E16" s="20"/>
      <c r="F16" s="20"/>
      <c r="G16" s="20"/>
      <c r="H16" s="12"/>
      <c r="I16" s="94"/>
    </row>
    <row r="17" spans="1:9" ht="15" customHeight="1" x14ac:dyDescent="0.2">
      <c r="A17" s="524" t="s">
        <v>340</v>
      </c>
      <c r="B17" s="525"/>
      <c r="C17" s="20">
        <v>22483412.800000001</v>
      </c>
      <c r="D17" s="20">
        <v>11054869.9</v>
      </c>
      <c r="E17" s="20">
        <v>9336623.8000000007</v>
      </c>
      <c r="F17" s="20">
        <v>712678</v>
      </c>
      <c r="G17" s="20">
        <v>93681</v>
      </c>
      <c r="H17" s="12">
        <v>1285560.1000000001</v>
      </c>
      <c r="I17" s="94"/>
    </row>
    <row r="18" spans="1:9" ht="15" customHeight="1" x14ac:dyDescent="0.2">
      <c r="A18" s="522" t="s">
        <v>339</v>
      </c>
      <c r="B18" s="523"/>
      <c r="C18" s="20"/>
      <c r="D18" s="20"/>
      <c r="E18" s="20"/>
      <c r="F18" s="20"/>
      <c r="G18" s="20"/>
      <c r="H18" s="12"/>
      <c r="I18" s="94"/>
    </row>
    <row r="19" spans="1:9" ht="15" customHeight="1" x14ac:dyDescent="0.2">
      <c r="A19" s="518"/>
      <c r="B19" s="519"/>
      <c r="C19" s="20"/>
      <c r="D19" s="20"/>
      <c r="E19" s="20"/>
      <c r="F19" s="20"/>
      <c r="G19" s="20"/>
      <c r="H19" s="12"/>
      <c r="I19" s="94"/>
    </row>
    <row r="20" spans="1:9" ht="15" customHeight="1" x14ac:dyDescent="0.2">
      <c r="A20" s="492" t="s">
        <v>56</v>
      </c>
      <c r="B20" s="493"/>
      <c r="C20" s="20">
        <v>19030892.699999999</v>
      </c>
      <c r="D20" s="20">
        <v>14972735.9</v>
      </c>
      <c r="E20" s="20">
        <v>2555774.9</v>
      </c>
      <c r="F20" s="20">
        <v>5873.2</v>
      </c>
      <c r="G20" s="20">
        <v>9660.4</v>
      </c>
      <c r="H20" s="12">
        <v>1486848.3</v>
      </c>
      <c r="I20" s="84"/>
    </row>
    <row r="21" spans="1:9" ht="15" customHeight="1" x14ac:dyDescent="0.2">
      <c r="A21" s="501" t="s">
        <v>57</v>
      </c>
      <c r="B21" s="502"/>
      <c r="C21" s="20"/>
      <c r="D21" s="20"/>
      <c r="E21" s="20"/>
      <c r="F21" s="20"/>
      <c r="G21" s="20"/>
      <c r="H21" s="12"/>
    </row>
    <row r="22" spans="1:9" x14ac:dyDescent="0.2">
      <c r="A22" s="492" t="s">
        <v>58</v>
      </c>
      <c r="B22" s="493"/>
      <c r="C22" s="20">
        <v>384212.7</v>
      </c>
      <c r="D22" s="20">
        <v>16802.599999999999</v>
      </c>
      <c r="E22" s="20">
        <v>332246.8</v>
      </c>
      <c r="F22" s="20">
        <v>1017.8</v>
      </c>
      <c r="G22" s="20">
        <v>775.3</v>
      </c>
      <c r="H22" s="12">
        <v>33370.199999999997</v>
      </c>
    </row>
    <row r="23" spans="1:9" x14ac:dyDescent="0.2">
      <c r="A23" s="501" t="s">
        <v>59</v>
      </c>
      <c r="B23" s="502"/>
      <c r="C23" s="20"/>
      <c r="D23" s="20"/>
      <c r="E23" s="20"/>
      <c r="F23" s="20"/>
      <c r="G23" s="20"/>
      <c r="H23" s="12"/>
    </row>
    <row r="24" spans="1:9" x14ac:dyDescent="0.2">
      <c r="A24" s="492" t="s">
        <v>60</v>
      </c>
      <c r="B24" s="493"/>
      <c r="C24" s="20">
        <v>10779435.199999999</v>
      </c>
      <c r="D24" s="20">
        <v>356175.2</v>
      </c>
      <c r="E24" s="20">
        <v>8833639.8000000007</v>
      </c>
      <c r="F24" s="20">
        <v>886918.3</v>
      </c>
      <c r="G24" s="20">
        <v>108183.3</v>
      </c>
      <c r="H24" s="12">
        <v>594518.6</v>
      </c>
    </row>
    <row r="25" spans="1:9" x14ac:dyDescent="0.2">
      <c r="A25" s="501" t="s">
        <v>61</v>
      </c>
      <c r="B25" s="502"/>
      <c r="C25" s="20"/>
      <c r="D25" s="20"/>
      <c r="E25" s="20"/>
      <c r="F25" s="20"/>
      <c r="G25" s="20"/>
      <c r="H25" s="12"/>
    </row>
    <row r="26" spans="1:9" x14ac:dyDescent="0.2">
      <c r="A26" s="503" t="s">
        <v>204</v>
      </c>
      <c r="B26" s="504"/>
      <c r="C26" s="20">
        <v>8777050.1999999993</v>
      </c>
      <c r="D26" s="20">
        <v>284965.2</v>
      </c>
      <c r="E26" s="20">
        <v>7277362.9000000004</v>
      </c>
      <c r="F26" s="20">
        <v>692463.1</v>
      </c>
      <c r="G26" s="20">
        <v>77681.2</v>
      </c>
      <c r="H26" s="12">
        <v>444577.8</v>
      </c>
    </row>
    <row r="27" spans="1:9" ht="15" customHeight="1" x14ac:dyDescent="0.2">
      <c r="A27" s="505" t="s">
        <v>500</v>
      </c>
      <c r="B27" s="506"/>
      <c r="C27" s="20"/>
      <c r="D27" s="20"/>
      <c r="E27" s="20"/>
      <c r="F27" s="20"/>
      <c r="G27" s="20"/>
      <c r="H27" s="12"/>
    </row>
    <row r="28" spans="1:9" x14ac:dyDescent="0.2">
      <c r="A28" s="507" t="s">
        <v>62</v>
      </c>
      <c r="B28" s="508"/>
      <c r="C28" s="20">
        <v>8428097</v>
      </c>
      <c r="D28" s="227">
        <v>278278.8</v>
      </c>
      <c r="E28" s="227">
        <v>7091107.2000000002</v>
      </c>
      <c r="F28" s="227">
        <v>548915.19999999995</v>
      </c>
      <c r="G28" s="227">
        <v>75630.7</v>
      </c>
      <c r="H28" s="12">
        <v>434165.1</v>
      </c>
    </row>
    <row r="29" spans="1:9" x14ac:dyDescent="0.2">
      <c r="A29" s="509" t="s">
        <v>63</v>
      </c>
      <c r="B29" s="510"/>
      <c r="C29" s="20"/>
      <c r="D29" s="227"/>
      <c r="E29" s="227"/>
      <c r="F29" s="227"/>
      <c r="G29" s="227"/>
      <c r="H29" s="12"/>
    </row>
    <row r="30" spans="1:9" ht="15" customHeight="1" x14ac:dyDescent="0.2">
      <c r="A30" s="507" t="s">
        <v>64</v>
      </c>
      <c r="B30" s="508"/>
      <c r="C30" s="20">
        <v>348953.2</v>
      </c>
      <c r="D30" s="227">
        <v>6686.4</v>
      </c>
      <c r="E30" s="227">
        <v>186255.7</v>
      </c>
      <c r="F30" s="227">
        <v>143547.9</v>
      </c>
      <c r="G30" s="227">
        <v>2050.5</v>
      </c>
      <c r="H30" s="12">
        <v>10412.700000000001</v>
      </c>
    </row>
    <row r="31" spans="1:9" x14ac:dyDescent="0.2">
      <c r="A31" s="509" t="s">
        <v>65</v>
      </c>
      <c r="B31" s="510"/>
      <c r="C31" s="20"/>
      <c r="D31" s="20"/>
      <c r="E31" s="20"/>
      <c r="F31" s="20"/>
      <c r="G31" s="20"/>
      <c r="H31" s="12"/>
    </row>
    <row r="32" spans="1:9" x14ac:dyDescent="0.2">
      <c r="A32" s="492" t="s">
        <v>66</v>
      </c>
      <c r="B32" s="493"/>
      <c r="C32" s="20">
        <v>90281.5</v>
      </c>
      <c r="D32" s="20">
        <v>2711.9</v>
      </c>
      <c r="E32" s="20">
        <v>33660</v>
      </c>
      <c r="F32" s="20">
        <v>1036.8</v>
      </c>
      <c r="G32" s="20">
        <v>33403.699999999997</v>
      </c>
      <c r="H32" s="12">
        <v>19469.099999999999</v>
      </c>
    </row>
    <row r="33" spans="1:9" x14ac:dyDescent="0.2">
      <c r="A33" s="501" t="s">
        <v>67</v>
      </c>
      <c r="B33" s="502"/>
      <c r="C33" s="20"/>
      <c r="D33" s="20"/>
      <c r="E33" s="20"/>
      <c r="F33" s="20"/>
      <c r="G33" s="20"/>
      <c r="H33" s="12"/>
    </row>
    <row r="34" spans="1:9" x14ac:dyDescent="0.2">
      <c r="A34" s="552"/>
      <c r="B34" s="552"/>
      <c r="C34" s="553"/>
      <c r="D34" s="553"/>
      <c r="E34" s="553"/>
      <c r="F34" s="553"/>
      <c r="G34" s="553"/>
      <c r="H34" s="554"/>
    </row>
    <row r="35" spans="1:9" x14ac:dyDescent="0.2">
      <c r="A35" s="494" t="s">
        <v>346</v>
      </c>
      <c r="B35" s="494"/>
      <c r="C35" s="495"/>
      <c r="D35" s="495"/>
      <c r="E35" s="495"/>
      <c r="F35" s="495"/>
      <c r="G35" s="495"/>
      <c r="H35" s="496"/>
    </row>
    <row r="36" spans="1:9" s="385" customFormat="1" x14ac:dyDescent="0.2">
      <c r="A36" s="86" t="s">
        <v>9</v>
      </c>
      <c r="B36" s="119">
        <v>2018</v>
      </c>
      <c r="C36" s="227">
        <v>100</v>
      </c>
      <c r="D36" s="20">
        <v>53.3</v>
      </c>
      <c r="E36" s="20">
        <v>35.4</v>
      </c>
      <c r="F36" s="20">
        <v>4.0999999999999996</v>
      </c>
      <c r="G36" s="20">
        <v>0.2</v>
      </c>
      <c r="H36" s="12">
        <v>7</v>
      </c>
      <c r="I36" s="449"/>
    </row>
    <row r="37" spans="1:9" x14ac:dyDescent="0.2">
      <c r="A37" s="379" t="s">
        <v>55</v>
      </c>
      <c r="B37" s="467">
        <v>2019</v>
      </c>
      <c r="C37" s="16">
        <v>100</v>
      </c>
      <c r="D37" s="16">
        <v>50.7</v>
      </c>
      <c r="E37" s="16">
        <v>38.799999999999997</v>
      </c>
      <c r="F37" s="16">
        <v>3</v>
      </c>
      <c r="G37" s="17">
        <v>0.5</v>
      </c>
      <c r="H37" s="17">
        <v>7</v>
      </c>
      <c r="I37" s="108"/>
    </row>
    <row r="38" spans="1:9" x14ac:dyDescent="0.2">
      <c r="B38" s="208"/>
      <c r="C38" s="16"/>
      <c r="D38" s="16"/>
      <c r="E38" s="16"/>
      <c r="F38" s="16"/>
      <c r="G38" s="17"/>
      <c r="H38" s="17"/>
      <c r="I38" s="84"/>
    </row>
    <row r="39" spans="1:9" x14ac:dyDescent="0.2">
      <c r="A39" s="497" t="s">
        <v>205</v>
      </c>
      <c r="B39" s="498"/>
      <c r="C39" s="7"/>
      <c r="D39" s="7"/>
      <c r="E39" s="7"/>
      <c r="F39" s="7"/>
      <c r="G39" s="8"/>
      <c r="H39" s="8"/>
      <c r="I39" s="108"/>
    </row>
    <row r="40" spans="1:9" x14ac:dyDescent="0.2">
      <c r="A40" s="499" t="s">
        <v>206</v>
      </c>
      <c r="B40" s="500"/>
      <c r="C40" s="7"/>
      <c r="D40" s="7"/>
      <c r="E40" s="7"/>
      <c r="F40" s="7"/>
      <c r="G40" s="8"/>
      <c r="H40" s="12"/>
      <c r="I40" s="84"/>
    </row>
    <row r="41" spans="1:9" x14ac:dyDescent="0.2">
      <c r="A41" s="520" t="s">
        <v>328</v>
      </c>
      <c r="B41" s="521"/>
      <c r="C41" s="20">
        <v>100</v>
      </c>
      <c r="D41" s="20">
        <v>51.7</v>
      </c>
      <c r="E41" s="20">
        <v>27.8</v>
      </c>
      <c r="F41" s="20">
        <v>0.3</v>
      </c>
      <c r="G41" s="12">
        <v>3.6</v>
      </c>
      <c r="H41" s="12">
        <v>16.600000000000001</v>
      </c>
      <c r="I41" s="108"/>
    </row>
    <row r="42" spans="1:9" x14ac:dyDescent="0.2">
      <c r="A42" s="522" t="s">
        <v>329</v>
      </c>
      <c r="B42" s="523"/>
      <c r="C42" s="20"/>
      <c r="D42" s="20"/>
      <c r="E42" s="20"/>
      <c r="F42" s="20"/>
      <c r="G42" s="12"/>
      <c r="H42" s="12"/>
      <c r="I42" s="84"/>
    </row>
    <row r="43" spans="1:9" x14ac:dyDescent="0.2">
      <c r="A43" s="524" t="s">
        <v>332</v>
      </c>
      <c r="B43" s="525"/>
      <c r="C43" s="20">
        <v>100</v>
      </c>
      <c r="D43" s="20">
        <v>57.4</v>
      </c>
      <c r="E43" s="20">
        <v>25.1</v>
      </c>
      <c r="F43" s="20">
        <v>0.6</v>
      </c>
      <c r="G43" s="12">
        <v>0.5</v>
      </c>
      <c r="H43" s="12">
        <v>16.399999999999999</v>
      </c>
      <c r="I43" s="108"/>
    </row>
    <row r="44" spans="1:9" x14ac:dyDescent="0.2">
      <c r="A44" s="522" t="s">
        <v>332</v>
      </c>
      <c r="B44" s="523"/>
      <c r="C44" s="20"/>
      <c r="D44" s="20"/>
      <c r="E44" s="20"/>
      <c r="F44" s="20"/>
      <c r="G44" s="12"/>
      <c r="H44" s="12"/>
      <c r="I44" s="108"/>
    </row>
    <row r="45" spans="1:9" x14ac:dyDescent="0.2">
      <c r="A45" s="524" t="s">
        <v>337</v>
      </c>
      <c r="B45" s="525"/>
      <c r="C45" s="20">
        <v>100</v>
      </c>
      <c r="D45" s="20">
        <v>54.5</v>
      </c>
      <c r="E45" s="20">
        <v>33.6</v>
      </c>
      <c r="F45" s="20">
        <v>3.2</v>
      </c>
      <c r="G45" s="12">
        <v>0.5</v>
      </c>
      <c r="H45" s="12">
        <v>8.1999999999999993</v>
      </c>
      <c r="I45" s="108"/>
    </row>
    <row r="46" spans="1:9" x14ac:dyDescent="0.2">
      <c r="A46" s="522" t="s">
        <v>337</v>
      </c>
      <c r="B46" s="523"/>
      <c r="C46" s="20"/>
      <c r="D46" s="20"/>
      <c r="E46" s="20"/>
      <c r="F46" s="20"/>
      <c r="G46" s="12"/>
      <c r="H46" s="12"/>
      <c r="I46" s="108"/>
    </row>
    <row r="47" spans="1:9" x14ac:dyDescent="0.2">
      <c r="A47" s="524" t="s">
        <v>340</v>
      </c>
      <c r="B47" s="525"/>
      <c r="C47" s="20">
        <v>100</v>
      </c>
      <c r="D47" s="20">
        <v>49.2</v>
      </c>
      <c r="E47" s="20">
        <v>41.5</v>
      </c>
      <c r="F47" s="20">
        <v>3.2</v>
      </c>
      <c r="G47" s="12">
        <v>0.4</v>
      </c>
      <c r="H47" s="12">
        <v>5.7</v>
      </c>
      <c r="I47" s="108"/>
    </row>
    <row r="48" spans="1:9" x14ac:dyDescent="0.2">
      <c r="A48" s="522" t="s">
        <v>339</v>
      </c>
      <c r="B48" s="523"/>
      <c r="C48" s="5"/>
      <c r="D48" s="5"/>
      <c r="E48" s="5"/>
      <c r="F48" s="5"/>
      <c r="G48" s="6"/>
      <c r="H48" s="12"/>
      <c r="I48" s="108"/>
    </row>
    <row r="49" spans="1:9" x14ac:dyDescent="0.2">
      <c r="A49" s="518"/>
      <c r="B49" s="518"/>
      <c r="C49" s="89"/>
      <c r="D49" s="89"/>
      <c r="E49" s="89"/>
      <c r="F49" s="89"/>
      <c r="G49" s="89"/>
      <c r="H49" s="58"/>
      <c r="I49" s="108"/>
    </row>
    <row r="50" spans="1:9" x14ac:dyDescent="0.2">
      <c r="A50" s="492" t="s">
        <v>56</v>
      </c>
      <c r="B50" s="493"/>
      <c r="C50" s="20">
        <v>100</v>
      </c>
      <c r="D50" s="20">
        <v>78.7</v>
      </c>
      <c r="E50" s="20">
        <v>13.4</v>
      </c>
      <c r="F50" s="20">
        <v>0</v>
      </c>
      <c r="G50" s="12">
        <v>0.1</v>
      </c>
      <c r="H50" s="12">
        <v>7.8</v>
      </c>
      <c r="I50" s="108"/>
    </row>
    <row r="51" spans="1:9" x14ac:dyDescent="0.2">
      <c r="A51" s="501" t="s">
        <v>57</v>
      </c>
      <c r="B51" s="502"/>
      <c r="C51" s="20"/>
      <c r="D51" s="20"/>
      <c r="E51" s="20"/>
      <c r="F51" s="20"/>
      <c r="G51" s="12"/>
      <c r="H51" s="12"/>
      <c r="I51" s="108"/>
    </row>
    <row r="52" spans="1:9" x14ac:dyDescent="0.2">
      <c r="A52" s="492" t="s">
        <v>58</v>
      </c>
      <c r="B52" s="493"/>
      <c r="C52" s="20">
        <v>100</v>
      </c>
      <c r="D52" s="20">
        <v>4.4000000000000004</v>
      </c>
      <c r="E52" s="20">
        <v>86.4</v>
      </c>
      <c r="F52" s="20">
        <v>0.3</v>
      </c>
      <c r="G52" s="12">
        <v>0.2</v>
      </c>
      <c r="H52" s="12">
        <v>8.6999999999999993</v>
      </c>
      <c r="I52" s="108"/>
    </row>
    <row r="53" spans="1:9" x14ac:dyDescent="0.2">
      <c r="A53" s="501" t="s">
        <v>59</v>
      </c>
      <c r="B53" s="502"/>
      <c r="C53" s="20"/>
      <c r="D53" s="20"/>
      <c r="E53" s="20"/>
      <c r="F53" s="20"/>
      <c r="G53" s="12"/>
      <c r="H53" s="12"/>
      <c r="I53" s="108"/>
    </row>
    <row r="54" spans="1:9" x14ac:dyDescent="0.2">
      <c r="A54" s="492" t="s">
        <v>60</v>
      </c>
      <c r="B54" s="493"/>
      <c r="C54" s="20">
        <v>100</v>
      </c>
      <c r="D54" s="20">
        <v>3.3</v>
      </c>
      <c r="E54" s="20">
        <v>82</v>
      </c>
      <c r="F54" s="20">
        <v>8.1999999999999993</v>
      </c>
      <c r="G54" s="12">
        <v>1</v>
      </c>
      <c r="H54" s="12">
        <v>5.5</v>
      </c>
      <c r="I54" s="108"/>
    </row>
    <row r="55" spans="1:9" x14ac:dyDescent="0.2">
      <c r="A55" s="501" t="s">
        <v>61</v>
      </c>
      <c r="B55" s="502"/>
      <c r="C55" s="20"/>
      <c r="D55" s="20"/>
      <c r="E55" s="20"/>
      <c r="F55" s="20"/>
      <c r="G55" s="12"/>
      <c r="H55" s="12"/>
      <c r="I55" s="108"/>
    </row>
    <row r="56" spans="1:9" x14ac:dyDescent="0.2">
      <c r="A56" s="503" t="s">
        <v>204</v>
      </c>
      <c r="B56" s="504"/>
      <c r="C56" s="20">
        <v>100</v>
      </c>
      <c r="D56" s="20">
        <v>3.2</v>
      </c>
      <c r="E56" s="20">
        <v>82.9</v>
      </c>
      <c r="F56" s="20">
        <v>7.9</v>
      </c>
      <c r="G56" s="12">
        <v>0.9</v>
      </c>
      <c r="H56" s="12">
        <v>5.0999999999999996</v>
      </c>
      <c r="I56" s="108"/>
    </row>
    <row r="57" spans="1:9" x14ac:dyDescent="0.2">
      <c r="A57" s="505" t="s">
        <v>500</v>
      </c>
      <c r="B57" s="506"/>
      <c r="C57" s="20"/>
      <c r="D57" s="20"/>
      <c r="E57" s="20"/>
      <c r="F57" s="20"/>
      <c r="G57" s="12"/>
      <c r="H57" s="12"/>
      <c r="I57" s="108"/>
    </row>
    <row r="58" spans="1:9" x14ac:dyDescent="0.2">
      <c r="A58" s="507" t="s">
        <v>62</v>
      </c>
      <c r="B58" s="508"/>
      <c r="C58" s="20">
        <v>100</v>
      </c>
      <c r="D58" s="20">
        <v>3.3</v>
      </c>
      <c r="E58" s="20">
        <v>84.1</v>
      </c>
      <c r="F58" s="20">
        <v>6.5</v>
      </c>
      <c r="G58" s="12">
        <v>0.9</v>
      </c>
      <c r="H58" s="12">
        <v>5.2</v>
      </c>
      <c r="I58" s="108"/>
    </row>
    <row r="59" spans="1:9" x14ac:dyDescent="0.2">
      <c r="A59" s="509" t="s">
        <v>63</v>
      </c>
      <c r="B59" s="510"/>
      <c r="C59" s="20"/>
      <c r="D59" s="20"/>
      <c r="E59" s="20"/>
      <c r="F59" s="20"/>
      <c r="G59" s="12"/>
      <c r="H59" s="12"/>
      <c r="I59" s="108"/>
    </row>
    <row r="60" spans="1:9" x14ac:dyDescent="0.2">
      <c r="A60" s="507" t="s">
        <v>64</v>
      </c>
      <c r="B60" s="508"/>
      <c r="C60" s="20">
        <v>100</v>
      </c>
      <c r="D60" s="20">
        <v>1.9</v>
      </c>
      <c r="E60" s="20">
        <v>53.4</v>
      </c>
      <c r="F60" s="20">
        <v>41.1</v>
      </c>
      <c r="G60" s="12">
        <v>0.6</v>
      </c>
      <c r="H60" s="12">
        <v>3</v>
      </c>
      <c r="I60" s="108"/>
    </row>
    <row r="61" spans="1:9" x14ac:dyDescent="0.2">
      <c r="A61" s="509" t="s">
        <v>65</v>
      </c>
      <c r="B61" s="510"/>
      <c r="C61" s="20"/>
      <c r="D61" s="20"/>
      <c r="E61" s="20"/>
      <c r="F61" s="20"/>
      <c r="G61" s="12"/>
      <c r="H61" s="12"/>
      <c r="I61" s="108"/>
    </row>
    <row r="62" spans="1:9" x14ac:dyDescent="0.2">
      <c r="A62" s="492" t="s">
        <v>66</v>
      </c>
      <c r="B62" s="493"/>
      <c r="C62" s="20">
        <v>100</v>
      </c>
      <c r="D62" s="20">
        <v>3</v>
      </c>
      <c r="E62" s="20">
        <v>37.299999999999997</v>
      </c>
      <c r="F62" s="20">
        <v>1.1000000000000001</v>
      </c>
      <c r="G62" s="12">
        <v>37</v>
      </c>
      <c r="H62" s="12">
        <v>21.6</v>
      </c>
    </row>
    <row r="63" spans="1:9" x14ac:dyDescent="0.2">
      <c r="A63" s="501" t="s">
        <v>67</v>
      </c>
      <c r="B63" s="502"/>
    </row>
  </sheetData>
  <mergeCells count="58">
    <mergeCell ref="A63:B63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1:B31"/>
    <mergeCell ref="A39:B39"/>
    <mergeCell ref="A40:B40"/>
    <mergeCell ref="A41:B41"/>
    <mergeCell ref="A42:B42"/>
    <mergeCell ref="A26:B26"/>
    <mergeCell ref="A33:B33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8:B28"/>
    <mergeCell ref="A29:B29"/>
    <mergeCell ref="A30:B30"/>
    <mergeCell ref="A27:B27"/>
    <mergeCell ref="A32:B32"/>
    <mergeCell ref="A34:H34"/>
    <mergeCell ref="A35:H35"/>
    <mergeCell ref="A1:H1"/>
    <mergeCell ref="A2:H2"/>
    <mergeCell ref="C3:C4"/>
    <mergeCell ref="D3:H3"/>
    <mergeCell ref="A5:H5"/>
    <mergeCell ref="A3:B4"/>
    <mergeCell ref="A20:B20"/>
    <mergeCell ref="A21:B21"/>
    <mergeCell ref="A22:B22"/>
    <mergeCell ref="A23:B23"/>
    <mergeCell ref="A24:B24"/>
    <mergeCell ref="A25:B25"/>
  </mergeCells>
  <hyperlinks>
    <hyperlink ref="I1" location="'Spis treści'!A1" display="Spis treści" xr:uid="{00000000-0004-0000-08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i d = " f 8 3 a 6 8 a 0 - e a 3 2 - 4 8 8 a - a b c a - e 3 c 4 7 0 1 6 b 2 b 7 "   s q m i d = " c 4 1 8 1 5 c e - 4 1 6 5 - 4 4 0 9 - b 7 d 1 - 2 7 7 3 0 3 e 4 5 f 0 a "   x m l n s = " h t t p : / / s c h e m a s . m i c r o s o f t . c o m / D a t a M a s h u p " > A A A A A O w E A A B Q S w M E F A A C A A g A P V G R T z r i g t m r A A A A + w A A A B I A H A B D b 2 5 m a W c v U G F j a 2 F n Z S 5 4 b W w g o h g A K K A U A A A A A A A A A A A A A A A A A A A A A A A A A A A A h Y 9 B D o I w F E S v Q r r n l x Z F I J + y c A s J i Y l x S 6 B C I x Q C R b i b C 4 / k F T R R j D t 3 M y 9 v M f O 4 3 T F e 2 s a 6 y m F U n Y 4 I A 4 d Y U h d d q X Q V k c m c b Z / E A r O 8 u O S V t F 6 y H s N l L C N S G 9 O H l M 7 z D L M L 3 V B R 7 j i M n t L k U N S y z c l X V v 9 l W + n R 5 L q Q R O D x P U Z w 4 A F s O N s B 8 z 2 G d O W Y K r 1 m B l t w e e C B g / Q H 4 3 5 q z D R I 0 T d 2 l i B d K 9 L P E f E E U E s D B B Q A A g A I A D 1 R k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9 U Z F P O p 5 P M N 8 B A A D Q B Q A A E w A c A E Z v c m 1 1 b G F z L 1 N l Y 3 R p b 2 4 x L m 0 g o h g A K K A U A A A A A A A A A A A A A A A A A A A A A A A A A A A A 7 V N N b 9 M w G L 5 X 6 n 9 4 5 V 0 S E a K l J x g f B 9 Y h 0 C Q 0 t Z t 2 W K r I T V 5 U L 4 5 d 2 Q 7 J M u 2 y C 7 8 B 7 W d w 4 s z y v 7 C T 0 l a C s g M g L u R i 5 7 H 9 v s / z + L H G 1 D A p Y N q P 0 b P h Y D j Q C 6 o w g z 1 y L J e M Q t Y w y i k X U q f J n G a 0 S h u a s E T J p p K X s q J J l S w l 1 y n a y W g / e m J X 8 j I x d M 6 Z x S z y N B r t j 6 D m m s A L 4 G i G A 7 B f + 0 V 9 / Z y 1 t 9 K C R 3 W K P D y X K p 9 L m X u v G c f w U A q D w m i P j A / i k 9 J W y 2 l 6 i f H Y 0 m l v H Z / 2 7 v 4 j f G c E D N a M 4 l e P J u A a x 6 c 9 C 3 j c t 4 j / p K L Q K q q J H 4 A o O Q / A q B L 9 o N e 2 R 0 5 U g + 8 Z N 8 q W E x I q h k o 3 6 A x w l D C c I r e W T 2 S l v b U R A S B N F + B d H D O R z e x W M l 0 g G u I D F Z m F 3 9 E C Z / D 8 p c W X T E P P h 3 S L P 6 w p b O 9 S R v w N o 4 l V x w S 7 / 2 S u w D Y v r L c w p o Z u O B 3 V S 1 u r m x 9 K X h b C 2 6 k j A N K d D e C a 9 H s j c u N + H B q u k Y f 8 i H 5 q y C + 4 r i w 6 x d q E U 0 O V 0 e f M L L y L 7 b Y z S 6 6 / d 7 q t / 0 y X X U U J e b f v a t N 7 g o X 8 s N K s d 4 q O S H B N n M 9 O / R u W Z S j c z F 2 W G 9 8 a L K z i 4 Y C J 3 S 3 / 4 v v y R v 7 / 9 / U P 3 9 d v 5 8 v F a x X y P k x b 4 V r F 7 c F 4 f Q N Q S w E C L Q A U A A I A C A A 9 U Z F P O u K C 2 a s A A A D 7 A A A A E g A A A A A A A A A A A A A A A A A A A A A A Q 2 9 u Z m l n L 1 B h Y 2 t h Z 2 U u e G 1 s U E s B A i 0 A F A A C A A g A P V G R T w / K 6 a u k A A A A 6 Q A A A B M A A A A A A A A A A A A A A A A A 9 w A A A F t D b 2 5 0 Z W 5 0 X 1 R 5 c G V z X S 5 4 b W x Q S w E C L Q A U A A I A C A A 9 U Z F P O p 5 P M N 8 B A A D Q B Q A A E w A A A A A A A A A A A A A A A A D o A Q A A R m 9 y b X V s Y X M v U 2 V j d G l v b j E u b V B L B Q Y A A A A A A w A D A M I A A A A U B A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6 9 F w A A A A A A A J s X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L b 3 B p Y S U y M G R 6 a W F s Y W x u b 3 N j X 2 J h Z G F 3 Y 3 p h X 2 l f c m 9 6 d 2 9 q b 3 d h X 3 d f c G 9 s c 2 N l X 3 d f M j A x O F 9 y b 2 t 1 X 3 R h Y m x p Y 2 V f M j A x O T E y M D I l M j B 4 b H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2 l n Y W N q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S 2 9 w a W F f Z H p p Y W x h b G 5 v c 2 N f Y m F k Y X d j e m F f a V 9 y b 3 p 3 b 2 p v d 2 F f d 1 9 w b 2 x z Y 2 V f d 1 8 y M D E 4 X 3 J v a 3 V f d G F i b G l j Z V 8 y M D E 5 M T I w M l 9 4 b H N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w a X M g d G F i b G l j I i A v P j x F b n R y e S B U e X B l P S J S Z W N v d m V y e V R h c m d l d E N v b H V t b i I g V m F s d W U 9 I m w z I i A v P j x F b n R y e S B U e X B l P S J S Z W N v d m V y e V R h c m d l d F J v d y I g V m F s d W U 9 I m w 0 I i A v P j x F b n R y e S B U e X B l P S J B Z G R l Z F R v R G F 0 Y U 1 v Z G V s I i B W Y W x 1 Z T 0 i b D A i I C 8 + P E V u d H J 5 I F R 5 c G U 9 I k Z p b G x D b 3 V u d C I g V m F s d W U 9 I m w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x M i 0 x M F Q x M D o 1 M z o y N y 4 4 M j I y O T U 2 W i I g L z 4 8 R W 5 0 c n k g V H l w Z T 0 i R m l s b E N v b H V t b l R 5 c G V z I i B W Y W x 1 Z T 0 i c 0 F B P T 0 i I C 8 + P E V u d H J 5 I F R 5 c G U 9 I k Z p b G x D b 2 x 1 b W 5 O Y W 1 l c y I g V m F s d W U 9 I n N b J n F 1 b 3 Q 7 R G F 0 Y S 5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9 w a W E g Z H p p Y W x h b G 5 v c 2 N f Y m F k Y X d j e m F f a V 9 y b 3 p 3 b 2 p v d 2 F f d 1 9 w b 2 x z Y 2 V f d 1 8 y M D E 4 X 3 J v a 3 V f d G F i b G l j Z V 8 y M D E 5 M T I w M i B 4 b H M v U m 9 6 d 2 l u a c S Z d H k g Z W x l b W V u d C B E Y X R h L n t E Y X R h L k N v b H V t b j E s M X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S 2 9 w a W E g Z H p p Y W x h b G 5 v c 2 N f Y m F k Y X d j e m F f a V 9 y b 3 p 3 b 2 p v d 2 F f d 1 9 w b 2 x z Y 2 V f d 1 8 y M D E 4 X 3 J v a 3 V f d G F i b G l j Z V 8 y M D E 5 M T I w M i B 4 b H M v U m 9 6 d 2 l u a c S Z d H k g Z W x l b W V u d C B E Y X R h L n t E Y X R h L k N v b H V t b j E s M X 0 m c X V v d D t d L C Z x d W 9 0 O 1 J l b G F 0 a W 9 u c 2 h p c E l u Z m 8 m c X V v d D s 6 W 1 1 9 I i A v P j x F b n R y e S B U e X B l P S J R d W V y e U l E I i B W Y W x 1 Z T 0 i c 2 N k O D V h O G F i L T U 4 Y T k t N D U 4 M i 0 4 Y T g x L W N h M T B l M W F j N D I y N S I g L z 4 8 L 1 N 0 Y W J s Z U V u d H J p Z X M + P C 9 J d G V t P j x J d G V t P j x J d G V t T G 9 j Y X R p b 2 4 + P E l 0 Z W 1 U e X B l P k Z v c m 1 1 b G E 8 L 0 l 0 Z W 1 U e X B l P j x J d G V t U G F 0 a D 5 T Z W N 0 a W 9 u M S 9 L b 3 B p Y S U y M G R 6 a W F s Y W x u b 3 N j X 2 J h Z G F 3 Y 3 p h X 2 l f c m 9 6 d 2 9 q b 3 d h X 3 d f c G 9 s c 2 N l X 3 d f M j A x O F 9 y b 2 t 1 X 3 R h Y m x p Y 2 V f M j A x O T E y M D I l M j B 4 b H M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e G x z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Z H p p Y W x h b G 5 v c 2 N f Y m F k Y X d j e m F f a V 9 y b 3 p 3 b 2 p v d 2 F f d 1 9 w b 2 x z Y 2 V f d 1 8 y M D E 4 X 3 J v a 3 V f d G F i b G l j Z V 8 y M D E 5 M T I w M i U y M H h s c y 9 S b 3 p 3 a W 5 p J U M 0 J T k 5 d H k l M j B l b G V t Z W 5 0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Z H p p Y W x h b G 5 v c 2 N f Y m F k Y X d j e m F f a V 9 y b 3 p 3 b 2 p v d 2 F f d 1 9 w b 2 x z Y 2 V f d 1 8 y M D E 4 X 3 J v a 3 V f d G F i b G l j Z V 8 y M D E 5 M T I w M i U y M H h s c y 9 Q c n p l Z m l s d H J v d 2 F u b y U y M H d p Z X J z e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e G x z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V G F y Z 2 V 0 I i B W Y W x 1 Z T 0 i c 0 t v c G l h X 2 R 6 a W F s Y W x u b 3 N j X 2 J h Z G F 3 Y 3 p h X 2 l f c m 9 6 d 2 9 q b 3 d h X 3 d f c G 9 s c 2 N l X 3 d f M j A x O F 9 y b 2 t 1 X 3 R h Y m x p Y 2 V f M j A x O T E y M D J f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c G l z I H R h Y m x p Y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I t M T B U M T A 6 N T U 6 N D I u M T M 5 N z E x N l o i I C 8 + P E V u d H J 5 I F R 5 c G U 9 I k Z p b G x D b 2 x 1 b W 5 U e X B l c y I g V m F s d W U 9 I n N C Z z 0 9 I i A v P j x F b n R y e S B U e X B l P S J G a W x s Q 2 9 s d W 1 u T m F t Z X M i I F Z h b H V l P S J z W y Z x d W 9 0 O 0 5 h b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b 3 B p Y S B k e m l h b G F s b m 9 z Y 1 9 i Y W R h d 2 N 6 Y V 9 p X 3 J v e n d v a m 9 3 Y V 9 3 X 3 B v b H N j Z V 9 3 X z I w M T h f c m 9 r d V 9 0 Y W J s a W N l X z I w M T k x M j A y I C g y K S / F u X L D s 2 T F g m 8 u e 0 5 h b W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S 2 9 w a W E g Z H p p Y W x h b G 5 v c 2 N f Y m F k Y X d j e m F f a V 9 y b 3 p 3 b 2 p v d 2 F f d 1 9 w b 2 x z Y 2 V f d 1 8 y M D E 4 X 3 J v a 3 V f d G F i b G l j Z V 8 y M D E 5 M T I w M i A o M i k v x b l y w 7 N k x Y J v L n t O Y W 1 l L D B 9 J n F 1 b 3 Q 7 X S w m c X V v d D t S Z W x h d G l v b n N o a X B J b m Z v J n F 1 b 3 Q 7 O l t d f S I g L z 4 8 R W 5 0 c n k g V H l w Z T 0 i U X V l c n l J R C I g V m F s d W U 9 I n N i N D d k Z j E x M C 0 3 M D I z L T R k Y W E t Y m Q x Y S 0 1 N z k 3 M z c y M 2 F h Y j M i I C 8 + P C 9 T d G F i b G V F b n R y a W V z P j w v S X R l b T 4 8 S X R l b T 4 8 S X R l b U x v Y 2 F 0 a W 9 u P j x J d G V t V H l w Z T 5 G b 3 J t d W x h P C 9 J d G V t V H l w Z T 4 8 S X R l b V B h d G g + U 2 V j d G l v b j E v S 2 9 w a W E l M j B k e m l h b G F s b m 9 z Y 1 9 i Y W R h d 2 N 6 Y V 9 p X 3 J v e n d v a m 9 3 Y V 9 3 X 3 B v b H N j Z V 9 3 X z I w M T h f c m 9 r d V 9 0 Y W J s a W N l X z I w M T k x M j A y J T I w K D I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Z H p p Y W x h b G 5 v c 2 N f Y m F k Y X d j e m F f a V 9 y b 3 p 3 b 2 p v d 2 F f d 1 9 w b 2 x z Y 2 V f d 1 8 y M D E 4 X 3 J v a 3 V f d G F i b G l j Z V 8 y M D E 5 M T I w M i U y M C g y K S 9 Q c n p l Z m l s d H J v d 2 F u b y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3 B p Y S U y M G R 6 a W F s Y W x u b 3 N j X 2 J h Z G F 3 Y 3 p h X 2 l f c m 9 6 d 2 9 q b 3 d h X 3 d f c G 9 s c 2 N l X 3 d f M j A x O F 9 y b 2 t 1 X 3 R h Y m x p Y 2 V f M j A x O T E y M D I l M j A o M i k v V X N 1 b m k l Q z Q l O T l 0 b y U y M G t v b H V t b n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/ 2 l 1 M + o Z Q k 6 d f r w V t / D A h g A A A A A C A A A A A A A D Z g A A w A A A A B A A A A A 3 6 h 1 O Z H Q G 1 R I p 3 o u S Q 2 x v A A A A A A S A A A C g A A A A E A A A A O m j j 5 + I n m 4 t o Q p s t 4 C w m 5 x Q A A A A 4 K y d e E r p M k F U F J v C d K U V d / 8 m h f F U S w n T c Q p d I R q 6 X a Y q 0 Q E K l D / F p T B z d t 1 M e f Y e 2 k 7 c / + U m v K Y k Q 3 T 3 r g J e L s 7 1 S o X S c p A 9 v U t z h L A F R f k U A A A A v 4 o H H x c f r m S S 1 1 x Z 9 2 X a M / Q g m i c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Działalność badawcza i rozwojowa w Polsce w 2019 r..xlsx.xlsx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STAT\KACPERCZYKEWA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118598-E13C-48E9-BF01-CDFAA558BD1A}"/>
</file>

<file path=customXml/itemProps2.xml><?xml version="1.0" encoding="utf-8"?>
<ds:datastoreItem xmlns:ds="http://schemas.openxmlformats.org/officeDocument/2006/customXml" ds:itemID="{3CA6B9BE-403D-483F-9B11-EFF5273E61D6}"/>
</file>

<file path=customXml/itemProps3.xml><?xml version="1.0" encoding="utf-8"?>
<ds:datastoreItem xmlns:ds="http://schemas.openxmlformats.org/officeDocument/2006/customXml" ds:itemID="{F6524A5E-9BF2-4B45-8855-55FBA50D3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46</vt:i4>
      </vt:variant>
      <vt:variant>
        <vt:lpstr>Nazwane zakresy</vt:lpstr>
      </vt:variant>
      <vt:variant>
        <vt:i4>1</vt:i4>
      </vt:variant>
    </vt:vector>
  </HeadingPairs>
  <TitlesOfParts>
    <vt:vector size="47" baseType="lpstr">
      <vt:lpstr>Spis treści</vt:lpstr>
      <vt:lpstr>Tabl. 1.</vt:lpstr>
      <vt:lpstr>Tabl. 2. </vt:lpstr>
      <vt:lpstr>Tabl. 3.</vt:lpstr>
      <vt:lpstr>Tabl. 4. </vt:lpstr>
      <vt:lpstr>Tabl. 1.5. </vt:lpstr>
      <vt:lpstr>Tabl. 2.6.</vt:lpstr>
      <vt:lpstr>Tabl. 3.7</vt:lpstr>
      <vt:lpstr>Tabl. 4.8</vt:lpstr>
      <vt:lpstr>Tabl. 5.9</vt:lpstr>
      <vt:lpstr>Tabl. 6.10</vt:lpstr>
      <vt:lpstr>Tabl. 7.11</vt:lpstr>
      <vt:lpstr>Tab. 8.12.</vt:lpstr>
      <vt:lpstr>Tabl. 9.13 </vt:lpstr>
      <vt:lpstr>Tabl. 10.14.</vt:lpstr>
      <vt:lpstr>Tabl. 11.15.</vt:lpstr>
      <vt:lpstr>Tabl. 12.16.</vt:lpstr>
      <vt:lpstr>Tabl. 13.17.</vt:lpstr>
      <vt:lpstr>Tabl. 14.18</vt:lpstr>
      <vt:lpstr>Tabl. 15.19.</vt:lpstr>
      <vt:lpstr>Tabl. 16.20.</vt:lpstr>
      <vt:lpstr>Tabl. 17.21.</vt:lpstr>
      <vt:lpstr>Tabl. 1.22. </vt:lpstr>
      <vt:lpstr>Tabl. 2.23. </vt:lpstr>
      <vt:lpstr>Tabl. 3.24.</vt:lpstr>
      <vt:lpstr>Tabl. 4.25.</vt:lpstr>
      <vt:lpstr>Tabl. 5.26.</vt:lpstr>
      <vt:lpstr>Tabl. 6.27.</vt:lpstr>
      <vt:lpstr>Tabl. 7.28. </vt:lpstr>
      <vt:lpstr>Tabl. 8.29.</vt:lpstr>
      <vt:lpstr>Tabl. 9.30.</vt:lpstr>
      <vt:lpstr>Tabl. 10.31.</vt:lpstr>
      <vt:lpstr>Tabl. 11.32.</vt:lpstr>
      <vt:lpstr>Tabl. 12.33.</vt:lpstr>
      <vt:lpstr>Tabl. 1.34.</vt:lpstr>
      <vt:lpstr>Tabl. 2.35.</vt:lpstr>
      <vt:lpstr>Tabl. 3.36.</vt:lpstr>
      <vt:lpstr>Tabl. 4.37.</vt:lpstr>
      <vt:lpstr>Tabl. 5.38.</vt:lpstr>
      <vt:lpstr>Tabl. 6.39.</vt:lpstr>
      <vt:lpstr>Tabl. 7.40.</vt:lpstr>
      <vt:lpstr>Tabl. 8.41.</vt:lpstr>
      <vt:lpstr>Tabl. 9.42.</vt:lpstr>
      <vt:lpstr>Tabl. 10.43.</vt:lpstr>
      <vt:lpstr>Tabl. 11.44.</vt:lpstr>
      <vt:lpstr>Tabl. 12.45.</vt:lpstr>
      <vt:lpstr>Tabl._9__12_.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Działalność badawcza i rozwojowa w Polsce w 2017 roku</dc:title>
  <dc:subject>Działalność badawcza i rozwojowa w Polsce</dc:subject>
  <dc:creator/>
  <cp:keywords>działalność badawcza i rozwojowa; nakłady na działalność badawczą i rozwojową; personel w działalności badawczej i rozwojowej; epc; aparatura naukowo-badawcza; wskaźnik intensywności prac b-r; sektory wykonawcze</cp:keywords>
  <dc:description>Działalność badawcza i rozwojowa w Polsce w 2017 roku</dc:description>
  <cp:lastModifiedBy/>
  <dcterms:created xsi:type="dcterms:W3CDTF">2006-09-16T00:00:00Z</dcterms:created>
  <dcterms:modified xsi:type="dcterms:W3CDTF">2020-12-24T06:21:04Z</dcterms:modified>
  <cp:category>Działalność badawcza;Działalność rozwojowa</cp:category>
</cp:coreProperties>
</file>