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Praca 2018\Transport Wyniki działalności\Wysyłka do GUS z poprawkami 21-03-2017\Rozpakowane\"/>
    </mc:Choice>
  </mc:AlternateContent>
  <bookViews>
    <workbookView xWindow="0" yWindow="0" windowWidth="28800" windowHeight="12135" tabRatio="939"/>
  </bookViews>
  <sheets>
    <sheet name="SPIS_TABLIC" sheetId="1" r:id="rId1"/>
    <sheet name="1(34)" sheetId="2" r:id="rId2"/>
    <sheet name="2(35)" sheetId="3" r:id="rId3"/>
    <sheet name="3(36)" sheetId="4" r:id="rId4"/>
    <sheet name="4(37)" sheetId="5" r:id="rId5"/>
    <sheet name="5(38)" sheetId="6" r:id="rId6"/>
    <sheet name="6(39)" sheetId="7" r:id="rId7"/>
    <sheet name="7(40)" sheetId="8" r:id="rId8"/>
    <sheet name="8(41)" sheetId="9" r:id="rId9"/>
    <sheet name="9(42)" sheetId="10" r:id="rId10"/>
    <sheet name="10(43)" sheetId="11" r:id="rId11"/>
    <sheet name="11(44)" sheetId="12" r:id="rId12"/>
    <sheet name="12(45)" sheetId="13" r:id="rId13"/>
    <sheet name="13(46)" sheetId="14" r:id="rId14"/>
    <sheet name="14(47)" sheetId="15" r:id="rId15"/>
    <sheet name="15(48)" sheetId="16" r:id="rId16"/>
    <sheet name="16(49)" sheetId="17" r:id="rId17"/>
    <sheet name="17(50)" sheetId="18" r:id="rId18"/>
    <sheet name="18(51)" sheetId="19" r:id="rId19"/>
    <sheet name="19(52)" sheetId="20" r:id="rId20"/>
    <sheet name="20(53)" sheetId="21" r:id="rId21"/>
    <sheet name="21(54)" sheetId="22" r:id="rId22"/>
    <sheet name="22(55)" sheetId="23" r:id="rId23"/>
    <sheet name="23(56)" sheetId="24" r:id="rId24"/>
    <sheet name="24(57)" sheetId="25" r:id="rId25"/>
    <sheet name="25(58)" sheetId="26" r:id="rId26"/>
    <sheet name="26(59)" sheetId="27" r:id="rId27"/>
    <sheet name="27(60)" sheetId="28" r:id="rId28"/>
    <sheet name="28(61)" sheetId="29" r:id="rId29"/>
    <sheet name="29(62)" sheetId="30" r:id="rId30"/>
    <sheet name="30(63)" sheetId="31" r:id="rId31"/>
    <sheet name="31(64)" sheetId="32" r:id="rId32"/>
    <sheet name="32(65)" sheetId="33" r:id="rId33"/>
    <sheet name="33(66)" sheetId="34" r:id="rId34"/>
    <sheet name="34(67)" sheetId="35" r:id="rId35"/>
    <sheet name="35(68)" sheetId="36" r:id="rId36"/>
    <sheet name="36(69)" sheetId="37" r:id="rId37"/>
    <sheet name="37(70)" sheetId="38" r:id="rId38"/>
    <sheet name="38(71)" sheetId="39" r:id="rId39"/>
    <sheet name="39(72)" sheetId="40" r:id="rId40"/>
    <sheet name="40(73)" sheetId="41" r:id="rId41"/>
    <sheet name="41(74)" sheetId="42" r:id="rId42"/>
    <sheet name="42(75)" sheetId="43" r:id="rId43"/>
    <sheet name="43(76)" sheetId="44" r:id="rId44"/>
    <sheet name="44(77)" sheetId="45" r:id="rId45"/>
    <sheet name="45(78)" sheetId="46" r:id="rId46"/>
    <sheet name="46(79)" sheetId="47" r:id="rId47"/>
    <sheet name="47(80)" sheetId="48" r:id="rId48"/>
    <sheet name="48(81)" sheetId="49" r:id="rId49"/>
    <sheet name="49(82)" sheetId="50" r:id="rId50"/>
    <sheet name="50(83)" sheetId="51" r:id="rId51"/>
    <sheet name="51(84)" sheetId="52" r:id="rId52"/>
    <sheet name="52(85)" sheetId="53" r:id="rId53"/>
    <sheet name="53(86)" sheetId="54" r:id="rId54"/>
    <sheet name="54(87)" sheetId="55" r:id="rId55"/>
    <sheet name="55(88)" sheetId="56" r:id="rId56"/>
    <sheet name="56(89)" sheetId="57" r:id="rId57"/>
    <sheet name="57(90)" sheetId="58" r:id="rId58"/>
    <sheet name="58(91)" sheetId="59" r:id="rId59"/>
    <sheet name="59(92)" sheetId="60" r:id="rId60"/>
    <sheet name="60(93)" sheetId="61" r:id="rId61"/>
    <sheet name="61(94)" sheetId="62" r:id="rId62"/>
    <sheet name="62(95)" sheetId="63" r:id="rId63"/>
    <sheet name="63(96)" sheetId="64" r:id="rId64"/>
    <sheet name="64(97)" sheetId="65" r:id="rId65"/>
    <sheet name="65(98)" sheetId="66" r:id="rId66"/>
    <sheet name="66(99)" sheetId="67" r:id="rId67"/>
    <sheet name="67(100)" sheetId="68" r:id="rId68"/>
    <sheet name="68(101)" sheetId="69" r:id="rId69"/>
  </sheets>
  <definedNames>
    <definedName name="OLE_LINK1" localSheetId="0">SPIS_TABLIC!$E$47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20" l="1"/>
  <c r="D41" i="20"/>
  <c r="D40" i="20"/>
  <c r="D39" i="20"/>
  <c r="D38" i="20"/>
  <c r="D37" i="20"/>
  <c r="D36" i="20"/>
  <c r="D35" i="20"/>
  <c r="D34" i="20"/>
  <c r="D33" i="20"/>
  <c r="D31" i="20"/>
  <c r="D29" i="20"/>
  <c r="D27" i="20" s="1"/>
  <c r="E41" i="19"/>
  <c r="C41" i="19"/>
  <c r="E40" i="19"/>
  <c r="D40" i="19"/>
  <c r="C40" i="19"/>
  <c r="B40" i="19"/>
  <c r="E39" i="19"/>
  <c r="D39" i="19"/>
  <c r="C39" i="19"/>
  <c r="B39" i="19"/>
  <c r="E38" i="19"/>
  <c r="D38" i="19"/>
  <c r="C38" i="19"/>
  <c r="E37" i="19"/>
  <c r="D37" i="19"/>
  <c r="B37" i="19"/>
  <c r="D36" i="19"/>
  <c r="C36" i="19"/>
  <c r="B36" i="19"/>
  <c r="D35" i="19"/>
  <c r="C35" i="19"/>
  <c r="B35" i="19"/>
  <c r="C8" i="55" l="1"/>
  <c r="B8" i="55"/>
  <c r="H42" i="20" l="1"/>
  <c r="G42" i="20"/>
  <c r="F42" i="20"/>
  <c r="E42" i="20"/>
  <c r="C42" i="20"/>
  <c r="B42" i="20"/>
  <c r="H41" i="20"/>
  <c r="G41" i="20"/>
  <c r="F41" i="20"/>
  <c r="E41" i="20"/>
  <c r="C41" i="20"/>
  <c r="B41" i="20"/>
  <c r="H40" i="20"/>
  <c r="G40" i="20"/>
  <c r="F40" i="20"/>
  <c r="E40" i="20"/>
  <c r="C40" i="20"/>
  <c r="B40" i="20"/>
  <c r="G39" i="20"/>
  <c r="F39" i="20"/>
  <c r="E39" i="20"/>
  <c r="C39" i="20"/>
  <c r="H38" i="20"/>
  <c r="G38" i="20"/>
  <c r="F38" i="20"/>
  <c r="E38" i="20"/>
  <c r="C38" i="20"/>
  <c r="B38" i="20"/>
  <c r="H37" i="20"/>
  <c r="G37" i="20"/>
  <c r="F37" i="20"/>
  <c r="C37" i="20"/>
  <c r="B37" i="20"/>
  <c r="H36" i="20"/>
  <c r="F36" i="20"/>
  <c r="E36" i="20"/>
  <c r="C36" i="20"/>
  <c r="H35" i="20"/>
  <c r="G35" i="20"/>
  <c r="F35" i="20"/>
  <c r="E35" i="20"/>
  <c r="E27" i="20" s="1"/>
  <c r="C35" i="20"/>
  <c r="B35" i="20"/>
  <c r="H34" i="20"/>
  <c r="H27" i="20" s="1"/>
  <c r="F34" i="20"/>
  <c r="E34" i="20"/>
  <c r="C34" i="20"/>
  <c r="B34" i="20"/>
  <c r="H33" i="20"/>
  <c r="G33" i="20"/>
  <c r="G27" i="20" s="1"/>
  <c r="F33" i="20"/>
  <c r="C33" i="20"/>
  <c r="C27" i="20" s="1"/>
  <c r="B33" i="20"/>
  <c r="H31" i="20"/>
  <c r="G31" i="20"/>
  <c r="F31" i="20"/>
  <c r="F27" i="20" s="1"/>
  <c r="E31" i="20"/>
  <c r="C31" i="20"/>
  <c r="B31" i="20"/>
  <c r="B27" i="20" s="1"/>
  <c r="G29" i="20"/>
  <c r="F29" i="20"/>
  <c r="E29" i="20"/>
  <c r="C29" i="20"/>
  <c r="E34" i="19" l="1"/>
  <c r="D34" i="19"/>
  <c r="C34" i="19"/>
  <c r="B34" i="19"/>
  <c r="E33" i="19"/>
  <c r="D33" i="19"/>
  <c r="D26" i="19" s="1"/>
  <c r="C33" i="19"/>
  <c r="E32" i="19"/>
  <c r="D32" i="19"/>
  <c r="C32" i="19"/>
  <c r="B32" i="19"/>
  <c r="E30" i="19"/>
  <c r="D30" i="19"/>
  <c r="C30" i="19"/>
  <c r="E28" i="19"/>
  <c r="C26" i="19" l="1"/>
  <c r="B26" i="19"/>
  <c r="E26" i="19"/>
</calcChain>
</file>

<file path=xl/sharedStrings.xml><?xml version="1.0" encoding="utf-8"?>
<sst xmlns="http://schemas.openxmlformats.org/spreadsheetml/2006/main" count="3679" uniqueCount="1266">
  <si>
    <t>SPIS TABLIC</t>
  </si>
  <si>
    <t>III. TRANSPORT DROGOWY</t>
  </si>
  <si>
    <t>III.  ROAD TRANSPORT</t>
  </si>
  <si>
    <t xml:space="preserve">Pojazdy samochodowe i motorowery (2016, 2017)  </t>
  </si>
  <si>
    <t xml:space="preserve">Road motor vehicles  and mopeds (2016, 2017)  </t>
  </si>
  <si>
    <t xml:space="preserve">Lorries and tractors (2016, 2017)  </t>
  </si>
  <si>
    <t xml:space="preserve">Pojazdy samochodowe i motorowery w przeliczeniu na 1000 ludności (2016, 2017)  </t>
  </si>
  <si>
    <t xml:space="preserve">Road motor vehicles and mopeds per 1000 population (2016, 2017)   </t>
  </si>
  <si>
    <t>Samochody osobowe (2016, 2017)</t>
  </si>
  <si>
    <t xml:space="preserve">Passenger cars (2016, 2017)  </t>
  </si>
  <si>
    <t xml:space="preserve">Samochody ciężarowe według grup ładowności (2016, 2017)  </t>
  </si>
  <si>
    <t xml:space="preserve">Lorries by load capacity groups (2016, 2017)  </t>
  </si>
  <si>
    <t xml:space="preserve">Samochody ciężarowe według rodzajów nadwozia (2016, 2017)  </t>
  </si>
  <si>
    <t xml:space="preserve">Lorries by type of body (2016, 2017)  </t>
  </si>
  <si>
    <t xml:space="preserve">Samochody osobowe, motocykle i motorowery według grup wieku (2017)  </t>
  </si>
  <si>
    <t xml:space="preserve">Passenger cars, motorcycles and mopeds by age groups (2017)  </t>
  </si>
  <si>
    <t xml:space="preserve">Pojazdy samochodowe według rodzajów stosowanego paliwa (2016, 2017)  </t>
  </si>
  <si>
    <t xml:space="preserve">Road motor vehicles by type of fuel consumption (2016, 2017)  </t>
  </si>
  <si>
    <t>Przyczepy i naczepy (2016, 2017)</t>
  </si>
  <si>
    <t xml:space="preserve">Trailers and semi-trailers (2016, 2017)  </t>
  </si>
  <si>
    <t>Przyczepy ciężarowe (2016, 2017)</t>
  </si>
  <si>
    <t xml:space="preserve">Goods trailers (2016, 2017)  </t>
  </si>
  <si>
    <t>Naczepy ciężarowe (2016, 2017)</t>
  </si>
  <si>
    <t xml:space="preserve">Goods semi-trailers (2016, 2017)  </t>
  </si>
  <si>
    <t xml:space="preserve">Pojazdy samochodowe i ciągniki oraz motorowery zarejestrowane po raz pierwszy na terytorium Polski (2016, 2017)  </t>
  </si>
  <si>
    <t xml:space="preserve">Road motor vehicles and tractors as well as mopeds registered for the first time on the territory of Poland (2016, 2017)  </t>
  </si>
  <si>
    <t xml:space="preserve">Pojazdy samochodowe nowe zarejestrowane na terytorium Polski (2016, 2017)  </t>
  </si>
  <si>
    <t xml:space="preserve">The new road motor vehicles registered on the territory of Poland (2016, 2017)  </t>
  </si>
  <si>
    <t>Wypadki drogowe i ich skutki (2016, 2017)</t>
  </si>
  <si>
    <t xml:space="preserve">Road accidents and their results (2016, 2017)  </t>
  </si>
  <si>
    <t xml:space="preserve">Wypadki drogowe z udziałem nietrzeźwych uczestników ruchu i ich skutki (2016, 2017)  </t>
  </si>
  <si>
    <t xml:space="preserve">Wypadki drogowe według ważniejszych przyczyn (2016, 2017)  </t>
  </si>
  <si>
    <t xml:space="preserve">Wypadki drogowe według pojazdów sprawców (2016, 2017)  </t>
  </si>
  <si>
    <t xml:space="preserve">Wypadki drogowe spowodowane przez nietrzeźwych według pojazdów sprawców (2016, 2017)  </t>
  </si>
  <si>
    <t>B. TRANSPORT SAMOCHODOWY</t>
  </si>
  <si>
    <t>B.  ROAD TRANSPORT</t>
  </si>
  <si>
    <t xml:space="preserve">Przewozy ładunków transportem samochodowym według kierunków transportu (2016, 2017)  </t>
  </si>
  <si>
    <t xml:space="preserve">Struktura przewozów ładunków transportem samochodowym według typów ładunków (2016, 2017)  </t>
  </si>
  <si>
    <t xml:space="preserve">Structure of goods road transport by type of cargo (2016, 2017)  </t>
  </si>
  <si>
    <t xml:space="preserve">Struktura przewozów ładunków transportem samochodowym według grup ładowności pojazdów (2016, 2017)  </t>
  </si>
  <si>
    <t xml:space="preserve">Structure of goods road transport by load capacity groups of vehicles (2016, 2017)  </t>
  </si>
  <si>
    <t xml:space="preserve">Struktura przewozów ładunków transportem samochodowym według grup wieku pojazdów (2016, 2017)  </t>
  </si>
  <si>
    <t xml:space="preserve">Structure of goods road transport by age groups of vehicles (2016, 2017)  </t>
  </si>
  <si>
    <t xml:space="preserve">Przebiegi pojazdów w transporcie samochodowym według kierunków transportu (2016, 2017)  </t>
  </si>
  <si>
    <t xml:space="preserve">Distance travelled by road by direction of transport (2016, 2017)  </t>
  </si>
  <si>
    <t xml:space="preserve">Hire or reward road transport enterprises by number of lorries and road tractors (2017, 2017)  </t>
  </si>
  <si>
    <t xml:space="preserve">Stock of goods vehicles in hire or reward road (2016, 2017)  </t>
  </si>
  <si>
    <t xml:space="preserve">Struktura taboru samochodowego ciężarowego w transporcie samochodowym zarobkowym (2016, 2017)  </t>
  </si>
  <si>
    <t xml:space="preserve">Structure of the stock of goods vehicles in hire or reward road transport (2016, 2017)  </t>
  </si>
  <si>
    <t xml:space="preserve">Linie krajowe regularnej komunikacji autobusowej (2016, 2017)  </t>
  </si>
  <si>
    <t xml:space="preserve">National lines of scheduled bus transport (2016, 2017)  </t>
  </si>
  <si>
    <t xml:space="preserve">Linie międzynarodowe regularnej komunikacji autobusowej (2016, 2017)  </t>
  </si>
  <si>
    <t xml:space="preserve">International lines of scheduled bus transport (2016, 2017)  </t>
  </si>
  <si>
    <t xml:space="preserve">Distance travelled by buses in intercity transport by voivodships (2016, 2017)  </t>
  </si>
  <si>
    <t>C. KOMUNIKACJA MIEJSKA</t>
  </si>
  <si>
    <t>Linie komunikacji miejskiej (2016, 2017)</t>
  </si>
  <si>
    <t xml:space="preserve">Urban transport lines (2016, 2017)  </t>
  </si>
  <si>
    <t xml:space="preserve">Stan, wykorzystanie i eksploatacja taboru komunikacji miejskiej (2016, 2017)  </t>
  </si>
  <si>
    <t xml:space="preserve">Inventory, use, and operating of urban transport stock (2016, 2017)  </t>
  </si>
  <si>
    <t xml:space="preserve">Tabor komunikacji miejskiej przystosowany do przewozu osób niepełnosprawnych (2016, 2017)  </t>
  </si>
  <si>
    <t xml:space="preserve">Urban transport stock adjusted to carrying the disabled persons (2016, 2017)  </t>
  </si>
  <si>
    <t xml:space="preserve">Network, rolling stock and transport of passengers by metro (2016, 2017)  </t>
  </si>
  <si>
    <t>Tabor samochodowy ciężarowy w transporcie samochodowym zarobkowym (2016, 2017)</t>
  </si>
  <si>
    <t>Sieć, tabor i przewozy pasażerów metrem (2016, 2017)</t>
  </si>
  <si>
    <t>Pojemność taboru i przewozy pasażerów komunikacją miejską (2016, 2017)</t>
  </si>
  <si>
    <t>Przewozy ładunków transportem samochodowym pomiędzy obcymi krajami (2016, 2017)</t>
  </si>
  <si>
    <t>A.  SIEĆ DROGOWA, POJAZDY SAMOCHODOWE, RUCH DROGOWY I WYPADKI DROGOWE</t>
  </si>
  <si>
    <t xml:space="preserve">                       Stan w dniu 31 XII</t>
  </si>
  <si>
    <t>OGÓŁEM</t>
  </si>
  <si>
    <t>TOTAL</t>
  </si>
  <si>
    <t xml:space="preserve">    miejskie</t>
  </si>
  <si>
    <t xml:space="preserve">    urban</t>
  </si>
  <si>
    <t xml:space="preserve">    zamiejskie</t>
  </si>
  <si>
    <t xml:space="preserve">    non-urban</t>
  </si>
  <si>
    <t>Krajowe</t>
  </si>
  <si>
    <t>National</t>
  </si>
  <si>
    <t>Wojewódzkie</t>
  </si>
  <si>
    <t>Regional</t>
  </si>
  <si>
    <t>Powiatowe</t>
  </si>
  <si>
    <t>District</t>
  </si>
  <si>
    <t>Gminne</t>
  </si>
  <si>
    <t>Communal</t>
  </si>
  <si>
    <t xml:space="preserve">                        As of 31 December</t>
  </si>
  <si>
    <t>POLSKA</t>
  </si>
  <si>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</si>
  <si>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</si>
  <si>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</si>
  <si>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</si>
  <si>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</si>
  <si>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</si>
  <si>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</si>
  <si>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</si>
  <si>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</si>
  <si>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</si>
  <si>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</si>
  <si>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</si>
  <si>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</si>
  <si>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</si>
  <si>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</si>
  <si>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</si>
  <si>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</si>
  <si>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Ź r ó d ł o:  dane Generalnej Dyrekcji Dróg Krajowych i Autostrad.</t>
  </si>
  <si>
    <t>S o u r c e:  data of the General Directorate for National Roads and Motorways.</t>
  </si>
  <si>
    <t>-</t>
  </si>
  <si>
    <t xml:space="preserve">                        Stan w dniu 31 XII</t>
  </si>
  <si>
    <t>S o u r c e:  data from the General Directorate for National Roads and Motorways.</t>
  </si>
  <si>
    <t xml:space="preserve">a  Łącznie z trolejbusami, samochodami ciężarowymi i ciągnikami, bez motorowerów; patrz „Uwagi metodyczne" pkt 18.   b  Łącznie z sanitarnymi.   </t>
  </si>
  <si>
    <t xml:space="preserve">a  Including trolley buses, lorries and tractors, excluding mopeds; see "Methodological Notes", paragraph 18.   b  Including ambulances.    </t>
  </si>
  <si>
    <t xml:space="preserve">Ź r ó d ł o: dane według Centralnej Ewidencji Pojazdów. </t>
  </si>
  <si>
    <t>S o u r c e: data according to the Central Register of Vehicles.</t>
  </si>
  <si>
    <r>
      <t>W tym                                                                                                                                                                           O</t>
    </r>
    <r>
      <rPr>
        <i/>
        <sz val="10"/>
        <rFont val="Arial"/>
        <family val="2"/>
        <charset val="238"/>
      </rPr>
      <t>f which</t>
    </r>
  </si>
  <si>
    <t>POLSKA ………..</t>
  </si>
  <si>
    <t xml:space="preserve">a  Łącznie z ciągnikami siodłowymi.  </t>
  </si>
  <si>
    <t xml:space="preserve">a  Including road tractors. </t>
  </si>
  <si>
    <t xml:space="preserve">Ź r ó d ł o: Obliczenia własne na podstawie danych Centralnej Ewidencji Pojazdów. </t>
  </si>
  <si>
    <t>S o u r c e: Own calculation on the basis data according to the Central Register of Vehicles.</t>
  </si>
  <si>
    <t xml:space="preserve">POLSKA </t>
  </si>
  <si>
    <t>1400-1649</t>
  </si>
  <si>
    <t>1650-1899</t>
  </si>
  <si>
    <t>1400-1999</t>
  </si>
  <si>
    <t xml:space="preserve">OGÓŁEM </t>
  </si>
  <si>
    <t xml:space="preserve">do 1 roku </t>
  </si>
  <si>
    <t xml:space="preserve">up to 1 year </t>
  </si>
  <si>
    <t xml:space="preserve">2 lata </t>
  </si>
  <si>
    <t xml:space="preserve">2 years </t>
  </si>
  <si>
    <t>3</t>
  </si>
  <si>
    <t xml:space="preserve">4 - 5 </t>
  </si>
  <si>
    <t xml:space="preserve">6 - 7 </t>
  </si>
  <si>
    <t xml:space="preserve">8 - 9 </t>
  </si>
  <si>
    <t>10 - 11</t>
  </si>
  <si>
    <t>12 - 15</t>
  </si>
  <si>
    <t xml:space="preserve">16 - 20 </t>
  </si>
  <si>
    <t xml:space="preserve">21 - 25 </t>
  </si>
  <si>
    <t xml:space="preserve">26 - 30 </t>
  </si>
  <si>
    <t>31 lat i starsze</t>
  </si>
  <si>
    <t xml:space="preserve">     and older</t>
  </si>
  <si>
    <t>do 1 roku</t>
  </si>
  <si>
    <t>2 lata</t>
  </si>
  <si>
    <t>4 - 5</t>
  </si>
  <si>
    <t>6 - 7</t>
  </si>
  <si>
    <t>8 - 9</t>
  </si>
  <si>
    <t>16 - 20</t>
  </si>
  <si>
    <t>21 - 25</t>
  </si>
  <si>
    <t>26 - 30</t>
  </si>
  <si>
    <t>Kujawsko- pomorskie</t>
  </si>
  <si>
    <t>Warmińsko- mazurskie</t>
  </si>
  <si>
    <t>a  Data include both brand new vehicles and used vehicles imported from abroad as well as so-called "SAMs".  b  Including trolley buses, excluding mopeds; see "Methodological notes" point 18. c Of which, in  2017 vehicles used LPG, CNG, electric energy (EE):  passenger cars - 104376 (LPG), 280 (CNG), 12179 (EE); buses - 1 (LPG), 24 (CNG), 140 (EE); lorries - 3442 (LPG), 134 (CNG), 27 (EE); special purpose vehicles - 23 (LPG), 5 (CNG), 1 (EE); road tractors - 22 (LPG), 7 (CNG).</t>
  </si>
  <si>
    <t>POLSKA……...….</t>
  </si>
  <si>
    <t>Motocykle</t>
  </si>
  <si>
    <t>Motorcycles</t>
  </si>
  <si>
    <t>Samochody osobowe</t>
  </si>
  <si>
    <t>Passenger cars</t>
  </si>
  <si>
    <t>Samochody dostawcze</t>
  </si>
  <si>
    <t>Samochody ciężarowe</t>
  </si>
  <si>
    <t>Lorries</t>
  </si>
  <si>
    <t>Autobusy</t>
  </si>
  <si>
    <t>Buses</t>
  </si>
  <si>
    <t>Ciagniki rolnicze</t>
  </si>
  <si>
    <t>Agricultural tractors</t>
  </si>
  <si>
    <t>a  Pojazdy krajowe i obce; dane skorygowane dla roku 2015</t>
  </si>
  <si>
    <t>a  National and foreign vehicles; revised data for 2015</t>
  </si>
  <si>
    <t>Ź r ó d ł o: dane Generalnej Dyrekcji Dróg Krajowych i Autostrad.</t>
  </si>
  <si>
    <t>S o u r c e: data of General Directorate for National Roads and Motorways.</t>
  </si>
  <si>
    <r>
      <t xml:space="preserve">Lorries (with MPW </t>
    </r>
    <r>
      <rPr>
        <sz val="10"/>
        <color indexed="8"/>
        <rFont val="Arial"/>
        <family val="2"/>
        <charset val="238"/>
      </rPr>
      <t>≤</t>
    </r>
    <r>
      <rPr>
        <i/>
        <sz val="10"/>
        <color indexed="8"/>
        <rFont val="Arial"/>
        <family val="2"/>
        <charset val="238"/>
      </rPr>
      <t xml:space="preserve"> 3.5 tonnes)</t>
    </r>
  </si>
  <si>
    <t xml:space="preserve">  w tym w terenie</t>
  </si>
  <si>
    <t xml:space="preserve">   zabudowanym</t>
  </si>
  <si>
    <t xml:space="preserve">x </t>
  </si>
  <si>
    <t xml:space="preserve">  of which bulid-up </t>
  </si>
  <si>
    <t xml:space="preserve">   area</t>
  </si>
  <si>
    <t>a Według Centralnej Ewidencji Pojazdów.</t>
  </si>
  <si>
    <t>a  According to the Central Register of Vehicles.</t>
  </si>
  <si>
    <t>Ź r ó d ł o:  dane Komendy Głównej Policji.</t>
  </si>
  <si>
    <t>S o u r c e:  data of the National Police Headquarters.</t>
  </si>
  <si>
    <t xml:space="preserve">Ź r ó d ł o:  dane Komendy Głównej Policji.   </t>
  </si>
  <si>
    <t xml:space="preserve">Ź r ó d ł o:  dane Komendy Głównej Policji.  </t>
  </si>
  <si>
    <t xml:space="preserve"> ROAD NETWORK, ROAD MOTOR VEHICLES, ROAD TRAFFIC AND ROAD ACCIDENTS</t>
  </si>
  <si>
    <t xml:space="preserve">                      Stan w dniu 31 XII</t>
  </si>
  <si>
    <t xml:space="preserve">                    Stan w dniu 31 XII</t>
  </si>
  <si>
    <t xml:space="preserve">                    As of 31 December</t>
  </si>
  <si>
    <r>
      <t>na 100 km</t>
    </r>
    <r>
      <rPr>
        <vertAlign val="superscript"/>
        <sz val="10"/>
        <rFont val="Arial"/>
        <family val="2"/>
        <charset val="238"/>
      </rPr>
      <t xml:space="preserve">2 
</t>
    </r>
    <r>
      <rPr>
        <i/>
        <sz val="10"/>
        <rFont val="Arial"/>
        <family val="2"/>
        <charset val="238"/>
      </rPr>
      <t>per 100 km</t>
    </r>
    <r>
      <rPr>
        <i/>
        <vertAlign val="superscript"/>
        <sz val="10"/>
        <rFont val="Arial"/>
        <family val="2"/>
        <charset val="238"/>
      </rPr>
      <t>2</t>
    </r>
  </si>
  <si>
    <r>
      <t xml:space="preserve">Krajowe
</t>
    </r>
    <r>
      <rPr>
        <i/>
        <sz val="10"/>
        <rFont val="Arial"/>
        <family val="2"/>
        <charset val="238"/>
      </rPr>
      <t>National</t>
    </r>
  </si>
  <si>
    <r>
      <t xml:space="preserve">Ogółem 
</t>
    </r>
    <r>
      <rPr>
        <i/>
        <sz val="10"/>
        <rFont val="Arial"/>
        <family val="2"/>
        <charset val="238"/>
      </rPr>
      <t>Total</t>
    </r>
  </si>
  <si>
    <r>
      <t xml:space="preserve">razem
</t>
    </r>
    <r>
      <rPr>
        <i/>
        <sz val="10"/>
        <rFont val="Arial"/>
        <family val="2"/>
        <charset val="238"/>
      </rPr>
      <t>total</t>
    </r>
  </si>
  <si>
    <r>
      <t xml:space="preserve">ulepszonej 
</t>
    </r>
    <r>
      <rPr>
        <i/>
        <sz val="10"/>
        <rFont val="Arial"/>
        <family val="2"/>
        <charset val="238"/>
      </rPr>
      <t>improved</t>
    </r>
  </si>
  <si>
    <r>
      <t>na 100 km</t>
    </r>
    <r>
      <rPr>
        <vertAlign val="superscript"/>
        <sz val="10"/>
        <rFont val="Arial"/>
        <family val="2"/>
        <charset val="238"/>
      </rPr>
      <t xml:space="preserve">2  
</t>
    </r>
    <r>
      <rPr>
        <i/>
        <sz val="10"/>
        <rFont val="Arial"/>
        <family val="2"/>
        <charset val="238"/>
      </rPr>
      <t xml:space="preserve"> per 100 km</t>
    </r>
    <r>
      <rPr>
        <i/>
        <vertAlign val="superscript"/>
        <sz val="10"/>
        <rFont val="Arial"/>
        <family val="2"/>
        <charset val="238"/>
      </rPr>
      <t>2</t>
    </r>
  </si>
  <si>
    <r>
      <t xml:space="preserve">razem  
</t>
    </r>
    <r>
      <rPr>
        <i/>
        <sz val="10"/>
        <rFont val="Arial"/>
        <family val="2"/>
        <charset val="238"/>
      </rPr>
      <t>total</t>
    </r>
  </si>
  <si>
    <r>
      <t xml:space="preserve">krajowe  
</t>
    </r>
    <r>
      <rPr>
        <i/>
        <sz val="10"/>
        <rFont val="Arial"/>
        <family val="2"/>
        <charset val="238"/>
      </rPr>
      <t>national</t>
    </r>
  </si>
  <si>
    <r>
      <t xml:space="preserve">ekspresowe
</t>
    </r>
    <r>
      <rPr>
        <i/>
        <sz val="10"/>
        <rFont val="Arial"/>
        <family val="2"/>
        <charset val="238"/>
      </rPr>
      <t>expressways</t>
    </r>
  </si>
  <si>
    <r>
      <t xml:space="preserve">w kilometrach  
</t>
    </r>
    <r>
      <rPr>
        <i/>
        <sz val="10"/>
        <rFont val="Arial"/>
        <family val="2"/>
        <charset val="238"/>
      </rPr>
      <t>kilometres</t>
    </r>
  </si>
  <si>
    <r>
      <t xml:space="preserve">WOJEWÓDZTWA 
</t>
    </r>
    <r>
      <rPr>
        <i/>
        <sz val="10"/>
        <rFont val="Arial"/>
        <family val="2"/>
        <charset val="238"/>
      </rPr>
      <t xml:space="preserve"> VOIVODSHIPS</t>
    </r>
  </si>
  <si>
    <r>
      <t>wojewódzkie</t>
    </r>
    <r>
      <rPr>
        <i/>
        <sz val="10"/>
        <rFont val="Arial"/>
        <family val="2"/>
        <charset val="238"/>
      </rPr>
      <t xml:space="preserve">   
regional</t>
    </r>
  </si>
  <si>
    <t>ekspresowe 
expressways</t>
  </si>
  <si>
    <r>
      <t xml:space="preserve">autostrady 
</t>
    </r>
    <r>
      <rPr>
        <i/>
        <sz val="10"/>
        <rFont val="Arial"/>
        <family val="2"/>
        <charset val="238"/>
      </rPr>
      <t>motorways</t>
    </r>
  </si>
  <si>
    <r>
      <t xml:space="preserve">w kilometrach
</t>
    </r>
    <r>
      <rPr>
        <i/>
        <sz val="10"/>
        <rFont val="Arial"/>
        <family val="2"/>
        <charset val="238"/>
      </rPr>
      <t>kilometres</t>
    </r>
  </si>
  <si>
    <t xml:space="preserve">                     Stan w dniu 31 XII</t>
  </si>
  <si>
    <r>
      <t>Wojewódzkie</t>
    </r>
    <r>
      <rPr>
        <i/>
        <sz val="10"/>
        <rFont val="Arial"/>
        <family val="2"/>
        <charset val="238"/>
      </rPr>
      <t xml:space="preserve"> 
Regional</t>
    </r>
  </si>
  <si>
    <r>
      <t xml:space="preserve">w kilometrach 
</t>
    </r>
    <r>
      <rPr>
        <i/>
        <sz val="10"/>
        <rFont val="Arial"/>
        <family val="2"/>
        <charset val="238"/>
      </rPr>
      <t xml:space="preserve">  kilometres</t>
    </r>
  </si>
  <si>
    <t xml:space="preserve">                     As of 31 December</t>
  </si>
  <si>
    <r>
      <t>Wojewódzkie</t>
    </r>
    <r>
      <rPr>
        <i/>
        <sz val="10"/>
        <rFont val="Arial"/>
        <family val="2"/>
        <charset val="238"/>
      </rPr>
      <t xml:space="preserve"> 
 Regional</t>
    </r>
  </si>
  <si>
    <r>
      <t xml:space="preserve">Powiatowe 
</t>
    </r>
    <r>
      <rPr>
        <i/>
        <sz val="10"/>
        <rFont val="Arial"/>
        <family val="2"/>
        <charset val="238"/>
      </rPr>
      <t>District</t>
    </r>
  </si>
  <si>
    <r>
      <t xml:space="preserve">WOJEWÓDZTWA
</t>
    </r>
    <r>
      <rPr>
        <i/>
        <sz val="10"/>
        <rFont val="Arial"/>
        <family val="2"/>
        <charset val="238"/>
      </rPr>
      <t>VOIVODSHIPS</t>
    </r>
  </si>
  <si>
    <r>
      <t xml:space="preserve">Krajowe 
</t>
    </r>
    <r>
      <rPr>
        <i/>
        <sz val="10"/>
        <rFont val="Arial"/>
        <family val="2"/>
        <charset val="238"/>
      </rPr>
      <t>National</t>
    </r>
  </si>
  <si>
    <t xml:space="preserve">                       BRIDGE BUILDINGS ON PUBLIC ROADS IN 2017</t>
  </si>
  <si>
    <t xml:space="preserve">                      As of 31 December</t>
  </si>
  <si>
    <r>
      <t xml:space="preserve">ogółem
</t>
    </r>
    <r>
      <rPr>
        <i/>
        <sz val="10"/>
        <rFont val="Arial"/>
        <family val="2"/>
        <charset val="238"/>
      </rPr>
      <t>total</t>
    </r>
  </si>
  <si>
    <r>
      <t xml:space="preserve">tymczasowe 
 </t>
    </r>
    <r>
      <rPr>
        <i/>
        <sz val="10"/>
        <rFont val="Arial"/>
        <family val="2"/>
        <charset val="238"/>
      </rPr>
      <t>temporary</t>
    </r>
  </si>
  <si>
    <r>
      <t xml:space="preserve">Przeprawy promowe   
</t>
    </r>
    <r>
      <rPr>
        <i/>
        <sz val="10"/>
        <rFont val="Arial"/>
        <family val="2"/>
        <charset val="238"/>
      </rPr>
      <t>Ferry crossings</t>
    </r>
  </si>
  <si>
    <r>
      <t xml:space="preserve">Tunele i przejścia podziemne
</t>
    </r>
    <r>
      <rPr>
        <i/>
        <sz val="10"/>
        <rFont val="Arial"/>
        <family val="2"/>
        <charset val="238"/>
      </rPr>
      <t xml:space="preserve"> Tunnels and underpasses</t>
    </r>
  </si>
  <si>
    <t xml:space="preserve">                       As of 31 December</t>
  </si>
  <si>
    <r>
      <t xml:space="preserve">WOJEWÓDZTWA 
</t>
    </r>
    <r>
      <rPr>
        <i/>
        <sz val="10"/>
        <rFont val="Arial"/>
        <family val="2"/>
        <charset val="238"/>
      </rPr>
      <t>VOIVODSHIPS</t>
    </r>
  </si>
  <si>
    <r>
      <t xml:space="preserve">ogółem 
</t>
    </r>
    <r>
      <rPr>
        <i/>
        <sz val="10"/>
        <rFont val="Arial"/>
        <family val="2"/>
        <charset val="238"/>
      </rPr>
      <t>total</t>
    </r>
  </si>
  <si>
    <r>
      <t xml:space="preserve">tymczasowe  
</t>
    </r>
    <r>
      <rPr>
        <i/>
        <sz val="10"/>
        <rFont val="Arial"/>
        <family val="2"/>
        <charset val="238"/>
      </rPr>
      <t>temporary</t>
    </r>
  </si>
  <si>
    <r>
      <t xml:space="preserve">w szt. 
 </t>
    </r>
    <r>
      <rPr>
        <i/>
        <sz val="10"/>
        <rFont val="Arial"/>
        <family val="2"/>
        <charset val="238"/>
      </rPr>
      <t>units</t>
    </r>
  </si>
  <si>
    <t xml:space="preserve">                       BRIDGE BUILDINGS ON URBAN PUBLIC ROADS IN 2017</t>
  </si>
  <si>
    <t xml:space="preserve">                       BRIDGE BUILDINGS ON NON-URBAN PUBLIC ROADS IN 2017</t>
  </si>
  <si>
    <r>
      <t xml:space="preserve">Mosty i wiadukty 
 </t>
    </r>
    <r>
      <rPr>
        <i/>
        <sz val="10"/>
        <rFont val="Arial"/>
        <family val="2"/>
        <charset val="238"/>
      </rPr>
      <t>Bridges and viaducts</t>
    </r>
  </si>
  <si>
    <r>
      <t xml:space="preserve">ogółem
</t>
    </r>
    <r>
      <rPr>
        <i/>
        <sz val="10"/>
        <rFont val="Arial"/>
        <family val="2"/>
        <charset val="238"/>
      </rPr>
      <t xml:space="preserve"> total</t>
    </r>
  </si>
  <si>
    <t xml:space="preserve"> '                      As of 31 December</t>
  </si>
  <si>
    <r>
      <t xml:space="preserve">w szt.  
</t>
    </r>
    <r>
      <rPr>
        <i/>
        <sz val="10"/>
        <rFont val="Arial"/>
        <family val="2"/>
        <charset val="238"/>
      </rPr>
      <t>units</t>
    </r>
  </si>
  <si>
    <t xml:space="preserve">                      ROAD MOTOR VEHICLES AND MOPEDS</t>
  </si>
  <si>
    <r>
      <t>Ogółem</t>
    </r>
    <r>
      <rPr>
        <vertAlign val="superscript"/>
        <sz val="10"/>
        <rFont val="Arial"/>
        <family val="2"/>
        <charset val="238"/>
      </rPr>
      <t>a</t>
    </r>
    <r>
      <rPr>
        <i/>
        <vertAlign val="superscript"/>
        <sz val="10"/>
        <rFont val="Arial"/>
        <family val="2"/>
        <charset val="238"/>
      </rPr>
      <t xml:space="preserve"> </t>
    </r>
    <r>
      <rPr>
        <sz val="10"/>
        <rFont val="Arial"/>
        <family val="2"/>
        <charset val="238"/>
      </rPr>
      <t xml:space="preserve">  
 </t>
    </r>
    <r>
      <rPr>
        <i/>
        <sz val="10"/>
        <rFont val="Arial"/>
        <family val="2"/>
        <charset val="238"/>
      </rPr>
      <t>Total</t>
    </r>
    <r>
      <rPr>
        <i/>
        <vertAlign val="superscript"/>
        <sz val="10"/>
        <rFont val="Arial"/>
        <family val="2"/>
        <charset val="238"/>
      </rPr>
      <t>a</t>
    </r>
  </si>
  <si>
    <r>
      <t xml:space="preserve">razem 
</t>
    </r>
    <r>
      <rPr>
        <i/>
        <sz val="10"/>
        <rFont val="Arial"/>
        <family val="2"/>
        <charset val="238"/>
      </rPr>
      <t>total</t>
    </r>
  </si>
  <si>
    <r>
      <t>w tym o pojemności silnika do 125 cm</t>
    </r>
    <r>
      <rPr>
        <vertAlign val="superscript"/>
        <sz val="10"/>
        <rFont val="Arial"/>
        <family val="2"/>
        <charset val="238"/>
      </rPr>
      <t xml:space="preserve">3    
</t>
    </r>
    <r>
      <rPr>
        <i/>
        <sz val="10"/>
        <rFont val="Arial"/>
        <family val="2"/>
        <charset val="238"/>
      </rPr>
      <t>of which with a cylinder capacity up to 125 cc</t>
    </r>
  </si>
  <si>
    <r>
      <t>samochody specjalne</t>
    </r>
    <r>
      <rPr>
        <vertAlign val="superscript"/>
        <sz val="10"/>
        <rFont val="Arial"/>
        <family val="2"/>
        <charset val="238"/>
      </rPr>
      <t>b</t>
    </r>
    <r>
      <rPr>
        <sz val="10"/>
        <rFont val="Arial"/>
        <family val="2"/>
        <charset val="238"/>
      </rPr>
      <t xml:space="preserve">   
</t>
    </r>
    <r>
      <rPr>
        <i/>
        <sz val="10"/>
        <rFont val="Arial"/>
        <family val="2"/>
        <charset val="238"/>
      </rPr>
      <t>special purpose vehicles</t>
    </r>
    <r>
      <rPr>
        <i/>
        <vertAlign val="superscript"/>
        <sz val="10"/>
        <rFont val="Arial"/>
        <family val="2"/>
        <charset val="238"/>
      </rPr>
      <t>b</t>
    </r>
  </si>
  <si>
    <t xml:space="preserve">                        LORRIES  AND TRACTORS</t>
  </si>
  <si>
    <r>
      <t xml:space="preserve">samochodowe 
</t>
    </r>
    <r>
      <rPr>
        <i/>
        <sz val="10"/>
        <rFont val="Arial"/>
        <family val="2"/>
        <charset val="238"/>
      </rPr>
      <t>road</t>
    </r>
  </si>
  <si>
    <r>
      <t>w tym siodłowe</t>
    </r>
    <r>
      <rPr>
        <i/>
        <sz val="10"/>
        <rFont val="Arial"/>
        <family val="2"/>
        <charset val="238"/>
      </rPr>
      <t xml:space="preserve"> 
of which road tractors  </t>
    </r>
  </si>
  <si>
    <r>
      <t>w tym kołowe</t>
    </r>
    <r>
      <rPr>
        <i/>
        <sz val="10"/>
        <rFont val="Arial"/>
        <family val="2"/>
        <charset val="238"/>
      </rPr>
      <t xml:space="preserve"> 
of which wheeled</t>
    </r>
  </si>
  <si>
    <r>
      <t xml:space="preserve">trwałe   
</t>
    </r>
    <r>
      <rPr>
        <i/>
        <sz val="10"/>
        <rFont val="Arial"/>
        <family val="2"/>
        <charset val="238"/>
      </rPr>
      <t>permanent</t>
    </r>
  </si>
  <si>
    <r>
      <t xml:space="preserve">trwałe 
</t>
    </r>
    <r>
      <rPr>
        <i/>
        <sz val="10"/>
        <rFont val="Arial"/>
        <family val="2"/>
        <charset val="238"/>
      </rPr>
      <t>permanent</t>
    </r>
  </si>
  <si>
    <r>
      <t xml:space="preserve">Przeprawy promowe 
</t>
    </r>
    <r>
      <rPr>
        <i/>
        <sz val="10"/>
        <rFont val="Arial"/>
        <family val="2"/>
        <charset val="238"/>
      </rPr>
      <t>Ferry crossings</t>
    </r>
  </si>
  <si>
    <r>
      <t xml:space="preserve">Tunele i przejścia podziemne  
</t>
    </r>
    <r>
      <rPr>
        <i/>
        <sz val="10"/>
        <rFont val="Arial"/>
        <family val="2"/>
        <charset val="238"/>
      </rPr>
      <t>Tunnels and underpasses</t>
    </r>
  </si>
  <si>
    <r>
      <t xml:space="preserve">trwałe
</t>
    </r>
    <r>
      <rPr>
        <i/>
        <sz val="10"/>
        <rFont val="Arial"/>
        <family val="2"/>
        <charset val="238"/>
      </rPr>
      <t>permanent</t>
    </r>
  </si>
  <si>
    <r>
      <t xml:space="preserve">Przeprawy promowe    </t>
    </r>
    <r>
      <rPr>
        <i/>
        <sz val="10"/>
        <rFont val="Arial"/>
        <family val="2"/>
        <charset val="238"/>
      </rPr>
      <t xml:space="preserve"> 
Ferry crossings</t>
    </r>
  </si>
  <si>
    <r>
      <t xml:space="preserve">Samochody ciężarowe 
</t>
    </r>
    <r>
      <rPr>
        <i/>
        <sz val="10"/>
        <rFont val="Arial"/>
        <family val="2"/>
        <charset val="238"/>
      </rPr>
      <t>Lorries</t>
    </r>
  </si>
  <si>
    <r>
      <t xml:space="preserve">Ciągniki
</t>
    </r>
    <r>
      <rPr>
        <i/>
        <sz val="10"/>
        <rFont val="Arial"/>
        <family val="2"/>
        <charset val="238"/>
      </rPr>
      <t>Tractors</t>
    </r>
  </si>
  <si>
    <r>
      <t xml:space="preserve">razem
</t>
    </r>
    <r>
      <rPr>
        <i/>
        <sz val="10"/>
        <rFont val="Arial"/>
        <family val="2"/>
        <charset val="238"/>
      </rPr>
      <t xml:space="preserve">total    </t>
    </r>
  </si>
  <si>
    <r>
      <t xml:space="preserve">                        ROAD MOTOR VEHICLES</t>
    </r>
    <r>
      <rPr>
        <i/>
        <vertAlign val="superscript"/>
        <sz val="10"/>
        <rFont val="Arial"/>
        <family val="2"/>
        <charset val="238"/>
      </rPr>
      <t xml:space="preserve"> </t>
    </r>
    <r>
      <rPr>
        <i/>
        <sz val="10"/>
        <rFont val="Arial"/>
        <family val="2"/>
        <charset val="238"/>
      </rPr>
      <t>AND  MOPEDS  PER  1000 POPULATION</t>
    </r>
  </si>
  <si>
    <r>
      <t xml:space="preserve">Motocykle
</t>
    </r>
    <r>
      <rPr>
        <i/>
        <sz val="10"/>
        <rFont val="Arial"/>
        <family val="2"/>
        <charset val="238"/>
      </rPr>
      <t>Motocycles</t>
    </r>
  </si>
  <si>
    <r>
      <t xml:space="preserve">Samochody osobowe
</t>
    </r>
    <r>
      <rPr>
        <i/>
        <sz val="10"/>
        <rFont val="Arial"/>
        <family val="2"/>
        <charset val="238"/>
      </rPr>
      <t>Passenger cars</t>
    </r>
  </si>
  <si>
    <r>
      <t>Samochody ciężarowe</t>
    </r>
    <r>
      <rPr>
        <i/>
        <vertAlign val="superscript"/>
        <sz val="10"/>
        <rFont val="Arial"/>
        <family val="2"/>
        <charset val="238"/>
      </rPr>
      <t xml:space="preserve">a
</t>
    </r>
    <r>
      <rPr>
        <i/>
        <sz val="10"/>
        <rFont val="Arial"/>
        <family val="2"/>
        <charset val="238"/>
      </rPr>
      <t>Lorries</t>
    </r>
    <r>
      <rPr>
        <i/>
        <vertAlign val="superscript"/>
        <sz val="10"/>
        <rFont val="Arial"/>
        <family val="2"/>
        <charset val="238"/>
      </rPr>
      <t>a</t>
    </r>
    <r>
      <rPr>
        <i/>
        <sz val="10"/>
        <rFont val="Arial"/>
        <family val="2"/>
        <charset val="238"/>
      </rPr>
      <t xml:space="preserve"> </t>
    </r>
  </si>
  <si>
    <r>
      <t xml:space="preserve">Motorowery
</t>
    </r>
    <r>
      <rPr>
        <i/>
        <sz val="10"/>
        <rFont val="Arial"/>
        <family val="2"/>
        <charset val="238"/>
      </rPr>
      <t>Mopeds</t>
    </r>
  </si>
  <si>
    <r>
      <t xml:space="preserve">w tym w wieku do 30 lat  
</t>
    </r>
    <r>
      <rPr>
        <i/>
        <sz val="10"/>
        <rFont val="Arial"/>
        <family val="2"/>
        <charset val="238"/>
      </rPr>
      <t xml:space="preserve">of which up to 30 years    </t>
    </r>
    <r>
      <rPr>
        <sz val="10"/>
        <rFont val="Arial"/>
        <family val="2"/>
        <charset val="238"/>
      </rPr>
      <t xml:space="preserve">         </t>
    </r>
  </si>
  <si>
    <t xml:space="preserve">                       PASSENGER CARS</t>
  </si>
  <si>
    <r>
      <t xml:space="preserve">do 1399
</t>
    </r>
    <r>
      <rPr>
        <i/>
        <sz val="10"/>
        <rFont val="Arial"/>
        <family val="2"/>
        <charset val="238"/>
      </rPr>
      <t>up to 1399</t>
    </r>
  </si>
  <si>
    <r>
      <t xml:space="preserve">1900 i więcej
</t>
    </r>
    <r>
      <rPr>
        <i/>
        <sz val="10"/>
        <rFont val="Arial"/>
        <family val="2"/>
        <charset val="238"/>
      </rPr>
      <t>1900 and more</t>
    </r>
  </si>
  <si>
    <r>
      <t xml:space="preserve">do 1399 
 </t>
    </r>
    <r>
      <rPr>
        <i/>
        <sz val="10"/>
        <rFont val="Arial"/>
        <family val="2"/>
        <charset val="238"/>
      </rPr>
      <t>up to 1399</t>
    </r>
  </si>
  <si>
    <r>
      <t xml:space="preserve">2000 i więcej </t>
    </r>
    <r>
      <rPr>
        <i/>
        <sz val="10"/>
        <rFont val="Arial"/>
        <family val="2"/>
        <charset val="238"/>
      </rPr>
      <t xml:space="preserve"> 
2000 and more</t>
    </r>
  </si>
  <si>
    <r>
      <t xml:space="preserve">O dopuszczalnej masie całkowitej w kg
</t>
    </r>
    <r>
      <rPr>
        <i/>
        <sz val="10"/>
        <rFont val="Arial"/>
        <family val="2"/>
        <charset val="238"/>
      </rPr>
      <t>For the maximum permissible gross weight, kilograms</t>
    </r>
  </si>
  <si>
    <r>
      <t>O pojemności silnika w cm</t>
    </r>
    <r>
      <rPr>
        <vertAlign val="superscript"/>
        <sz val="10"/>
        <rFont val="Arial"/>
        <family val="2"/>
        <charset val="238"/>
      </rPr>
      <t xml:space="preserve">3
 </t>
    </r>
    <r>
      <rPr>
        <i/>
        <sz val="10"/>
        <rFont val="Arial"/>
        <family val="2"/>
        <charset val="238"/>
      </rPr>
      <t>For the cylinder capacity, cc</t>
    </r>
    <r>
      <rPr>
        <i/>
        <vertAlign val="superscript"/>
        <sz val="10"/>
        <rFont val="Arial"/>
        <family val="2"/>
        <charset val="238"/>
      </rPr>
      <t>3</t>
    </r>
  </si>
  <si>
    <r>
      <t>POLSKA</t>
    </r>
    <r>
      <rPr>
        <b/>
        <sz val="10"/>
        <color indexed="8"/>
        <rFont val="Arial"/>
        <family val="2"/>
        <charset val="238"/>
      </rPr>
      <t xml:space="preserve">…………. </t>
    </r>
  </si>
  <si>
    <t xml:space="preserve">                        LORRIES  BY LOAD CAPACITY GROUPS </t>
  </si>
  <si>
    <r>
      <t xml:space="preserve">WOJEWÓDZTWA
</t>
    </r>
    <r>
      <rPr>
        <i/>
        <sz val="10"/>
        <color indexed="8"/>
        <rFont val="Arial"/>
        <family val="2"/>
        <charset val="238"/>
      </rPr>
      <t>VOIVODSHIPS</t>
    </r>
  </si>
  <si>
    <r>
      <t xml:space="preserve">Ogółem 
</t>
    </r>
    <r>
      <rPr>
        <i/>
        <sz val="10"/>
        <color indexed="8"/>
        <rFont val="Arial"/>
        <family val="2"/>
        <charset val="238"/>
      </rPr>
      <t>Total</t>
    </r>
  </si>
  <si>
    <r>
      <t xml:space="preserve">do 999
</t>
    </r>
    <r>
      <rPr>
        <i/>
        <sz val="10"/>
        <color indexed="8"/>
        <rFont val="Arial"/>
        <family val="2"/>
        <charset val="238"/>
      </rPr>
      <t>up to 999</t>
    </r>
  </si>
  <si>
    <t>1000÷1499</t>
  </si>
  <si>
    <t>1500÷2999</t>
  </si>
  <si>
    <t>3000÷3499</t>
  </si>
  <si>
    <t>3500÷4999</t>
  </si>
  <si>
    <t>5000÷6999</t>
  </si>
  <si>
    <t>7000÷9999</t>
  </si>
  <si>
    <t>10000÷14999</t>
  </si>
  <si>
    <r>
      <t>15000 i więcej
 15000</t>
    </r>
    <r>
      <rPr>
        <i/>
        <sz val="10"/>
        <color indexed="8"/>
        <rFont val="Arial"/>
        <family val="2"/>
        <charset val="238"/>
      </rPr>
      <t xml:space="preserve"> and more</t>
    </r>
  </si>
  <si>
    <t xml:space="preserve">                       LORRIES BY TYPE OF BODY</t>
  </si>
  <si>
    <r>
      <t xml:space="preserve">Ogółem
 </t>
    </r>
    <r>
      <rPr>
        <i/>
        <sz val="10"/>
        <rFont val="Arial"/>
        <family val="2"/>
        <charset val="238"/>
      </rPr>
      <t>Total</t>
    </r>
  </si>
  <si>
    <r>
      <t xml:space="preserve">W tym o nadwoziach 
</t>
    </r>
    <r>
      <rPr>
        <i/>
        <sz val="10"/>
        <rFont val="Arial"/>
        <family val="2"/>
        <charset val="238"/>
      </rPr>
      <t>Of which with bodies</t>
    </r>
  </si>
  <si>
    <r>
      <t xml:space="preserve">furgony
</t>
    </r>
    <r>
      <rPr>
        <i/>
        <sz val="10"/>
        <rFont val="Arial"/>
        <family val="2"/>
        <charset val="238"/>
      </rPr>
      <t>closed box</t>
    </r>
  </si>
  <si>
    <r>
      <t xml:space="preserve">w tym izotermiczne chłodnie i lodownie  
</t>
    </r>
    <r>
      <rPr>
        <i/>
        <sz val="10"/>
        <rFont val="Arial"/>
        <family val="2"/>
        <charset val="238"/>
      </rPr>
      <t>of which temperature controlled box</t>
    </r>
  </si>
  <si>
    <r>
      <t xml:space="preserve">wywrotki
</t>
    </r>
    <r>
      <rPr>
        <i/>
        <sz val="10"/>
        <rFont val="Arial"/>
        <family val="2"/>
        <charset val="238"/>
      </rPr>
      <t>tippers</t>
    </r>
  </si>
  <si>
    <r>
      <t xml:space="preserve">do przewozu kontenerów 
</t>
    </r>
    <r>
      <rPr>
        <i/>
        <sz val="10"/>
        <rFont val="Arial"/>
        <family val="2"/>
        <charset val="238"/>
      </rPr>
      <t>container and swap-body transporters</t>
    </r>
  </si>
  <si>
    <r>
      <t xml:space="preserve">                       PASSENGER CARS, MOTORCYCLES AND MOPEDS</t>
    </r>
    <r>
      <rPr>
        <i/>
        <vertAlign val="superscript"/>
        <sz val="10"/>
        <rFont val="Arial"/>
        <family val="2"/>
        <charset val="238"/>
      </rPr>
      <t xml:space="preserve"> </t>
    </r>
    <r>
      <rPr>
        <i/>
        <sz val="10"/>
        <rFont val="Arial"/>
        <family val="2"/>
        <charset val="238"/>
      </rPr>
      <t xml:space="preserve"> BY AGE GROUPS IN 2017</t>
    </r>
  </si>
  <si>
    <r>
      <t xml:space="preserve">WIEK
</t>
    </r>
    <r>
      <rPr>
        <i/>
        <sz val="10"/>
        <rFont val="Arial"/>
        <family val="2"/>
        <charset val="238"/>
      </rPr>
      <t>AGE</t>
    </r>
  </si>
  <si>
    <r>
      <t>w tym o poj. silnika 
do 1399 cm</t>
    </r>
    <r>
      <rPr>
        <vertAlign val="superscript"/>
        <sz val="10"/>
        <rFont val="Arial"/>
        <family val="2"/>
        <charset val="238"/>
      </rPr>
      <t>3</t>
    </r>
    <r>
      <rPr>
        <sz val="10"/>
        <rFont val="Arial"/>
        <family val="2"/>
        <charset val="238"/>
      </rPr>
      <t xml:space="preserve"> 
</t>
    </r>
    <r>
      <rPr>
        <i/>
        <sz val="10"/>
        <rFont val="Arial"/>
        <family val="2"/>
        <charset val="238"/>
      </rPr>
      <t xml:space="preserve"> of which with the cylinder capacity up to 1399 cc</t>
    </r>
  </si>
  <si>
    <r>
      <rPr>
        <sz val="10"/>
        <rFont val="Arial"/>
        <family val="2"/>
        <charset val="238"/>
      </rPr>
      <t xml:space="preserve">W LICZBACH BEZWZGLĘDNYCH
</t>
    </r>
    <r>
      <rPr>
        <i/>
        <sz val="10"/>
        <rFont val="Arial"/>
        <family val="2"/>
        <charset val="238"/>
      </rPr>
      <t xml:space="preserve"> IN ABSOLUTE NUMBERS</t>
    </r>
  </si>
  <si>
    <r>
      <rPr>
        <sz val="10"/>
        <rFont val="Arial"/>
        <family val="2"/>
        <charset val="238"/>
      </rPr>
      <t xml:space="preserve">W ODSETKACH 
</t>
    </r>
    <r>
      <rPr>
        <i/>
        <sz val="10"/>
        <rFont val="Arial"/>
        <family val="2"/>
        <charset val="238"/>
      </rPr>
      <t xml:space="preserve"> IN PERCENT</t>
    </r>
  </si>
  <si>
    <t>WIEK
AGE</t>
  </si>
  <si>
    <r>
      <t xml:space="preserve">Autobusy 
</t>
    </r>
    <r>
      <rPr>
        <i/>
        <sz val="10"/>
        <rFont val="Arial"/>
        <family val="2"/>
        <charset val="238"/>
      </rPr>
      <t>Buses</t>
    </r>
  </si>
  <si>
    <r>
      <t xml:space="preserve">Samochody ciężarowe
</t>
    </r>
    <r>
      <rPr>
        <i/>
        <sz val="10"/>
        <rFont val="Arial"/>
        <family val="2"/>
        <charset val="238"/>
      </rPr>
      <t>Lorries</t>
    </r>
  </si>
  <si>
    <r>
      <t xml:space="preserve">w tym o liczbie miejsc 
</t>
    </r>
    <r>
      <rPr>
        <i/>
        <sz val="10"/>
        <rFont val="Arial"/>
        <family val="2"/>
        <charset val="238"/>
      </rPr>
      <t xml:space="preserve"> of which with the number of seats</t>
    </r>
  </si>
  <si>
    <r>
      <t xml:space="preserve">do 15
</t>
    </r>
    <r>
      <rPr>
        <i/>
        <sz val="10"/>
        <rFont val="Arial"/>
        <family val="2"/>
        <charset val="238"/>
      </rPr>
      <t>up to 15</t>
    </r>
  </si>
  <si>
    <r>
      <t xml:space="preserve">16 do 45
</t>
    </r>
    <r>
      <rPr>
        <i/>
        <sz val="10"/>
        <rFont val="Arial"/>
        <family val="2"/>
        <charset val="238"/>
      </rPr>
      <t>16 to 45</t>
    </r>
  </si>
  <si>
    <r>
      <t xml:space="preserve">w tym o ładowności 1500 kg i wiecej  
</t>
    </r>
    <r>
      <rPr>
        <i/>
        <sz val="10"/>
        <rFont val="Arial"/>
        <family val="2"/>
        <charset val="238"/>
      </rPr>
      <t>of which the load capacity 1500 kg and more</t>
    </r>
  </si>
  <si>
    <r>
      <t xml:space="preserve">Ciągniki siodłowe
</t>
    </r>
    <r>
      <rPr>
        <i/>
        <sz val="10"/>
        <rFont val="Arial"/>
        <family val="2"/>
        <charset val="238"/>
      </rPr>
      <t>Road tractors</t>
    </r>
  </si>
  <si>
    <r>
      <t xml:space="preserve">Samochody specjalne
</t>
    </r>
    <r>
      <rPr>
        <i/>
        <sz val="10"/>
        <rFont val="Arial"/>
        <family val="2"/>
        <charset val="238"/>
      </rPr>
      <t>Special purpose vehicles</t>
    </r>
  </si>
  <si>
    <r>
      <rPr>
        <sz val="10"/>
        <rFont val="arans"/>
        <charset val="238"/>
      </rPr>
      <t xml:space="preserve">W ODSETKACH
</t>
    </r>
    <r>
      <rPr>
        <i/>
        <sz val="10"/>
        <rFont val="arans"/>
        <charset val="238"/>
      </rPr>
      <t>IN PERCENT</t>
    </r>
  </si>
  <si>
    <r>
      <rPr>
        <sz val="10"/>
        <rFont val="arans"/>
        <charset val="238"/>
      </rPr>
      <t xml:space="preserve">W LICZBACH BEZWZGLĘDNYCH
</t>
    </r>
    <r>
      <rPr>
        <i/>
        <sz val="10"/>
        <rFont val="arans"/>
        <charset val="238"/>
      </rPr>
      <t>IN ABSOLUTE NUMBERS</t>
    </r>
  </si>
  <si>
    <r>
      <t xml:space="preserve">                     BUSES, LORRIES, SPECIAL PURPOSE VEHICLES AND ROAD TRACTORS</t>
    </r>
    <r>
      <rPr>
        <i/>
        <vertAlign val="superscript"/>
        <sz val="10"/>
        <rFont val="Arial"/>
        <family val="2"/>
        <charset val="238"/>
      </rPr>
      <t xml:space="preserve"> </t>
    </r>
    <r>
      <rPr>
        <i/>
        <sz val="10"/>
        <rFont val="Arial"/>
        <family val="2"/>
        <charset val="238"/>
      </rPr>
      <t>BY AGE GROUPS IN 2017</t>
    </r>
  </si>
  <si>
    <t xml:space="preserve">                      ROAD MOTOR VEHICLES BY TYPE OF FUEL CONSUMPTION</t>
  </si>
  <si>
    <r>
      <t>do 1399 cm</t>
    </r>
    <r>
      <rPr>
        <vertAlign val="superscript"/>
        <sz val="10"/>
        <rFont val="Arial"/>
        <family val="2"/>
        <charset val="238"/>
      </rPr>
      <t xml:space="preserve">3
</t>
    </r>
    <r>
      <rPr>
        <i/>
        <sz val="10"/>
        <rFont val="Arial"/>
        <family val="2"/>
        <charset val="238"/>
      </rPr>
      <t>up to 1399 cc</t>
    </r>
  </si>
  <si>
    <r>
      <t>1400-1999 cm</t>
    </r>
    <r>
      <rPr>
        <vertAlign val="superscript"/>
        <sz val="10"/>
        <rFont val="Arial"/>
        <family val="2"/>
        <charset val="238"/>
      </rPr>
      <t>3</t>
    </r>
    <r>
      <rPr>
        <sz val="10"/>
        <rFont val="Arial"/>
        <family val="2"/>
        <charset val="238"/>
      </rPr>
      <t xml:space="preserve"> 
</t>
    </r>
    <r>
      <rPr>
        <i/>
        <sz val="10"/>
        <rFont val="Arial"/>
        <family val="2"/>
        <charset val="238"/>
      </rPr>
      <t>1400-1999 cc</t>
    </r>
  </si>
  <si>
    <r>
      <t xml:space="preserve">w tym o pojemności silnika
of </t>
    </r>
    <r>
      <rPr>
        <i/>
        <sz val="10"/>
        <rFont val="Arial"/>
        <family val="2"/>
        <charset val="238"/>
      </rPr>
      <t>which the cylinder capacity, cc</t>
    </r>
  </si>
  <si>
    <r>
      <t xml:space="preserve">w tym o ładowności 1500 kg i więcej 
</t>
    </r>
    <r>
      <rPr>
        <i/>
        <sz val="10"/>
        <rFont val="Arial"/>
        <family val="2"/>
        <charset val="238"/>
      </rPr>
      <t>of which load capacity 1500 kg and more</t>
    </r>
  </si>
  <si>
    <r>
      <t xml:space="preserve">Ciągniki siodłowe
</t>
    </r>
    <r>
      <rPr>
        <i/>
        <sz val="10"/>
        <rFont val="Arial"/>
        <family val="2"/>
        <charset val="238"/>
      </rPr>
      <t xml:space="preserve"> Road tractors</t>
    </r>
  </si>
  <si>
    <r>
      <t xml:space="preserve">Samochody   specjalne 
</t>
    </r>
    <r>
      <rPr>
        <i/>
        <sz val="10"/>
        <rFont val="Arial"/>
        <family val="2"/>
        <charset val="238"/>
      </rPr>
      <t>Special purpose vehicles</t>
    </r>
  </si>
  <si>
    <r>
      <t xml:space="preserve">BENZYNA
</t>
    </r>
    <r>
      <rPr>
        <i/>
        <sz val="10"/>
        <rFont val="Arial"/>
        <family val="2"/>
        <charset val="238"/>
      </rPr>
      <t>PETROL</t>
    </r>
  </si>
  <si>
    <r>
      <t>OLEJ NAPĘDOWY</t>
    </r>
    <r>
      <rPr>
        <i/>
        <sz val="9"/>
        <rFont val="Arial"/>
        <family val="2"/>
        <charset val="238"/>
      </rPr>
      <t xml:space="preserve"> 
DIESEL OIL</t>
    </r>
  </si>
  <si>
    <r>
      <t xml:space="preserve">GAZ CIEKŁY (LPG) 
</t>
    </r>
    <r>
      <rPr>
        <i/>
        <sz val="9"/>
        <rFont val="Arial"/>
        <family val="2"/>
        <charset val="238"/>
      </rPr>
      <t>LIQUEFIED PETROLEUM GAS</t>
    </r>
  </si>
  <si>
    <r>
      <t xml:space="preserve">GAZ ZIEMNY SPRĘŻONY (CNG)
</t>
    </r>
    <r>
      <rPr>
        <i/>
        <sz val="9"/>
        <rFont val="Arial"/>
        <family val="2"/>
        <charset val="238"/>
      </rPr>
      <t xml:space="preserve"> COMPRESSED NATURAL GAS</t>
    </r>
  </si>
  <si>
    <r>
      <t xml:space="preserve">ENERGIA ELEKTRYCZNA 
</t>
    </r>
    <r>
      <rPr>
        <i/>
        <sz val="9"/>
        <rFont val="Arial"/>
        <family val="2"/>
        <charset val="238"/>
      </rPr>
      <t xml:space="preserve">  ELECTRIC ENERGY</t>
    </r>
  </si>
  <si>
    <t xml:space="preserve">                      TRAILERS AND SEMI-TRAILERS</t>
  </si>
  <si>
    <r>
      <t xml:space="preserve">Przyczepy 
</t>
    </r>
    <r>
      <rPr>
        <i/>
        <sz val="10"/>
        <rFont val="Arial"/>
        <family val="2"/>
        <charset val="238"/>
      </rPr>
      <t>Trailers</t>
    </r>
  </si>
  <si>
    <r>
      <t xml:space="preserve">ciężarowe
</t>
    </r>
    <r>
      <rPr>
        <i/>
        <sz val="10"/>
        <rFont val="Arial"/>
        <family val="2"/>
        <charset val="238"/>
      </rPr>
      <t>goods</t>
    </r>
  </si>
  <si>
    <r>
      <t xml:space="preserve">specjalne
</t>
    </r>
    <r>
      <rPr>
        <i/>
        <sz val="10"/>
        <rFont val="Arial"/>
        <family val="2"/>
        <charset val="238"/>
      </rPr>
      <t>special purpose</t>
    </r>
  </si>
  <si>
    <r>
      <t xml:space="preserve">ciężarowe  </t>
    </r>
    <r>
      <rPr>
        <i/>
        <sz val="10"/>
        <rFont val="Arial"/>
        <family val="2"/>
        <charset val="238"/>
      </rPr>
      <t xml:space="preserve"> 
goods</t>
    </r>
  </si>
  <si>
    <r>
      <t xml:space="preserve">w tym
</t>
    </r>
    <r>
      <rPr>
        <i/>
        <sz val="10"/>
        <rFont val="Arial"/>
        <family val="2"/>
        <charset val="238"/>
      </rPr>
      <t>of which</t>
    </r>
  </si>
  <si>
    <t xml:space="preserve">                      GOODS TRAILERS</t>
  </si>
  <si>
    <r>
      <t xml:space="preserve">O ładowności kg  
</t>
    </r>
    <r>
      <rPr>
        <i/>
        <sz val="10"/>
        <rFont val="Arial"/>
        <family val="2"/>
        <charset val="238"/>
      </rPr>
      <t xml:space="preserve"> For load capacity, kilograms</t>
    </r>
  </si>
  <si>
    <r>
      <t xml:space="preserve">do 4999
</t>
    </r>
    <r>
      <rPr>
        <i/>
        <sz val="10"/>
        <rFont val="Arial"/>
        <family val="2"/>
        <charset val="238"/>
      </rPr>
      <t>up to 4999</t>
    </r>
  </si>
  <si>
    <t>5000-9999</t>
  </si>
  <si>
    <t>10000-14999</t>
  </si>
  <si>
    <r>
      <t xml:space="preserve">wywrotki  </t>
    </r>
    <r>
      <rPr>
        <i/>
        <sz val="10"/>
        <rFont val="Arial"/>
        <family val="2"/>
        <charset val="238"/>
      </rPr>
      <t xml:space="preserve"> 
tippers</t>
    </r>
  </si>
  <si>
    <r>
      <t xml:space="preserve">cysterny 
</t>
    </r>
    <r>
      <rPr>
        <i/>
        <sz val="10"/>
        <rFont val="Arial"/>
        <family val="2"/>
        <charset val="238"/>
      </rPr>
      <t>tankers</t>
    </r>
  </si>
  <si>
    <r>
      <t xml:space="preserve">do przewozu kontenerów  
</t>
    </r>
    <r>
      <rPr>
        <i/>
        <sz val="10"/>
        <rFont val="Arial"/>
        <family val="2"/>
        <charset val="238"/>
      </rPr>
      <t>container and swapbody transporters</t>
    </r>
  </si>
  <si>
    <t xml:space="preserve">                       GOODS SEMI-TRAILERS</t>
  </si>
  <si>
    <r>
      <t xml:space="preserve">WOJEWÓDZTWA 
</t>
    </r>
    <r>
      <rPr>
        <i/>
        <sz val="10"/>
        <rFont val="arians"/>
        <charset val="238"/>
      </rPr>
      <t>VOIVODSHIPS</t>
    </r>
  </si>
  <si>
    <r>
      <t xml:space="preserve">Ogółem 
</t>
    </r>
    <r>
      <rPr>
        <i/>
        <sz val="10"/>
        <rFont val="arians"/>
        <charset val="238"/>
      </rPr>
      <t>Total</t>
    </r>
  </si>
  <si>
    <t>5000-14999</t>
  </si>
  <si>
    <t>15000-19999</t>
  </si>
  <si>
    <t>20000-24999</t>
  </si>
  <si>
    <r>
      <t xml:space="preserve">do przewozu kontenerów
</t>
    </r>
    <r>
      <rPr>
        <i/>
        <sz val="10"/>
        <rFont val="arians"/>
        <charset val="238"/>
      </rPr>
      <t xml:space="preserve"> container and swapbody transporters</t>
    </r>
  </si>
  <si>
    <r>
      <t xml:space="preserve">Z ogółem przypada na nadwozia
</t>
    </r>
    <r>
      <rPr>
        <i/>
        <sz val="10"/>
        <rFont val="arians"/>
        <charset val="238"/>
      </rPr>
      <t>Of total by type of body</t>
    </r>
  </si>
  <si>
    <t>a  Dane obejmują zarówno pojazdy fabrycznie nowe, jak i pojazdy używane sprowadzone z zagranicy oraz tzw. "SAM-y".  b  Łącznie z trolejbusami, bez motorowerów; patrz „Uwagi metodyczne" pkt 18.  c W tym w 2017 r. pojazdy na gaz ciekły (LPG), sprężony (CNG), energie elektryczną (EE): samochody osobowe - 104376 (LPG), 280 (CNG), 12179 (EE); autobusy - 1 (LPG), 24 (CNG),140 (EE); samochody ciężarowe - 3442 (LPG), 134 (CNG), 27 (EE); samochody specjalne - 23 (LPG), 5 (CNG), 1 (EE); ciągniki siodłowe - 22 (LPG), 7 (CNG).</t>
  </si>
  <si>
    <r>
      <t xml:space="preserve">                       ROAD MOTOR VEHICLES AND TRACTORS AS WELL AS MOPEDS REGISTERED FOR THE FIRST TIME ON THE TERRITORY OF POLAND</t>
    </r>
    <r>
      <rPr>
        <i/>
        <vertAlign val="superscript"/>
        <sz val="10"/>
        <rFont val="Arial"/>
        <family val="2"/>
        <charset val="238"/>
      </rPr>
      <t>a</t>
    </r>
  </si>
  <si>
    <r>
      <t xml:space="preserve">WOJEWÓDZTWA   
</t>
    </r>
    <r>
      <rPr>
        <i/>
        <sz val="10"/>
        <rFont val="Arial"/>
        <family val="2"/>
        <charset val="238"/>
      </rPr>
      <t xml:space="preserve"> VOIVODSHIPS</t>
    </r>
  </si>
  <si>
    <r>
      <t>Ogółem</t>
    </r>
    <r>
      <rPr>
        <i/>
        <vertAlign val="superscript"/>
        <sz val="10"/>
        <rFont val="Arial"/>
        <family val="2"/>
        <charset val="238"/>
      </rPr>
      <t xml:space="preserve">b
</t>
    </r>
    <r>
      <rPr>
        <i/>
        <sz val="10"/>
        <rFont val="Arial"/>
        <family val="2"/>
        <charset val="238"/>
      </rPr>
      <t>Total</t>
    </r>
    <r>
      <rPr>
        <i/>
        <vertAlign val="superscript"/>
        <sz val="10"/>
        <rFont val="Arial"/>
        <family val="2"/>
        <charset val="238"/>
      </rPr>
      <t>b</t>
    </r>
  </si>
  <si>
    <r>
      <t>Samochody osobowe</t>
    </r>
    <r>
      <rPr>
        <i/>
        <vertAlign val="superscript"/>
        <sz val="10"/>
        <rFont val="Arial"/>
        <family val="2"/>
        <charset val="238"/>
      </rPr>
      <t>c</t>
    </r>
    <r>
      <rPr>
        <sz val="10"/>
        <rFont val="Arial"/>
        <family val="2"/>
        <charset val="238"/>
      </rPr>
      <t xml:space="preserve">  
</t>
    </r>
    <r>
      <rPr>
        <i/>
        <sz val="10"/>
        <rFont val="Arial"/>
        <family val="2"/>
        <charset val="238"/>
      </rPr>
      <t>Passenger cars</t>
    </r>
    <r>
      <rPr>
        <i/>
        <vertAlign val="superscript"/>
        <sz val="10"/>
        <rFont val="Arial"/>
        <family val="2"/>
        <charset val="238"/>
      </rPr>
      <t>c</t>
    </r>
  </si>
  <si>
    <r>
      <t>Samochody ciężarowe</t>
    </r>
    <r>
      <rPr>
        <i/>
        <vertAlign val="superscript"/>
        <sz val="10"/>
        <rFont val="Arial"/>
        <family val="2"/>
        <charset val="238"/>
      </rPr>
      <t>c</t>
    </r>
    <r>
      <rPr>
        <sz val="10"/>
        <rFont val="Arial"/>
        <family val="2"/>
        <charset val="238"/>
      </rPr>
      <t xml:space="preserve">  
</t>
    </r>
    <r>
      <rPr>
        <i/>
        <sz val="10"/>
        <rFont val="Arial"/>
        <family val="2"/>
        <charset val="238"/>
      </rPr>
      <t xml:space="preserve"> Lorries</t>
    </r>
    <r>
      <rPr>
        <i/>
        <vertAlign val="superscript"/>
        <sz val="10"/>
        <rFont val="Arial"/>
        <family val="2"/>
        <charset val="238"/>
      </rPr>
      <t>c</t>
    </r>
  </si>
  <si>
    <r>
      <t xml:space="preserve">samochodowe - siodłowe </t>
    </r>
    <r>
      <rPr>
        <i/>
        <vertAlign val="superscript"/>
        <sz val="10"/>
        <rFont val="Arial"/>
        <family val="2"/>
        <charset val="238"/>
      </rPr>
      <t>c</t>
    </r>
    <r>
      <rPr>
        <sz val="10"/>
        <rFont val="Arial"/>
        <family val="2"/>
        <charset val="238"/>
      </rPr>
      <t xml:space="preserve">  
</t>
    </r>
    <r>
      <rPr>
        <i/>
        <sz val="10"/>
        <rFont val="Arial"/>
        <family val="2"/>
        <charset val="238"/>
      </rPr>
      <t>road tractors</t>
    </r>
    <r>
      <rPr>
        <i/>
        <vertAlign val="superscript"/>
        <sz val="10"/>
        <rFont val="Arial"/>
        <family val="2"/>
        <charset val="238"/>
      </rPr>
      <t>c</t>
    </r>
  </si>
  <si>
    <r>
      <t xml:space="preserve">rolnicze 
</t>
    </r>
    <r>
      <rPr>
        <i/>
        <sz val="10"/>
        <rFont val="Arial"/>
        <family val="2"/>
        <charset val="238"/>
      </rPr>
      <t>agricultural</t>
    </r>
  </si>
  <si>
    <r>
      <t xml:space="preserve">Motorowery 
</t>
    </r>
    <r>
      <rPr>
        <i/>
        <sz val="10"/>
        <rFont val="Arial"/>
        <family val="2"/>
        <charset val="238"/>
      </rPr>
      <t>Mopeds</t>
    </r>
  </si>
  <si>
    <t>Ciągniki 
Tractors</t>
  </si>
  <si>
    <r>
      <t xml:space="preserve">                        THE NEW ROAD MOTOR VEHICLES REGISTERED ON THE TERRITORY OF POLAND</t>
    </r>
    <r>
      <rPr>
        <i/>
        <vertAlign val="superscript"/>
        <sz val="10"/>
        <rFont val="Arial"/>
        <family val="2"/>
        <charset val="238"/>
      </rPr>
      <t>a</t>
    </r>
    <r>
      <rPr>
        <i/>
        <sz val="10"/>
        <rFont val="Arial"/>
        <family val="2"/>
        <charset val="238"/>
      </rPr>
      <t xml:space="preserve"> </t>
    </r>
  </si>
  <si>
    <t>a  Dane obejmują pojazdy fabrycznie nowe zarejestrowane w ciągu roku. Bez pojazów posiadającycch pozwolenie czasowe.  Ponadto w roku 2017 zarejestrowano 4237 sztuk autobusów.</t>
  </si>
  <si>
    <t>a  Data including brand new vehicles registered during a year. Excluding vehicles having temporary permission.  Moreover, in 2017 were registred 4237 busses.</t>
  </si>
  <si>
    <r>
      <t xml:space="preserve">Samochody osobowe 
</t>
    </r>
    <r>
      <rPr>
        <i/>
        <sz val="10"/>
        <rFont val="Arial"/>
        <family val="2"/>
        <charset val="238"/>
      </rPr>
      <t>Passenger cars</t>
    </r>
  </si>
  <si>
    <r>
      <t xml:space="preserve">Samochody ciężarowe  
</t>
    </r>
    <r>
      <rPr>
        <i/>
        <sz val="10"/>
        <rFont val="Arial"/>
        <family val="2"/>
        <charset val="238"/>
      </rPr>
      <t xml:space="preserve"> Lorries</t>
    </r>
  </si>
  <si>
    <r>
      <t xml:space="preserve"> (o dmc </t>
    </r>
    <r>
      <rPr>
        <sz val="10"/>
        <color indexed="8"/>
        <rFont val="Arial"/>
        <family val="2"/>
        <charset val="238"/>
      </rPr>
      <t>≤ 3,5 tony)</t>
    </r>
  </si>
  <si>
    <r>
      <t>Samochody ciężarowe z przyczepami</t>
    </r>
    <r>
      <rPr>
        <i/>
        <vertAlign val="superscript"/>
        <sz val="10"/>
        <color indexed="8"/>
        <rFont val="Arial"/>
        <family val="2"/>
        <charset val="238"/>
      </rPr>
      <t xml:space="preserve">b </t>
    </r>
    <r>
      <rPr>
        <i/>
        <sz val="10"/>
        <color indexed="8"/>
        <rFont val="Arial"/>
        <family val="2"/>
        <charset val="238"/>
      </rPr>
      <t>….……</t>
    </r>
  </si>
  <si>
    <r>
      <t>Lorries with trailers</t>
    </r>
    <r>
      <rPr>
        <i/>
        <vertAlign val="superscript"/>
        <sz val="10"/>
        <color indexed="8"/>
        <rFont val="Arial"/>
        <family val="2"/>
        <charset val="238"/>
      </rPr>
      <t>b</t>
    </r>
  </si>
  <si>
    <r>
      <t xml:space="preserve">RODZAJE POJAZDÓW 
</t>
    </r>
    <r>
      <rPr>
        <i/>
        <sz val="10"/>
        <color indexed="8"/>
        <rFont val="Arial"/>
        <family val="2"/>
        <charset val="238"/>
      </rPr>
      <t>TYPE OF VEHICLES</t>
    </r>
  </si>
  <si>
    <r>
      <t xml:space="preserve">Drogi publiczne
</t>
    </r>
    <r>
      <rPr>
        <i/>
        <sz val="10"/>
        <color indexed="8"/>
        <rFont val="Arial"/>
        <family val="2"/>
        <charset val="238"/>
      </rPr>
      <t>Public roads</t>
    </r>
  </si>
  <si>
    <r>
      <t xml:space="preserve">wojewódzkie 
</t>
    </r>
    <r>
      <rPr>
        <i/>
        <sz val="10"/>
        <color indexed="8"/>
        <rFont val="Arial"/>
        <family val="2"/>
        <charset val="238"/>
      </rPr>
      <t>regional</t>
    </r>
  </si>
  <si>
    <r>
      <t xml:space="preserve">powiatowe
</t>
    </r>
    <r>
      <rPr>
        <i/>
        <sz val="10"/>
        <color indexed="8"/>
        <rFont val="Arial"/>
        <family val="2"/>
        <charset val="238"/>
      </rPr>
      <t>district</t>
    </r>
  </si>
  <si>
    <t xml:space="preserve">                      ROAD ACCIDENTS AND THEIR RESULTS</t>
  </si>
  <si>
    <r>
      <t xml:space="preserve">WYSZCZEGÓLNIENIE
 </t>
    </r>
    <r>
      <rPr>
        <i/>
        <sz val="10"/>
        <rFont val="Arial"/>
        <family val="2"/>
        <charset val="238"/>
      </rPr>
      <t>SPECIFICATIOPN</t>
    </r>
  </si>
  <si>
    <r>
      <t xml:space="preserve">Wypadki
 </t>
    </r>
    <r>
      <rPr>
        <i/>
        <sz val="10"/>
        <rFont val="Arial"/>
        <family val="2"/>
        <charset val="238"/>
      </rPr>
      <t>Accidents</t>
    </r>
  </si>
  <si>
    <r>
      <t xml:space="preserve">Ofiary wypadków
</t>
    </r>
    <r>
      <rPr>
        <i/>
        <sz val="10"/>
        <rFont val="Arial"/>
        <family val="2"/>
        <charset val="238"/>
      </rPr>
      <t xml:space="preserve"> Accidents' casualties</t>
    </r>
  </si>
  <si>
    <r>
      <t xml:space="preserve">śmiertelne
</t>
    </r>
    <r>
      <rPr>
        <i/>
        <sz val="10"/>
        <rFont val="Arial"/>
        <family val="2"/>
        <charset val="238"/>
      </rPr>
      <t>killed</t>
    </r>
  </si>
  <si>
    <r>
      <t xml:space="preserve">ranni 
</t>
    </r>
    <r>
      <rPr>
        <i/>
        <sz val="10"/>
        <rFont val="Arial"/>
        <family val="2"/>
        <charset val="238"/>
      </rPr>
      <t>injured</t>
    </r>
  </si>
  <si>
    <r>
      <t xml:space="preserve">struktura w %  
</t>
    </r>
    <r>
      <rPr>
        <i/>
        <sz val="10"/>
        <rFont val="Arial"/>
        <family val="2"/>
        <charset val="238"/>
      </rPr>
      <t>share in total, %</t>
    </r>
  </si>
  <si>
    <r>
      <t>na 10 tys. pojazdów silnikowych</t>
    </r>
    <r>
      <rPr>
        <vertAlign val="superscript"/>
        <sz val="10"/>
        <rFont val="Arial"/>
        <family val="2"/>
        <charset val="238"/>
      </rPr>
      <t xml:space="preserve">a 
</t>
    </r>
    <r>
      <rPr>
        <i/>
        <sz val="10"/>
        <rFont val="Arial"/>
        <family val="2"/>
        <charset val="238"/>
      </rPr>
      <t xml:space="preserve"> per 10 thousand motor vehicles</t>
    </r>
    <r>
      <rPr>
        <i/>
        <vertAlign val="superscript"/>
        <sz val="10"/>
        <rFont val="Arial"/>
        <family val="2"/>
        <charset val="238"/>
      </rPr>
      <t>a</t>
    </r>
  </si>
  <si>
    <r>
      <t xml:space="preserve">na 100 wypadków
</t>
    </r>
    <r>
      <rPr>
        <i/>
        <sz val="10"/>
        <rFont val="Arial"/>
        <family val="2"/>
        <charset val="238"/>
      </rPr>
      <t>per 100 accidents</t>
    </r>
  </si>
  <si>
    <r>
      <t xml:space="preserve">w liczbach bezwzględnych  
</t>
    </r>
    <r>
      <rPr>
        <i/>
        <sz val="10"/>
        <rFont val="Arial"/>
        <family val="2"/>
        <charset val="238"/>
      </rPr>
      <t>absolute numbers</t>
    </r>
  </si>
  <si>
    <r>
      <t xml:space="preserve">na 100 tys. ludności 
</t>
    </r>
    <r>
      <rPr>
        <i/>
        <sz val="10"/>
        <rFont val="Arial"/>
        <family val="2"/>
        <charset val="238"/>
      </rPr>
      <t>per 100 thousand population</t>
    </r>
  </si>
  <si>
    <t xml:space="preserve">                      ROAD ACCIDENTS  INVOLVING INTOXICATED ROAD USERS  AND THEIR RESULTS</t>
  </si>
  <si>
    <r>
      <t xml:space="preserve">udział w ogólnej liczbie ofiar śmiertelnych  
</t>
    </r>
    <r>
      <rPr>
        <i/>
        <sz val="10"/>
        <rFont val="Arial"/>
        <family val="2"/>
        <charset val="238"/>
      </rPr>
      <t>share in the total number of killed</t>
    </r>
  </si>
  <si>
    <r>
      <t xml:space="preserve">WOJEWÓDZTWA 
</t>
    </r>
    <r>
      <rPr>
        <i/>
        <sz val="10"/>
        <rFont val="Arial"/>
        <family val="2"/>
        <charset val="238"/>
      </rPr>
      <t>VOIVOISHIPS</t>
    </r>
  </si>
  <si>
    <r>
      <t xml:space="preserve">Wina kierujących pojazdami
 </t>
    </r>
    <r>
      <rPr>
        <i/>
        <sz val="10"/>
        <rFont val="Arial"/>
        <family val="2"/>
        <charset val="238"/>
      </rPr>
      <t>Gilt of drivers</t>
    </r>
  </si>
  <si>
    <r>
      <t xml:space="preserve">nieprzestrzeganie pierwszeństwa przejazdu 
</t>
    </r>
    <r>
      <rPr>
        <i/>
        <sz val="10"/>
        <rFont val="Arial"/>
        <family val="2"/>
        <charset val="238"/>
      </rPr>
      <t>noncompliance with vehicle right of way</t>
    </r>
  </si>
  <si>
    <r>
      <t xml:space="preserve">nieprawidłowe wyprzedzanie 
</t>
    </r>
    <r>
      <rPr>
        <i/>
        <sz val="10"/>
        <rFont val="Arial"/>
        <family val="2"/>
        <charset val="238"/>
      </rPr>
      <t>incorrectly overtaking</t>
    </r>
  </si>
  <si>
    <r>
      <t xml:space="preserve">niezachowanie bezpiecznej odległości miedzy pojazdami  
</t>
    </r>
    <r>
      <rPr>
        <i/>
        <sz val="10"/>
        <rFont val="Arial"/>
        <family val="2"/>
        <charset val="238"/>
      </rPr>
      <t>not keeping a safe distance between vehicles</t>
    </r>
  </si>
  <si>
    <r>
      <t xml:space="preserve">Wina pieszych
</t>
    </r>
    <r>
      <rPr>
        <i/>
        <sz val="10"/>
        <rFont val="Liberation Sans"/>
        <family val="2"/>
        <charset val="238"/>
      </rPr>
      <t>Gilt of pedestrians</t>
    </r>
  </si>
  <si>
    <t xml:space="preserve">                    ROAD ACCIDENTS BY MAJOR CAUSES</t>
  </si>
  <si>
    <t xml:space="preserve">                    ROAD ACCIDENTS BY VEHICLES OF THE CULPRITS</t>
  </si>
  <si>
    <r>
      <t xml:space="preserve">Ogółem
</t>
    </r>
    <r>
      <rPr>
        <i/>
        <sz val="10"/>
        <rFont val="Arial"/>
        <family val="2"/>
        <charset val="238"/>
      </rPr>
      <t>Total</t>
    </r>
  </si>
  <si>
    <r>
      <t xml:space="preserve">Samochody osobowe  
</t>
    </r>
    <r>
      <rPr>
        <i/>
        <sz val="10"/>
        <rFont val="Arial"/>
        <family val="2"/>
        <charset val="238"/>
      </rPr>
      <t>Passenger cars</t>
    </r>
  </si>
  <si>
    <r>
      <t xml:space="preserve">Motocykle  
</t>
    </r>
    <r>
      <rPr>
        <i/>
        <sz val="10"/>
        <rFont val="Arial"/>
        <family val="2"/>
        <charset val="238"/>
      </rPr>
      <t>Motorcycles</t>
    </r>
  </si>
  <si>
    <r>
      <t xml:space="preserve">Rowery   
 </t>
    </r>
    <r>
      <rPr>
        <i/>
        <sz val="10"/>
        <rFont val="Arial"/>
        <family val="2"/>
        <charset val="238"/>
      </rPr>
      <t>Bicycles</t>
    </r>
  </si>
  <si>
    <r>
      <t xml:space="preserve">W tym
 </t>
    </r>
    <r>
      <rPr>
        <i/>
        <sz val="10"/>
        <rFont val="Arial"/>
        <family val="2"/>
        <charset val="238"/>
      </rPr>
      <t>Of which</t>
    </r>
  </si>
  <si>
    <r>
      <t xml:space="preserve">Kierujący
</t>
    </r>
    <r>
      <rPr>
        <i/>
        <sz val="10"/>
        <rFont val="Arial"/>
        <family val="2"/>
        <charset val="238"/>
      </rPr>
      <t>Drivers of</t>
    </r>
    <r>
      <rPr>
        <sz val="10"/>
        <rFont val="Arial"/>
        <family val="2"/>
        <charset val="238"/>
      </rPr>
      <t xml:space="preserve">
</t>
    </r>
  </si>
  <si>
    <r>
      <t xml:space="preserve">Ogółem 
</t>
    </r>
    <r>
      <rPr>
        <i/>
        <sz val="10"/>
        <rFont val="Arial"/>
        <family val="2"/>
        <charset val="238"/>
      </rPr>
      <t>Grand Total</t>
    </r>
  </si>
  <si>
    <r>
      <t xml:space="preserve">razem
 </t>
    </r>
    <r>
      <rPr>
        <i/>
        <sz val="10"/>
        <rFont val="Arial"/>
        <family val="2"/>
        <charset val="238"/>
      </rPr>
      <t>total</t>
    </r>
  </si>
  <si>
    <r>
      <t xml:space="preserve">samochodami osobowymi  
</t>
    </r>
    <r>
      <rPr>
        <i/>
        <sz val="10"/>
        <rFont val="Arial"/>
        <family val="2"/>
        <charset val="238"/>
      </rPr>
      <t>passenger cars</t>
    </r>
  </si>
  <si>
    <r>
      <t xml:space="preserve">motocyklami 
</t>
    </r>
    <r>
      <rPr>
        <i/>
        <sz val="10"/>
        <rFont val="Arial"/>
        <family val="2"/>
        <charset val="238"/>
      </rPr>
      <t>motorcycles</t>
    </r>
  </si>
  <si>
    <r>
      <t xml:space="preserve">rowerami 
</t>
    </r>
    <r>
      <rPr>
        <i/>
        <sz val="10"/>
        <rFont val="Arial"/>
        <family val="2"/>
        <charset val="238"/>
      </rPr>
      <t>bicycles</t>
    </r>
  </si>
  <si>
    <r>
      <t xml:space="preserve">motorowerami 
</t>
    </r>
    <r>
      <rPr>
        <i/>
        <sz val="10"/>
        <rFont val="Arial"/>
        <family val="2"/>
        <charset val="238"/>
      </rPr>
      <t>mopeds</t>
    </r>
  </si>
  <si>
    <r>
      <t>samochodami ciężarowymi</t>
    </r>
    <r>
      <rPr>
        <i/>
        <sz val="10"/>
        <rFont val="Arial"/>
        <family val="2"/>
        <charset val="238"/>
      </rPr>
      <t xml:space="preserve"> 
lorries</t>
    </r>
  </si>
  <si>
    <r>
      <t xml:space="preserve">Piesi 
</t>
    </r>
    <r>
      <rPr>
        <i/>
        <sz val="10"/>
        <rFont val="Arial"/>
        <family val="2"/>
        <charset val="238"/>
      </rPr>
      <t>Pedestrians</t>
    </r>
  </si>
  <si>
    <t>LIST OF TABLES</t>
  </si>
  <si>
    <t>a - 2016                                                                                                          b - 2017</t>
  </si>
  <si>
    <t>a</t>
  </si>
  <si>
    <t>b</t>
  </si>
  <si>
    <t>Transport krajowy</t>
  </si>
  <si>
    <t>National transport</t>
  </si>
  <si>
    <t>Transport międzynarodowy</t>
  </si>
  <si>
    <t>International transport</t>
  </si>
  <si>
    <t>eksport (wywóz)</t>
  </si>
  <si>
    <t xml:space="preserve">    export</t>
  </si>
  <si>
    <t>import (przywóz)</t>
  </si>
  <si>
    <t xml:space="preserve">   import</t>
  </si>
  <si>
    <t xml:space="preserve">przewozy pomiędzy obcymi </t>
  </si>
  <si>
    <t xml:space="preserve">    krajami</t>
  </si>
  <si>
    <t xml:space="preserve">   cross-trade</t>
  </si>
  <si>
    <t>w tym tranzyt przez Polskę</t>
  </si>
  <si>
    <t xml:space="preserve">       of which transit via Poland</t>
  </si>
  <si>
    <t>kabotaż</t>
  </si>
  <si>
    <t xml:space="preserve">   cabotage</t>
  </si>
  <si>
    <t xml:space="preserve">   export</t>
  </si>
  <si>
    <t>krajami</t>
  </si>
  <si>
    <t xml:space="preserve">a  Wyniki badania reprezentacyjnego; patrz "Uwagi metodyczne" pkt 20. </t>
  </si>
  <si>
    <t xml:space="preserve">a  Results of a sample survey; see "Methodological Notes", paragraph 20. </t>
  </si>
  <si>
    <r>
      <t xml:space="preserve">                          GOODS ROAD TRANSPORT BY DIRECTION OF TRANSPORT</t>
    </r>
    <r>
      <rPr>
        <i/>
        <vertAlign val="superscript"/>
        <sz val="10"/>
        <rFont val="Arial"/>
        <family val="2"/>
        <charset val="238"/>
      </rPr>
      <t>a</t>
    </r>
  </si>
  <si>
    <r>
      <t xml:space="preserve">Transport
</t>
    </r>
    <r>
      <rPr>
        <i/>
        <sz val="10"/>
        <rFont val="Arial"/>
        <family val="2"/>
        <charset val="238"/>
      </rPr>
      <t>Transport</t>
    </r>
  </si>
  <si>
    <r>
      <t xml:space="preserve">zarobkowy 
</t>
    </r>
    <r>
      <rPr>
        <i/>
        <sz val="10"/>
        <rFont val="Arial"/>
        <family val="2"/>
        <charset val="238"/>
      </rPr>
      <t>hire or reward</t>
    </r>
  </si>
  <si>
    <r>
      <t xml:space="preserve">w tys. ton
</t>
    </r>
    <r>
      <rPr>
        <i/>
        <sz val="10"/>
        <rFont val="Arial"/>
        <family val="2"/>
        <charset val="238"/>
      </rPr>
      <t xml:space="preserve"> thousand tonnes</t>
    </r>
  </si>
  <si>
    <r>
      <t xml:space="preserve">w mln t∙km
</t>
    </r>
    <r>
      <rPr>
        <i/>
        <sz val="10"/>
        <rFont val="Arial"/>
        <family val="2"/>
        <charset val="238"/>
      </rPr>
      <t xml:space="preserve"> million t-km</t>
    </r>
  </si>
  <si>
    <r>
      <t xml:space="preserve">w mln t∙km 
</t>
    </r>
    <r>
      <rPr>
        <i/>
        <sz val="10"/>
        <rFont val="Arial"/>
        <family val="2"/>
        <charset val="238"/>
      </rPr>
      <t>million t-km</t>
    </r>
  </si>
  <si>
    <r>
      <t xml:space="preserve">W LICZBACH BEZWZGLĘDNYCH
</t>
    </r>
    <r>
      <rPr>
        <i/>
        <sz val="10"/>
        <rFont val="Arial"/>
        <family val="2"/>
        <charset val="238"/>
      </rPr>
      <t>IN ABSOLUTE NUMBERS</t>
    </r>
  </si>
  <si>
    <r>
      <t xml:space="preserve">W ODSETKACH
</t>
    </r>
    <r>
      <rPr>
        <i/>
        <sz val="10"/>
        <rFont val="Arial"/>
        <family val="2"/>
        <charset val="238"/>
      </rPr>
      <t>IN PERCENT</t>
    </r>
  </si>
  <si>
    <t>2016=100</t>
  </si>
  <si>
    <t>w tym zboża</t>
  </si>
  <si>
    <t>of which cereals</t>
  </si>
  <si>
    <r>
      <t xml:space="preserve">a </t>
    </r>
    <r>
      <rPr>
        <sz val="7"/>
        <rFont val="Arial"/>
        <family val="2"/>
        <charset val="238"/>
      </rPr>
      <t xml:space="preserve"> Wyniki badania reprezentacyjnego; patrz "Uwagi metodyczne" pkt 20. </t>
    </r>
    <r>
      <rPr>
        <i/>
        <sz val="7"/>
        <rFont val="Arial"/>
        <family val="2"/>
        <charset val="238"/>
      </rPr>
      <t/>
    </r>
  </si>
  <si>
    <t xml:space="preserve">w tym: cement, wapno, gips </t>
  </si>
  <si>
    <t>Sprzęt transportowy</t>
  </si>
  <si>
    <t xml:space="preserve">Transport equipment </t>
  </si>
  <si>
    <t>RAZEM</t>
  </si>
  <si>
    <r>
      <t xml:space="preserve">                      GOODS ROAD TRANSPORT BY GROUPS OF GOODS IN 2017</t>
    </r>
    <r>
      <rPr>
        <i/>
        <vertAlign val="superscript"/>
        <sz val="10"/>
        <rFont val="Arial"/>
        <family val="2"/>
        <charset val="238"/>
      </rPr>
      <t>a</t>
    </r>
  </si>
  <si>
    <r>
      <t xml:space="preserve">w tys.
</t>
    </r>
    <r>
      <rPr>
        <i/>
        <sz val="10"/>
        <rFont val="Arial"/>
        <family val="2"/>
        <charset val="238"/>
      </rPr>
      <t xml:space="preserve">thousand </t>
    </r>
  </si>
  <si>
    <r>
      <t xml:space="preserve">w mln 
</t>
    </r>
    <r>
      <rPr>
        <i/>
        <sz val="10"/>
        <rFont val="Arial"/>
        <family val="2"/>
        <charset val="238"/>
      </rPr>
      <t>million</t>
    </r>
  </si>
  <si>
    <r>
      <t xml:space="preserve">TRANSPORT ZAROBKOWY  
 </t>
    </r>
    <r>
      <rPr>
        <i/>
        <sz val="10"/>
        <rFont val="Arial"/>
        <family val="2"/>
        <charset val="238"/>
      </rPr>
      <t>HIRE OF REWARD TRANSPORT</t>
    </r>
  </si>
  <si>
    <t>Masowe ciekłe luzem</t>
  </si>
  <si>
    <t>Liquid bulk</t>
  </si>
  <si>
    <t>Masowe stałe luzem</t>
  </si>
  <si>
    <t>Solid bulk</t>
  </si>
  <si>
    <t>Kontenery wielkie</t>
  </si>
  <si>
    <t>Large containers</t>
  </si>
  <si>
    <t>Kontenery pozostałe</t>
  </si>
  <si>
    <t>Other containers</t>
  </si>
  <si>
    <t>Ładunki na paletach</t>
  </si>
  <si>
    <t>Palletised goods</t>
  </si>
  <si>
    <t>Ładunki powiązane</t>
  </si>
  <si>
    <t>Pre-slung goods</t>
  </si>
  <si>
    <t>Pozostałe</t>
  </si>
  <si>
    <t>Others</t>
  </si>
  <si>
    <t>a - 2016</t>
  </si>
  <si>
    <t>b - 2017</t>
  </si>
  <si>
    <t xml:space="preserve">Uniwersalny </t>
  </si>
  <si>
    <t>Ordinary open box</t>
  </si>
  <si>
    <t>Wywrotka</t>
  </si>
  <si>
    <t>Tipper</t>
  </si>
  <si>
    <t xml:space="preserve">Cysterna  lub pojemnik </t>
  </si>
  <si>
    <t>Tanker</t>
  </si>
  <si>
    <t>Chłodnia lub lodownia</t>
  </si>
  <si>
    <t>Temperature controlled box</t>
  </si>
  <si>
    <t xml:space="preserve">Pozostały furgon </t>
  </si>
  <si>
    <t>Other closed box</t>
  </si>
  <si>
    <t>Do przewozu kontenerów</t>
  </si>
  <si>
    <t xml:space="preserve">Do przewozu żywych zwierząt </t>
  </si>
  <si>
    <t>Livestock carrier</t>
  </si>
  <si>
    <t>Betoniarka</t>
  </si>
  <si>
    <t>Concrete mixer truck</t>
  </si>
  <si>
    <t>Inny</t>
  </si>
  <si>
    <t>Other</t>
  </si>
  <si>
    <t>a  Wyniki badania reprezentacyjnego; patrz "Uwagi metodyczne" pkt 20.</t>
  </si>
  <si>
    <t>do 2,9 tony</t>
  </si>
  <si>
    <t>up to 2.9 tonnes</t>
  </si>
  <si>
    <t>3,0 - 4,5</t>
  </si>
  <si>
    <t>4,6 - 5,9</t>
  </si>
  <si>
    <t>6,0 - 8,9</t>
  </si>
  <si>
    <t>9,0 - 12,9</t>
  </si>
  <si>
    <t>13,0 - 16,9</t>
  </si>
  <si>
    <t>17,0 - 19,9</t>
  </si>
  <si>
    <t>20 ton i więcej</t>
  </si>
  <si>
    <t xml:space="preserve">     tonnes and more</t>
  </si>
  <si>
    <t xml:space="preserve"> 0 ─ 5 lat</t>
  </si>
  <si>
    <t xml:space="preserve"> 6 ─ 10</t>
  </si>
  <si>
    <t>11 ─ 14</t>
  </si>
  <si>
    <t>15 ─ 20</t>
  </si>
  <si>
    <t>21 ─ 25</t>
  </si>
  <si>
    <t>w tym:</t>
  </si>
  <si>
    <t xml:space="preserve">of which: </t>
  </si>
  <si>
    <t>export</t>
  </si>
  <si>
    <t>w tym na terenie kraju</t>
  </si>
  <si>
    <t>of which on the national territory</t>
  </si>
  <si>
    <t xml:space="preserve">import </t>
  </si>
  <si>
    <t>przewozy pomiędzy obcymi krajami</t>
  </si>
  <si>
    <t>cross-trade</t>
  </si>
  <si>
    <t>a  Results of a sample survey; see "Methodological Notes", paragraph 20.</t>
  </si>
  <si>
    <t>0 ─ 49 km</t>
  </si>
  <si>
    <t xml:space="preserve">  50 ─ 149 km</t>
  </si>
  <si>
    <t>150 ─ 499 km</t>
  </si>
  <si>
    <t>500 km i więcej</t>
  </si>
  <si>
    <t xml:space="preserve">             and more</t>
  </si>
  <si>
    <t>of which stone, sand, gravel, clay</t>
  </si>
  <si>
    <t>of which: cement, lime and plaster</t>
  </si>
  <si>
    <t>w tym kraje UE</t>
  </si>
  <si>
    <t>of which EU countries</t>
  </si>
  <si>
    <t>Austria</t>
  </si>
  <si>
    <t>Belgia</t>
  </si>
  <si>
    <t>Belgium</t>
  </si>
  <si>
    <t>Białoruś</t>
  </si>
  <si>
    <t>Bialorus</t>
  </si>
  <si>
    <t>Czechy</t>
  </si>
  <si>
    <t>Czech Republic</t>
  </si>
  <si>
    <t>Dania</t>
  </si>
  <si>
    <t>Denmark</t>
  </si>
  <si>
    <t>Finlandia</t>
  </si>
  <si>
    <t>Finland</t>
  </si>
  <si>
    <t>Francja</t>
  </si>
  <si>
    <t>France</t>
  </si>
  <si>
    <t>Hiszpania</t>
  </si>
  <si>
    <t>Spain</t>
  </si>
  <si>
    <t>Holandia</t>
  </si>
  <si>
    <t>Netherlands</t>
  </si>
  <si>
    <t>Litwa</t>
  </si>
  <si>
    <t>Lithuania</t>
  </si>
  <si>
    <t>Łotwa</t>
  </si>
  <si>
    <t>Latvia</t>
  </si>
  <si>
    <t>a  Wyniki badania reprezentacyjnego; patrz "Uwagi metodyczne" pkt 20; dla ładunków eksportowanych - kraje przeznaczenia ładunków; dla ładunków importowanych - kraje pochodzenia ładunków.</t>
  </si>
  <si>
    <t>Niemcy</t>
  </si>
  <si>
    <t>Germany</t>
  </si>
  <si>
    <t>Norwegia</t>
  </si>
  <si>
    <t>Norway</t>
  </si>
  <si>
    <t>Rosja</t>
  </si>
  <si>
    <t>Russia</t>
  </si>
  <si>
    <t>Rumunia</t>
  </si>
  <si>
    <t>Romania</t>
  </si>
  <si>
    <t>Słowacja</t>
  </si>
  <si>
    <t>Slovakia</t>
  </si>
  <si>
    <t>Szwajcaria</t>
  </si>
  <si>
    <t>Switzerland</t>
  </si>
  <si>
    <t>Szwecja</t>
  </si>
  <si>
    <t>Sweden</t>
  </si>
  <si>
    <t>Ukraina</t>
  </si>
  <si>
    <t>Ukraine</t>
  </si>
  <si>
    <t>Węgry</t>
  </si>
  <si>
    <t>Hungary</t>
  </si>
  <si>
    <t>Wielka Brytania</t>
  </si>
  <si>
    <t>United Kingdom</t>
  </si>
  <si>
    <t>Włochy</t>
  </si>
  <si>
    <t>Italy</t>
  </si>
  <si>
    <t xml:space="preserve">a  Results of a sample survey; see "Methodological Notes", paragraph 20; for exported goods - countries of destination; for imported goods - countries of origin. </t>
  </si>
  <si>
    <t>Espania</t>
  </si>
  <si>
    <t xml:space="preserve"> Netherlands</t>
  </si>
  <si>
    <t>Inne relacje</t>
  </si>
  <si>
    <t>Other directions</t>
  </si>
  <si>
    <t>a  Obejmuje przewozy realizowane na trasie w obu kierunkach.</t>
  </si>
  <si>
    <t>a  It includes transport on the route in both directions.</t>
  </si>
  <si>
    <t>Kujawsko-Pomorskie</t>
  </si>
  <si>
    <t>Warmińsko-Mazurskie</t>
  </si>
  <si>
    <r>
      <rPr>
        <sz val="7"/>
        <rFont val="Arial"/>
        <family val="2"/>
        <charset val="238"/>
      </rPr>
      <t xml:space="preserve">a </t>
    </r>
    <r>
      <rPr>
        <i/>
        <sz val="7"/>
        <rFont val="Arial"/>
        <family val="2"/>
        <charset val="238"/>
      </rPr>
      <t xml:space="preserve"> Results of a sample survey; see "Methodological Notes", paragraph 20.</t>
    </r>
  </si>
  <si>
    <t>a  W tonach.   b  Wyniki badania reprezentacyjnego; patrz "Uwagi metodyczne" pkt 20.</t>
  </si>
  <si>
    <t>a  In tonnes.   b  Results of a sample survey; see "Methodological Notes", paragraph 20.</t>
  </si>
  <si>
    <r>
      <t xml:space="preserve">Nadano  
</t>
    </r>
    <r>
      <rPr>
        <i/>
        <sz val="10"/>
        <rFont val="Arial"/>
        <family val="2"/>
        <charset val="238"/>
      </rPr>
      <t>Delivered</t>
    </r>
  </si>
  <si>
    <r>
      <t xml:space="preserve">Przyjęto 
</t>
    </r>
    <r>
      <rPr>
        <i/>
        <sz val="10"/>
        <rFont val="Arial"/>
        <family val="2"/>
        <charset val="238"/>
      </rPr>
      <t>Received</t>
    </r>
  </si>
  <si>
    <r>
      <t xml:space="preserve"> w odsetkach 
  </t>
    </r>
    <r>
      <rPr>
        <i/>
        <sz val="10"/>
        <rFont val="Arial"/>
        <family val="2"/>
        <charset val="238"/>
      </rPr>
      <t xml:space="preserve">in percent  </t>
    </r>
  </si>
  <si>
    <r>
      <t xml:space="preserve">do przewozu wewnątrz województwa </t>
    </r>
    <r>
      <rPr>
        <i/>
        <sz val="10"/>
        <rFont val="Arial"/>
        <family val="2"/>
        <charset val="238"/>
      </rPr>
      <t xml:space="preserve"> 
within the voivodship</t>
    </r>
  </si>
  <si>
    <r>
      <t xml:space="preserve">do innych województw  
 </t>
    </r>
    <r>
      <rPr>
        <i/>
        <sz val="10"/>
        <rFont val="Arial"/>
        <family val="2"/>
        <charset val="238"/>
      </rPr>
      <t>to other voivodships</t>
    </r>
  </si>
  <si>
    <r>
      <t xml:space="preserve">za granicę  
</t>
    </r>
    <r>
      <rPr>
        <i/>
        <sz val="10"/>
        <rFont val="Arial"/>
        <family val="2"/>
        <charset val="238"/>
      </rPr>
      <t>abroad</t>
    </r>
  </si>
  <si>
    <r>
      <t xml:space="preserve">do przewozu wewnątrz województwa  </t>
    </r>
    <r>
      <rPr>
        <i/>
        <sz val="10"/>
        <rFont val="Arial"/>
        <family val="2"/>
        <charset val="238"/>
      </rPr>
      <t xml:space="preserve"> 
within the voivodship</t>
    </r>
  </si>
  <si>
    <r>
      <t xml:space="preserve">z innych województw   
</t>
    </r>
    <r>
      <rPr>
        <i/>
        <sz val="10"/>
        <rFont val="Arial"/>
        <family val="2"/>
        <charset val="238"/>
      </rPr>
      <t>from other voivodships</t>
    </r>
  </si>
  <si>
    <t>Nadano  
Delivered</t>
  </si>
  <si>
    <r>
      <t xml:space="preserve">TONOKILOMETRY - w odsetkach
</t>
    </r>
    <r>
      <rPr>
        <i/>
        <sz val="10"/>
        <rFont val="Arial"/>
        <family val="2"/>
        <charset val="238"/>
      </rPr>
      <t>TONNE-KILOMETRES - in percent</t>
    </r>
  </si>
  <si>
    <r>
      <t xml:space="preserve">                        STRUCTURE OF VOIVODSHIP BALANCE OF GOODS ROAD TRANSPORT  IN 2017</t>
    </r>
    <r>
      <rPr>
        <i/>
        <vertAlign val="superscript"/>
        <sz val="10"/>
        <rFont val="Arial"/>
        <family val="2"/>
        <charset val="238"/>
      </rPr>
      <t>a</t>
    </r>
  </si>
  <si>
    <r>
      <t xml:space="preserve">do innych województw 
</t>
    </r>
    <r>
      <rPr>
        <i/>
        <sz val="10"/>
        <rFont val="Arial"/>
        <family val="2"/>
        <charset val="238"/>
      </rPr>
      <t>to other voivodships</t>
    </r>
  </si>
  <si>
    <r>
      <t xml:space="preserve">z zagranicy  
</t>
    </r>
    <r>
      <rPr>
        <i/>
        <sz val="10"/>
        <rFont val="Arial"/>
        <family val="2"/>
        <charset val="238"/>
      </rPr>
      <t>from abroad</t>
    </r>
  </si>
  <si>
    <r>
      <t xml:space="preserve">Bilans przewozów (dodatni + ujemny -)  
</t>
    </r>
    <r>
      <rPr>
        <i/>
        <sz val="10"/>
        <rFont val="Arial"/>
        <family val="2"/>
        <charset val="238"/>
      </rPr>
      <t>Transport balance (active +   adverse -)</t>
    </r>
  </si>
  <si>
    <r>
      <t xml:space="preserve">Nadano 
</t>
    </r>
    <r>
      <rPr>
        <i/>
        <sz val="10"/>
        <rFont val="Arial"/>
        <family val="2"/>
        <charset val="238"/>
      </rPr>
      <t>Delivered</t>
    </r>
  </si>
  <si>
    <r>
      <t xml:space="preserve">POLSKA,   w tys. ton
</t>
    </r>
    <r>
      <rPr>
        <b/>
        <i/>
        <sz val="10"/>
        <rFont val="Arial"/>
        <family val="2"/>
        <charset val="238"/>
      </rPr>
      <t>POLAND, thousand tonnes</t>
    </r>
  </si>
  <si>
    <r>
      <t xml:space="preserve">POLSKA,   w mln tonokilometrów
</t>
    </r>
    <r>
      <rPr>
        <b/>
        <i/>
        <sz val="10"/>
        <rFont val="Arial"/>
        <family val="2"/>
        <charset val="238"/>
      </rPr>
      <t>POLAND, million tonne-kilometres</t>
    </r>
  </si>
  <si>
    <t xml:space="preserve">                    GOODS ROAD TRANSPORT IN CROSS-TRADE</t>
  </si>
  <si>
    <r>
      <t>RELACJA</t>
    </r>
    <r>
      <rPr>
        <vertAlign val="superscript"/>
        <sz val="10"/>
        <color theme="1"/>
        <rFont val="Arial"/>
        <family val="2"/>
        <charset val="238"/>
      </rPr>
      <t xml:space="preserve">a 
</t>
    </r>
    <r>
      <rPr>
        <i/>
        <sz val="10"/>
        <color indexed="8"/>
        <rFont val="Arial"/>
        <family val="2"/>
        <charset val="238"/>
      </rPr>
      <t>ROUTE</t>
    </r>
    <r>
      <rPr>
        <i/>
        <vertAlign val="superscript"/>
        <sz val="10"/>
        <color indexed="8"/>
        <rFont val="Arial"/>
        <family val="2"/>
        <charset val="238"/>
      </rPr>
      <t>a</t>
    </r>
  </si>
  <si>
    <r>
      <t xml:space="preserve">Ogółem
</t>
    </r>
    <r>
      <rPr>
        <i/>
        <sz val="10"/>
        <color indexed="8"/>
        <rFont val="Arial"/>
        <family val="2"/>
        <charset val="238"/>
      </rPr>
      <t>Total</t>
    </r>
  </si>
  <si>
    <r>
      <t xml:space="preserve">w tys. ton
 </t>
    </r>
    <r>
      <rPr>
        <i/>
        <sz val="10"/>
        <color indexed="8"/>
        <rFont val="Arial"/>
        <family val="2"/>
        <charset val="238"/>
      </rPr>
      <t>thousand tonnes</t>
    </r>
  </si>
  <si>
    <r>
      <t xml:space="preserve">Średnia odległość przewozu 1 tony ładunku w km   
 </t>
    </r>
    <r>
      <rPr>
        <i/>
        <sz val="10"/>
        <rFont val="Arial"/>
        <family val="2"/>
        <charset val="238"/>
      </rPr>
      <t>Average distance travelled by 1 tonne of goods, kilometres</t>
    </r>
  </si>
  <si>
    <r>
      <t xml:space="preserve">                      IMPORT OF GOODS BY ROAD TRANSPORT BY COUNTRIES</t>
    </r>
    <r>
      <rPr>
        <i/>
        <vertAlign val="superscript"/>
        <sz val="10"/>
        <rFont val="Arial"/>
        <family val="2"/>
        <charset val="238"/>
      </rPr>
      <t xml:space="preserve">a </t>
    </r>
    <r>
      <rPr>
        <i/>
        <sz val="10"/>
        <rFont val="Arial"/>
        <family val="2"/>
        <charset val="238"/>
      </rPr>
      <t>IN 2017</t>
    </r>
  </si>
  <si>
    <r>
      <t xml:space="preserve">KRAJE
</t>
    </r>
    <r>
      <rPr>
        <i/>
        <sz val="10"/>
        <rFont val="Arial"/>
        <family val="2"/>
        <charset val="238"/>
      </rPr>
      <t>COUNTRIES</t>
    </r>
  </si>
  <si>
    <r>
      <t xml:space="preserve">Tony
</t>
    </r>
    <r>
      <rPr>
        <i/>
        <sz val="10"/>
        <rFont val="Arial"/>
        <family val="2"/>
        <charset val="238"/>
      </rPr>
      <t>Tonnes</t>
    </r>
  </si>
  <si>
    <r>
      <t xml:space="preserve">Tonokilometry 
</t>
    </r>
    <r>
      <rPr>
        <i/>
        <sz val="10"/>
        <rFont val="Arial"/>
        <family val="2"/>
        <charset val="238"/>
      </rPr>
      <t>Tonne-kilometres</t>
    </r>
  </si>
  <si>
    <r>
      <t xml:space="preserve">w tys. 
 </t>
    </r>
    <r>
      <rPr>
        <i/>
        <sz val="10"/>
        <rFont val="Arial"/>
        <family val="2"/>
        <charset val="238"/>
      </rPr>
      <t>thousand</t>
    </r>
  </si>
  <si>
    <r>
      <t xml:space="preserve">w odsetkach
</t>
    </r>
    <r>
      <rPr>
        <i/>
        <sz val="10"/>
        <rFont val="Arial"/>
        <family val="2"/>
        <charset val="238"/>
      </rPr>
      <t>in percent</t>
    </r>
  </si>
  <si>
    <r>
      <t xml:space="preserve">Średnia odległość przewozu 1 tony ładunku  w km
 </t>
    </r>
    <r>
      <rPr>
        <i/>
        <sz val="10"/>
        <rFont val="Arial"/>
        <family val="2"/>
        <charset val="238"/>
      </rPr>
      <t>Average distance travelled by 1 tonne of goods, kilometres</t>
    </r>
  </si>
  <si>
    <r>
      <t xml:space="preserve">Tony 
</t>
    </r>
    <r>
      <rPr>
        <i/>
        <sz val="10"/>
        <rFont val="Arial"/>
        <family val="2"/>
        <charset val="238"/>
      </rPr>
      <t>Tonnes</t>
    </r>
  </si>
  <si>
    <r>
      <t xml:space="preserve">Średnia odległość przewozu 1 tony ładunku w km
</t>
    </r>
    <r>
      <rPr>
        <i/>
        <sz val="10"/>
        <rFont val="Arial"/>
        <family val="2"/>
        <charset val="238"/>
      </rPr>
      <t>Average distance travelled by 1 tonne of goods, kilometres</t>
    </r>
  </si>
  <si>
    <r>
      <t xml:space="preserve">                        EXPORT OF GOODS BY ROAD TRANSPORT BY COUNTRIES</t>
    </r>
    <r>
      <rPr>
        <i/>
        <vertAlign val="superscript"/>
        <sz val="10"/>
        <rFont val="Arial"/>
        <family val="2"/>
        <charset val="238"/>
      </rPr>
      <t xml:space="preserve">a </t>
    </r>
    <r>
      <rPr>
        <i/>
        <sz val="10"/>
        <rFont val="Arial"/>
        <family val="2"/>
        <charset val="238"/>
      </rPr>
      <t>IN 2017</t>
    </r>
  </si>
  <si>
    <r>
      <t xml:space="preserve">W LICZBACH BEZWZGLĘDNYCH 
 </t>
    </r>
    <r>
      <rPr>
        <i/>
        <sz val="10"/>
        <rFont val="Arial"/>
        <family val="2"/>
        <charset val="238"/>
      </rPr>
      <t>IN ABSOLUTE NUMBERS</t>
    </r>
  </si>
  <si>
    <r>
      <t xml:space="preserve">zarobkowy  
  </t>
    </r>
    <r>
      <rPr>
        <i/>
        <sz val="10"/>
        <rFont val="Arial"/>
        <family val="2"/>
        <charset val="238"/>
      </rPr>
      <t>hire or reward</t>
    </r>
  </si>
  <si>
    <r>
      <t xml:space="preserve">gospodarczy  
</t>
    </r>
    <r>
      <rPr>
        <i/>
        <sz val="10"/>
        <rFont val="Arial"/>
        <family val="2"/>
        <charset val="238"/>
      </rPr>
      <t>own account</t>
    </r>
  </si>
  <si>
    <r>
      <t xml:space="preserve">                       NATIONAL GOODS ROAD TRANSPORT BY DISTANCE CLASSES IN 2017</t>
    </r>
    <r>
      <rPr>
        <i/>
        <vertAlign val="superscript"/>
        <sz val="10"/>
        <rFont val="Arial"/>
        <family val="2"/>
        <charset val="238"/>
      </rPr>
      <t>a</t>
    </r>
  </si>
  <si>
    <r>
      <t xml:space="preserve">gospodarczy 
</t>
    </r>
    <r>
      <rPr>
        <i/>
        <sz val="10"/>
        <rFont val="Arial"/>
        <family val="2"/>
        <charset val="238"/>
      </rPr>
      <t xml:space="preserve"> own account</t>
    </r>
  </si>
  <si>
    <r>
      <t xml:space="preserve">                       DISTANCE TRAVELLED BY ROAD BY DIRECTION OF TRANSPORT</t>
    </r>
    <r>
      <rPr>
        <i/>
        <vertAlign val="superscript"/>
        <sz val="10"/>
        <rFont val="Arial"/>
        <family val="2"/>
        <charset val="238"/>
      </rPr>
      <t>a</t>
    </r>
  </si>
  <si>
    <r>
      <t xml:space="preserve">ładowny
</t>
    </r>
    <r>
      <rPr>
        <i/>
        <sz val="10"/>
        <rFont val="Arial"/>
        <family val="2"/>
        <charset val="238"/>
      </rPr>
      <t>loaded</t>
    </r>
  </si>
  <si>
    <r>
      <t xml:space="preserve">pusty
</t>
    </r>
    <r>
      <rPr>
        <i/>
        <sz val="10"/>
        <rFont val="Arial"/>
        <family val="2"/>
        <charset val="238"/>
      </rPr>
      <t>empty</t>
    </r>
  </si>
  <si>
    <r>
      <t xml:space="preserve">                     STRUCTURE OF GOODS ROAD TRANSPORT BY AGE GROUPS OF VEHICLES</t>
    </r>
    <r>
      <rPr>
        <i/>
        <vertAlign val="superscript"/>
        <sz val="10"/>
        <rFont val="Arial"/>
        <family val="2"/>
        <charset val="238"/>
      </rPr>
      <t>a</t>
    </r>
  </si>
  <si>
    <r>
      <t xml:space="preserve">WIEK
 </t>
    </r>
    <r>
      <rPr>
        <i/>
        <sz val="10"/>
        <rFont val="Arial"/>
        <family val="2"/>
        <charset val="238"/>
      </rPr>
      <t>AGE</t>
    </r>
  </si>
  <si>
    <r>
      <t xml:space="preserve">tony
</t>
    </r>
    <r>
      <rPr>
        <i/>
        <sz val="10"/>
        <rFont val="Arial"/>
        <family val="2"/>
        <charset val="238"/>
      </rPr>
      <t xml:space="preserve"> tonnes</t>
    </r>
  </si>
  <si>
    <r>
      <t xml:space="preserve">t∙km
</t>
    </r>
    <r>
      <rPr>
        <i/>
        <sz val="10"/>
        <rFont val="Arial"/>
        <family val="2"/>
        <charset val="238"/>
      </rPr>
      <t>t-km</t>
    </r>
  </si>
  <si>
    <r>
      <t xml:space="preserve">Transport 
</t>
    </r>
    <r>
      <rPr>
        <i/>
        <sz val="10"/>
        <rFont val="Arial"/>
        <family val="2"/>
        <charset val="238"/>
      </rPr>
      <t>Transport</t>
    </r>
  </si>
  <si>
    <r>
      <t xml:space="preserve">zarobkowy
</t>
    </r>
    <r>
      <rPr>
        <i/>
        <sz val="10"/>
        <rFont val="Arial"/>
        <family val="2"/>
        <charset val="238"/>
      </rPr>
      <t xml:space="preserve"> hire or reward</t>
    </r>
  </si>
  <si>
    <r>
      <t xml:space="preserve">t∙km 
</t>
    </r>
    <r>
      <rPr>
        <i/>
        <sz val="10"/>
        <rFont val="Arial"/>
        <family val="2"/>
        <charset val="238"/>
      </rPr>
      <t>t-km</t>
    </r>
  </si>
  <si>
    <r>
      <t xml:space="preserve">tony 
</t>
    </r>
    <r>
      <rPr>
        <i/>
        <sz val="10"/>
        <rFont val="Arial"/>
        <family val="2"/>
        <charset val="238"/>
      </rPr>
      <t>tonnes</t>
    </r>
  </si>
  <si>
    <r>
      <t xml:space="preserve">w odsetkach 
</t>
    </r>
    <r>
      <rPr>
        <i/>
        <sz val="10"/>
        <rFont val="Arial"/>
        <family val="2"/>
        <charset val="238"/>
      </rPr>
      <t>in percent</t>
    </r>
  </si>
  <si>
    <r>
      <t xml:space="preserve">GRUPY ŁADOWNOŚCI
</t>
    </r>
    <r>
      <rPr>
        <i/>
        <sz val="10"/>
        <rFont val="Arial"/>
        <family val="2"/>
        <charset val="238"/>
      </rPr>
      <t>LOAD CAPACITY GROUPS</t>
    </r>
  </si>
  <si>
    <r>
      <t xml:space="preserve">                         STRUCTURE OF GOODS ROAD TRANSPORT BY LOAD CAPACITY GROUPS OF VEHICLES</t>
    </r>
    <r>
      <rPr>
        <i/>
        <vertAlign val="superscript"/>
        <sz val="10"/>
        <rFont val="Arial"/>
        <family val="2"/>
        <charset val="238"/>
      </rPr>
      <t>a</t>
    </r>
  </si>
  <si>
    <r>
      <t xml:space="preserve">                       GOODS ROAD TRANSPORT BY TYPE OF BODY OF VEHICLES IN 2017</t>
    </r>
    <r>
      <rPr>
        <i/>
        <vertAlign val="superscript"/>
        <sz val="10"/>
        <rFont val="Arial"/>
        <family val="2"/>
        <charset val="238"/>
      </rPr>
      <t>a</t>
    </r>
  </si>
  <si>
    <t>Ogółem
Total</t>
  </si>
  <si>
    <r>
      <t xml:space="preserve">w tys. ton
</t>
    </r>
    <r>
      <rPr>
        <i/>
        <sz val="10"/>
        <rFont val="Arial"/>
        <family val="2"/>
        <charset val="238"/>
      </rPr>
      <t>thousand tonnes</t>
    </r>
  </si>
  <si>
    <r>
      <t xml:space="preserve">w mln t∙km
</t>
    </r>
    <r>
      <rPr>
        <i/>
        <sz val="10"/>
        <rFont val="Arial"/>
        <family val="2"/>
        <charset val="238"/>
      </rPr>
      <t>million t-km</t>
    </r>
  </si>
  <si>
    <r>
      <t xml:space="preserve">zarobkowy
</t>
    </r>
    <r>
      <rPr>
        <i/>
        <sz val="10"/>
        <rFont val="Arial"/>
        <family val="2"/>
        <charset val="238"/>
      </rPr>
      <t>hire or reward</t>
    </r>
  </si>
  <si>
    <r>
      <t xml:space="preserve">RODZAJE NADWOZIA POJAZDÓW 
</t>
    </r>
    <r>
      <rPr>
        <i/>
        <sz val="10"/>
        <rFont val="Arial"/>
        <family val="2"/>
        <charset val="238"/>
      </rPr>
      <t xml:space="preserve">TYPE OF BODY OF VEHICLES                                                                              </t>
    </r>
  </si>
  <si>
    <r>
      <t xml:space="preserve">TYPY ŁADUNKÓW
 </t>
    </r>
    <r>
      <rPr>
        <i/>
        <sz val="10"/>
        <rFont val="Arial"/>
        <family val="2"/>
        <charset val="238"/>
      </rPr>
      <t>TYPE OF CARGO</t>
    </r>
  </si>
  <si>
    <r>
      <t xml:space="preserve">gospodarczy
</t>
    </r>
    <r>
      <rPr>
        <i/>
        <sz val="10"/>
        <rFont val="Arial"/>
        <family val="2"/>
        <charset val="238"/>
      </rPr>
      <t>own account</t>
    </r>
  </si>
  <si>
    <r>
      <t xml:space="preserve">t∙km 
</t>
    </r>
    <r>
      <rPr>
        <i/>
        <sz val="10"/>
        <rFont val="Arial"/>
        <family val="2"/>
        <charset val="238"/>
      </rPr>
      <t xml:space="preserve"> t-km</t>
    </r>
  </si>
  <si>
    <r>
      <t xml:space="preserve">gospodarczy </t>
    </r>
    <r>
      <rPr>
        <i/>
        <sz val="10"/>
        <rFont val="Arial"/>
        <family val="2"/>
        <charset val="238"/>
      </rPr>
      <t xml:space="preserve">  
own account</t>
    </r>
  </si>
  <si>
    <t>a - w liczbach bezwzględnych
     in absolute numbers</t>
  </si>
  <si>
    <r>
      <t xml:space="preserve">KIERUNKI TRANSPORTU
</t>
    </r>
    <r>
      <rPr>
        <i/>
        <sz val="10"/>
        <rFont val="Arial"/>
        <family val="2"/>
        <charset val="238"/>
      </rPr>
      <t>DIRECTION OF TRANSPORT</t>
    </r>
  </si>
  <si>
    <r>
      <t xml:space="preserve">gospodarczy 
</t>
    </r>
    <r>
      <rPr>
        <i/>
        <sz val="10"/>
        <rFont val="Arial"/>
        <family val="2"/>
        <charset val="238"/>
      </rPr>
      <t>own account</t>
    </r>
  </si>
  <si>
    <r>
      <t xml:space="preserve">Średnia odległość przewozu 1 tony ładunku w km 
</t>
    </r>
    <r>
      <rPr>
        <i/>
        <sz val="10"/>
        <rFont val="Arial"/>
        <family val="2"/>
        <charset val="238"/>
      </rPr>
      <t>Average distance travelled  by 1 tonne of goods, kilometres</t>
    </r>
  </si>
  <si>
    <r>
      <t xml:space="preserve">GRUPY ŁADUNKÓW 
</t>
    </r>
    <r>
      <rPr>
        <i/>
        <sz val="10"/>
        <rFont val="Arial"/>
        <family val="2"/>
        <charset val="238"/>
      </rPr>
      <t>GROUPS OF GOODS</t>
    </r>
  </si>
  <si>
    <t>w tym: kamienie, piasek,   żwir, gliny</t>
  </si>
  <si>
    <t>of which: stone, sand, gravel, clay</t>
  </si>
  <si>
    <t>Textiles and textile products,  leather and leather products</t>
  </si>
  <si>
    <t>Food products, beverages and tobacco</t>
  </si>
  <si>
    <t xml:space="preserve"> w tym kamienie, piasek, żwir, gliny</t>
  </si>
  <si>
    <r>
      <t xml:space="preserve">Tony
</t>
    </r>
    <r>
      <rPr>
        <i/>
        <sz val="10"/>
        <rFont val="Arial"/>
        <family val="2"/>
        <charset val="238"/>
      </rPr>
      <t xml:space="preserve"> Tonnes</t>
    </r>
  </si>
  <si>
    <r>
      <t>Średnia odległość przewozu 1 tony ładunku w km  
 A</t>
    </r>
    <r>
      <rPr>
        <i/>
        <sz val="10"/>
        <rFont val="Arial"/>
        <family val="2"/>
        <charset val="238"/>
      </rPr>
      <t>verage distance travelled  by 1 tonne of goods, kilometres</t>
    </r>
  </si>
  <si>
    <t>Jednostki z własnym napędem(np. samochody osobowe)</t>
  </si>
  <si>
    <t>Mobile, self-propelled units (e.g. passenger cars)</t>
  </si>
  <si>
    <t>Other mobile units (e.g. trailers, semi-trailers)</t>
  </si>
  <si>
    <t>Jednostki bez własnego napędu (np. przyczepy, naczepy)</t>
  </si>
  <si>
    <r>
      <t xml:space="preserve">                         GOODS ROAD TRANSPORT BY TYPE OF CARGO</t>
    </r>
    <r>
      <rPr>
        <i/>
        <vertAlign val="superscript"/>
        <sz val="10"/>
        <rFont val="Arial"/>
        <family val="2"/>
        <charset val="238"/>
      </rPr>
      <t>a</t>
    </r>
    <r>
      <rPr>
        <i/>
        <sz val="10"/>
        <rFont val="Arial"/>
        <family val="2"/>
        <charset val="238"/>
      </rPr>
      <t>2017</t>
    </r>
  </si>
  <si>
    <t>Jednostki z własnym napędem (np. samochody osobowe)</t>
  </si>
  <si>
    <t>Jednostki bez własnego napędu  (np. przyczepy, naczepy)</t>
  </si>
  <si>
    <t>Container and swap-body  transporters</t>
  </si>
  <si>
    <t xml:space="preserve">     b - 2016=100</t>
  </si>
  <si>
    <t>Produkty spożywcze, napoje i wyroby tytoniowe</t>
  </si>
  <si>
    <t>Wyroby włókiennicze i odzież,  skóry i produkty skórzane</t>
  </si>
  <si>
    <t>w tym ciekłe produkty rafinacji ropy naftowej</t>
  </si>
  <si>
    <r>
      <t xml:space="preserve">Tonokilometry
</t>
    </r>
    <r>
      <rPr>
        <i/>
        <sz val="10"/>
        <rFont val="Arial"/>
        <family val="2"/>
        <charset val="238"/>
      </rPr>
      <t>Tonne-kilometres</t>
    </r>
  </si>
  <si>
    <r>
      <t xml:space="preserve">w odsetkach </t>
    </r>
    <r>
      <rPr>
        <i/>
        <sz val="10"/>
        <rFont val="Arial"/>
        <family val="2"/>
        <charset val="238"/>
      </rPr>
      <t xml:space="preserve"> 
in percent</t>
    </r>
  </si>
  <si>
    <r>
      <t>Średnia odległość przewozu 1 tony ładunku w km
A</t>
    </r>
    <r>
      <rPr>
        <i/>
        <sz val="10"/>
        <rFont val="Arial"/>
        <family val="2"/>
        <charset val="238"/>
      </rPr>
      <t>verage distance travelled by 1 tonne of goods, kilometres</t>
    </r>
  </si>
  <si>
    <t>w tym kamienie, piasek, żwir, gliny</t>
  </si>
  <si>
    <r>
      <t xml:space="preserve">w tys.
</t>
    </r>
    <r>
      <rPr>
        <i/>
        <sz val="10"/>
        <rFont val="Arial"/>
        <family val="2"/>
        <charset val="238"/>
      </rPr>
      <t>thousand</t>
    </r>
  </si>
  <si>
    <r>
      <t>Średnia odległość przewozu 1 tony  ładunku w km
A</t>
    </r>
    <r>
      <rPr>
        <i/>
        <sz val="10"/>
        <rFont val="Arial"/>
        <family val="2"/>
        <charset val="238"/>
      </rPr>
      <t>verage distance travelled by 1 tonne of goods, kilometres</t>
    </r>
  </si>
  <si>
    <r>
      <t xml:space="preserve">                          NATIONAL GOODS ROAD TRANSPORT BY GROUPS OF GOODS IN 2017</t>
    </r>
    <r>
      <rPr>
        <i/>
        <vertAlign val="superscript"/>
        <sz val="10"/>
        <rFont val="Arial"/>
        <family val="2"/>
        <charset val="238"/>
      </rPr>
      <t>a</t>
    </r>
  </si>
  <si>
    <r>
      <t xml:space="preserve">OGÓŁEM
 </t>
    </r>
    <r>
      <rPr>
        <i/>
        <sz val="10"/>
        <rFont val="Arial"/>
        <family val="2"/>
        <charset val="238"/>
      </rPr>
      <t>TOTAL</t>
    </r>
  </si>
  <si>
    <r>
      <t xml:space="preserve">TRANSPORT ZAROBKOWY
 </t>
    </r>
    <r>
      <rPr>
        <i/>
        <sz val="10"/>
        <rFont val="Arial"/>
        <family val="2"/>
        <charset val="238"/>
      </rPr>
      <t>HIRE OF REWARD TRANSPORT</t>
    </r>
  </si>
  <si>
    <r>
      <t xml:space="preserve">TRANSPORT GOSPODARCZY
</t>
    </r>
    <r>
      <rPr>
        <i/>
        <sz val="10"/>
        <rFont val="Arial"/>
        <family val="2"/>
        <charset val="238"/>
      </rPr>
      <t xml:space="preserve"> OWN ACCOUNT TRANSPORT</t>
    </r>
  </si>
  <si>
    <r>
      <t xml:space="preserve">Tonokilometry 
</t>
    </r>
    <r>
      <rPr>
        <i/>
        <sz val="10"/>
        <rFont val="Arial"/>
        <family val="2"/>
        <charset val="238"/>
      </rPr>
      <t xml:space="preserve"> Tonne-kilometres</t>
    </r>
  </si>
  <si>
    <r>
      <t xml:space="preserve">w tys. 
</t>
    </r>
    <r>
      <rPr>
        <i/>
        <sz val="10"/>
        <rFont val="Arial"/>
        <family val="2"/>
        <charset val="238"/>
      </rPr>
      <t xml:space="preserve">thousand </t>
    </r>
  </si>
  <si>
    <r>
      <t xml:space="preserve">w mln
</t>
    </r>
    <r>
      <rPr>
        <i/>
        <sz val="10"/>
        <rFont val="Arial"/>
        <family val="2"/>
        <charset val="238"/>
      </rPr>
      <t>million</t>
    </r>
  </si>
  <si>
    <r>
      <t xml:space="preserve">Średnia odległość przewozu 1 tony ładunku  w km 
 </t>
    </r>
    <r>
      <rPr>
        <i/>
        <sz val="10"/>
        <rFont val="Arial"/>
        <family val="2"/>
        <charset val="238"/>
      </rPr>
      <t>Average distance travelled by 1 tonne of goods, kilometres</t>
    </r>
  </si>
  <si>
    <t>of which: cement, lime and   plaster</t>
  </si>
  <si>
    <t xml:space="preserve">    b - 2016=100</t>
  </si>
  <si>
    <r>
      <t xml:space="preserve">                       STRUCTURE OF GOODS ROAD TRANSPORT BY TYPE OF CARGO</t>
    </r>
    <r>
      <rPr>
        <i/>
        <vertAlign val="superscript"/>
        <sz val="10"/>
        <rFont val="Arial"/>
        <family val="2"/>
        <charset val="238"/>
      </rPr>
      <t>a</t>
    </r>
  </si>
  <si>
    <r>
      <t xml:space="preserve">                       VOIVODSHIP BALANCE OF GOODS ROAD TRANSPORT IN 2017</t>
    </r>
    <r>
      <rPr>
        <i/>
        <vertAlign val="superscript"/>
        <sz val="10"/>
        <rFont val="Arial"/>
        <family val="2"/>
        <charset val="238"/>
      </rPr>
      <t>a</t>
    </r>
  </si>
  <si>
    <r>
      <t xml:space="preserve">                       STRUCTURE OF BALANCE OF GOODS</t>
    </r>
    <r>
      <rPr>
        <i/>
        <vertAlign val="superscript"/>
        <sz val="10"/>
        <rFont val="Arial"/>
        <family val="2"/>
        <charset val="238"/>
      </rPr>
      <t>a</t>
    </r>
    <r>
      <rPr>
        <i/>
        <sz val="10"/>
        <rFont val="Arial"/>
        <family val="2"/>
        <charset val="238"/>
      </rPr>
      <t xml:space="preserve"> ROAD TRANSPORT IN VOIVODSHIPS IN 2017</t>
    </r>
    <r>
      <rPr>
        <i/>
        <vertAlign val="superscript"/>
        <sz val="10"/>
        <rFont val="Arial"/>
        <family val="2"/>
        <charset val="238"/>
      </rPr>
      <t>b</t>
    </r>
  </si>
  <si>
    <t xml:space="preserve">                           NETWORK, ROLLING STOCK AND TRANSPORT OF PASSENGERS BY METRO</t>
  </si>
  <si>
    <t xml:space="preserve">Wagonokilometry w tys. </t>
  </si>
  <si>
    <t xml:space="preserve">Vehicle- kilometres, thousand </t>
  </si>
  <si>
    <t>Przewozy pasażerów w mln:</t>
  </si>
  <si>
    <t>Transport of passengers, million:</t>
  </si>
  <si>
    <t>w ciągu roku</t>
  </si>
  <si>
    <t>during a year</t>
  </si>
  <si>
    <t>w ciągu doby</t>
  </si>
  <si>
    <t>during a day</t>
  </si>
  <si>
    <t>a  Stan w dniu 31 XII.</t>
  </si>
  <si>
    <t>a   As of 31 December.</t>
  </si>
  <si>
    <t xml:space="preserve">a  Przedsiębiorstwa i zakłady  komunikacji  miejskiej  o  liczbie  pracujących  powyżej  9  osób.  Ponadto  usługi  komunikacji  miejskiej świadczyły w prawie wszystkich województwach (z wyjątkiem podkarpackiego, podlaskiego, świętokrzyskiego i wielkopolskiego) przedsiębiorstwa komunikacji międzymiastowej. Autobusami tych firm (0,2 tys pojazdów)  przewieziono 14,1 mln pasażerów. </t>
  </si>
  <si>
    <t>a  Enterprises  and  municpal  public  transport  services entities  employing more than 9 persons.  Moreover  the urban services were  conducted  in  almost  all  voivodships  (excluding podkarpackie, podlaskie, świętokrzyskie and wielkopolskie)  by  enterprises  providing  interurban  traffic.  Buses  of  these  enterprises  (0,2  thousand)  were  carried  14,1mln  of  passengers.</t>
  </si>
  <si>
    <r>
      <t xml:space="preserve">a   Przedsiębiorstwa i zakłady komunikacji miejskiej o liczbie pracujących powyżej 9 osób.   </t>
    </r>
    <r>
      <rPr>
        <i/>
        <vertAlign val="superscript"/>
        <sz val="7"/>
        <rFont val="Liberation Sans"/>
        <family val="2"/>
        <charset val="238"/>
      </rPr>
      <t/>
    </r>
  </si>
  <si>
    <r>
      <rPr>
        <sz val="7"/>
        <rFont val="Arial"/>
        <family val="2"/>
        <charset val="238"/>
      </rPr>
      <t xml:space="preserve">a </t>
    </r>
    <r>
      <rPr>
        <i/>
        <sz val="7"/>
        <rFont val="Arial"/>
        <family val="2"/>
        <charset val="238"/>
      </rPr>
      <t xml:space="preserve"> Enterprises and municipal public transport services entities employing more than 9 persons. </t>
    </r>
  </si>
  <si>
    <t>autobusy</t>
  </si>
  <si>
    <t>buses</t>
  </si>
  <si>
    <t>w tym na paliwo alternatywne</t>
  </si>
  <si>
    <t>of which to alternative fuel</t>
  </si>
  <si>
    <t>tramwaje</t>
  </si>
  <si>
    <t>trams</t>
  </si>
  <si>
    <t>trolejbusy</t>
  </si>
  <si>
    <t>trolleybuses</t>
  </si>
  <si>
    <t xml:space="preserve">a   Przedsiębiorstwa i zakłady komunikacji miejskiej o liczbie pracujących powyżej 9 osób.   b  Dane dotyczą dni powszednich.  </t>
  </si>
  <si>
    <r>
      <rPr>
        <sz val="7"/>
        <rFont val="Arial"/>
        <family val="2"/>
        <charset val="238"/>
      </rPr>
      <t xml:space="preserve">a  </t>
    </r>
    <r>
      <rPr>
        <i/>
        <sz val="7"/>
        <rFont val="Arial"/>
        <family val="2"/>
        <charset val="238"/>
      </rPr>
      <t xml:space="preserve">Enterprises and municipal public transport services entities employing more than 9 persons.  </t>
    </r>
    <r>
      <rPr>
        <sz val="7"/>
        <rFont val="Arial"/>
        <family val="2"/>
        <charset val="238"/>
      </rPr>
      <t>b</t>
    </r>
    <r>
      <rPr>
        <i/>
        <sz val="7"/>
        <rFont val="Arial"/>
        <family val="2"/>
        <charset val="238"/>
      </rPr>
      <t xml:space="preserve">  Data refer to weekdays. </t>
    </r>
  </si>
  <si>
    <t xml:space="preserve">     URBAN TRANSPORT</t>
  </si>
  <si>
    <t>P O L S K A</t>
  </si>
  <si>
    <t>a Przedsiębiorstw i zakładów komunikacji miejskiej o liczbie pracujących powyżej 9 osób. b W tym linie trolejbusowe występujące tylko                                                                                                                                                      w województwie: lubelskim - 160,3 km, pomorskim - 176,0 km, śląskim - 81,2 km.</t>
  </si>
  <si>
    <r>
      <t xml:space="preserve">a  Of enterprises providing urban transport services employing more than 9 persons.  </t>
    </r>
    <r>
      <rPr>
        <sz val="7"/>
        <rFont val="Arial"/>
        <family val="2"/>
        <charset val="238"/>
      </rPr>
      <t>b</t>
    </r>
    <r>
      <rPr>
        <i/>
        <sz val="7"/>
        <rFont val="Arial"/>
        <family val="2"/>
        <charset val="238"/>
      </rPr>
      <t xml:space="preserve"> Of which trolleybus lines placed in voivodship: Lubelskie - 160,3 km, Pomorskie - 176,0 km, Slaskie - 81.2 km only. </t>
    </r>
  </si>
  <si>
    <t>P O L A N D</t>
  </si>
  <si>
    <t>a  Przedsiębiorstwa o liczbie pracujących powyżej 9 osób (bez przedsiębiorstw komunikacji miejskiej); podziału danych na województwa dokonano według siedziby przedsiębiorstw. b  Dotyczy autobusów, którymi zrealizowano przewozy pasażerów</t>
  </si>
  <si>
    <r>
      <rPr>
        <sz val="7"/>
        <rFont val="Arial"/>
        <family val="2"/>
        <charset val="238"/>
      </rPr>
      <t xml:space="preserve">a </t>
    </r>
    <r>
      <rPr>
        <i/>
        <sz val="7"/>
        <rFont val="Arial"/>
        <family val="2"/>
        <charset val="238"/>
      </rPr>
      <t xml:space="preserve"> Enterprises employing more than 9 persons (excluding urban transport services);data were divided into voivodships by entities location. b  It concerns buses used to realize the carriage of passengers.</t>
    </r>
  </si>
  <si>
    <t>COUNTRIES</t>
  </si>
  <si>
    <t>Albania</t>
  </si>
  <si>
    <t>Belarus</t>
  </si>
  <si>
    <t>Bośnia i Hercegowina</t>
  </si>
  <si>
    <t>Bosnia and Herzegovina</t>
  </si>
  <si>
    <t>Bułgaria</t>
  </si>
  <si>
    <t>Bulgaria</t>
  </si>
  <si>
    <t>Chorwacja</t>
  </si>
  <si>
    <t>Croatia</t>
  </si>
  <si>
    <t>Czarnogóra</t>
  </si>
  <si>
    <t>Montenegro</t>
  </si>
  <si>
    <t>Estonia</t>
  </si>
  <si>
    <t>Grecja</t>
  </si>
  <si>
    <t>Greece</t>
  </si>
  <si>
    <t>Słowenia</t>
  </si>
  <si>
    <t>Slovenia</t>
  </si>
  <si>
    <t>a  W przedsiębiorstwach o liczbie pracujących powyżej 9 osób.</t>
  </si>
  <si>
    <t>a  In enterprises employing more than 9 persons.</t>
  </si>
  <si>
    <t>a   Przedsiębiorstwa o liczbie pracujących powyżej 9 osób (bez przedsiębiorstw komunikacji miejskiej); podziału na województwa dokonano według siedziby przedsiębiorstw.</t>
  </si>
  <si>
    <t>a  Enterprises employing more than 9 persons (excluding urban transport services); data were divided into voivodships by entities location.</t>
  </si>
  <si>
    <t xml:space="preserve">    w tym w komunikacji międzynarodowej</t>
  </si>
  <si>
    <t xml:space="preserve">   of which international transport</t>
  </si>
  <si>
    <t>Komunikacja regularna</t>
  </si>
  <si>
    <t>Scheduled services</t>
  </si>
  <si>
    <t xml:space="preserve">   przewozy z biletami jednorazowymi</t>
  </si>
  <si>
    <t xml:space="preserve">   transport with single use tickets</t>
  </si>
  <si>
    <t xml:space="preserve">   przewozy z biletami miesięcznymi</t>
  </si>
  <si>
    <t xml:space="preserve">   transport with monthly tickets</t>
  </si>
  <si>
    <t xml:space="preserve">      pracowniczymi</t>
  </si>
  <si>
    <t xml:space="preserve">      employee</t>
  </si>
  <si>
    <t xml:space="preserve">      szkolnymi</t>
  </si>
  <si>
    <t xml:space="preserve">      school</t>
  </si>
  <si>
    <t>Komunikacja regularna specjalna</t>
  </si>
  <si>
    <t>Special scheduled services</t>
  </si>
  <si>
    <t>Przewozy pozostałe</t>
  </si>
  <si>
    <t>Other carriage</t>
  </si>
  <si>
    <t xml:space="preserve">   przewozy z biletami mięsięcznymi</t>
  </si>
  <si>
    <t xml:space="preserve">a   W przedsiębiorstwach o liczbie pracujących powyżej 9 osób; bez przedsiębiorstw komunikacji miejskiej. </t>
  </si>
  <si>
    <t xml:space="preserve">a   In enterprises employing more than 9 persons; excluding urban transport services. </t>
  </si>
  <si>
    <t>z ogółem pojazdy na:</t>
  </si>
  <si>
    <t>of total separated vehicles:</t>
  </si>
  <si>
    <t>paliwo alternatywne</t>
  </si>
  <si>
    <t>powered by alternative fuel</t>
  </si>
  <si>
    <t>posiadające homologację EURO-3 i więcej</t>
  </si>
  <si>
    <t xml:space="preserve">possessed in homologation EURO-3 and more </t>
  </si>
  <si>
    <t>a  Przedsiębiorstwa o liczbie pracujących powyżej 9 osób (bez przedsiębiorstw komunikacji miejskiej).   b Łącznie z kierowcą.</t>
  </si>
  <si>
    <t>a  Enterprises employing more than 9 persons (excluding urban transport enterprises).   b Including a driver.</t>
  </si>
  <si>
    <t xml:space="preserve">                         Stan w dniu 31 XII</t>
  </si>
  <si>
    <t xml:space="preserve">                         As of 31 December</t>
  </si>
  <si>
    <t xml:space="preserve">Dolnośląskie  </t>
  </si>
  <si>
    <t xml:space="preserve">Kujawsko- 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</si>
  <si>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</si>
  <si>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</si>
  <si>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</si>
  <si>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</si>
  <si>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</si>
  <si>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</si>
  <si>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</si>
  <si>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Pomorskie  </t>
  </si>
  <si>
    <t xml:space="preserve">Śląskie  </t>
  </si>
  <si>
    <t xml:space="preserve">Świętokrzyskie  </t>
  </si>
  <si>
    <t xml:space="preserve">Warmińsko- mazurskie  </t>
  </si>
  <si>
    <t xml:space="preserve">Wielkopolskie  </t>
  </si>
  <si>
    <t xml:space="preserve">Zachodniopomorskie  </t>
  </si>
  <si>
    <t>a  Przedsiębiorstw o liczbie pracujących powyżej 9 osób prowadzących regularną komunikację w ruchu krajowym i międzynarodowym. Podziału danych na województwa dokonano wg siedziby przedsiębiorstw.</t>
  </si>
  <si>
    <t xml:space="preserve">a  Of enterprises employing more than 9 persons, providing scheduled carriage in national and international traffic. Data were divided into voivodships on the basis of enterprises' location. </t>
  </si>
  <si>
    <t xml:space="preserve">Kujawsko-pomorskie  </t>
  </si>
  <si>
    <t xml:space="preserve">Warmińsko-mazurskie  </t>
  </si>
  <si>
    <t>a  Przedsiębiorstw o liczbie pracujących powyżej 9 osób prowadzących regularną komunikację w ruchu krajowym i międzynarodowym; bez przedsiębiorstw komunikacji miejskiej. Podziału danych na województwa dokonano wg siedziby przedsiębiorstw.</t>
  </si>
  <si>
    <r>
      <rPr>
        <sz val="7"/>
        <rFont val="Arial"/>
        <family val="2"/>
        <charset val="238"/>
      </rPr>
      <t>a</t>
    </r>
    <r>
      <rPr>
        <i/>
        <sz val="7"/>
        <rFont val="Arial"/>
        <family val="2"/>
        <charset val="238"/>
      </rPr>
      <t xml:space="preserve">  Of enterprises employing more than 9 persons, providing regular national and international traffic; excluding urban transport services. Data were divided into voivodships on the basis of enterprises' location. </t>
    </r>
  </si>
  <si>
    <r>
      <t>Ogółem</t>
    </r>
    <r>
      <rPr>
        <i/>
        <sz val="10"/>
        <rFont val="Arial"/>
        <family val="2"/>
        <charset val="238"/>
      </rPr>
      <t xml:space="preserve"> 
Total</t>
    </r>
  </si>
  <si>
    <r>
      <t xml:space="preserve">Dalekobieżne  
</t>
    </r>
    <r>
      <rPr>
        <i/>
        <sz val="10"/>
        <rFont val="Arial"/>
        <family val="2"/>
        <charset val="238"/>
      </rPr>
      <t>Long distance</t>
    </r>
  </si>
  <si>
    <r>
      <t xml:space="preserve">Regionalne 
</t>
    </r>
    <r>
      <rPr>
        <i/>
        <sz val="10"/>
        <rFont val="Arial"/>
        <family val="2"/>
        <charset val="238"/>
      </rPr>
      <t>Regional</t>
    </r>
  </si>
  <si>
    <r>
      <t xml:space="preserve">Podmiejskie 
</t>
    </r>
    <r>
      <rPr>
        <i/>
        <sz val="10"/>
        <rFont val="Arial"/>
        <family val="2"/>
        <charset val="238"/>
      </rPr>
      <t>Suburban</t>
    </r>
  </si>
  <si>
    <r>
      <t xml:space="preserve">Miejskie
</t>
    </r>
    <r>
      <rPr>
        <i/>
        <sz val="10"/>
        <rFont val="Arial"/>
        <family val="2"/>
        <charset val="238"/>
      </rPr>
      <t>Urban</t>
    </r>
  </si>
  <si>
    <r>
      <t xml:space="preserve">                      NATIONAL LINES OF SCHEDULED BUS TRANSPORT</t>
    </r>
    <r>
      <rPr>
        <i/>
        <vertAlign val="superscript"/>
        <sz val="10"/>
        <rFont val="Arial"/>
        <family val="2"/>
        <charset val="238"/>
      </rPr>
      <t>a</t>
    </r>
  </si>
  <si>
    <r>
      <t xml:space="preserve">                     INTERNATIONAL LINES OF SCHEDULED BUS TRANSPORT</t>
    </r>
    <r>
      <rPr>
        <i/>
        <vertAlign val="superscript"/>
        <sz val="10"/>
        <rFont val="Arial"/>
        <family val="2"/>
        <charset val="238"/>
      </rPr>
      <t>a</t>
    </r>
  </si>
  <si>
    <r>
      <t xml:space="preserve">WOJEWÓDZTWA 
</t>
    </r>
    <r>
      <rPr>
        <i/>
        <sz val="10"/>
        <color theme="1"/>
        <rFont val="Arial"/>
        <family val="2"/>
        <charset val="238"/>
      </rPr>
      <t>VOIVODSHIPS</t>
    </r>
  </si>
  <si>
    <r>
      <t xml:space="preserve">długość w km 
</t>
    </r>
    <r>
      <rPr>
        <i/>
        <sz val="10"/>
        <rFont val="Arial"/>
        <family val="2"/>
        <charset val="238"/>
      </rPr>
      <t>length, km</t>
    </r>
  </si>
  <si>
    <r>
      <t>w tym do 23 miejsc włącznie</t>
    </r>
    <r>
      <rPr>
        <i/>
        <vertAlign val="superscript"/>
        <sz val="10"/>
        <color theme="1"/>
        <rFont val="Arial"/>
        <family val="2"/>
        <charset val="238"/>
      </rPr>
      <t xml:space="preserve">b </t>
    </r>
    <r>
      <rPr>
        <sz val="10"/>
        <color theme="1"/>
        <rFont val="Arial"/>
        <family val="2"/>
        <charset val="238"/>
      </rPr>
      <t>……………...…</t>
    </r>
  </si>
  <si>
    <r>
      <t>of which up to 23 seats</t>
    </r>
    <r>
      <rPr>
        <i/>
        <vertAlign val="superscript"/>
        <sz val="10"/>
        <color theme="1"/>
        <rFont val="Arial"/>
        <family val="2"/>
        <charset val="238"/>
      </rPr>
      <t>b</t>
    </r>
  </si>
  <si>
    <r>
      <t xml:space="preserve">Liczba autobusów 
</t>
    </r>
    <r>
      <rPr>
        <i/>
        <sz val="10"/>
        <color theme="1"/>
        <rFont val="Arial"/>
        <family val="2"/>
        <charset val="238"/>
      </rPr>
      <t>Number of buses</t>
    </r>
  </si>
  <si>
    <r>
      <t xml:space="preserve">Pojemność (liczba miejsc pasażerskich) 
</t>
    </r>
    <r>
      <rPr>
        <i/>
        <sz val="10"/>
        <color theme="1"/>
        <rFont val="Arial"/>
        <family val="2"/>
        <charset val="238"/>
      </rPr>
      <t>Capacity (number of passenger seats)</t>
    </r>
  </si>
  <si>
    <r>
      <t xml:space="preserve">                      INTERCITY TRANSPORT OF PASSENGERS BY BUS</t>
    </r>
    <r>
      <rPr>
        <i/>
        <vertAlign val="superscript"/>
        <sz val="10"/>
        <rFont val="Arial"/>
        <family val="2"/>
        <charset val="238"/>
      </rPr>
      <t>a</t>
    </r>
    <r>
      <rPr>
        <i/>
        <sz val="10"/>
        <rFont val="Arial"/>
        <family val="2"/>
        <charset val="238"/>
      </rPr>
      <t xml:space="preserve"> IN 2017</t>
    </r>
  </si>
  <si>
    <r>
      <t xml:space="preserve">WYSZCZEGÓLNIENIE 
</t>
    </r>
    <r>
      <rPr>
        <i/>
        <sz val="10"/>
        <rFont val="Arial"/>
        <family val="2"/>
        <charset val="238"/>
      </rPr>
      <t>SPECIFICATION</t>
    </r>
  </si>
  <si>
    <r>
      <t xml:space="preserve">Pasażerowie
</t>
    </r>
    <r>
      <rPr>
        <i/>
        <sz val="10"/>
        <rFont val="Arial"/>
        <family val="2"/>
        <charset val="238"/>
      </rPr>
      <t>Passengers</t>
    </r>
  </si>
  <si>
    <r>
      <t xml:space="preserve">Pasażerokilometry 
</t>
    </r>
    <r>
      <rPr>
        <i/>
        <sz val="10"/>
        <rFont val="Arial"/>
        <family val="2"/>
        <charset val="238"/>
      </rPr>
      <t>Passengerkilometres</t>
    </r>
  </si>
  <si>
    <r>
      <t xml:space="preserve">Średnia odległość przewozu 1 pasażera  w km
</t>
    </r>
    <r>
      <rPr>
        <i/>
        <sz val="10"/>
        <rFont val="Arial"/>
        <family val="2"/>
        <charset val="238"/>
      </rPr>
      <t>Average distance travelled by 1 passenger, kilometres</t>
    </r>
  </si>
  <si>
    <r>
      <t xml:space="preserve"> w tys.
</t>
    </r>
    <r>
      <rPr>
        <i/>
        <sz val="10"/>
        <rFont val="Arial"/>
        <family val="2"/>
        <charset val="238"/>
      </rPr>
      <t>thousand</t>
    </r>
  </si>
  <si>
    <t xml:space="preserve"> 2016=100</t>
  </si>
  <si>
    <r>
      <t xml:space="preserve">OGÓŁEM 
</t>
    </r>
    <r>
      <rPr>
        <i/>
        <sz val="10"/>
        <rFont val="Arial"/>
        <family val="2"/>
        <charset val="238"/>
      </rPr>
      <t>TOTAL</t>
    </r>
  </si>
  <si>
    <r>
      <t xml:space="preserve">W TYM SEKTOR PUBLICZNY  
</t>
    </r>
    <r>
      <rPr>
        <i/>
        <sz val="10"/>
        <rFont val="Arial"/>
        <family val="2"/>
        <charset val="238"/>
      </rPr>
      <t>OF WHICH PUBLIC SECTOR</t>
    </r>
  </si>
  <si>
    <r>
      <t xml:space="preserve">Pasażerowie 
</t>
    </r>
    <r>
      <rPr>
        <i/>
        <sz val="10"/>
        <rFont val="Arial"/>
        <family val="2"/>
        <charset val="238"/>
      </rPr>
      <t>Passengers</t>
    </r>
  </si>
  <si>
    <r>
      <t xml:space="preserve">Pasażerokilometry
</t>
    </r>
    <r>
      <rPr>
        <i/>
        <sz val="10"/>
        <rFont val="Arial"/>
        <family val="2"/>
        <charset val="238"/>
      </rPr>
      <t>Passenger-kilometres</t>
    </r>
  </si>
  <si>
    <r>
      <t xml:space="preserve">Średnia odległość przewozu 1 pasażera w km  
</t>
    </r>
    <r>
      <rPr>
        <i/>
        <sz val="10"/>
        <rFont val="Arial"/>
        <family val="2"/>
        <charset val="238"/>
      </rPr>
      <t>Average distance travelled by 1 passenger, kilometres</t>
    </r>
  </si>
  <si>
    <r>
      <t xml:space="preserve">                         INTERCITY TRANSPORT OF PASSENGERS BY BUS</t>
    </r>
    <r>
      <rPr>
        <i/>
        <vertAlign val="superscript"/>
        <sz val="10"/>
        <rFont val="Arial"/>
        <family val="2"/>
        <charset val="238"/>
      </rPr>
      <t xml:space="preserve">a </t>
    </r>
    <r>
      <rPr>
        <i/>
        <sz val="10"/>
        <rFont val="Arial"/>
        <family val="2"/>
        <charset val="238"/>
      </rPr>
      <t>BY</t>
    </r>
    <r>
      <rPr>
        <i/>
        <vertAlign val="superscript"/>
        <sz val="10"/>
        <rFont val="Arial"/>
        <family val="2"/>
        <charset val="238"/>
      </rPr>
      <t xml:space="preserve"> </t>
    </r>
    <r>
      <rPr>
        <i/>
        <sz val="10"/>
        <rFont val="Arial"/>
        <family val="2"/>
        <charset val="238"/>
      </rPr>
      <t>VOIVODSHIPS IN 2017</t>
    </r>
  </si>
  <si>
    <t xml:space="preserve">KRAJE </t>
  </si>
  <si>
    <r>
      <t xml:space="preserve">                         </t>
    </r>
    <r>
      <rPr>
        <i/>
        <sz val="10"/>
        <rFont val="Arial"/>
        <family val="2"/>
        <charset val="238"/>
      </rPr>
      <t>INTERCITY TRANSPORT OF PASSENGERS BY BUS</t>
    </r>
    <r>
      <rPr>
        <i/>
        <vertAlign val="superscript"/>
        <sz val="10"/>
        <rFont val="Arial"/>
        <family val="2"/>
        <charset val="238"/>
      </rPr>
      <t>a</t>
    </r>
    <r>
      <rPr>
        <i/>
        <sz val="10"/>
        <rFont val="Arial"/>
        <family val="2"/>
        <charset val="238"/>
      </rPr>
      <t xml:space="preserve"> IN INTERNATIONAL TRANSPORT   IN 2017 </t>
    </r>
  </si>
  <si>
    <r>
      <t xml:space="preserve">w tys. 
</t>
    </r>
    <r>
      <rPr>
        <i/>
        <sz val="10"/>
        <rFont val="Arial"/>
        <family val="2"/>
        <charset val="238"/>
      </rPr>
      <t>thousand</t>
    </r>
  </si>
  <si>
    <r>
      <t xml:space="preserve">                         DISTANCE TRAVELLED BY BUSES  IN INTERCITY TRANSPORT BY VOIVODSHIPS</t>
    </r>
    <r>
      <rPr>
        <i/>
        <vertAlign val="superscript"/>
        <sz val="10"/>
        <rFont val="Arial"/>
        <family val="2"/>
        <charset val="238"/>
      </rPr>
      <t xml:space="preserve">a </t>
    </r>
  </si>
  <si>
    <r>
      <t xml:space="preserve">Przebieg roczny w tys. wozokilometrów  
</t>
    </r>
    <r>
      <rPr>
        <i/>
        <sz val="10"/>
        <rFont val="Arial"/>
        <family val="2"/>
        <charset val="238"/>
      </rPr>
      <t>Annual distance travelled  in thousand vehicle-kilometres</t>
    </r>
  </si>
  <si>
    <r>
      <t>Średni przebieg 1 autobusu</t>
    </r>
    <r>
      <rPr>
        <vertAlign val="superscript"/>
        <sz val="10"/>
        <rFont val="Arial"/>
        <family val="2"/>
        <charset val="238"/>
      </rPr>
      <t>b</t>
    </r>
    <r>
      <rPr>
        <sz val="10"/>
        <rFont val="Arial"/>
        <family val="2"/>
        <charset val="238"/>
      </rPr>
      <t xml:space="preserve"> w km
</t>
    </r>
    <r>
      <rPr>
        <i/>
        <sz val="10"/>
        <rFont val="Arial"/>
        <family val="2"/>
        <charset val="238"/>
      </rPr>
      <t>The average distance travelled by 1 bus</t>
    </r>
    <r>
      <rPr>
        <i/>
        <vertAlign val="superscript"/>
        <sz val="10"/>
        <rFont val="Arial"/>
        <family val="2"/>
        <charset val="238"/>
      </rPr>
      <t>b</t>
    </r>
    <r>
      <rPr>
        <i/>
        <sz val="10"/>
        <rFont val="Arial"/>
        <family val="2"/>
        <charset val="238"/>
      </rPr>
      <t xml:space="preserve"> in km</t>
    </r>
  </si>
  <si>
    <r>
      <t xml:space="preserve">roczny 
</t>
    </r>
    <r>
      <rPr>
        <i/>
        <sz val="10"/>
        <rFont val="Arial"/>
        <family val="2"/>
        <charset val="238"/>
      </rPr>
      <t>annual</t>
    </r>
  </si>
  <si>
    <r>
      <t xml:space="preserve">dzienny 
</t>
    </r>
    <r>
      <rPr>
        <i/>
        <sz val="10"/>
        <rFont val="Arial"/>
        <family val="2"/>
        <charset val="238"/>
      </rPr>
      <t>daily</t>
    </r>
  </si>
  <si>
    <r>
      <t>Ogółem</t>
    </r>
    <r>
      <rPr>
        <vertAlign val="superscript"/>
        <sz val="10"/>
        <rFont val="Arial"/>
        <family val="2"/>
        <charset val="238"/>
      </rPr>
      <t>b</t>
    </r>
    <r>
      <rPr>
        <sz val="10"/>
        <rFont val="Arial"/>
        <family val="2"/>
        <charset val="238"/>
      </rPr>
      <t xml:space="preserve"> 
</t>
    </r>
    <r>
      <rPr>
        <i/>
        <sz val="10"/>
        <rFont val="Arial"/>
        <family val="2"/>
        <charset val="238"/>
      </rPr>
      <t>Total</t>
    </r>
    <r>
      <rPr>
        <i/>
        <vertAlign val="superscript"/>
        <sz val="10"/>
        <rFont val="Arial"/>
        <family val="2"/>
        <charset val="238"/>
      </rPr>
      <t>b</t>
    </r>
  </si>
  <si>
    <r>
      <t xml:space="preserve">W tym 
</t>
    </r>
    <r>
      <rPr>
        <i/>
        <sz val="10"/>
        <rFont val="Arial"/>
        <family val="2"/>
        <charset val="238"/>
      </rPr>
      <t xml:space="preserve"> Of which</t>
    </r>
  </si>
  <si>
    <r>
      <t>razem</t>
    </r>
    <r>
      <rPr>
        <vertAlign val="superscript"/>
        <sz val="10"/>
        <rFont val="Arial"/>
        <family val="2"/>
        <charset val="238"/>
      </rPr>
      <t>c</t>
    </r>
    <r>
      <rPr>
        <sz val="10"/>
        <rFont val="Arial"/>
        <family val="2"/>
        <charset val="238"/>
      </rPr>
      <t xml:space="preserve"> 
</t>
    </r>
    <r>
      <rPr>
        <i/>
        <sz val="10"/>
        <rFont val="Arial"/>
        <family val="2"/>
        <charset val="238"/>
      </rPr>
      <t>total</t>
    </r>
    <r>
      <rPr>
        <i/>
        <vertAlign val="superscript"/>
        <sz val="10"/>
        <rFont val="Arial"/>
        <family val="2"/>
        <charset val="238"/>
      </rPr>
      <t>c</t>
    </r>
  </si>
  <si>
    <r>
      <t xml:space="preserve">w tym na wsi
</t>
    </r>
    <r>
      <rPr>
        <i/>
        <sz val="10"/>
        <rFont val="Arial"/>
        <family val="2"/>
        <charset val="238"/>
      </rPr>
      <t>of which in villages</t>
    </r>
  </si>
  <si>
    <r>
      <t xml:space="preserve">autobusowe   
</t>
    </r>
    <r>
      <rPr>
        <i/>
        <sz val="10"/>
        <rFont val="Arial"/>
        <family val="2"/>
        <charset val="238"/>
      </rPr>
      <t>bus</t>
    </r>
  </si>
  <si>
    <r>
      <t xml:space="preserve">tramwajowe 
</t>
    </r>
    <r>
      <rPr>
        <i/>
        <sz val="10"/>
        <rFont val="Arial"/>
        <family val="2"/>
        <charset val="238"/>
      </rPr>
      <t>tram</t>
    </r>
  </si>
  <si>
    <r>
      <t xml:space="preserve">                        URBAN TRANSPORT LINES</t>
    </r>
    <r>
      <rPr>
        <i/>
        <vertAlign val="superscript"/>
        <sz val="10"/>
        <rFont val="Arial"/>
        <family val="2"/>
        <charset val="238"/>
      </rPr>
      <t xml:space="preserve">a </t>
    </r>
  </si>
  <si>
    <r>
      <t xml:space="preserve">                        INVENTORY, USE AND OPERATING OF URBAN TRANSPORT STOCK</t>
    </r>
    <r>
      <rPr>
        <i/>
        <vertAlign val="superscript"/>
        <sz val="10"/>
        <rFont val="Arial"/>
        <family val="2"/>
        <charset val="238"/>
      </rPr>
      <t>a</t>
    </r>
  </si>
  <si>
    <r>
      <t xml:space="preserve">Stan inwentarzowy taboru w dniu 31 XII
</t>
    </r>
    <r>
      <rPr>
        <i/>
        <sz val="10"/>
        <rFont val="Arial"/>
        <family val="2"/>
        <charset val="238"/>
      </rPr>
      <t>Inventory number of stock as of 31 December</t>
    </r>
  </si>
  <si>
    <r>
      <t>Udział wozów  w ruchu</t>
    </r>
    <r>
      <rPr>
        <i/>
        <vertAlign val="superscript"/>
        <sz val="10"/>
        <rFont val="Arial"/>
        <family val="2"/>
        <charset val="238"/>
      </rPr>
      <t>b</t>
    </r>
    <r>
      <rPr>
        <sz val="10"/>
        <rFont val="Arial"/>
        <family val="2"/>
        <charset val="238"/>
      </rPr>
      <t xml:space="preserve">  do wozów  w inwentarzu w %  
</t>
    </r>
    <r>
      <rPr>
        <i/>
        <sz val="10"/>
        <rFont val="Arial"/>
        <family val="2"/>
        <charset val="238"/>
      </rPr>
      <t>Share of vehicles in traffic</t>
    </r>
    <r>
      <rPr>
        <i/>
        <vertAlign val="superscript"/>
        <sz val="10"/>
        <rFont val="Arial"/>
        <family val="2"/>
        <charset val="238"/>
      </rPr>
      <t>b</t>
    </r>
    <r>
      <rPr>
        <i/>
        <sz val="10"/>
        <rFont val="Arial"/>
        <family val="2"/>
        <charset val="238"/>
      </rPr>
      <t xml:space="preserve"> in % of vehicles in the inventory</t>
    </r>
  </si>
  <si>
    <r>
      <t xml:space="preserve">Przebieg wozów ogółem w tys. Wozokm
</t>
    </r>
    <r>
      <rPr>
        <i/>
        <sz val="10"/>
        <rFont val="Arial"/>
        <family val="2"/>
        <charset val="238"/>
      </rPr>
      <t>Total distance travelled by vehicles, thousand vehicle-kilometres</t>
    </r>
  </si>
  <si>
    <r>
      <t xml:space="preserve">Przeciętny przebieg 1 wozu w ciągu 
</t>
    </r>
    <r>
      <rPr>
        <i/>
        <sz val="10"/>
        <rFont val="Arial"/>
        <family val="2"/>
        <charset val="238"/>
      </rPr>
      <t>Average distance travelled by 1 vehicle during one</t>
    </r>
  </si>
  <si>
    <r>
      <t xml:space="preserve">roku
</t>
    </r>
    <r>
      <rPr>
        <i/>
        <sz val="10"/>
        <rFont val="Arial"/>
        <family val="2"/>
        <charset val="238"/>
      </rPr>
      <t>year</t>
    </r>
  </si>
  <si>
    <r>
      <t xml:space="preserve">doby 
</t>
    </r>
    <r>
      <rPr>
        <i/>
        <sz val="10"/>
        <rFont val="Arial"/>
        <family val="2"/>
        <charset val="238"/>
      </rPr>
      <t>day</t>
    </r>
  </si>
  <si>
    <r>
      <t xml:space="preserve">w km 
</t>
    </r>
    <r>
      <rPr>
        <i/>
        <sz val="10"/>
        <rFont val="Arial"/>
        <family val="2"/>
        <charset val="238"/>
      </rPr>
      <t>kilometres</t>
    </r>
  </si>
  <si>
    <r>
      <t xml:space="preserve">WOJEWÓDZTWA  
</t>
    </r>
    <r>
      <rPr>
        <i/>
        <sz val="10"/>
        <rFont val="Arial"/>
        <family val="2"/>
        <charset val="238"/>
      </rPr>
      <t>VOIVODSHIPS</t>
    </r>
  </si>
  <si>
    <r>
      <t xml:space="preserve">Autobusy  
</t>
    </r>
    <r>
      <rPr>
        <i/>
        <sz val="10"/>
        <rFont val="Arial"/>
        <family val="2"/>
        <charset val="238"/>
      </rPr>
      <t>Buses</t>
    </r>
  </si>
  <si>
    <r>
      <t xml:space="preserve">Tramwaje 
</t>
    </r>
    <r>
      <rPr>
        <i/>
        <sz val="10"/>
        <rFont val="Arial"/>
        <family val="2"/>
        <charset val="238"/>
      </rPr>
      <t>Trams</t>
    </r>
  </si>
  <si>
    <r>
      <t xml:space="preserve">sztuki
</t>
    </r>
    <r>
      <rPr>
        <i/>
        <sz val="10"/>
        <rFont val="Arial"/>
        <family val="2"/>
        <charset val="238"/>
      </rPr>
      <t>units</t>
    </r>
  </si>
  <si>
    <r>
      <t xml:space="preserve">liczba miejsc pasażerskich
</t>
    </r>
    <r>
      <rPr>
        <i/>
        <sz val="10"/>
        <rFont val="Arial"/>
        <family val="2"/>
        <charset val="238"/>
      </rPr>
      <t>number of passenger seats</t>
    </r>
  </si>
  <si>
    <r>
      <t xml:space="preserve">                         URBAN  TRANSPORT  STOCK  ADJUSTED  TO  CARRYING  THE  DISABLED PERSONS</t>
    </r>
    <r>
      <rPr>
        <i/>
        <vertAlign val="superscript"/>
        <sz val="10"/>
        <rFont val="Arial"/>
        <family val="2"/>
        <charset val="238"/>
      </rPr>
      <t xml:space="preserve"> a</t>
    </r>
  </si>
  <si>
    <r>
      <t xml:space="preserve">                         STOCK CAPACITY AND TRANSPORT OF PASSENGERS BY URBAN TRANSPORT</t>
    </r>
    <r>
      <rPr>
        <i/>
        <vertAlign val="superscript"/>
        <sz val="10"/>
        <rFont val="Arial"/>
        <family val="2"/>
        <charset val="238"/>
      </rPr>
      <t>a</t>
    </r>
  </si>
  <si>
    <r>
      <t xml:space="preserve">autobusy 
</t>
    </r>
    <r>
      <rPr>
        <i/>
        <sz val="10"/>
        <rFont val="Arial"/>
        <family val="2"/>
        <charset val="238"/>
      </rPr>
      <t>buses</t>
    </r>
  </si>
  <si>
    <r>
      <t xml:space="preserve">tramwaje 
</t>
    </r>
    <r>
      <rPr>
        <i/>
        <sz val="10"/>
        <rFont val="Arial"/>
        <family val="2"/>
        <charset val="238"/>
      </rPr>
      <t>trams</t>
    </r>
  </si>
  <si>
    <r>
      <t xml:space="preserve">w tym 
</t>
    </r>
    <r>
      <rPr>
        <i/>
        <sz val="10"/>
        <rFont val="Arial"/>
        <family val="2"/>
        <charset val="238"/>
      </rPr>
      <t>of which</t>
    </r>
  </si>
  <si>
    <r>
      <t xml:space="preserve">Miejsca w wozach (stan w dniu 31 XII) 
</t>
    </r>
    <r>
      <rPr>
        <i/>
        <sz val="10"/>
        <rFont val="Arial"/>
        <family val="2"/>
        <charset val="238"/>
      </rPr>
      <t>Seats in vehicles (as of 31 December)</t>
    </r>
  </si>
  <si>
    <r>
      <t xml:space="preserve">Przewozy  pasażerów  w mln  
</t>
    </r>
    <r>
      <rPr>
        <i/>
        <sz val="10"/>
        <rFont val="Arial"/>
        <family val="2"/>
        <charset val="238"/>
      </rPr>
      <t>Transport  of passengers, million</t>
    </r>
  </si>
  <si>
    <r>
      <t>Linie</t>
    </r>
    <r>
      <rPr>
        <vertAlign val="superscript"/>
        <sz val="10"/>
        <rFont val="Arial"/>
        <family val="2"/>
        <charset val="238"/>
      </rPr>
      <t>a</t>
    </r>
    <r>
      <rPr>
        <sz val="10"/>
        <rFont val="Arial"/>
        <family val="2"/>
        <charset val="238"/>
      </rPr>
      <t xml:space="preserve"> w km ...............................................................................................</t>
    </r>
  </si>
  <si>
    <r>
      <t>Lines</t>
    </r>
    <r>
      <rPr>
        <i/>
        <vertAlign val="superscript"/>
        <sz val="10"/>
        <rFont val="Arial"/>
        <family val="2"/>
        <charset val="238"/>
      </rPr>
      <t>a</t>
    </r>
    <r>
      <rPr>
        <i/>
        <sz val="10"/>
        <rFont val="Arial"/>
        <family val="2"/>
        <charset val="238"/>
      </rPr>
      <t xml:space="preserve"> kilometres</t>
    </r>
  </si>
  <si>
    <r>
      <t>Tabor</t>
    </r>
    <r>
      <rPr>
        <vertAlign val="superscript"/>
        <sz val="10"/>
        <rFont val="Arial"/>
        <family val="2"/>
        <charset val="238"/>
      </rPr>
      <t>a</t>
    </r>
    <r>
      <rPr>
        <sz val="10"/>
        <rFont val="Arial"/>
        <family val="2"/>
        <charset val="238"/>
      </rPr>
      <t xml:space="preserve"> -  wagony ......................................................................................</t>
    </r>
  </si>
  <si>
    <r>
      <t>Stock</t>
    </r>
    <r>
      <rPr>
        <i/>
        <vertAlign val="superscript"/>
        <sz val="10"/>
        <rFont val="Arial"/>
        <family val="2"/>
        <charset val="238"/>
      </rPr>
      <t>a</t>
    </r>
    <r>
      <rPr>
        <i/>
        <sz val="10"/>
        <rFont val="Arial"/>
        <family val="2"/>
        <charset val="238"/>
      </rPr>
      <t xml:space="preserve"> -  cars</t>
    </r>
  </si>
  <si>
    <r>
      <t>Miejsca</t>
    </r>
    <r>
      <rPr>
        <vertAlign val="superscript"/>
        <sz val="10"/>
        <rFont val="Arial"/>
        <family val="2"/>
        <charset val="238"/>
      </rPr>
      <t>a</t>
    </r>
    <r>
      <rPr>
        <sz val="10"/>
        <rFont val="Arial"/>
        <family val="2"/>
        <charset val="238"/>
      </rPr>
      <t xml:space="preserve"> w wagonach ...............................................................................</t>
    </r>
  </si>
  <si>
    <r>
      <t>Seats</t>
    </r>
    <r>
      <rPr>
        <i/>
        <vertAlign val="superscript"/>
        <sz val="10"/>
        <rFont val="Arial"/>
        <family val="2"/>
        <charset val="238"/>
      </rPr>
      <t>a</t>
    </r>
    <r>
      <rPr>
        <i/>
        <sz val="10"/>
        <rFont val="Arial"/>
        <family val="2"/>
        <charset val="238"/>
      </rPr>
      <t xml:space="preserve"> in cars</t>
    </r>
  </si>
  <si>
    <t>B.  TRANSPORT SAMOCHODOWY</t>
  </si>
  <si>
    <t xml:space="preserve">       ROAD TRANSPORT </t>
  </si>
  <si>
    <r>
      <t>Transport samochodowy zarobkowy</t>
    </r>
    <r>
      <rPr>
        <i/>
        <vertAlign val="superscript"/>
        <sz val="9"/>
        <rFont val="Times New Roman CE"/>
        <family val="1"/>
        <charset val="238"/>
      </rPr>
      <t/>
    </r>
  </si>
  <si>
    <t xml:space="preserve">Road transport for hire or reward </t>
  </si>
  <si>
    <r>
      <t>Transport samochodowy gospodarczy</t>
    </r>
    <r>
      <rPr>
        <i/>
        <vertAlign val="superscript"/>
        <sz val="9"/>
        <rFont val="Times New Roman CE"/>
        <charset val="238"/>
      </rPr>
      <t/>
    </r>
  </si>
  <si>
    <t>Road transport on own account</t>
  </si>
  <si>
    <t>x</t>
  </si>
  <si>
    <t xml:space="preserve">a   Dane częściowo szacunkowe.   b  Zaliczone według Polskiej Klasyfikacji Działalności 2007 do sekcji H "Transport i gospodarka magazynowa".  </t>
  </si>
  <si>
    <t xml:space="preserve">a   Data partially estimated.   b  Classified according to the Polish Classification of Activities 2007 into the section H "Transport and storage".  </t>
  </si>
  <si>
    <r>
      <t xml:space="preserve">WYSZCZEGÓLNIENIE
</t>
    </r>
    <r>
      <rPr>
        <i/>
        <sz val="10"/>
        <rFont val="Arial"/>
        <family val="2"/>
        <charset val="238"/>
      </rPr>
      <t>SPECIFICATION</t>
    </r>
  </si>
  <si>
    <r>
      <t xml:space="preserve">Tony w tys.
</t>
    </r>
    <r>
      <rPr>
        <i/>
        <sz val="10"/>
        <rFont val="Arial"/>
        <family val="2"/>
        <charset val="238"/>
      </rPr>
      <t xml:space="preserve">Thousand tonnes </t>
    </r>
  </si>
  <si>
    <r>
      <t>w tym podmioty transportu samochodowego</t>
    </r>
    <r>
      <rPr>
        <vertAlign val="superscript"/>
        <sz val="10"/>
        <rFont val="Arial"/>
        <family val="2"/>
        <charset val="238"/>
      </rPr>
      <t>b</t>
    </r>
    <r>
      <rPr>
        <i/>
        <vertAlign val="superscript"/>
        <sz val="10"/>
        <rFont val="Arial"/>
        <family val="2"/>
        <charset val="238"/>
      </rPr>
      <t xml:space="preserve"> </t>
    </r>
    <r>
      <rPr>
        <i/>
        <sz val="10"/>
        <rFont val="Arial"/>
        <family val="2"/>
        <charset val="238"/>
      </rPr>
      <t>…...</t>
    </r>
  </si>
  <si>
    <r>
      <t xml:space="preserve">    of which road transport entities</t>
    </r>
    <r>
      <rPr>
        <i/>
        <vertAlign val="superscript"/>
        <sz val="10"/>
        <rFont val="Arial"/>
        <family val="2"/>
        <charset val="238"/>
      </rPr>
      <t>b</t>
    </r>
  </si>
  <si>
    <r>
      <t>w tym podmioty transportu samochodowego</t>
    </r>
    <r>
      <rPr>
        <i/>
        <vertAlign val="superscript"/>
        <sz val="10"/>
        <rFont val="Arial"/>
        <family val="2"/>
        <charset val="238"/>
      </rPr>
      <t xml:space="preserve">b </t>
    </r>
    <r>
      <rPr>
        <i/>
        <sz val="10"/>
        <rFont val="Arial"/>
        <family val="2"/>
        <charset val="238"/>
      </rPr>
      <t>…...</t>
    </r>
  </si>
  <si>
    <t xml:space="preserve">                      GOODS ROAD TRANSPORT IN 2017</t>
  </si>
  <si>
    <r>
      <t xml:space="preserve">Tonokilometry w mln
</t>
    </r>
    <r>
      <rPr>
        <i/>
        <sz val="10"/>
        <rFont val="Arial"/>
        <family val="2"/>
        <charset val="238"/>
      </rPr>
      <t xml:space="preserve">Million tonne-kilometres </t>
    </r>
  </si>
  <si>
    <r>
      <t>Średnia odległość przewozu 1 tony ładunku w km
A</t>
    </r>
    <r>
      <rPr>
        <i/>
        <sz val="10"/>
        <rFont val="Arial"/>
        <family val="2"/>
        <charset val="238"/>
      </rPr>
      <t>verage distance travelled by 1 tonne of  goods, kilometres</t>
    </r>
  </si>
  <si>
    <r>
      <t>OGÓŁEM</t>
    </r>
    <r>
      <rPr>
        <b/>
        <i/>
        <vertAlign val="superscript"/>
        <sz val="10"/>
        <rFont val="Arial"/>
        <family val="2"/>
        <charset val="238"/>
      </rPr>
      <t xml:space="preserve">a </t>
    </r>
    <r>
      <rPr>
        <b/>
        <sz val="10"/>
        <rFont val="Arial"/>
        <family val="2"/>
        <charset val="238"/>
      </rPr>
      <t>…………………….……………….…...…..</t>
    </r>
  </si>
  <si>
    <r>
      <t>TOTAL</t>
    </r>
    <r>
      <rPr>
        <b/>
        <i/>
        <vertAlign val="superscript"/>
        <sz val="10"/>
        <rFont val="Arial"/>
        <family val="2"/>
        <charset val="238"/>
      </rPr>
      <t>a</t>
    </r>
  </si>
  <si>
    <r>
      <t>OGÓŁEM</t>
    </r>
    <r>
      <rPr>
        <b/>
        <vertAlign val="superscript"/>
        <sz val="10"/>
        <rFont val="Arial"/>
        <family val="2"/>
        <charset val="238"/>
      </rPr>
      <t xml:space="preserve">a </t>
    </r>
    <r>
      <rPr>
        <b/>
        <sz val="10"/>
        <rFont val="Arial"/>
        <family val="2"/>
        <charset val="238"/>
      </rPr>
      <t>…………………….……………….…...…..</t>
    </r>
  </si>
  <si>
    <t>w tym przedsiębiorstwa o liczbie pracujących powyżej 9 osób</t>
  </si>
  <si>
    <t xml:space="preserve">       of which enterprises employing more  than 9 persons. </t>
  </si>
  <si>
    <t>w tym przedsiębiorstwa o liczbie   pracujących powyżej 9 osób</t>
  </si>
  <si>
    <t>6 – 9</t>
  </si>
  <si>
    <t>10 – 19</t>
  </si>
  <si>
    <t>20 – 49</t>
  </si>
  <si>
    <t>50 – 99</t>
  </si>
  <si>
    <t>a  In enterprises employing more than 9 persons, classified according to the Polish Classification of Activities 2007 into the section H "Transport and storage"; vehicle fleet in directions.</t>
  </si>
  <si>
    <r>
      <t xml:space="preserve">Przedsiębiorstwa o liczbie samochodów ciężarowych i ciągników siodłowych
</t>
    </r>
    <r>
      <rPr>
        <i/>
        <sz val="10"/>
        <rFont val="Arial"/>
        <family val="2"/>
        <charset val="238"/>
      </rPr>
      <t>Enterprises with the number of lorries and road tractors</t>
    </r>
  </si>
  <si>
    <t>OGÓŁEM
TOTAL</t>
  </si>
  <si>
    <r>
      <t xml:space="preserve">100 i więcej
</t>
    </r>
    <r>
      <rPr>
        <i/>
        <sz val="10"/>
        <rFont val="Arial"/>
        <family val="2"/>
        <charset val="238"/>
      </rPr>
      <t>and more</t>
    </r>
  </si>
  <si>
    <r>
      <t xml:space="preserve">6 i mniej  
</t>
    </r>
    <r>
      <rPr>
        <i/>
        <sz val="10"/>
        <rFont val="Arial"/>
        <family val="2"/>
        <charset val="238"/>
      </rPr>
      <t>and less</t>
    </r>
  </si>
  <si>
    <r>
      <t xml:space="preserve">                      HIRE OR REWARD ROAD TRANSPORT ENTERPRISES</t>
    </r>
    <r>
      <rPr>
        <i/>
        <vertAlign val="superscript"/>
        <sz val="10"/>
        <rFont val="Arial"/>
        <family val="2"/>
        <charset val="238"/>
      </rPr>
      <t>a</t>
    </r>
    <r>
      <rPr>
        <i/>
        <sz val="10"/>
        <rFont val="Arial"/>
        <family val="2"/>
        <charset val="238"/>
      </rPr>
      <t xml:space="preserve"> BY NUMBER OF LORRIES AND ROAD TRACTORS</t>
    </r>
  </si>
  <si>
    <t xml:space="preserve">a  W przedsiębiorstwach o liczbie pracujących powyżej 9 osób zaliczonych według PKD 2007 do sekcji H "Transport i gospodarka magazynowa";  tabor w dyspozycji.                                                           </t>
  </si>
  <si>
    <t>Trailers</t>
  </si>
  <si>
    <t>Semi-trailers</t>
  </si>
  <si>
    <t>a  In enterprises employing more than 9 persons, classified according to the Polish Classification of Activities 2007 into the section H "Transport and storage"; vehicle fleet in directions. b According to Euro emission classes, the share of lorries in the EURO 5 and 6 group was 51.2%, and road tractors - 81.5%, while in the EURO 4 lorries 14.2% and road tractors 7.6%.</t>
  </si>
  <si>
    <t>a  W przedsiębiorstwach o liczbie pracujących powyżej 9 osób zaliczonych według PKD 2007 do sekcji H "Transport i gospodarka magazynowa";    tabor w dyspozycji.  b Według klas emisji spalin EURO udział samochodów ciężarowych w grupie EURO 5 i 6 wyniósł 51,2%, a ciągników siodłowych - 81,5%, natomiast w grupie EURO 4 samochodów ciężarowych - 14,2%, ciągników siodłowych - 7,6%.</t>
  </si>
  <si>
    <r>
      <t>w sztukach</t>
    </r>
    <r>
      <rPr>
        <i/>
        <sz val="10"/>
        <rFont val="Arial"/>
        <family val="2"/>
        <charset val="238"/>
      </rPr>
      <t xml:space="preserve"> </t>
    </r>
    <r>
      <rPr>
        <sz val="10"/>
        <rFont val="Arial"/>
        <family val="2"/>
        <charset val="238"/>
      </rPr>
      <t xml:space="preserve">  
</t>
    </r>
    <r>
      <rPr>
        <i/>
        <sz val="10"/>
        <rFont val="Arial"/>
        <family val="2"/>
        <charset val="238"/>
      </rPr>
      <t>units</t>
    </r>
    <r>
      <rPr>
        <sz val="10"/>
        <rFont val="Arial"/>
        <family val="2"/>
        <charset val="238"/>
      </rPr>
      <t xml:space="preserve">  </t>
    </r>
  </si>
  <si>
    <r>
      <t xml:space="preserve">ładowność w tonach
</t>
    </r>
    <r>
      <rPr>
        <i/>
        <sz val="10"/>
        <rFont val="Arial"/>
        <family val="2"/>
        <charset val="238"/>
      </rPr>
      <t>load capacity, tonnes</t>
    </r>
  </si>
  <si>
    <r>
      <t xml:space="preserve">siodłowe
</t>
    </r>
    <r>
      <rPr>
        <i/>
        <sz val="10"/>
        <rFont val="Arial"/>
        <family val="2"/>
        <charset val="238"/>
      </rPr>
      <t>road tractors</t>
    </r>
  </si>
  <si>
    <r>
      <t xml:space="preserve">balastowe
</t>
    </r>
    <r>
      <rPr>
        <i/>
        <sz val="10"/>
        <rFont val="Arial"/>
        <family val="2"/>
        <charset val="238"/>
      </rPr>
      <t>ballast tractors</t>
    </r>
  </si>
  <si>
    <r>
      <t xml:space="preserve">rolnicze
</t>
    </r>
    <r>
      <rPr>
        <i/>
        <sz val="10"/>
        <rFont val="Arial"/>
        <family val="2"/>
        <charset val="238"/>
      </rPr>
      <t>agricultural</t>
    </r>
  </si>
  <si>
    <r>
      <t xml:space="preserve">Ciągniki w sztukach
</t>
    </r>
    <r>
      <rPr>
        <i/>
        <sz val="10"/>
        <rFont val="Arial"/>
        <family val="2"/>
        <charset val="238"/>
      </rPr>
      <t>Tractors, units</t>
    </r>
  </si>
  <si>
    <r>
      <t xml:space="preserve">Naczepy
</t>
    </r>
    <r>
      <rPr>
        <i/>
        <sz val="10"/>
        <rFont val="Arial"/>
        <family val="2"/>
        <charset val="238"/>
      </rPr>
      <t>Semi-trailers</t>
    </r>
  </si>
  <si>
    <r>
      <t xml:space="preserve">Przyczepy
</t>
    </r>
    <r>
      <rPr>
        <i/>
        <sz val="10"/>
        <rFont val="Arial"/>
        <family val="2"/>
        <charset val="238"/>
      </rPr>
      <t>Trailers</t>
    </r>
  </si>
  <si>
    <r>
      <t xml:space="preserve">                       STOCK OF GOODS VEHICLES IN HIRE OR REWARD ROAD TRANSPORT</t>
    </r>
    <r>
      <rPr>
        <i/>
        <vertAlign val="superscript"/>
        <sz val="10"/>
        <rFont val="Arial"/>
        <family val="2"/>
        <charset val="238"/>
      </rPr>
      <t xml:space="preserve">a  </t>
    </r>
  </si>
  <si>
    <t>Samochody ciężarowe*</t>
  </si>
  <si>
    <t>Lorries*</t>
  </si>
  <si>
    <t>do 3,5 tony</t>
  </si>
  <si>
    <t xml:space="preserve">   up to 3.5 tonnes</t>
  </si>
  <si>
    <t xml:space="preserve"> 15,0 t i więcej</t>
  </si>
  <si>
    <t xml:space="preserve"> 15.0 tonnes and more</t>
  </si>
  <si>
    <t>Przyczepy ciężarowe</t>
  </si>
  <si>
    <t>do 4,9 tony</t>
  </si>
  <si>
    <t>up to 4.9 tonnes</t>
  </si>
  <si>
    <t xml:space="preserve"> 5,0 – 9,9</t>
  </si>
  <si>
    <t xml:space="preserve"> 10,0 – 14,9</t>
  </si>
  <si>
    <t>Naczepy ciężarowe</t>
  </si>
  <si>
    <t>do 9,9 tony</t>
  </si>
  <si>
    <t>up to 9.9 tonnes</t>
  </si>
  <si>
    <t xml:space="preserve"> 10,0 – 19,9</t>
  </si>
  <si>
    <t xml:space="preserve"> 20,0 t i więcej</t>
  </si>
  <si>
    <t xml:space="preserve"> 20.0 tonnes and more</t>
  </si>
  <si>
    <t>a   In enterprises employing more than 9 persons, classified according to the Polish Classification of Activities 2007 into the section H "Transport and storage"; vehicle fleet in directions.</t>
  </si>
  <si>
    <t xml:space="preserve"> 3,6 – 6,9</t>
  </si>
  <si>
    <t xml:space="preserve"> 7,0 – 9,9</t>
  </si>
  <si>
    <r>
      <t xml:space="preserve">ładowność
</t>
    </r>
    <r>
      <rPr>
        <i/>
        <sz val="10"/>
        <rFont val="Arial"/>
        <family val="2"/>
        <charset val="238"/>
      </rPr>
      <t>load capacity</t>
    </r>
  </si>
  <si>
    <r>
      <t xml:space="preserve"> w odsetkach
</t>
    </r>
    <r>
      <rPr>
        <i/>
        <sz val="10"/>
        <rFont val="Arial"/>
        <family val="2"/>
        <charset val="238"/>
      </rPr>
      <t xml:space="preserve">in percent  </t>
    </r>
  </si>
  <si>
    <t>a  W przedsiębiorstwach o liczbie pracujących powyżej 9 osób zaliczone według PKD 2007 do sekcji H "Transport i gospodarka magazynowa"; tabor w dyspozycji.</t>
  </si>
  <si>
    <r>
      <t xml:space="preserve">                      STRUCTURE OF THE STOCK OF GOODS VEHICLES IN HIRE OR REWARD 
                       ROAD TRANSPORT</t>
    </r>
    <r>
      <rPr>
        <i/>
        <vertAlign val="superscript"/>
        <sz val="10"/>
        <rFont val="Arial"/>
        <family val="2"/>
        <charset val="238"/>
      </rPr>
      <t>a</t>
    </r>
  </si>
  <si>
    <t>2015=100</t>
  </si>
  <si>
    <t xml:space="preserve">w tym transport krajowy </t>
  </si>
  <si>
    <t xml:space="preserve">       of which national transport</t>
  </si>
  <si>
    <t>a  W przedsiębiorstwach o liczbie pracujących powyżej 9 osób zaliczone według PKD 2007 do sekcji H "Transport i gospodarka magazynowa".</t>
  </si>
  <si>
    <t>a  In enterprises employing more than 9 persons, classified according to the Polish Classification of Activities 2007 into the section H "Transport and storage".</t>
  </si>
  <si>
    <t xml:space="preserve">    w tym w kontenerach</t>
  </si>
  <si>
    <t>.</t>
  </si>
  <si>
    <t xml:space="preserve">    of which in containers  </t>
  </si>
  <si>
    <t>Wywóz</t>
  </si>
  <si>
    <t>Export</t>
  </si>
  <si>
    <t>Przywóz</t>
  </si>
  <si>
    <t>Import</t>
  </si>
  <si>
    <t>Tranzyt</t>
  </si>
  <si>
    <t>Transit</t>
  </si>
  <si>
    <r>
      <t xml:space="preserve">                       GOODS ROAD TRANSPORT FOR HIRE OR REWARD</t>
    </r>
    <r>
      <rPr>
        <i/>
        <vertAlign val="superscript"/>
        <sz val="10"/>
        <rFont val="Arial"/>
        <family val="2"/>
        <charset val="238"/>
      </rPr>
      <t>a</t>
    </r>
    <r>
      <rPr>
        <i/>
        <sz val="10"/>
        <rFont val="Arial"/>
        <family val="2"/>
        <charset val="238"/>
      </rPr>
      <t xml:space="preserve"> IN 2017</t>
    </r>
  </si>
  <si>
    <r>
      <t xml:space="preserve">w tym w kontenerach 
</t>
    </r>
    <r>
      <rPr>
        <i/>
        <sz val="10"/>
        <rFont val="Arial"/>
        <family val="2"/>
        <charset val="238"/>
      </rPr>
      <t xml:space="preserve">  of which containers</t>
    </r>
  </si>
  <si>
    <r>
      <t>Tonokilometry 
T</t>
    </r>
    <r>
      <rPr>
        <i/>
        <sz val="10"/>
        <rFont val="Arial"/>
        <family val="2"/>
        <charset val="238"/>
      </rPr>
      <t>onne-kilometres</t>
    </r>
  </si>
  <si>
    <r>
      <t xml:space="preserve">                        INTERNATIONAL GOODS ROAD TRANSPORT FOR HIRE OR REWARD</t>
    </r>
    <r>
      <rPr>
        <i/>
        <vertAlign val="superscript"/>
        <sz val="10"/>
        <rFont val="Arial"/>
        <family val="2"/>
        <charset val="238"/>
      </rPr>
      <t>a</t>
    </r>
    <r>
      <rPr>
        <i/>
        <sz val="10"/>
        <rFont val="Arial"/>
        <family val="2"/>
        <charset val="238"/>
      </rPr>
      <t xml:space="preserve"> IN 2017</t>
    </r>
  </si>
  <si>
    <t>Przewozy poza granicami kraju</t>
  </si>
  <si>
    <t>Cabotage and cross-trade    without transit</t>
  </si>
  <si>
    <t xml:space="preserve">                    As of 31 December </t>
  </si>
  <si>
    <r>
      <t xml:space="preserve">KATEGORIE  DRÓG
</t>
    </r>
    <r>
      <rPr>
        <i/>
        <sz val="10"/>
        <rFont val="Arial"/>
        <family val="2"/>
        <charset val="238"/>
      </rPr>
      <t>ROAD CATEGORIES</t>
    </r>
  </si>
  <si>
    <r>
      <t xml:space="preserve">O nawierzchni twardej 
</t>
    </r>
    <r>
      <rPr>
        <i/>
        <sz val="10"/>
        <rFont val="Arial"/>
        <family val="2"/>
        <charset val="238"/>
      </rPr>
      <t>Hard surface</t>
    </r>
  </si>
  <si>
    <r>
      <t xml:space="preserve">nieulepszonej 
</t>
    </r>
    <r>
      <rPr>
        <i/>
        <sz val="10"/>
        <rFont val="Arial"/>
        <family val="2"/>
        <charset val="238"/>
      </rPr>
      <t>unimproved</t>
    </r>
  </si>
  <si>
    <r>
      <t xml:space="preserve">O nawierzchni gruntowej 
</t>
    </r>
    <r>
      <rPr>
        <i/>
        <sz val="10"/>
        <rFont val="Arial"/>
        <family val="2"/>
        <charset val="238"/>
      </rPr>
      <t>Unsurfaced</t>
    </r>
  </si>
  <si>
    <r>
      <t xml:space="preserve">w liczbach bezwzględnych
</t>
    </r>
    <r>
      <rPr>
        <i/>
        <sz val="10"/>
        <rFont val="Arial"/>
        <family val="2"/>
        <charset val="238"/>
      </rPr>
      <t>absolute numbers</t>
    </r>
  </si>
  <si>
    <r>
      <t xml:space="preserve">Powiatowe
</t>
    </r>
    <r>
      <rPr>
        <i/>
        <sz val="10"/>
        <rFont val="Arial"/>
        <family val="2"/>
        <charset val="238"/>
      </rPr>
      <t>District</t>
    </r>
  </si>
  <si>
    <r>
      <t>Gminne  
C</t>
    </r>
    <r>
      <rPr>
        <i/>
        <sz val="10"/>
        <rFont val="Arial"/>
        <family val="2"/>
        <charset val="238"/>
      </rPr>
      <t>ommunal</t>
    </r>
  </si>
  <si>
    <r>
      <t xml:space="preserve">w kilometrach 
</t>
    </r>
    <r>
      <rPr>
        <i/>
        <sz val="10"/>
        <rFont val="Arial"/>
        <family val="2"/>
        <charset val="238"/>
      </rPr>
      <t>kilometres</t>
    </r>
  </si>
  <si>
    <r>
      <t xml:space="preserve">W tym 
</t>
    </r>
    <r>
      <rPr>
        <i/>
        <sz val="10"/>
        <rFont val="Arial"/>
        <family val="2"/>
        <charset val="238"/>
      </rPr>
      <t>Of which</t>
    </r>
  </si>
  <si>
    <r>
      <t xml:space="preserve">krajowe 
</t>
    </r>
    <r>
      <rPr>
        <i/>
        <sz val="10"/>
        <rFont val="Arial"/>
        <family val="2"/>
        <charset val="238"/>
      </rPr>
      <t>national</t>
    </r>
  </si>
  <si>
    <r>
      <t>wojewódzkie</t>
    </r>
    <r>
      <rPr>
        <i/>
        <sz val="10"/>
        <rFont val="Arial"/>
        <family val="2"/>
        <charset val="238"/>
      </rPr>
      <t xml:space="preserve"> 
regional</t>
    </r>
  </si>
  <si>
    <r>
      <t xml:space="preserve">powiatowe 
</t>
    </r>
    <r>
      <rPr>
        <i/>
        <sz val="10"/>
        <rFont val="Arial"/>
        <family val="2"/>
        <charset val="238"/>
      </rPr>
      <t>district</t>
    </r>
  </si>
  <si>
    <r>
      <t xml:space="preserve">gminne  
</t>
    </r>
    <r>
      <rPr>
        <i/>
        <sz val="10"/>
        <rFont val="Arial"/>
        <family val="2"/>
        <charset val="238"/>
      </rPr>
      <t>communal</t>
    </r>
  </si>
  <si>
    <r>
      <t xml:space="preserve">ekspresowe  
</t>
    </r>
    <r>
      <rPr>
        <i/>
        <sz val="10"/>
        <rFont val="Arial"/>
        <family val="2"/>
        <charset val="238"/>
      </rPr>
      <t>expressways</t>
    </r>
  </si>
  <si>
    <r>
      <t xml:space="preserve">gminne
</t>
    </r>
    <r>
      <rPr>
        <i/>
        <sz val="10"/>
        <rFont val="Arial"/>
        <family val="2"/>
        <charset val="238"/>
      </rPr>
      <t>communal</t>
    </r>
  </si>
  <si>
    <r>
      <t xml:space="preserve">W tym  
</t>
    </r>
    <r>
      <rPr>
        <i/>
        <sz val="10"/>
        <rFont val="Arial"/>
        <family val="2"/>
        <charset val="238"/>
      </rPr>
      <t>Of which</t>
    </r>
  </si>
  <si>
    <r>
      <t xml:space="preserve">autostrady
</t>
    </r>
    <r>
      <rPr>
        <i/>
        <sz val="10"/>
        <rFont val="Arial"/>
        <family val="2"/>
        <charset val="238"/>
      </rPr>
      <t>motorways</t>
    </r>
  </si>
  <si>
    <r>
      <t xml:space="preserve">gminne 
</t>
    </r>
    <r>
      <rPr>
        <i/>
        <sz val="10"/>
        <rFont val="Arial"/>
        <family val="2"/>
        <charset val="238"/>
      </rPr>
      <t>communal</t>
    </r>
  </si>
  <si>
    <r>
      <t xml:space="preserve">Ogółem   
</t>
    </r>
    <r>
      <rPr>
        <i/>
        <sz val="10"/>
        <rFont val="Arial"/>
        <family val="2"/>
        <charset val="238"/>
      </rPr>
      <t>Total</t>
    </r>
  </si>
  <si>
    <r>
      <t xml:space="preserve">w liczbach bezwzględnych 
</t>
    </r>
    <r>
      <rPr>
        <i/>
        <sz val="10"/>
        <rFont val="Arial"/>
        <family val="2"/>
        <charset val="238"/>
      </rPr>
      <t>absolute numbers</t>
    </r>
  </si>
  <si>
    <r>
      <t xml:space="preserve">Ogółem  
</t>
    </r>
    <r>
      <rPr>
        <i/>
        <sz val="10"/>
        <rFont val="Arial"/>
        <family val="2"/>
        <charset val="238"/>
      </rPr>
      <t>Total</t>
    </r>
  </si>
  <si>
    <r>
      <t xml:space="preserve">Krajowe  
</t>
    </r>
    <r>
      <rPr>
        <i/>
        <sz val="10"/>
        <rFont val="Arial"/>
        <family val="2"/>
        <charset val="238"/>
      </rPr>
      <t>National</t>
    </r>
  </si>
  <si>
    <r>
      <t>Gminne 
C</t>
    </r>
    <r>
      <rPr>
        <i/>
        <sz val="10"/>
        <rFont val="Arial"/>
        <family val="2"/>
        <charset val="238"/>
      </rPr>
      <t>ommunal</t>
    </r>
  </si>
  <si>
    <r>
      <t xml:space="preserve">Mosty i wiadukty 
</t>
    </r>
    <r>
      <rPr>
        <i/>
        <sz val="10"/>
        <rFont val="Arial"/>
        <family val="2"/>
        <charset val="238"/>
      </rPr>
      <t>Bridges and viaducts</t>
    </r>
  </si>
  <si>
    <r>
      <t xml:space="preserve">tymczasowe 
</t>
    </r>
    <r>
      <rPr>
        <i/>
        <sz val="10"/>
        <rFont val="Arial"/>
        <family val="2"/>
        <charset val="238"/>
      </rPr>
      <t>temporary</t>
    </r>
  </si>
  <si>
    <r>
      <t xml:space="preserve">Mosty i wiadukty
</t>
    </r>
    <r>
      <rPr>
        <i/>
        <sz val="10"/>
        <rFont val="Arial"/>
        <family val="2"/>
        <charset val="238"/>
      </rPr>
      <t>Bridges and viaducts</t>
    </r>
  </si>
  <si>
    <r>
      <t xml:space="preserve">motocykle
</t>
    </r>
    <r>
      <rPr>
        <i/>
        <sz val="10"/>
        <rFont val="Arial"/>
        <family val="2"/>
        <charset val="238"/>
      </rPr>
      <t>motorcycles</t>
    </r>
  </si>
  <si>
    <r>
      <t xml:space="preserve">samochody osobowe 
</t>
    </r>
    <r>
      <rPr>
        <i/>
        <sz val="10"/>
        <rFont val="Arial"/>
        <family val="2"/>
        <charset val="238"/>
      </rPr>
      <t>passenger cars</t>
    </r>
  </si>
  <si>
    <r>
      <t xml:space="preserve">autobusy  
</t>
    </r>
    <r>
      <rPr>
        <i/>
        <sz val="10"/>
        <rFont val="Arial"/>
        <family val="2"/>
        <charset val="238"/>
      </rPr>
      <t>buses</t>
    </r>
  </si>
  <si>
    <r>
      <t xml:space="preserve">w tym ciężarowo-osobowe
</t>
    </r>
    <r>
      <rPr>
        <i/>
        <sz val="10"/>
        <rFont val="Arial"/>
        <family val="2"/>
        <charset val="238"/>
      </rPr>
      <t>of which vans</t>
    </r>
  </si>
  <si>
    <r>
      <t xml:space="preserve">razem
</t>
    </r>
    <r>
      <rPr>
        <i/>
        <sz val="10"/>
        <rFont val="Arial"/>
        <family val="2"/>
        <charset val="238"/>
      </rPr>
      <t xml:space="preserve">total </t>
    </r>
    <r>
      <rPr>
        <sz val="10"/>
        <rFont val="Arial"/>
        <family val="2"/>
        <charset val="238"/>
      </rPr>
      <t xml:space="preserve">  </t>
    </r>
  </si>
  <si>
    <r>
      <t xml:space="preserve">razem 
</t>
    </r>
    <r>
      <rPr>
        <i/>
        <sz val="10"/>
        <rFont val="Arial"/>
        <family val="2"/>
        <charset val="238"/>
      </rPr>
      <t xml:space="preserve">total  </t>
    </r>
    <r>
      <rPr>
        <sz val="10"/>
        <rFont val="Arial"/>
        <family val="2"/>
        <charset val="238"/>
      </rPr>
      <t xml:space="preserve"> </t>
    </r>
  </si>
  <si>
    <r>
      <t xml:space="preserve">Według grup ładowności w kg 
</t>
    </r>
    <r>
      <rPr>
        <i/>
        <sz val="10"/>
        <color indexed="8"/>
        <rFont val="Arial"/>
        <family val="2"/>
        <charset val="238"/>
      </rPr>
      <t>By load capacity groups, kilograms</t>
    </r>
  </si>
  <si>
    <r>
      <t xml:space="preserve">cysterny
</t>
    </r>
    <r>
      <rPr>
        <i/>
        <sz val="10"/>
        <rFont val="Arial"/>
        <family val="2"/>
        <charset val="238"/>
      </rPr>
      <t>tankers</t>
    </r>
  </si>
  <si>
    <r>
      <t xml:space="preserve">Motocykle
</t>
    </r>
    <r>
      <rPr>
        <i/>
        <sz val="10"/>
        <rFont val="Arial"/>
        <family val="2"/>
        <charset val="238"/>
      </rPr>
      <t>Motorcycles</t>
    </r>
  </si>
  <si>
    <r>
      <t xml:space="preserve">Autobusy
</t>
    </r>
    <r>
      <rPr>
        <i/>
        <sz val="10"/>
        <rFont val="Arial"/>
        <family val="2"/>
        <charset val="238"/>
      </rPr>
      <t xml:space="preserve">Buses   </t>
    </r>
  </si>
  <si>
    <r>
      <t xml:space="preserve">Samochody ciężarowe  
</t>
    </r>
    <r>
      <rPr>
        <i/>
        <sz val="10"/>
        <rFont val="Arial"/>
        <family val="2"/>
        <charset val="238"/>
      </rPr>
      <t>Lorries</t>
    </r>
  </si>
  <si>
    <r>
      <t xml:space="preserve">specjalne 
</t>
    </r>
    <r>
      <rPr>
        <i/>
        <sz val="10"/>
        <rFont val="Arial"/>
        <family val="2"/>
        <charset val="238"/>
      </rPr>
      <t>special purpose</t>
    </r>
  </si>
  <si>
    <r>
      <t xml:space="preserve">Z ogółem przypada na nadwozia
</t>
    </r>
    <r>
      <rPr>
        <i/>
        <sz val="10"/>
        <rFont val="Arial"/>
        <family val="2"/>
        <charset val="238"/>
      </rPr>
      <t>Of total by type of body</t>
    </r>
  </si>
  <si>
    <r>
      <t xml:space="preserve">niskopodwoziowe
</t>
    </r>
    <r>
      <rPr>
        <i/>
        <sz val="10"/>
        <rFont val="Arial"/>
        <family val="2"/>
        <charset val="238"/>
      </rPr>
      <t>low loader</t>
    </r>
  </si>
  <si>
    <r>
      <t xml:space="preserve">izotermiczne, chłodniei lodownie
</t>
    </r>
    <r>
      <rPr>
        <i/>
        <sz val="10"/>
        <rFont val="Arial"/>
        <family val="2"/>
        <charset val="238"/>
      </rPr>
      <t>temperature controlled box</t>
    </r>
  </si>
  <si>
    <r>
      <t xml:space="preserve">15000  i więcej 
</t>
    </r>
    <r>
      <rPr>
        <i/>
        <sz val="10"/>
        <rFont val="Arial"/>
        <family val="2"/>
        <charset val="238"/>
      </rPr>
      <t>15000 and more</t>
    </r>
  </si>
  <si>
    <r>
      <t xml:space="preserve">O ładowności kg 
</t>
    </r>
    <r>
      <rPr>
        <i/>
        <sz val="10"/>
        <rFont val="arians"/>
        <charset val="238"/>
      </rPr>
      <t>For load capacity, kilograms</t>
    </r>
  </si>
  <si>
    <r>
      <t xml:space="preserve">do 4999 
</t>
    </r>
    <r>
      <rPr>
        <i/>
        <sz val="10"/>
        <rFont val="arians"/>
        <charset val="238"/>
      </rPr>
      <t>up to 4999</t>
    </r>
  </si>
  <si>
    <r>
      <t xml:space="preserve">25000  i więcej 
</t>
    </r>
    <r>
      <rPr>
        <i/>
        <sz val="10"/>
        <rFont val="arians"/>
        <charset val="238"/>
      </rPr>
      <t>25000 and more</t>
    </r>
  </si>
  <si>
    <r>
      <t xml:space="preserve">izotermiczne, chłodnie   i lodownie
</t>
    </r>
    <r>
      <rPr>
        <i/>
        <sz val="10"/>
        <rFont val="arians"/>
        <charset val="238"/>
      </rPr>
      <t>temperature controlled box</t>
    </r>
  </si>
  <si>
    <r>
      <t xml:space="preserve">cysterny
</t>
    </r>
    <r>
      <rPr>
        <i/>
        <sz val="10"/>
        <rFont val="arians"/>
        <charset val="238"/>
      </rPr>
      <t>tankers</t>
    </r>
  </si>
  <si>
    <r>
      <t xml:space="preserve">niskopodwoziowe 
</t>
    </r>
    <r>
      <rPr>
        <i/>
        <sz val="10"/>
        <rFont val="arians"/>
        <charset val="238"/>
      </rPr>
      <t>low loader</t>
    </r>
  </si>
  <si>
    <r>
      <t>Autobusy</t>
    </r>
    <r>
      <rPr>
        <i/>
        <vertAlign val="superscript"/>
        <sz val="10"/>
        <rFont val="Arial"/>
        <family val="2"/>
        <charset val="238"/>
      </rPr>
      <t>c</t>
    </r>
    <r>
      <rPr>
        <sz val="10"/>
        <rFont val="Arial"/>
        <family val="2"/>
        <charset val="238"/>
      </rPr>
      <t xml:space="preserve"> 
</t>
    </r>
    <r>
      <rPr>
        <i/>
        <sz val="10"/>
        <rFont val="Arial"/>
        <family val="2"/>
        <charset val="238"/>
      </rPr>
      <t>Buses</t>
    </r>
    <r>
      <rPr>
        <i/>
        <vertAlign val="superscript"/>
        <sz val="10"/>
        <rFont val="Arial"/>
        <family val="2"/>
        <charset val="238"/>
      </rPr>
      <t>c</t>
    </r>
    <r>
      <rPr>
        <i/>
        <sz val="10"/>
        <rFont val="Arial"/>
        <family val="2"/>
        <charset val="238"/>
      </rPr>
      <t xml:space="preserve">   </t>
    </r>
  </si>
  <si>
    <r>
      <t>Samochody specjalne</t>
    </r>
    <r>
      <rPr>
        <i/>
        <vertAlign val="superscript"/>
        <sz val="10"/>
        <rFont val="Arial"/>
        <family val="2"/>
        <charset val="238"/>
      </rPr>
      <t>c</t>
    </r>
    <r>
      <rPr>
        <sz val="10"/>
        <rFont val="Arial"/>
        <family val="2"/>
        <charset val="238"/>
      </rPr>
      <t xml:space="preserve">  
</t>
    </r>
    <r>
      <rPr>
        <i/>
        <sz val="10"/>
        <rFont val="Arial"/>
        <family val="2"/>
        <charset val="238"/>
      </rPr>
      <t>Special purpose vehicles</t>
    </r>
    <r>
      <rPr>
        <i/>
        <vertAlign val="superscript"/>
        <sz val="10"/>
        <rFont val="Arial"/>
        <family val="2"/>
        <charset val="238"/>
      </rPr>
      <t>c</t>
    </r>
  </si>
  <si>
    <r>
      <t xml:space="preserve">ogółem 
</t>
    </r>
    <r>
      <rPr>
        <i/>
        <sz val="10"/>
        <color indexed="8"/>
        <rFont val="Arial"/>
        <family val="2"/>
        <charset val="238"/>
      </rPr>
      <t>total</t>
    </r>
  </si>
  <si>
    <r>
      <t xml:space="preserve">krajowe
</t>
    </r>
    <r>
      <rPr>
        <i/>
        <sz val="10"/>
        <color indexed="8"/>
        <rFont val="Arial"/>
        <family val="2"/>
        <charset val="238"/>
      </rPr>
      <t>national</t>
    </r>
  </si>
  <si>
    <r>
      <t xml:space="preserve">gminne
</t>
    </r>
    <r>
      <rPr>
        <i/>
        <sz val="10"/>
        <color indexed="8"/>
        <rFont val="Arial"/>
        <family val="2"/>
        <charset val="238"/>
      </rPr>
      <t>communal</t>
    </r>
  </si>
  <si>
    <r>
      <t xml:space="preserve">w mln wozokilometrów
</t>
    </r>
    <r>
      <rPr>
        <i/>
        <sz val="10"/>
        <color indexed="8"/>
        <rFont val="Arial"/>
        <family val="2"/>
        <charset val="238"/>
      </rPr>
      <t>million vehicle-kilometres</t>
    </r>
  </si>
  <si>
    <r>
      <t xml:space="preserve">w liczbach bezwzględnych   
</t>
    </r>
    <r>
      <rPr>
        <i/>
        <sz val="10"/>
        <rFont val="Arial"/>
        <family val="2"/>
        <charset val="238"/>
      </rPr>
      <t>absolute numbers</t>
    </r>
  </si>
  <si>
    <r>
      <t>na 100 wypadków
p</t>
    </r>
    <r>
      <rPr>
        <i/>
        <sz val="10"/>
        <rFont val="Arial"/>
        <family val="2"/>
        <charset val="238"/>
      </rPr>
      <t>er 100 accidents</t>
    </r>
  </si>
  <si>
    <r>
      <t xml:space="preserve">Wypadki 
</t>
    </r>
    <r>
      <rPr>
        <i/>
        <sz val="10"/>
        <rFont val="Arial"/>
        <family val="2"/>
        <charset val="238"/>
      </rPr>
      <t>Accidents</t>
    </r>
  </si>
  <si>
    <r>
      <t xml:space="preserve">Ofiary wypadków
</t>
    </r>
    <r>
      <rPr>
        <i/>
        <sz val="10"/>
        <rFont val="Arial"/>
        <family val="2"/>
        <charset val="238"/>
      </rPr>
      <t>Accidents' casualties</t>
    </r>
  </si>
  <si>
    <r>
      <t xml:space="preserve">udział w ogólnej liczbie wypadków
</t>
    </r>
    <r>
      <rPr>
        <i/>
        <sz val="10"/>
        <rFont val="Arial"/>
        <family val="2"/>
        <charset val="238"/>
      </rPr>
      <t>share in the total number of accidents</t>
    </r>
  </si>
  <si>
    <r>
      <t xml:space="preserve">udział w ogólnej liczbie rannych
</t>
    </r>
    <r>
      <rPr>
        <i/>
        <sz val="10"/>
        <rFont val="Arial"/>
        <family val="2"/>
        <charset val="238"/>
      </rPr>
      <t>share in total number of injured</t>
    </r>
  </si>
  <si>
    <r>
      <t xml:space="preserve">niedostosowanie prędkości do warunków ruchu 
</t>
    </r>
    <r>
      <rPr>
        <i/>
        <sz val="10"/>
        <rFont val="Arial"/>
        <family val="2"/>
        <charset val="238"/>
      </rPr>
      <t>inappriopriate speed for road traffic conditions</t>
    </r>
  </si>
  <si>
    <r>
      <t xml:space="preserve">nieprawidłowe zachowanie wobec pieszych 
</t>
    </r>
    <r>
      <rPr>
        <i/>
        <sz val="10"/>
        <rFont val="Arial"/>
        <family val="2"/>
        <charset val="238"/>
      </rPr>
      <t>incorrectly behaviour towards the pedestrians</t>
    </r>
  </si>
  <si>
    <r>
      <t xml:space="preserve">w tym nieostrożne wejscie na jezdnię 
 </t>
    </r>
    <r>
      <rPr>
        <i/>
        <sz val="10"/>
        <rFont val="Liberation Sans"/>
        <charset val="238"/>
      </rPr>
      <t>of which carelessly entering  to the roadway</t>
    </r>
  </si>
  <si>
    <r>
      <t xml:space="preserve">Samochody cieżarowe 
</t>
    </r>
    <r>
      <rPr>
        <i/>
        <sz val="10"/>
        <rFont val="Arial"/>
        <family val="2"/>
        <charset val="238"/>
      </rPr>
      <t>Lorries</t>
    </r>
  </si>
  <si>
    <r>
      <t xml:space="preserve">Inne pojazdy
</t>
    </r>
    <r>
      <rPr>
        <i/>
        <sz val="10"/>
        <rFont val="Arial"/>
        <family val="2"/>
        <charset val="238"/>
      </rPr>
      <t>Other vehicles</t>
    </r>
  </si>
  <si>
    <r>
      <t xml:space="preserve">innymi pojazdami
</t>
    </r>
    <r>
      <rPr>
        <i/>
        <sz val="10"/>
        <rFont val="Arial"/>
        <family val="2"/>
        <charset val="238"/>
      </rPr>
      <t>other vehicles</t>
    </r>
  </si>
  <si>
    <r>
      <t xml:space="preserve">TRANSPORT GOSPODARCZY 
</t>
    </r>
    <r>
      <rPr>
        <i/>
        <sz val="10"/>
        <rFont val="Arial"/>
        <family val="2"/>
        <charset val="238"/>
      </rPr>
      <t>OWN ACCOUNT TRANSPORT</t>
    </r>
  </si>
  <si>
    <r>
      <t xml:space="preserve">TYPY ŁADUNKÓW 
</t>
    </r>
    <r>
      <rPr>
        <i/>
        <sz val="10"/>
        <rFont val="Arial"/>
        <family val="2"/>
        <charset val="238"/>
      </rPr>
      <t>TYPE OF CARGO</t>
    </r>
  </si>
  <si>
    <r>
      <t xml:space="preserve">tony
</t>
    </r>
    <r>
      <rPr>
        <i/>
        <sz val="10"/>
        <rFont val="Arial"/>
        <family val="2"/>
        <charset val="238"/>
      </rPr>
      <t>tonnes</t>
    </r>
  </si>
  <si>
    <r>
      <t xml:space="preserve">w mln wozokilometrów 
</t>
    </r>
    <r>
      <rPr>
        <i/>
        <sz val="10"/>
        <rFont val="Arial"/>
        <family val="2"/>
        <charset val="238"/>
      </rPr>
      <t>million vehicle-kilometres</t>
    </r>
  </si>
  <si>
    <r>
      <t xml:space="preserve">STREFY ODLEGŁOŚCI 
</t>
    </r>
    <r>
      <rPr>
        <i/>
        <sz val="10"/>
        <rFont val="Arial"/>
        <family val="2"/>
        <charset val="238"/>
      </rPr>
      <t>DISTANCE CLASSES</t>
    </r>
  </si>
  <si>
    <r>
      <t xml:space="preserve">Transport  
</t>
    </r>
    <r>
      <rPr>
        <i/>
        <sz val="10"/>
        <rFont val="Arial"/>
        <family val="2"/>
        <charset val="238"/>
      </rPr>
      <t>Transport</t>
    </r>
  </si>
  <si>
    <r>
      <t xml:space="preserve">w tys. ton 
</t>
    </r>
    <r>
      <rPr>
        <i/>
        <sz val="10"/>
        <rFont val="Arial"/>
        <family val="2"/>
        <charset val="238"/>
      </rPr>
      <t>thousand tonnes</t>
    </r>
  </si>
  <si>
    <r>
      <t xml:space="preserve">GRUPY ŁADUNKÓW
</t>
    </r>
    <r>
      <rPr>
        <i/>
        <sz val="10"/>
        <rFont val="Arial"/>
        <family val="2"/>
        <charset val="238"/>
      </rPr>
      <t>GROUPS OF GOODS</t>
    </r>
  </si>
  <si>
    <r>
      <t xml:space="preserve">                       EXPORT OF GOODS BY ROAD TRANSPORT BY GROUPS OF GOODS IN 2017</t>
    </r>
    <r>
      <rPr>
        <i/>
        <vertAlign val="superscript"/>
        <sz val="10"/>
        <rFont val="Arial"/>
        <family val="2"/>
        <charset val="238"/>
      </rPr>
      <t xml:space="preserve">a </t>
    </r>
  </si>
  <si>
    <r>
      <t xml:space="preserve">w tys.  
</t>
    </r>
    <r>
      <rPr>
        <i/>
        <sz val="10"/>
        <rFont val="Arial"/>
        <family val="2"/>
        <charset val="238"/>
      </rPr>
      <t>thousand</t>
    </r>
  </si>
  <si>
    <r>
      <t xml:space="preserve">w odsetkach  
</t>
    </r>
    <r>
      <rPr>
        <i/>
        <sz val="10"/>
        <rFont val="Arial"/>
        <family val="2"/>
        <charset val="238"/>
      </rPr>
      <t>in percent</t>
    </r>
  </si>
  <si>
    <r>
      <t xml:space="preserve">w mln  t·km 
</t>
    </r>
    <r>
      <rPr>
        <i/>
        <sz val="10"/>
        <color indexed="8"/>
        <rFont val="Arial"/>
        <family val="2"/>
        <charset val="238"/>
      </rPr>
      <t>million t-km</t>
    </r>
  </si>
  <si>
    <t>WOJEWÓDZTWA
VOIVODSHIPS</t>
  </si>
  <si>
    <r>
      <t xml:space="preserve">z zagranicy 
</t>
    </r>
    <r>
      <rPr>
        <i/>
        <sz val="10"/>
        <rFont val="Arial"/>
        <family val="2"/>
        <charset val="238"/>
      </rPr>
      <t>from abroad</t>
    </r>
  </si>
  <si>
    <r>
      <t xml:space="preserve">TONY - w odsetkach
</t>
    </r>
    <r>
      <rPr>
        <i/>
        <sz val="10"/>
        <rFont val="Arial"/>
        <family val="2"/>
        <charset val="238"/>
      </rPr>
      <t>TONNES - in percent</t>
    </r>
  </si>
  <si>
    <r>
      <t xml:space="preserve">liczba
</t>
    </r>
    <r>
      <rPr>
        <i/>
        <sz val="10"/>
        <rFont val="Arial"/>
        <family val="2"/>
        <charset val="238"/>
      </rPr>
      <t>number</t>
    </r>
  </si>
  <si>
    <r>
      <t xml:space="preserve">Liczba
</t>
    </r>
    <r>
      <rPr>
        <i/>
        <sz val="10"/>
        <rFont val="Arial"/>
        <family val="2"/>
        <charset val="238"/>
      </rPr>
      <t>Number</t>
    </r>
  </si>
  <si>
    <r>
      <t xml:space="preserve">Długość w km 
</t>
    </r>
    <r>
      <rPr>
        <i/>
        <sz val="10"/>
        <rFont val="Arial"/>
        <family val="2"/>
        <charset val="238"/>
      </rPr>
      <t>Length, km</t>
    </r>
  </si>
  <si>
    <r>
      <t xml:space="preserve">WYSZCZEGÓLNIENIE
</t>
    </r>
    <r>
      <rPr>
        <i/>
        <sz val="10"/>
        <color theme="1"/>
        <rFont val="Arial"/>
        <family val="2"/>
        <charset val="238"/>
      </rPr>
      <t>SPECIFICATION</t>
    </r>
  </si>
  <si>
    <r>
      <t xml:space="preserve">w  kilometrach 
</t>
    </r>
    <r>
      <rPr>
        <i/>
        <sz val="10"/>
        <rFont val="Arial"/>
        <family val="2"/>
        <charset val="238"/>
      </rPr>
      <t>kilometres</t>
    </r>
  </si>
  <si>
    <t>1(34)</t>
  </si>
  <si>
    <t>2(35)</t>
  </si>
  <si>
    <t>3(36)</t>
  </si>
  <si>
    <t>4(37)</t>
  </si>
  <si>
    <t>5(38)</t>
  </si>
  <si>
    <t>6(39)</t>
  </si>
  <si>
    <t>7(40)</t>
  </si>
  <si>
    <t>8(41)</t>
  </si>
  <si>
    <t>9(42)</t>
  </si>
  <si>
    <t>10(43)</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</si>
  <si>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</si>
  <si>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</si>
  <si>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</si>
  <si>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</si>
  <si>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</si>
  <si>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</si>
  <si>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</si>
  <si>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</si>
  <si>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</si>
  <si>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</si>
  <si>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</si>
  <si>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</si>
  <si>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</si>
  <si>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</si>
  <si>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</si>
  <si>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</si>
  <si>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</si>
  <si>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</si>
  <si>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</si>
  <si>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</si>
  <si>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</si>
  <si>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</si>
  <si>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</si>
  <si>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34(67)</t>
  </si>
  <si>
    <t>35(68)</t>
  </si>
  <si>
    <t>36(69)</t>
  </si>
  <si>
    <t>37(70)</t>
  </si>
  <si>
    <t>38(71)</t>
  </si>
  <si>
    <t>39(72)</t>
  </si>
  <si>
    <t>40(73)</t>
  </si>
  <si>
    <t>41(74)</t>
  </si>
  <si>
    <t>42(75)</t>
  </si>
  <si>
    <t>44(77)</t>
  </si>
  <si>
    <t>45(78)</t>
  </si>
  <si>
    <t>46(79)</t>
  </si>
  <si>
    <t>47(80)</t>
  </si>
  <si>
    <t>48(81)</t>
  </si>
  <si>
    <t>49(82)</t>
  </si>
  <si>
    <t>50(83)</t>
  </si>
  <si>
    <t>51(84)</t>
  </si>
  <si>
    <t>52(85)</t>
  </si>
  <si>
    <t>53(86)</t>
  </si>
  <si>
    <t>54(87)</t>
  </si>
  <si>
    <t>55(88)</t>
  </si>
  <si>
    <t>56(89)</t>
  </si>
  <si>
    <t>57(90)</t>
  </si>
  <si>
    <t>58(91)</t>
  </si>
  <si>
    <t>59(92)</t>
  </si>
  <si>
    <t>60(93)</t>
  </si>
  <si>
    <t>61(94)</t>
  </si>
  <si>
    <t>62(95)</t>
  </si>
  <si>
    <t>63(96)</t>
  </si>
  <si>
    <t>64(97)</t>
  </si>
  <si>
    <t>65(98)</t>
  </si>
  <si>
    <t>66(99)</t>
  </si>
  <si>
    <t>67(100)</t>
  </si>
  <si>
    <t>68(101)</t>
  </si>
  <si>
    <t>TABL 1(34).   DROGI  PUBLICZNE OGÓŁEM WEDŁUG KATEGORII DRÓG I RODZAJÓW NAWIERZCHNI</t>
  </si>
  <si>
    <t>TABL. 2(35).  DROGI  PUBLICZNE  OGÓŁEM  WEDŁUG  KATEGORII  DRÓG  I  WOJEWÓDZTW  W  2017 R.</t>
  </si>
  <si>
    <t>TABL. 3(36).  DROGI  PUBLICZNE  O  TWARDEJ  NAWIERZCHNI W 2017 R.</t>
  </si>
  <si>
    <t>TABL. 4(37).  DROGI  PUBLICZNE  MIEJSKIE  O  TWARDEJ  NAWIERZCHNI W 2017 R.</t>
  </si>
  <si>
    <t>TABL. 5(38).  DROGI  PUBLICZNE  ZAMIEJSKIE  O  TWARDEJ  NAWIERZCHNI W 2017 R.</t>
  </si>
  <si>
    <t>TABL. 6(39).   DROGI  PUBLICZNE  O  TWARDEJ  NAWIERZCHNI  ULEPSZONEJ W 2017 R.</t>
  </si>
  <si>
    <t>TABL. 7(40).   DROGI  PUBLICZNE  MIEJSKIE  O  TWARDEJ  NAWIERZCHNI  ULEPSZONEJ W 2017 R.</t>
  </si>
  <si>
    <t>TABL. 8(41).   DROGI  PUBLICZNE  ZAMIEJSKIE  O  TWARDEJ   NAWIERZCHNI  ULEPSZONEJ W 2017 R.</t>
  </si>
  <si>
    <t>TABL. 9(42).    OBIEKTY  MOSTOWE  NA  DROGACH  PUBLICZNYCH W 2017 R.</t>
  </si>
  <si>
    <t>TABL. 10(43).   OBIEKTY  MOSTOWE  NA  DROGACH  PUBLICZNYCH  MIEJSKICH W 2017 R.</t>
  </si>
  <si>
    <t>TABL. 11(44).   OBIEKTY  MOSTOWE  NA  DROGACH  PUBLICZNYCH  ZAMIEJSKICH W 2017 R.</t>
  </si>
  <si>
    <t>TABL. 12(45).  POJAZDY  SAMOCHODOWE I MOTOROWERY</t>
  </si>
  <si>
    <t>TABL. 13(46).   SAMOCHODY  CIĘŻAROWE  I  CIĄGNIKI</t>
  </si>
  <si>
    <r>
      <t>TABL. 14(47).    POJAZDY  SAMOCHODOWE</t>
    </r>
    <r>
      <rPr>
        <b/>
        <vertAlign val="superscript"/>
        <sz val="10"/>
        <rFont val="Arial"/>
        <family val="2"/>
        <charset val="238"/>
      </rPr>
      <t xml:space="preserve">  </t>
    </r>
    <r>
      <rPr>
        <b/>
        <sz val="10"/>
        <rFont val="Arial"/>
        <family val="2"/>
        <charset val="238"/>
      </rPr>
      <t>I  MOTOROWERY W  PRZELICZENIU  NA 1000  LUDNOŚCI</t>
    </r>
  </si>
  <si>
    <t>TABL. 15(48).  SAMOCHODY  OSOBOWE</t>
  </si>
  <si>
    <r>
      <t>TABL. 16(49).   SAMOCHODY  CIĘŻAROWE</t>
    </r>
    <r>
      <rPr>
        <i/>
        <vertAlign val="superscript"/>
        <sz val="10"/>
        <color indexed="8"/>
        <rFont val="Arial"/>
        <family val="2"/>
        <charset val="238"/>
      </rPr>
      <t xml:space="preserve"> </t>
    </r>
    <r>
      <rPr>
        <b/>
        <sz val="10"/>
        <color indexed="8"/>
        <rFont val="Arial"/>
        <family val="2"/>
        <charset val="238"/>
      </rPr>
      <t xml:space="preserve"> WEDŁUG  GRUP  ŁADOWNOŚCI  </t>
    </r>
  </si>
  <si>
    <t xml:space="preserve">TABL. 17(50).   SAMOCHODY  CIĘŻAROWE  WEDŁUG  RODZAJÓW  NADWOZIA  </t>
  </si>
  <si>
    <r>
      <t>TABL. 18(51).  SAMOCHODY OSOBOWE, MOTOCYKLE I MOTOROWERY</t>
    </r>
    <r>
      <rPr>
        <vertAlign val="superscript"/>
        <sz val="10"/>
        <rFont val="Arial"/>
        <family val="2"/>
        <charset val="238"/>
      </rPr>
      <t xml:space="preserve"> </t>
    </r>
    <r>
      <rPr>
        <b/>
        <sz val="10"/>
        <rFont val="Arial"/>
        <family val="2"/>
        <charset val="238"/>
      </rPr>
      <t xml:space="preserve"> WEDŁUG  GRUP WIEKU W 2017 R.</t>
    </r>
  </si>
  <si>
    <t>TABL. 19(52). AUTOBUSY, SAMOCHODY CIĘŻAROWE I SPECJALNE ORAZ CIĄGNIKI SIODŁOWE WEDŁUG GRUP WIEKU W 2017 R.</t>
  </si>
  <si>
    <r>
      <t>TABL. 20(53).  POJAZDY  SAMOCHODOWE  WEDŁUG  RODZAJÓW STOSOWANEGO  PALIWA</t>
    </r>
    <r>
      <rPr>
        <b/>
        <i/>
        <vertAlign val="superscript"/>
        <sz val="10"/>
        <rFont val="Arial"/>
        <family val="2"/>
        <charset val="238"/>
      </rPr>
      <t xml:space="preserve"> </t>
    </r>
  </si>
  <si>
    <t>TABL. 21(54).  PRZYCZEPY  I  NACZEPY</t>
  </si>
  <si>
    <t xml:space="preserve">TABL. 22(55).  PRZYCZEPY  CIĘŻAROWE </t>
  </si>
  <si>
    <t>TABL. 23(56).   NACZEPY  CIĘŻAROWE</t>
  </si>
  <si>
    <r>
      <t>TABL. 24(57).   POJAZDY  SAMOCHODOWE  I  CIĄGNIKI  ORAZ MOTOROWERY ZAREJESTROWANE  PO RAZ  PIERWSZY NA  TERYTORIUM  POLSKI</t>
    </r>
    <r>
      <rPr>
        <b/>
        <vertAlign val="superscript"/>
        <sz val="10"/>
        <rFont val="Arial"/>
        <family val="2"/>
        <charset val="238"/>
      </rPr>
      <t>a</t>
    </r>
    <r>
      <rPr>
        <b/>
        <sz val="10"/>
        <rFont val="Arial"/>
        <family val="2"/>
        <charset val="238"/>
      </rPr>
      <t xml:space="preserve">                       </t>
    </r>
  </si>
  <si>
    <r>
      <t>TABL. 25(58).    POJAZDY SAMOCHODOWE NOWE ZAREJESTROWANE NA TERYTORIUM POLSKI</t>
    </r>
    <r>
      <rPr>
        <b/>
        <vertAlign val="superscript"/>
        <sz val="10"/>
        <rFont val="Arial"/>
        <family val="2"/>
        <charset val="238"/>
      </rPr>
      <t xml:space="preserve">a </t>
    </r>
  </si>
  <si>
    <r>
      <t>TABL. 26(59).  RUCH DROGOWY NA TERYTORIUM POLSKI WEDŁUG RODZAJU POJAZDÓW I KATEGORII  DRÓG</t>
    </r>
    <r>
      <rPr>
        <b/>
        <vertAlign val="superscript"/>
        <sz val="10"/>
        <rFont val="Arial"/>
        <family val="2"/>
        <charset val="238"/>
      </rPr>
      <t>a</t>
    </r>
  </si>
  <si>
    <t>TABL. 27(60).  WYPADKI  DROGOWE  I  ICH  SKUTKI</t>
  </si>
  <si>
    <r>
      <t xml:space="preserve">TABL. 28(61). WYPADKI DROGOWE Z UDZIAŁEM NIETRZEŹWYCH UCZESTNIKÓW RUCHU I ICH SKUTKI </t>
    </r>
    <r>
      <rPr>
        <b/>
        <vertAlign val="superscript"/>
        <sz val="9"/>
        <rFont val="Arial"/>
        <family val="2"/>
        <charset val="238"/>
      </rPr>
      <t/>
    </r>
  </si>
  <si>
    <t>TABL. 29(62).  WYPADKI  DROGOWE  WEDŁUG  WAŻNIEJSZYCH PRZYCZYN</t>
  </si>
  <si>
    <t>TABL. 30(63).  WYPADKI  DROGOWE WEDŁUG POJAZDÓW SPRAWCÓW</t>
  </si>
  <si>
    <t xml:space="preserve">TABL. 31(64).  WYPADKI  DROGOWE SPOWODOWANE PRZEZ NIETRZEŹWYCH WEDŁUG POJAZDÓW  SPRAWCÓW </t>
  </si>
  <si>
    <t>TABL. 32(65).  PRZEWOZY  ŁADUNKÓW  TRANSPORTEM  SAMOCHODOWYM  W  2017 R.</t>
  </si>
  <si>
    <r>
      <t>TABL. 33(66).   PRZEWOZY ŁADUNKÓW TRANSPORTEM SAMOCHODOWYM WEDŁUG KIERUNKÓW TRANSPORTU</t>
    </r>
    <r>
      <rPr>
        <b/>
        <vertAlign val="superscript"/>
        <sz val="10"/>
        <rFont val="Arial"/>
        <family val="2"/>
        <charset val="238"/>
      </rPr>
      <t>a</t>
    </r>
  </si>
  <si>
    <r>
      <t>TABL. 34(67).  PRZEWOZY ŁADUNKÓW TRANSPORTEM SAMOCHODOWYM WEDŁUG GRUP ŁADUNKÓW   W 2017 R.</t>
    </r>
    <r>
      <rPr>
        <b/>
        <vertAlign val="superscript"/>
        <sz val="10"/>
        <rFont val="Arial"/>
        <family val="2"/>
        <charset val="238"/>
      </rPr>
      <t>a</t>
    </r>
  </si>
  <si>
    <r>
      <t>TABL. 35(68).   PRZEWOZY ŁADUNKÓW TRANSPORTEM SAMOCHODOWYM WEDŁUG TYPÓW  ŁADUNKÓW</t>
    </r>
    <r>
      <rPr>
        <b/>
        <vertAlign val="superscript"/>
        <sz val="10"/>
        <rFont val="Arial"/>
        <family val="2"/>
        <charset val="238"/>
      </rPr>
      <t>a</t>
    </r>
    <r>
      <rPr>
        <b/>
        <sz val="10"/>
        <rFont val="Arial"/>
        <family val="2"/>
        <charset val="238"/>
      </rPr>
      <t xml:space="preserve"> W 2017 R.</t>
    </r>
  </si>
  <si>
    <t>TABL. 36(69).   STRUKTURA PRZEWOZÓW ŁADUNKÓW TRANSPORTEM SAMOCHODOWYM   WEDŁUG TYPÓW ŁADUNKÓWa</t>
  </si>
  <si>
    <r>
      <t>TABL. 37(70).   PRZEWOZY ŁADUNKÓW TRANSPORTEM SAMOCHODOWYM WEDŁUG RODZAJÓW  NADWOZIA POJAZDÓW (2017)</t>
    </r>
    <r>
      <rPr>
        <b/>
        <vertAlign val="superscript"/>
        <sz val="10"/>
        <rFont val="Arial"/>
        <family val="2"/>
        <charset val="238"/>
      </rPr>
      <t>a</t>
    </r>
    <r>
      <rPr>
        <b/>
        <sz val="10"/>
        <rFont val="Arial"/>
        <family val="2"/>
        <charset val="238"/>
      </rPr>
      <t xml:space="preserve"> </t>
    </r>
  </si>
  <si>
    <r>
      <t>TABL. 38(71).    STRUKTURA PRZEWOZÓW ŁADUNKÓW TRANSPORTEM SAMOCHODOWYM WEDŁUG GRUP ŁADOWNOŚCI POJAZDÓW</t>
    </r>
    <r>
      <rPr>
        <b/>
        <vertAlign val="superscript"/>
        <sz val="10"/>
        <rFont val="Arial"/>
        <family val="2"/>
        <charset val="238"/>
      </rPr>
      <t>a</t>
    </r>
  </si>
  <si>
    <r>
      <t>TABL. 39(72).  STRUKTURA PRZEWOZÓW ŁADUNKÓW TRANSPORTEM SAMOCHODOWYM  WEDŁUG 
                      GRUP WIEKU POJAZDÓW</t>
    </r>
    <r>
      <rPr>
        <b/>
        <vertAlign val="superscript"/>
        <sz val="10"/>
        <rFont val="Arial"/>
        <family val="2"/>
        <charset val="238"/>
      </rPr>
      <t>a</t>
    </r>
  </si>
  <si>
    <r>
      <t>TABL. 40(73).   PRZEBIEGI POJAZDÓW W TRANSPORCIE SAMOCHODOWYM WEDŁUG KIERUNKÓW TRANSPORTU</t>
    </r>
    <r>
      <rPr>
        <b/>
        <vertAlign val="superscript"/>
        <sz val="10"/>
        <rFont val="Arial"/>
        <family val="2"/>
        <charset val="238"/>
      </rPr>
      <t>a</t>
    </r>
  </si>
  <si>
    <r>
      <t>TABL.  41(74).  PRZEWOZY ŁADUNKÓW TRANSPORTEM SAMOCHODOWYM WEDŁUG GRUP ŁADUNKÓW W TRANSPORCIE KRAJOWYM W 2017 R.</t>
    </r>
    <r>
      <rPr>
        <b/>
        <vertAlign val="superscript"/>
        <sz val="10"/>
        <rFont val="Arial"/>
        <family val="2"/>
        <charset val="238"/>
      </rPr>
      <t>a</t>
    </r>
  </si>
  <si>
    <r>
      <t>TABL. 42(75).   PRZEWOZY ŁADUNKÓW TRANSPORTEM SAMOCHODOWYM WEDŁUG STREF 
                       ODLEGŁOŚCI W TRANSPORCIE KRAJOWYM W 2017 R.</t>
    </r>
    <r>
      <rPr>
        <b/>
        <vertAlign val="superscript"/>
        <sz val="10"/>
        <rFont val="Arial"/>
        <family val="2"/>
        <charset val="238"/>
      </rPr>
      <t>a</t>
    </r>
  </si>
  <si>
    <r>
      <t>TABL. 43(76).   PRZEWOZY  ŁADUNKÓW TRANSPORTEM SAMOCHODOWYM WEDŁUG GRUP ŁADUNKÓW W TRANSPORCIE MIĘDZYNARODOWYM W 2017 R.</t>
    </r>
    <r>
      <rPr>
        <b/>
        <vertAlign val="superscript"/>
        <sz val="10"/>
        <rFont val="Arial"/>
        <family val="2"/>
        <charset val="238"/>
      </rPr>
      <t>a</t>
    </r>
  </si>
  <si>
    <t>43(76)</t>
  </si>
  <si>
    <r>
      <t>TABL. 44(77).   PRZEWOZY  ŁADUNKÓW EKSPORTOWANYCH TRANSPORTEM SAMOCHODOWYM WEDŁUG GRUP ŁADUNKÓW W 2017 R.</t>
    </r>
    <r>
      <rPr>
        <b/>
        <vertAlign val="superscript"/>
        <sz val="10"/>
        <rFont val="Arial"/>
        <family val="2"/>
        <charset val="238"/>
      </rPr>
      <t>a</t>
    </r>
  </si>
  <si>
    <r>
      <t>TABL. 45(78).   PRZEWOZY  ŁADUNKÓW  IMPORTOWANYCH  TRANSPORTEM  SAMOCHODOWYM  WEDŁUG  GRUP  ŁADUNKÓW  W  2017 R.</t>
    </r>
    <r>
      <rPr>
        <b/>
        <vertAlign val="superscript"/>
        <sz val="10"/>
        <rFont val="Arial"/>
        <family val="2"/>
        <charset val="238"/>
      </rPr>
      <t>a</t>
    </r>
  </si>
  <si>
    <r>
      <t xml:space="preserve"> TABL. 46(79).   PRZEWOZY  ŁADUNKÓW EKSPORTOWANYCH TRANSPORTEM SAMOCHODOWYM WEDŁUG KRAJÓW</t>
    </r>
    <r>
      <rPr>
        <b/>
        <vertAlign val="superscript"/>
        <sz val="10"/>
        <rFont val="Arial"/>
        <family val="2"/>
        <charset val="238"/>
      </rPr>
      <t>a</t>
    </r>
    <r>
      <rPr>
        <b/>
        <sz val="10"/>
        <rFont val="Arial"/>
        <family val="2"/>
        <charset val="238"/>
      </rPr>
      <t xml:space="preserve"> W 2017 R.</t>
    </r>
  </si>
  <si>
    <r>
      <t>TABL. 47(80).   PRZEWOZY  ŁADUNKÓW IMPORTOWANYCH TRANSPORTEM SAMOCHODOWYM 
                       WEDŁUG KRAJÓW</t>
    </r>
    <r>
      <rPr>
        <b/>
        <vertAlign val="superscript"/>
        <sz val="10"/>
        <rFont val="Arial"/>
        <family val="2"/>
        <charset val="238"/>
      </rPr>
      <t>a</t>
    </r>
    <r>
      <rPr>
        <b/>
        <sz val="10"/>
        <rFont val="Arial"/>
        <family val="2"/>
        <charset val="238"/>
      </rPr>
      <t xml:space="preserve"> W 2017 R.</t>
    </r>
  </si>
  <si>
    <t>Tabl. 48(81).  PRZEWOZY  ŁADUNKÓW  TRANSPORTEM SAMOCHODOWYM POMIĘDZY OBCYMI KRAJAMI</t>
  </si>
  <si>
    <r>
      <t>TABL. 49(82).   WOJEWÓDZKI BILANS PRZEWOZÓW ŁADUNKÓW TRANSPORTEM SAMOCHODOWYM W 2017 R.</t>
    </r>
    <r>
      <rPr>
        <b/>
        <vertAlign val="superscript"/>
        <sz val="10"/>
        <rFont val="Arial"/>
        <family val="2"/>
        <charset val="238"/>
      </rPr>
      <t>a</t>
    </r>
    <r>
      <rPr>
        <b/>
        <sz val="10"/>
        <rFont val="Arial"/>
        <family val="2"/>
        <charset val="238"/>
      </rPr>
      <t xml:space="preserve"> </t>
    </r>
  </si>
  <si>
    <r>
      <t>TABL. 50(83).   STRUKTURA WOJEWÓDZKIEGO BILANSU PRZEWOZÓW ŁADUNKÓW TRANSPORTEM 
                        SAMOCHODOWYM W 2017 R.</t>
    </r>
    <r>
      <rPr>
        <b/>
        <vertAlign val="superscript"/>
        <sz val="10"/>
        <rFont val="Arial"/>
        <family val="2"/>
        <charset val="238"/>
      </rPr>
      <t>a</t>
    </r>
  </si>
  <si>
    <r>
      <t>TABL. 52(85).  PRZEDSIĘBIORSTWA</t>
    </r>
    <r>
      <rPr>
        <b/>
        <vertAlign val="superscript"/>
        <sz val="10"/>
        <rFont val="Arial"/>
        <family val="2"/>
        <charset val="238"/>
      </rPr>
      <t xml:space="preserve">a  </t>
    </r>
    <r>
      <rPr>
        <b/>
        <sz val="10"/>
        <rFont val="Arial"/>
        <family val="2"/>
        <charset val="238"/>
      </rPr>
      <t>W  TRANSPORCIE  SAMOCHODOWYM  ZAROBKOWYM  WEDŁUG LICZBY  
                       POSIADANYCH SAMOCHODÓW  CIĘŻAROWYCH  I  CIĄGNIKÓW  SIODŁOWYCH</t>
    </r>
  </si>
  <si>
    <r>
      <t>TABL. 53(86).  TABOR  SAMOCHODOWY  CIĘŻAROWY W TRANSPORCIE SAMOCHODOWYM ZAROBKOWYM</t>
    </r>
    <r>
      <rPr>
        <b/>
        <vertAlign val="superscript"/>
        <sz val="10"/>
        <rFont val="Arial"/>
        <family val="2"/>
        <charset val="238"/>
      </rPr>
      <t>a</t>
    </r>
  </si>
  <si>
    <r>
      <t>TABL. 54(87).  STRUKTURA TABORU SAMOCHODOWEGO CIĘŻAROWEGO W TRANSPORCIE 
                      SAMOCHODOWYM ZAROBKOWYM</t>
    </r>
    <r>
      <rPr>
        <b/>
        <vertAlign val="superscript"/>
        <sz val="10"/>
        <rFont val="Arial"/>
        <family val="2"/>
        <charset val="238"/>
      </rPr>
      <t>a</t>
    </r>
  </si>
  <si>
    <r>
      <t>TABL. 55(88).   PRZEWOZY  ŁADUNKÓW  TRANSPORTEM  SAMOCHODOWYM  ZAROBKOWYM</t>
    </r>
    <r>
      <rPr>
        <b/>
        <vertAlign val="superscript"/>
        <sz val="10"/>
        <rFont val="Arial"/>
        <family val="2"/>
        <charset val="238"/>
      </rPr>
      <t xml:space="preserve"> a </t>
    </r>
    <r>
      <rPr>
        <b/>
        <sz val="10"/>
        <rFont val="Arial"/>
        <family val="2"/>
        <charset val="238"/>
      </rPr>
      <t xml:space="preserve"> W 2017 R.</t>
    </r>
  </si>
  <si>
    <r>
      <t>TABL. 57(90).  LINIE  KRAJOWE  REGULARNEJ  KOMUNIKACJI  AUTOBUSOWEJ</t>
    </r>
    <r>
      <rPr>
        <b/>
        <vertAlign val="superscript"/>
        <sz val="10"/>
        <rFont val="Arial"/>
        <family val="2"/>
        <charset val="238"/>
      </rPr>
      <t xml:space="preserve">a </t>
    </r>
  </si>
  <si>
    <r>
      <t>TABL. 58(91).  LINIE MIĘDZYNARODOWE  REGULARNEJ  KOMUNIKACJI  AUTOBUSOWEJ</t>
    </r>
    <r>
      <rPr>
        <b/>
        <vertAlign val="superscript"/>
        <sz val="10"/>
        <rFont val="Arial"/>
        <family val="2"/>
        <charset val="238"/>
      </rPr>
      <t xml:space="preserve">a </t>
    </r>
  </si>
  <si>
    <r>
      <t>TABL. 60(93).  PRZEWOZY  PASAŻERÓW  TRANSPORTEM  AUTOBUSOWYM MIĘDZYMIASTOWYM</t>
    </r>
    <r>
      <rPr>
        <b/>
        <vertAlign val="superscript"/>
        <sz val="10"/>
        <rFont val="Arial"/>
        <family val="2"/>
        <charset val="238"/>
      </rPr>
      <t>a</t>
    </r>
    <r>
      <rPr>
        <b/>
        <sz val="10"/>
        <rFont val="Arial"/>
        <family val="2"/>
        <charset val="238"/>
      </rPr>
      <t xml:space="preserve"> W  2017 R.</t>
    </r>
  </si>
  <si>
    <r>
      <t>TABL. 61(94).   PRZEWOZY  PASAŻERÓW  TRANSPORTEM  AUTOBUSOWYM MIĘDZYMIASTOWYM</t>
    </r>
    <r>
      <rPr>
        <b/>
        <vertAlign val="superscript"/>
        <sz val="10"/>
        <rFont val="Arial"/>
        <family val="2"/>
        <charset val="238"/>
      </rPr>
      <t xml:space="preserve">a </t>
    </r>
    <r>
      <rPr>
        <b/>
        <sz val="10"/>
        <rFont val="Arial"/>
        <family val="2"/>
        <charset val="238"/>
      </rPr>
      <t>WEDŁUG  WOJEWÓDZTW  W  2017 R.</t>
    </r>
  </si>
  <si>
    <r>
      <t>TABL. 62(95).   PRZEWOZY  PASAŻERÓW  TRANSPORTEM  AUTOBUSOWYM MIĘDZYMIASTOWYM</t>
    </r>
    <r>
      <rPr>
        <b/>
        <vertAlign val="superscript"/>
        <sz val="10"/>
        <rFont val="Arial"/>
        <family val="2"/>
        <charset val="238"/>
      </rPr>
      <t xml:space="preserve">a </t>
    </r>
    <r>
      <rPr>
        <b/>
        <sz val="10"/>
        <rFont val="Arial"/>
        <family val="2"/>
        <charset val="238"/>
      </rPr>
      <t>W KOMUNIKACJI MIĘDZYNARODOWEJ W  2017 R.</t>
    </r>
  </si>
  <si>
    <r>
      <t>TABL. 63(96).  PRZEBIEGI AUTOBUSÓW W KOMUNIKACJI MIĘDZYMIASTOWEJ</t>
    </r>
    <r>
      <rPr>
        <b/>
        <vertAlign val="superscript"/>
        <sz val="10"/>
        <rFont val="Arial"/>
        <family val="2"/>
        <charset val="238"/>
      </rPr>
      <t>a</t>
    </r>
    <r>
      <rPr>
        <b/>
        <i/>
        <vertAlign val="superscript"/>
        <sz val="10"/>
        <rFont val="Arial"/>
        <family val="2"/>
        <charset val="238"/>
      </rPr>
      <t xml:space="preserve"> </t>
    </r>
    <r>
      <rPr>
        <b/>
        <sz val="10"/>
        <rFont val="Arial"/>
        <family val="2"/>
        <charset val="238"/>
      </rPr>
      <t xml:space="preserve">WEDŁUG  WOJEWÓDZTW </t>
    </r>
  </si>
  <si>
    <r>
      <t>TABL. 64(97).   LINIE  KOMUNIKACJI  MIEJSKIEJ</t>
    </r>
    <r>
      <rPr>
        <b/>
        <vertAlign val="superscript"/>
        <sz val="10"/>
        <rFont val="Arial"/>
        <family val="2"/>
        <charset val="238"/>
      </rPr>
      <t xml:space="preserve">a </t>
    </r>
    <r>
      <rPr>
        <b/>
        <sz val="10"/>
        <rFont val="Arial"/>
        <family val="2"/>
        <charset val="238"/>
      </rPr>
      <t xml:space="preserve"> </t>
    </r>
  </si>
  <si>
    <r>
      <t>TABL. 65(98).  STAN,  WYKORZYSTANIE  I  EKSPLOATACJA  TABORU  KOMUNIKACJI  MIEJSKIEJ</t>
    </r>
    <r>
      <rPr>
        <b/>
        <vertAlign val="superscript"/>
        <sz val="10"/>
        <rFont val="Arial"/>
        <family val="2"/>
        <charset val="238"/>
      </rPr>
      <t>a</t>
    </r>
  </si>
  <si>
    <r>
      <t>TABL. 66(99).   TABOR  KOMUNIKACJI  MIEJSKIEJ  PRZYSTOSOWANY  DO  PRZEWOZU  OSÓB</t>
    </r>
    <r>
      <rPr>
        <b/>
        <i/>
        <vertAlign val="superscript"/>
        <sz val="10"/>
        <rFont val="Arial"/>
        <family val="2"/>
        <charset val="238"/>
      </rPr>
      <t xml:space="preserve"> </t>
    </r>
    <r>
      <rPr>
        <b/>
        <i/>
        <sz val="10"/>
        <rFont val="Arial"/>
        <family val="2"/>
        <charset val="238"/>
      </rPr>
      <t>NIEPEŁNOSPRAWNYCH</t>
    </r>
    <r>
      <rPr>
        <b/>
        <i/>
        <vertAlign val="superscript"/>
        <sz val="10"/>
        <rFont val="Arial"/>
        <family val="2"/>
        <charset val="238"/>
      </rPr>
      <t>a</t>
    </r>
  </si>
  <si>
    <r>
      <t>TABL. 67(100).   POJEMNOŚĆ  TABORU  I  PRZEWOZY  PASAŻERÓW   KOMUNIKACJĄ   MIEJSKĄ</t>
    </r>
    <r>
      <rPr>
        <b/>
        <vertAlign val="superscript"/>
        <sz val="10"/>
        <rFont val="Arial"/>
        <family val="2"/>
        <charset val="238"/>
      </rPr>
      <t>a</t>
    </r>
  </si>
  <si>
    <t>TABL. 68(101).  SIEĆ,  TABOR  I  PRZEWOZY  PASAŻERÓW  METREM</t>
  </si>
  <si>
    <t xml:space="preserve">Samochody ciężarowe i ciągniki (2016, 2017) </t>
  </si>
  <si>
    <r>
      <t xml:space="preserve">                      ROAD TRAFFIC ON THE TERRITORY OF POLAND BY TYPE OF VEHICLES AND ROAD CATEGORIES</t>
    </r>
    <r>
      <rPr>
        <i/>
        <vertAlign val="superscript"/>
        <sz val="10"/>
        <rFont val="Arial"/>
        <family val="2"/>
        <charset val="238"/>
      </rPr>
      <t>a</t>
    </r>
  </si>
  <si>
    <r>
      <t xml:space="preserve">                      IMPORT  OF  GOODS  BY  ROAD  TRANSPORT  BY  GROUPS  OF  GOODS  IN  2017</t>
    </r>
    <r>
      <rPr>
        <i/>
        <vertAlign val="superscript"/>
        <sz val="10"/>
        <rFont val="Arial"/>
        <family val="2"/>
        <charset val="238"/>
      </rPr>
      <t>a</t>
    </r>
  </si>
  <si>
    <t>Produkty rolnictwa, łowiectwa i leśnictwa; ryby i pozostałe produkty rybołówstwa i rybactwa</t>
  </si>
  <si>
    <t>Products of agriculture, hunting, and forestry; fish and other fishery products</t>
  </si>
  <si>
    <t>Węgiel kamienny i brunatny; ropa naftowa i gaz ziemny</t>
  </si>
  <si>
    <t>Coal and lignite; crude petroleum and natural gas</t>
  </si>
  <si>
    <t>Rudy metali i inne produkty górnictwa i kopalnictwa; torf; uran i tor</t>
  </si>
  <si>
    <t>Metal ores and other mining and quarrying products; peat; uranium and thorium</t>
  </si>
  <si>
    <t>Produkty spożywcze, napoje i tytoń</t>
  </si>
  <si>
    <t>Wyroby włókiennicze i odzieżowe; skóra i produkty skórzane</t>
  </si>
  <si>
    <t>Textiles and textile products; leather and leather products</t>
  </si>
  <si>
    <t>Drewno i wyroby z drewna oraz z korka (z wyłączeniem mebli); artykuły ze słomy i z materiałów do wyplatania; masa włóknista, papier i wyroby z papieru; druki i zapisane nośniki informacji</t>
  </si>
  <si>
    <t>Wood and products of wood and cork (except furniture); articles of straw and plaiting materials; pulp, paper and paper products; printed matter and recorded media</t>
  </si>
  <si>
    <t>Koks i produkty rafinacji ropy naftowej</t>
  </si>
  <si>
    <t>Coke and refined petroleum products</t>
  </si>
  <si>
    <t>of which liquid refined petroleum products</t>
  </si>
  <si>
    <t>Chemikalia, produkty chemiczne, włókna sztuczne; produkty z gumy i tworzyw sztucznych; paliwo jądrowe</t>
  </si>
  <si>
    <t>Chemicals, chemical products, and man-made fibres; rubber and plastic products; nuclear fuel</t>
  </si>
  <si>
    <t>Inne niemetaliczne wyroby mineralne</t>
  </si>
  <si>
    <t>Other non-metallic mineral products</t>
  </si>
  <si>
    <t>inne materiały  i wyroby budowlane</t>
  </si>
  <si>
    <t>other construction  materials</t>
  </si>
  <si>
    <t>Metale podstawowe; wyroby metalowe gotowe, z wyłączeniem maszyn i wyposażenia</t>
  </si>
  <si>
    <t>Basic metals, fabricated metal products, except machinery and equipment</t>
  </si>
  <si>
    <t>Maszyny i sprzęt gdzie indziej niesklasyfikowane, urządzenia biurowe i komputery; maszyny i urządzenia gdzie indziej niesklasyfikowane; sprzęt i urządzenia radiowe, telewizyjne i komunikacyjne; narzędzia medyczne, precyzyjne i optyczne; zegarki i zegary</t>
  </si>
  <si>
    <t>Machinery and equipment n.e.c.; office machinery and computers; electrical machinery and apparatus n.e.c.; radio, television and communication equipment and apparatus; medical, precision and optical instruments; watches and clocks</t>
  </si>
  <si>
    <r>
      <t>Meble; inne wyroby, gdzie indziej niesklasyfikowane</t>
    </r>
    <r>
      <rPr>
        <outline/>
        <sz val="10"/>
        <color rgb="FF000000"/>
        <rFont val="Arial"/>
        <family val="2"/>
        <charset val="238"/>
      </rPr>
      <t xml:space="preserve"> </t>
    </r>
  </si>
  <si>
    <t>Furniture; other manufactured foods n.e.c.</t>
  </si>
  <si>
    <r>
      <t>Surowce wtórne; odpady miejskie i inne odpady</t>
    </r>
    <r>
      <rPr>
        <outline/>
        <sz val="10"/>
        <color rgb="FF000000"/>
        <rFont val="Arial"/>
        <family val="2"/>
        <charset val="238"/>
      </rPr>
      <t xml:space="preserve"> </t>
    </r>
  </si>
  <si>
    <t>Secondary raw materials; municipall wastes and other wastes</t>
  </si>
  <si>
    <r>
      <t>Wyposażenie i materiały wykorzystywane w transporcie towarów</t>
    </r>
    <r>
      <rPr>
        <outline/>
        <sz val="10"/>
        <color rgb="FF000000"/>
        <rFont val="Arial"/>
        <family val="2"/>
        <charset val="238"/>
      </rPr>
      <t xml:space="preserve"> </t>
    </r>
  </si>
  <si>
    <t>Equipment and materials utilised in the transport of goods</t>
  </si>
  <si>
    <r>
      <t>Inne towary gdzie indziej niesklasyfikowane</t>
    </r>
    <r>
      <rPr>
        <outline/>
        <sz val="10"/>
        <color rgb="FF000000"/>
        <rFont val="Arial"/>
        <family val="2"/>
        <charset val="238"/>
      </rPr>
      <t xml:space="preserve"> </t>
    </r>
  </si>
  <si>
    <t>Other goods n.e.c.</t>
  </si>
  <si>
    <t>w tym węgiel kamienny i brunatny</t>
  </si>
  <si>
    <t>of which hard and lignite coal</t>
  </si>
  <si>
    <t>–</t>
  </si>
  <si>
    <r>
      <t xml:space="preserve">                       INTERNATIONAL GOODS ROAD TRANSPORT BY GROUPS OF GOODS IN 2017</t>
    </r>
    <r>
      <rPr>
        <i/>
        <vertAlign val="superscript"/>
        <sz val="10"/>
        <rFont val="Arial"/>
        <family val="2"/>
        <charset val="238"/>
      </rPr>
      <t>a</t>
    </r>
  </si>
  <si>
    <t>Road accidents  involving intoxicated road users and their results (2016, 2017)</t>
  </si>
  <si>
    <t xml:space="preserve">                   ROAD ACCIDENTS  BY VEHICLES OF INTOXICATED CULPRITS</t>
  </si>
  <si>
    <t xml:space="preserve">Przedsiębiorstwa w transporcie samochodowym zarobkowym według liczby posiadanych samochodów ciężarowych i ciągników siodłowych (2016, 2017)  </t>
  </si>
  <si>
    <t xml:space="preserve">Stock capacity and transport of passengers by urban transport (2016, 2017) </t>
  </si>
  <si>
    <t>Road accidents by major causes (2016, 2017)</t>
  </si>
  <si>
    <t xml:space="preserve">Road accidents by vehicles of the culprits (2016, 2017) </t>
  </si>
  <si>
    <t xml:space="preserve">Road accidents by vehicles of intoxicated culprits (2016, 2017) </t>
  </si>
  <si>
    <t xml:space="preserve">Goods road transport by direction of transport (2016, 2017)  </t>
  </si>
  <si>
    <t xml:space="preserve">Goods road transport in cross-trade (2016, 2017)  </t>
  </si>
  <si>
    <t>Przebiegi autobusów w komunikacji międzymiastowej według województw (2016, 2017)</t>
  </si>
  <si>
    <t>C. URBAN TRANSPORT</t>
  </si>
  <si>
    <t>A. SIEĆ DROGOWA, POJAZDY SAMOCHODOWE, RUCH DROGOWY 
       I WYPADKI  DROGOWE</t>
  </si>
  <si>
    <t>A. ROAD NETWORK, ROAD MOTOR VEHICLES, ROAD TRAFFIC 
    AND ROAD ACCIDENTS</t>
  </si>
  <si>
    <t xml:space="preserve">Drogi publiczne ogółem według kategorii dróg i rodzajów nawierzchni (2016, 2017)  </t>
  </si>
  <si>
    <t xml:space="preserve">Drogi publiczne ogółem według kategorii dróg i województw w 2017 r.  </t>
  </si>
  <si>
    <t xml:space="preserve">Drogi publiczne o twardej nawierzchni w 2017 r.  </t>
  </si>
  <si>
    <t xml:space="preserve">Drogi publiczne miejskie o twardej nawierzchni w 2017 r.  </t>
  </si>
  <si>
    <t xml:space="preserve">Drogi publiczne zamiejskie o twardej nawierzchni w 2017 r.  </t>
  </si>
  <si>
    <t xml:space="preserve">Bridge buildings on public roads in 2017    </t>
  </si>
  <si>
    <t xml:space="preserve">Bridge buildings on urban public roads in 2017    </t>
  </si>
  <si>
    <t xml:space="preserve">Bridge buildings on non-urban public roads in 2017    </t>
  </si>
  <si>
    <t xml:space="preserve">Drogi publiczne o twardej nawierzchni ulepszonej w 2017 r.  </t>
  </si>
  <si>
    <t xml:space="preserve">Drogi publiczne miejskie o twardej nawierzchni ulepszonej w 2017 r.  </t>
  </si>
  <si>
    <t xml:space="preserve">Drogi publiczne zamiejskie o twardej nawierzchni ulepszonej w 2017 r.  </t>
  </si>
  <si>
    <t xml:space="preserve">Obiekty mostowe na drogach publicznych w 2017 r. </t>
  </si>
  <si>
    <t>Obiekty mostowe na drogach publicznych miejskich w 2017 r.</t>
  </si>
  <si>
    <t xml:space="preserve">Obiekty mostowe na drogach publicznych zamiejskich w 2017 r. </t>
  </si>
  <si>
    <t xml:space="preserve">Autobusy, samochody ciężarowe i specjalne oraz ciągniki siodłowe według grup wieku w 2017 r.  </t>
  </si>
  <si>
    <t>Buses, lorries, special purpose vehicles and road tractors by age groups in 2017</t>
  </si>
  <si>
    <t xml:space="preserve">Road traffic on the territory of Poland by type of vehicles and road categories (2015, 2016)     </t>
  </si>
  <si>
    <t>Ruch drogowy na terytorium Polski według rodzaju pojazdów i kategorii dróg (2015, 2016)</t>
  </si>
  <si>
    <t xml:space="preserve">Przewozy ładunków transportem samochodowym w 2017 r.  </t>
  </si>
  <si>
    <t>Goods road transport in 2017</t>
  </si>
  <si>
    <t xml:space="preserve">Przewozy ładunków transportem samochodowym według grup ładunków w 2017 r. </t>
  </si>
  <si>
    <t>Goods road transport by groups of goods in 2017</t>
  </si>
  <si>
    <t xml:space="preserve">Goods road transport by type of cargo in 2017  </t>
  </si>
  <si>
    <t>Przewozy ładunków transportem samochodowym według typów ładunków w 2017 r.</t>
  </si>
  <si>
    <t xml:space="preserve">Przewozy ładunków transportem samochodowym według rodzajów nadwozia pojazdów w 2017 r.  </t>
  </si>
  <si>
    <t>Goods road transport by type of body of vehicles in 2017</t>
  </si>
  <si>
    <t xml:space="preserve">Przewozy ładunków transportem samochodowym według grup ładunków w transporcie krajowym w 2017 r.  </t>
  </si>
  <si>
    <t xml:space="preserve">Przewozy ładunków transportem samochodowym według stref odległości w transporcie krajowym w 2017 r.  </t>
  </si>
  <si>
    <t xml:space="preserve">Przewozy ładunków transportem samochodowym według grup ładunków w transporcie międzynarodowym w 2017 r.  </t>
  </si>
  <si>
    <t xml:space="preserve">Przewozy ładunków eksportowanych transportem samochodowym według grup ładunków w 2017 r. </t>
  </si>
  <si>
    <t xml:space="preserve">Przewozy ładunków importowanych transportem samochodowym według grup ładunków w 2017 r.  </t>
  </si>
  <si>
    <t>Przewozy ładunków eksportowanych transportem samochodowym według krajów w 2017 r.</t>
  </si>
  <si>
    <t>Przewozy ładunków importowanych transportem samochodowym według krajów w 2017 r.</t>
  </si>
  <si>
    <t xml:space="preserve">Wojewódzki bilans przewozów ładunków transportem samochodowym w 2017 r.  </t>
  </si>
  <si>
    <t xml:space="preserve">Struktura wojewódzkiego bilansu przewozów ładunków transportem samochodowym w 2017 r.  </t>
  </si>
  <si>
    <t xml:space="preserve">Struktura bilansu przewozów ładunków transportem samochodowym w województwach w 2017 r.  </t>
  </si>
  <si>
    <t xml:space="preserve">Przewozy ładunków transportem samochodowym zarobkowym w 2017 r.  </t>
  </si>
  <si>
    <t xml:space="preserve">Przewozy ładunków transportem samochodowym zarobkowym w transporcie międzynarodowym w 2017 r.  </t>
  </si>
  <si>
    <t xml:space="preserve">Przewozy pasażerów transportem autobusowym międzymiastowym w 2017 r.  </t>
  </si>
  <si>
    <r>
      <t>TABL. 59(92).  AUTOBUSY W KOMUNIKACJI KRAJOWEJ I MIĘDZYNARODOWEJ</t>
    </r>
    <r>
      <rPr>
        <b/>
        <i/>
        <vertAlign val="superscript"/>
        <sz val="10"/>
        <color theme="1"/>
        <rFont val="Arial"/>
        <family val="2"/>
        <charset val="238"/>
      </rPr>
      <t>a</t>
    </r>
  </si>
  <si>
    <r>
      <t xml:space="preserve">      BUSES NATIONAL AND INTERNATIONAL</t>
    </r>
    <r>
      <rPr>
        <i/>
        <vertAlign val="superscript"/>
        <sz val="10"/>
        <color theme="1"/>
        <rFont val="Arial"/>
        <family val="2"/>
        <charset val="238"/>
      </rPr>
      <t xml:space="preserve">a </t>
    </r>
    <r>
      <rPr>
        <i/>
        <sz val="10"/>
        <color theme="1"/>
        <rFont val="Arial"/>
        <family val="2"/>
        <charset val="238"/>
      </rPr>
      <t>TRANSPORT</t>
    </r>
  </si>
  <si>
    <t xml:space="preserve">Autobusy w komunikacji krajowej i międzynarodowej w 2017 r.  </t>
  </si>
  <si>
    <t xml:space="preserve">Buses in national and international transport (2016, 2017)  </t>
  </si>
  <si>
    <t xml:space="preserve">Przewozy pasażerów transportem autobusowym międzymiastowym według województw w 2017 r.   </t>
  </si>
  <si>
    <t xml:space="preserve">Przewozy pasażerów transportem autobusowym międzymiastowym w komunikacji międzynarodowej w 2017 r.  </t>
  </si>
  <si>
    <t xml:space="preserve">National goods road transport by groups of goods in 2017  </t>
  </si>
  <si>
    <t xml:space="preserve">National goods road transport by distance classes in 2017  </t>
  </si>
  <si>
    <t xml:space="preserve">International goods road transport by groups of goods in 2017  </t>
  </si>
  <si>
    <t xml:space="preserve">Export of goods by road transport by groups of goods in 2017  </t>
  </si>
  <si>
    <t xml:space="preserve">Import of goods by road transport by groups of goods in 2017  </t>
  </si>
  <si>
    <t xml:space="preserve">Export of goods by road transport by countries in 2017  </t>
  </si>
  <si>
    <t xml:space="preserve">Import of goods by road transport by countries in 2017  </t>
  </si>
  <si>
    <t xml:space="preserve">Voivodship balance of goods road transport in 2017  </t>
  </si>
  <si>
    <t xml:space="preserve">Structure of voivodship balance of goods road transport in 2017  </t>
  </si>
  <si>
    <t xml:space="preserve">Structure of balance of goods by road transport in voivodships in 2017  </t>
  </si>
  <si>
    <t xml:space="preserve">Goods road transport for hire or reward in 2017  </t>
  </si>
  <si>
    <t xml:space="preserve">International goods road transport for hire or reward in 2017  </t>
  </si>
  <si>
    <t xml:space="preserve">Intercity transport of passengers by bus in 2017 </t>
  </si>
  <si>
    <t xml:space="preserve">Intercity transport of  passengers by bus by voivodships in 2017  </t>
  </si>
  <si>
    <t xml:space="preserve">Intercity transport of passengers by bus in international transport in 2017  </t>
  </si>
  <si>
    <t>Tabl.</t>
  </si>
  <si>
    <t>Table</t>
  </si>
  <si>
    <r>
      <t>TABL. 56(89).   PRZEWOZY  ŁADUNKÓW  TRANSPORTEM  SAMOCHODOWYM  ZAROBKOWYM</t>
    </r>
    <r>
      <rPr>
        <b/>
        <vertAlign val="superscript"/>
        <sz val="10"/>
        <rFont val="Arial"/>
        <family val="2"/>
        <charset val="238"/>
      </rPr>
      <t xml:space="preserve"> a 
                              </t>
    </r>
    <r>
      <rPr>
        <b/>
        <sz val="10"/>
        <rFont val="Arial"/>
        <family val="2"/>
        <charset val="238"/>
      </rPr>
      <t>W TRANSPORCIE MIĘDZYNARODOWYM  W  2017 R</t>
    </r>
  </si>
  <si>
    <r>
      <t>TABL. 51(84).  STRUKTURA BILANSU PRZEWOZÓW ŁADUNKÓW</t>
    </r>
    <r>
      <rPr>
        <b/>
        <vertAlign val="superscript"/>
        <sz val="10"/>
        <rFont val="Arial"/>
        <family val="2"/>
        <charset val="238"/>
      </rPr>
      <t>a</t>
    </r>
    <r>
      <rPr>
        <b/>
        <i/>
        <vertAlign val="superscript"/>
        <sz val="10"/>
        <rFont val="Arial"/>
        <family val="2"/>
        <charset val="238"/>
      </rPr>
      <t xml:space="preserve"> </t>
    </r>
    <r>
      <rPr>
        <b/>
        <sz val="10"/>
        <rFont val="Arial"/>
        <family val="2"/>
        <charset val="238"/>
      </rPr>
      <t>TRANSPORTEM SAMOCHODOWYM  W  WOJEWÓDZTWACH W  2017 R.</t>
    </r>
    <r>
      <rPr>
        <b/>
        <vertAlign val="superscript"/>
        <sz val="10"/>
        <rFont val="Arial"/>
        <family val="2"/>
        <charset val="238"/>
      </rPr>
      <t>b</t>
    </r>
    <r>
      <rPr>
        <b/>
        <sz val="10"/>
        <rFont val="Arial"/>
        <family val="2"/>
        <charset val="238"/>
      </rPr>
      <t xml:space="preserve">
</t>
    </r>
  </si>
  <si>
    <t xml:space="preserve">                    PUBLIC ROADS BY ROAD CATEGORIES AND TYPE OF SURFACES</t>
  </si>
  <si>
    <t xml:space="preserve">                    PUBLIC  ROADS  BY  ROAD  CATEGORIES  AND  VOIVODSHIPS  IN  2017</t>
  </si>
  <si>
    <t xml:space="preserve">                    HARD SURFACE PUBLIC ROADS IN 2017</t>
  </si>
  <si>
    <t xml:space="preserve">                    URBAN HARD SURFACE PUBLIC  ROADS IN 2017</t>
  </si>
  <si>
    <t xml:space="preserve">                    NON-URBANHARD SURFACE PUBLIC ROADS IN 2017</t>
  </si>
  <si>
    <t xml:space="preserve">                      IMPROVEDHARD SURFACE PUBLIC ROADS IN 2017</t>
  </si>
  <si>
    <t xml:space="preserve">                     URBAN IMPROVED HARD SURFACE PUBLIC ROADS IN 2017</t>
  </si>
  <si>
    <t xml:space="preserve">                     NON-URBAN IMPROVED HARD SURFACE PUBLIC ROADS IN 2017</t>
  </si>
  <si>
    <t xml:space="preserve">Public roads by road categories and type of surfaces (2016, 2017)  </t>
  </si>
  <si>
    <t xml:space="preserve">Public roads by road categories and voivodships in 2017  </t>
  </si>
  <si>
    <t xml:space="preserve">Hard surface public  roads in 2017  </t>
  </si>
  <si>
    <t xml:space="preserve">Urban hard surface public  roads in 2017  </t>
  </si>
  <si>
    <t xml:space="preserve">Non-urban hard surface public roadsin 2017  </t>
  </si>
  <si>
    <t xml:space="preserve">Improved hard surface public roads in 2017    </t>
  </si>
  <si>
    <t xml:space="preserve">Urban improved hard surface public roads in 2017    </t>
  </si>
  <si>
    <t xml:space="preserve">Non-urban improved hard surface public roads in 2017    </t>
  </si>
  <si>
    <t xml:space="preserve">Podlaskie * </t>
  </si>
  <si>
    <t>* Brak kompletnych danych</t>
  </si>
  <si>
    <t>Podlaskie *</t>
  </si>
  <si>
    <r>
      <t>2017</t>
    </r>
    <r>
      <rPr>
        <b/>
        <sz val="10"/>
        <color rgb="FFFF0000"/>
        <rFont val="Arial"/>
        <family val="2"/>
        <charset val="238"/>
      </rPr>
      <t>*</t>
    </r>
  </si>
  <si>
    <r>
      <t>2017</t>
    </r>
    <r>
      <rPr>
        <sz val="10"/>
        <color rgb="FFFF0000"/>
        <rFont val="Arial"/>
        <family val="2"/>
        <charset val="238"/>
      </rPr>
      <t>*</t>
    </r>
  </si>
  <si>
    <t>POLSKA*</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</si>
</sst>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zł&quot;_-;\-* #,##0\ &quot;zł&quot;_-;_-* &quot;-&quot;\ &quot;zł&quot;_-;_-@_-"/>
    <numFmt numFmtId="41" formatCode="_-* #,##0\ _z_ł_-;\-* #,##0\ _z_ł_-;_-* &quot;-&quot;\ _z_ł_-;_-@_-"/>
    <numFmt numFmtId="43" formatCode="_-* #,##0.00\ _z_ł_-;\-* #,##0.00\ _z_ł_-;_-* &quot;-&quot;??\ _z_ł_-;_-@_-"/>
    <numFmt numFmtId="164" formatCode="@\ *._)"/>
    <numFmt numFmtId="165" formatCode="##,##0.0_)"/>
    <numFmt numFmtId="166" formatCode="#,##0.0"/>
    <numFmt numFmtId="167" formatCode="0.0"/>
    <numFmt numFmtId="168" formatCode="#,##0;#,##0;_-* &quot;-&quot;_-;_@_-"/>
    <numFmt numFmtId="169" formatCode="#,##0_)"/>
    <numFmt numFmtId="170" formatCode="General_)"/>
    <numFmt numFmtId="171" formatCode="@\ *.\ "/>
    <numFmt numFmtId="172" formatCode="#,##0_);\(#,##0\)"/>
    <numFmt numFmtId="173" formatCode="@\ *."/>
    <numFmt numFmtId="174" formatCode="#,##0.0_)"/>
    <numFmt numFmtId="175" formatCode="0.0000"/>
    <numFmt numFmtId="176" formatCode="_-* #,##0\ ;\-* #,##0\ ;_-* &quot;-&quot;\ ;_-@_-"/>
    <numFmt numFmtId="177" formatCode="_-* #,##0\ _);\-* #,##0\ _);_-* &quot;-&quot;\ _);_-@_-"/>
    <numFmt numFmtId="178" formatCode="_-* #,##0.0\ _);\-* #,##0.0\ _);_-* &quot;-&quot;\ _);_-@_-"/>
    <numFmt numFmtId="179" formatCode="_-\ #,##0\ _);\-\ #,##0\ _);_-\ &quot;-&quot;\ _);_-@_-"/>
    <numFmt numFmtId="180" formatCode="_-* #,##0.0\ ;\-* #,##0.0\ ;_-* &quot;-&quot;\ ;_-@_-"/>
    <numFmt numFmtId="181" formatCode="_-* #,##0.0\ ;\-* #,##0.0"/>
    <numFmt numFmtId="182" formatCode="0_)"/>
    <numFmt numFmtId="183" formatCode="0.0_)"/>
    <numFmt numFmtId="184" formatCode="\ #,##0_)"/>
    <numFmt numFmtId="185" formatCode="\ #,##0.0_)"/>
    <numFmt numFmtId="186" formatCode="_-* #,##0.0\ ;\-* #,##0.0\;"/>
    <numFmt numFmtId="187" formatCode="_-* #,##0.0\ _z_ł_-;\-* #,##0.0\ _z_ł_-;_-* &quot;-&quot;?\ _z_ł_-;_-@_-"/>
    <numFmt numFmtId="188" formatCode="_-* #,##0.0\ ;\-* #,##0.0\ ;_-* &quot;-&quot;?\ ;_-@_-"/>
    <numFmt numFmtId="189" formatCode="_-* #,##0\ ;\-* #,##0\ ;_-* &quot;-&quot;?\ ;_-@_-"/>
    <numFmt numFmtId="190" formatCode="\+_-* #,##0\ ;\-* #,##0\ ;_-* &quot;-&quot;\ ;_-@_-"/>
    <numFmt numFmtId="191" formatCode="0__"/>
    <numFmt numFmtId="192" formatCode="_-* #,##0\ _z_ł_-;\-* #,##0\ _z_ł_-;_-* &quot;-&quot;?\ _z_ł_-;_-@_-"/>
    <numFmt numFmtId="193" formatCode="_-* #,##0.00\ _z_ł_-;\-* #,##0.00\ _z_ł_-;_-* &quot;-&quot;?\ _z_ł_-;_-@_-"/>
    <numFmt numFmtId="194" formatCode="#,##0.00\ &quot;zł&quot;"/>
    <numFmt numFmtId="195" formatCode="_-* #,##0.0\ _z_ł_-;\-* #,##0.0\ _z_ł_-;_-* &quot;-&quot;??\ _z_ł_-;_-@_-"/>
    <numFmt numFmtId="196" formatCode="@*._)"/>
    <numFmt numFmtId="197" formatCode="@*."/>
    <numFmt numFmtId="198" formatCode="#,##0.0_ ;\-#,##0.0\ "/>
    <numFmt numFmtId="199" formatCode="_-* #,##0\ ;\-* #,##0\ ;_-* &quot;-&quot;\ \-;_-@_-"/>
    <numFmt numFmtId="200" formatCode="_-* #,##0.0\ ;\-* #,##0.0\ ;_-* &quot;-&quot;\ \-;_-@_-"/>
  </numFmts>
  <fonts count="82">
    <font>
      <sz val="11"/>
      <color theme="1"/>
      <name val="Calibri"/>
      <family val="2"/>
      <charset val="238"/>
      <scheme val="minor"/>
    </font>
    <font>
      <sz val="10"/>
      <color theme="1"/>
      <name val="Arial"/>
      <family val="2"/>
      <charset val="238"/>
    </font>
    <font>
      <b/>
      <sz val="10"/>
      <color theme="1"/>
      <name val="Arial"/>
      <family val="2"/>
      <charset val="238"/>
    </font>
    <font>
      <b/>
      <i/>
      <sz val="10"/>
      <color theme="1"/>
      <name val="Arial"/>
      <family val="2"/>
      <charset val="238"/>
    </font>
    <font>
      <b/>
      <i/>
      <sz val="10"/>
      <name val="Arial"/>
      <family val="2"/>
      <charset val="238"/>
    </font>
    <font>
      <sz val="10"/>
      <name val="Arial"/>
      <family val="2"/>
      <charset val="238"/>
    </font>
    <font>
      <i/>
      <sz val="10"/>
      <name val="Arial"/>
      <family val="2"/>
      <charset val="238"/>
    </font>
    <font>
      <b/>
      <sz val="10"/>
      <name val="Arial"/>
      <family val="2"/>
      <charset val="238"/>
    </font>
    <font>
      <b/>
      <sz val="9"/>
      <name val="Arial"/>
      <family val="2"/>
      <charset val="238"/>
    </font>
    <font>
      <sz val="9"/>
      <name val="Arial"/>
      <family val="2"/>
      <charset val="238"/>
    </font>
    <font>
      <i/>
      <sz val="9"/>
      <name val="Arial"/>
      <family val="2"/>
      <charset val="238"/>
    </font>
    <font>
      <sz val="7"/>
      <name val="Arial"/>
      <family val="2"/>
      <charset val="238"/>
    </font>
    <font>
      <i/>
      <sz val="7"/>
      <name val="Arial"/>
      <family val="2"/>
      <charset val="238"/>
    </font>
    <font>
      <vertAlign val="superscript"/>
      <sz val="10"/>
      <name val="Arial"/>
      <family val="2"/>
      <charset val="238"/>
    </font>
    <font>
      <i/>
      <vertAlign val="superscript"/>
      <sz val="10"/>
      <name val="Arial"/>
      <family val="2"/>
      <charset val="238"/>
    </font>
    <font>
      <sz val="10"/>
      <name val="Calibri"/>
      <family val="2"/>
      <charset val="238"/>
    </font>
    <font>
      <sz val="10"/>
      <color theme="5" tint="-0.249977111117893"/>
      <name val="Arial"/>
      <family val="2"/>
      <charset val="238"/>
    </font>
    <font>
      <sz val="10"/>
      <color theme="0" tint="-0.499984740745262"/>
      <name val="Arial"/>
      <family val="2"/>
      <charset val="238"/>
    </font>
    <font>
      <sz val="10"/>
      <color theme="5" tint="-0.249977111117893"/>
      <name val="Liberation Sans"/>
      <family val="2"/>
      <charset val="238"/>
    </font>
    <font>
      <i/>
      <sz val="10"/>
      <color theme="5" tint="-0.249977111117893"/>
      <name val="Arial"/>
      <family val="2"/>
      <charset val="238"/>
    </font>
    <font>
      <b/>
      <vertAlign val="superscript"/>
      <sz val="9"/>
      <name val="Arial"/>
      <family val="2"/>
      <charset val="238"/>
    </font>
    <font>
      <b/>
      <vertAlign val="superscript"/>
      <sz val="10"/>
      <name val="Arial"/>
      <family val="2"/>
      <charset val="238"/>
    </font>
    <font>
      <sz val="10"/>
      <color theme="1"/>
      <name val="Calibri"/>
      <family val="2"/>
      <charset val="238"/>
      <scheme val="minor"/>
    </font>
    <font>
      <sz val="7"/>
      <color theme="1"/>
      <name val="Arial"/>
      <family val="2"/>
      <charset val="238"/>
    </font>
    <font>
      <i/>
      <sz val="7"/>
      <color theme="1"/>
      <name val="Arial"/>
      <family val="2"/>
      <charset val="238"/>
    </font>
    <font>
      <i/>
      <vertAlign val="superscript"/>
      <sz val="10"/>
      <color indexed="8"/>
      <name val="Arial"/>
      <family val="2"/>
      <charset val="238"/>
    </font>
    <font>
      <b/>
      <sz val="10"/>
      <color indexed="8"/>
      <name val="Arial"/>
      <family val="2"/>
      <charset val="238"/>
    </font>
    <font>
      <sz val="10"/>
      <color theme="1"/>
      <name val="Liberation Sans"/>
      <family val="2"/>
      <charset val="238"/>
    </font>
    <font>
      <i/>
      <sz val="10"/>
      <color theme="1"/>
      <name val="Arial"/>
      <family val="2"/>
      <charset val="238"/>
    </font>
    <font>
      <i/>
      <sz val="10"/>
      <color indexed="8"/>
      <name val="Arial"/>
      <family val="2"/>
      <charset val="238"/>
    </font>
    <font>
      <sz val="10"/>
      <color indexed="8"/>
      <name val="Arial"/>
      <family val="2"/>
      <charset val="238"/>
    </font>
    <font>
      <sz val="10"/>
      <name val="Liberation Sans"/>
      <family val="2"/>
      <charset val="238"/>
    </font>
    <font>
      <sz val="10"/>
      <color theme="5" tint="-0.249977111117893"/>
      <name val="arans"/>
      <charset val="238"/>
    </font>
    <font>
      <sz val="10"/>
      <name val="arans"/>
      <charset val="238"/>
    </font>
    <font>
      <i/>
      <sz val="10"/>
      <name val="arans"/>
      <charset val="238"/>
    </font>
    <font>
      <b/>
      <i/>
      <vertAlign val="superscript"/>
      <sz val="10"/>
      <name val="Arial"/>
      <family val="2"/>
      <charset val="238"/>
    </font>
    <font>
      <b/>
      <sz val="10"/>
      <name val="arians"/>
      <charset val="238"/>
    </font>
    <font>
      <sz val="10"/>
      <color theme="0" tint="-0.499984740745262"/>
      <name val="arians"/>
      <charset val="238"/>
    </font>
    <font>
      <sz val="10"/>
      <name val="arians"/>
      <charset val="238"/>
    </font>
    <font>
      <i/>
      <sz val="10"/>
      <name val="arians"/>
      <charset val="238"/>
    </font>
    <font>
      <sz val="10"/>
      <color theme="0" tint="-0.499984740745262"/>
      <name val="Liberation Sans"/>
      <family val="2"/>
      <charset val="238"/>
    </font>
    <font>
      <sz val="10"/>
      <color theme="1"/>
      <name val="Czcionka tekstu podstawowego"/>
      <charset val="238"/>
    </font>
    <font>
      <i/>
      <sz val="10"/>
      <color theme="1"/>
      <name val="Czcionka tekstu podstawowego"/>
      <charset val="238"/>
    </font>
    <font>
      <i/>
      <sz val="10"/>
      <name val="Liberation Sans"/>
      <family val="2"/>
      <charset val="238"/>
    </font>
    <font>
      <i/>
      <sz val="10"/>
      <name val="Liberation Sans"/>
      <charset val="238"/>
    </font>
    <font>
      <b/>
      <i/>
      <sz val="9"/>
      <name val="Arial"/>
      <family val="2"/>
      <charset val="238"/>
    </font>
    <font>
      <sz val="7"/>
      <color theme="5" tint="-0.249977111117893"/>
      <name val="Arial"/>
      <family val="2"/>
      <charset val="238"/>
    </font>
    <font>
      <sz val="7"/>
      <color theme="1"/>
      <name val="Liberation Sans"/>
      <family val="2"/>
      <charset val="238"/>
    </font>
    <font>
      <b/>
      <sz val="10"/>
      <name val="arans"/>
      <charset val="238"/>
    </font>
    <font>
      <b/>
      <i/>
      <sz val="10"/>
      <name val="arians"/>
      <charset val="238"/>
    </font>
    <font>
      <sz val="9"/>
      <color theme="1"/>
      <name val="arans"/>
      <charset val="238"/>
    </font>
    <font>
      <u/>
      <sz val="11"/>
      <color theme="10"/>
      <name val="Calibri"/>
      <family val="2"/>
      <charset val="238"/>
      <scheme val="minor"/>
    </font>
    <font>
      <u/>
      <sz val="11"/>
      <color theme="10"/>
      <name val="Arial"/>
      <family val="2"/>
      <charset val="238"/>
    </font>
    <font>
      <i/>
      <u/>
      <sz val="10"/>
      <color theme="10"/>
      <name val="Arial"/>
      <family val="2"/>
      <charset val="238"/>
    </font>
    <font>
      <u/>
      <sz val="10"/>
      <color theme="10"/>
      <name val="Arial"/>
      <family val="2"/>
      <charset val="238"/>
    </font>
    <font>
      <sz val="7"/>
      <color theme="0" tint="-0.499984740745262"/>
      <name val="Arial"/>
      <family val="2"/>
      <charset val="238"/>
    </font>
    <font>
      <vertAlign val="superscript"/>
      <sz val="10"/>
      <color theme="1"/>
      <name val="Arial"/>
      <family val="2"/>
      <charset val="238"/>
    </font>
    <font>
      <sz val="10"/>
      <color theme="1"/>
      <name val="Symbol"/>
      <family val="1"/>
      <charset val="2"/>
    </font>
    <font>
      <sz val="10"/>
      <color rgb="FFFF0000"/>
      <name val="Arial"/>
      <family val="2"/>
      <charset val="238"/>
    </font>
    <font>
      <i/>
      <sz val="10"/>
      <color rgb="FFFF0000"/>
      <name val="Arial"/>
      <family val="2"/>
      <charset val="238"/>
    </font>
    <font>
      <b/>
      <sz val="10"/>
      <color rgb="FFFF0000"/>
      <name val="Arial"/>
      <family val="2"/>
      <charset val="238"/>
    </font>
    <font>
      <i/>
      <sz val="10"/>
      <color theme="0" tint="-0.499984740745262"/>
      <name val="Arial"/>
      <family val="2"/>
      <charset val="238"/>
    </font>
    <font>
      <sz val="11"/>
      <color theme="1"/>
      <name val="Calibri"/>
      <family val="2"/>
      <charset val="238"/>
      <scheme val="minor"/>
    </font>
    <font>
      <sz val="10"/>
      <name val="Arial CE"/>
      <charset val="238"/>
    </font>
    <font>
      <i/>
      <vertAlign val="superscript"/>
      <sz val="7"/>
      <name val="Liberation Sans"/>
      <family val="2"/>
      <charset val="238"/>
    </font>
    <font>
      <sz val="10"/>
      <name val="Liberation Sans"/>
      <charset val="238"/>
    </font>
    <font>
      <sz val="10"/>
      <name val="Courier"/>
      <family val="3"/>
    </font>
    <font>
      <sz val="11"/>
      <color theme="1"/>
      <name val="Czcionka tekstu podstawowego"/>
      <family val="2"/>
      <charset val="238"/>
    </font>
    <font>
      <b/>
      <sz val="10"/>
      <color theme="1"/>
      <name val="Calibri"/>
      <family val="2"/>
      <charset val="238"/>
      <scheme val="minor"/>
    </font>
    <font>
      <b/>
      <i/>
      <vertAlign val="superscript"/>
      <sz val="10"/>
      <color theme="1"/>
      <name val="Arial"/>
      <family val="2"/>
      <charset val="238"/>
    </font>
    <font>
      <i/>
      <vertAlign val="superscript"/>
      <sz val="10"/>
      <color theme="1"/>
      <name val="Arial"/>
      <family val="2"/>
      <charset val="238"/>
    </font>
    <font>
      <sz val="7"/>
      <color theme="1"/>
      <name val="Calibri"/>
      <family val="2"/>
      <charset val="238"/>
      <scheme val="minor"/>
    </font>
    <font>
      <sz val="10"/>
      <color rgb="FF000000"/>
      <name val="Arial"/>
      <family val="2"/>
      <charset val="238"/>
    </font>
    <font>
      <b/>
      <sz val="10"/>
      <color rgb="FF000000"/>
      <name val="Arial"/>
      <family val="2"/>
      <charset val="238"/>
    </font>
    <font>
      <b/>
      <sz val="10"/>
      <name val="Liberation Sans"/>
      <family val="2"/>
      <charset val="238"/>
    </font>
    <font>
      <i/>
      <vertAlign val="superscript"/>
      <sz val="9"/>
      <name val="Times New Roman CE"/>
      <family val="1"/>
      <charset val="238"/>
    </font>
    <font>
      <i/>
      <vertAlign val="superscript"/>
      <sz val="9"/>
      <name val="Times New Roman CE"/>
      <charset val="238"/>
    </font>
    <font>
      <i/>
      <sz val="10"/>
      <color rgb="FF000000"/>
      <name val="Arial"/>
      <family val="2"/>
      <charset val="238"/>
    </font>
    <font>
      <outline/>
      <sz val="10"/>
      <color rgb="FF000000"/>
      <name val="Arial"/>
      <family val="2"/>
      <charset val="238"/>
    </font>
    <font>
      <b/>
      <sz val="10"/>
      <color theme="1"/>
      <name val="arans"/>
      <charset val="238"/>
    </font>
    <font>
      <sz val="10"/>
      <color theme="1"/>
      <name val="arans"/>
      <charset val="238"/>
    </font>
    <font>
      <b/>
      <sz val="11"/>
      <color rgb="FF70AD47"/>
      <name val="Calibri"/>
      <family val="2"/>
      <charset val="238"/>
      <scheme val="minor"/>
    </font>
  </fonts>
  <fills count="2">
    <fill>
      <patternFill patternType="none"/>
    </fill>
    <fill>
      <patternFill patternType="gray125"/>
    </fill>
  </fills>
  <borders count="6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rgb="FF010000"/>
      </left>
      <right style="thin">
        <color rgb="FF010000"/>
      </right>
      <top/>
      <bottom/>
      <diagonal/>
    </border>
    <border>
      <left style="thin">
        <color rgb="FF010000"/>
      </left>
      <right style="thin">
        <color indexed="64"/>
      </right>
      <top/>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rgb="FF010000"/>
      </left>
      <right/>
      <top/>
      <bottom/>
      <diagonal/>
    </border>
    <border>
      <left style="thin">
        <color indexed="8"/>
      </left>
      <right style="thin">
        <color indexed="64"/>
      </right>
      <top/>
      <bottom/>
      <diagonal/>
    </border>
    <border>
      <left/>
      <right/>
      <top style="medium">
        <color theme="1"/>
      </top>
      <bottom/>
      <diagonal/>
    </border>
    <border>
      <left/>
      <right style="thin">
        <color indexed="64"/>
      </right>
      <top style="medium">
        <color theme="1"/>
      </top>
      <bottom/>
      <diagonal/>
    </border>
    <border>
      <left/>
      <right/>
      <top/>
      <bottom style="medium">
        <color theme="1"/>
      </bottom>
      <diagonal/>
    </border>
    <border>
      <left/>
      <right style="thin">
        <color indexed="64"/>
      </right>
      <top/>
      <bottom style="medium">
        <color theme="1"/>
      </bottom>
      <diagonal/>
    </border>
    <border>
      <left style="thin">
        <color indexed="64"/>
      </left>
      <right style="thin">
        <color indexed="64"/>
      </right>
      <top style="medium">
        <color theme="1"/>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top style="medium">
        <color indexed="63"/>
      </top>
      <bottom/>
      <diagonal/>
    </border>
    <border>
      <left style="thin">
        <color indexed="63"/>
      </left>
      <right style="thin">
        <color indexed="63"/>
      </right>
      <top/>
      <bottom/>
      <diagonal/>
    </border>
    <border>
      <left style="thin">
        <color indexed="63"/>
      </left>
      <right/>
      <top/>
      <bottom/>
      <diagonal/>
    </border>
    <border>
      <left/>
      <right style="thin">
        <color indexed="63"/>
      </right>
      <top/>
      <bottom/>
      <diagonal/>
    </border>
    <border>
      <left/>
      <right style="thin">
        <color indexed="63"/>
      </right>
      <top style="medium">
        <color indexed="64"/>
      </top>
      <bottom style="medium">
        <color indexed="63"/>
      </bottom>
      <diagonal/>
    </border>
    <border>
      <left/>
      <right style="thin">
        <color indexed="63"/>
      </right>
      <top style="medium">
        <color indexed="63"/>
      </top>
      <bottom style="medium">
        <color indexed="64"/>
      </bottom>
      <diagonal/>
    </border>
    <border>
      <left style="thin">
        <color indexed="63"/>
      </left>
      <right style="thin">
        <color indexed="63"/>
      </right>
      <top style="medium">
        <color indexed="63"/>
      </top>
      <bottom style="thin">
        <color indexed="63"/>
      </bottom>
      <diagonal/>
    </border>
    <border>
      <left style="thin">
        <color indexed="63"/>
      </left>
      <right/>
      <top style="medium">
        <color indexed="63"/>
      </top>
      <bottom style="medium">
        <color indexed="63"/>
      </bottom>
      <diagonal/>
    </border>
    <border>
      <left style="thin">
        <color indexed="63"/>
      </left>
      <right style="thin">
        <color indexed="63"/>
      </right>
      <top style="thin">
        <color indexed="63"/>
      </top>
      <bottom style="medium">
        <color indexed="63"/>
      </bottom>
      <diagonal/>
    </border>
    <border>
      <left/>
      <right style="thin">
        <color indexed="63"/>
      </right>
      <top style="thin">
        <color indexed="63"/>
      </top>
      <bottom style="medium">
        <color indexed="63"/>
      </bottom>
      <diagonal/>
    </border>
    <border>
      <left/>
      <right style="thin">
        <color indexed="63"/>
      </right>
      <top style="medium">
        <color indexed="64"/>
      </top>
      <bottom style="thin">
        <color indexed="64"/>
      </bottom>
      <diagonal/>
    </border>
    <border>
      <left style="thin">
        <color indexed="63"/>
      </left>
      <right/>
      <top style="medium">
        <color indexed="63"/>
      </top>
      <bottom/>
      <diagonal/>
    </border>
    <border>
      <left style="thin">
        <color indexed="63"/>
      </left>
      <right/>
      <top/>
      <bottom style="thin">
        <color indexed="64"/>
      </bottom>
      <diagonal/>
    </border>
    <border>
      <left style="thin">
        <color indexed="63"/>
      </left>
      <right style="thin">
        <color indexed="63"/>
      </right>
      <top style="medium">
        <color indexed="63"/>
      </top>
      <bottom/>
      <diagonal/>
    </border>
    <border>
      <left/>
      <right/>
      <top style="thin">
        <color indexed="64"/>
      </top>
      <bottom/>
      <diagonal/>
    </border>
  </borders>
  <cellStyleXfs count="16">
    <xf numFmtId="0" fontId="0" fillId="0" borderId="0"/>
    <xf numFmtId="0" fontId="51" fillId="0" borderId="0" applyNumberFormat="0" applyFill="0" applyBorder="0" applyAlignment="0" applyProtection="0"/>
    <xf numFmtId="43" fontId="62" fillId="0" borderId="0" applyFont="0" applyFill="0" applyBorder="0" applyAlignment="0" applyProtection="0"/>
    <xf numFmtId="0" fontId="63" fillId="0" borderId="0"/>
    <xf numFmtId="0" fontId="5" fillId="0" borderId="0"/>
    <xf numFmtId="43" fontId="63" fillId="0" borderId="0" applyFont="0" applyFill="0" applyBorder="0" applyAlignment="0" applyProtection="0"/>
    <xf numFmtId="0" fontId="65" fillId="0" borderId="0"/>
    <xf numFmtId="0" fontId="65" fillId="0" borderId="0"/>
    <xf numFmtId="43" fontId="5" fillId="0" borderId="0" applyFont="0" applyFill="0" applyBorder="0" applyAlignment="0" applyProtection="0"/>
    <xf numFmtId="43" fontId="5" fillId="0" borderId="0" applyFont="0" applyFill="0" applyBorder="0" applyAlignment="0" applyProtection="0"/>
    <xf numFmtId="170" fontId="66" fillId="0" borderId="0"/>
    <xf numFmtId="0" fontId="67" fillId="0" borderId="0"/>
    <xf numFmtId="43" fontId="62" fillId="0" borderId="0" applyFont="0" applyFill="0" applyBorder="0" applyAlignment="0" applyProtection="0"/>
    <xf numFmtId="43" fontId="63"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cellStyleXfs>
  <cellXfs count="1458">
    <xf numFmtId="0" fontId="0" fillId="0" borderId="0" xfId="0"/>
    <xf numFmtId="0" fontId="1" fillId="0" borderId="0" xfId="0" applyFont="1"/>
    <xf numFmtId="0" fontId="2" fillId="0" borderId="0" xfId="0" applyFont="1" applyAlignment="1">
      <alignment horizontal="left" vertical="center" wrapText="1" indent="1"/>
    </xf>
    <xf numFmtId="0" fontId="2" fillId="0" borderId="0" xfId="0" applyFont="1" applyAlignment="1">
      <alignment horizontal="left" vertical="center" wrapText="1"/>
    </xf>
    <xf numFmtId="0" fontId="1" fillId="0" borderId="0" xfId="0" applyFont="1" applyAlignment="1">
      <alignment horizontal="justify" vertical="center" wrapText="1"/>
    </xf>
    <xf numFmtId="0" fontId="2" fillId="0" borderId="0" xfId="0" applyFont="1" applyAlignment="1">
      <alignment vertical="center"/>
    </xf>
    <xf numFmtId="0" fontId="4" fillId="0" borderId="0" xfId="0" applyFont="1" applyBorder="1" applyAlignment="1">
      <alignment vertical="center" wrapText="1"/>
    </xf>
    <xf numFmtId="0" fontId="5" fillId="0" borderId="0" xfId="0" applyFont="1"/>
    <xf numFmtId="0" fontId="4" fillId="0" borderId="0" xfId="0" applyFont="1" applyAlignment="1">
      <alignment horizontal="left" vertical="center" wrapText="1"/>
    </xf>
    <xf numFmtId="0" fontId="4" fillId="0" borderId="0" xfId="0" applyFont="1" applyAlignment="1">
      <alignment horizontal="left" vertical="center" wrapText="1" indent="1"/>
    </xf>
    <xf numFmtId="0" fontId="6" fillId="0" borderId="0" xfId="0" applyFont="1" applyAlignment="1">
      <alignment horizontal="justify" vertical="center" wrapText="1"/>
    </xf>
    <xf numFmtId="0" fontId="6"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left" indent="2"/>
    </xf>
    <xf numFmtId="0" fontId="5" fillId="0" borderId="9" xfId="0" quotePrefix="1" applyFont="1" applyBorder="1" applyAlignment="1">
      <alignment horizontal="center" vertical="center" wrapText="1"/>
    </xf>
    <xf numFmtId="164" fontId="5" fillId="0" borderId="0" xfId="0" applyNumberFormat="1" applyFont="1" applyBorder="1" applyAlignment="1" applyProtection="1">
      <alignment horizontal="left"/>
    </xf>
    <xf numFmtId="0" fontId="7" fillId="0" borderId="0" xfId="0" applyFont="1"/>
    <xf numFmtId="167" fontId="7" fillId="0" borderId="0" xfId="0" applyNumberFormat="1" applyFont="1"/>
    <xf numFmtId="0" fontId="6" fillId="0" borderId="0" xfId="0" applyNumberFormat="1" applyFont="1" applyBorder="1" applyAlignment="1" applyProtection="1">
      <alignment horizontal="left"/>
    </xf>
    <xf numFmtId="0" fontId="5" fillId="0" borderId="0" xfId="0" applyFont="1" applyAlignment="1"/>
    <xf numFmtId="164" fontId="5" fillId="0" borderId="0" xfId="0" quotePrefix="1" applyNumberFormat="1" applyFont="1" applyBorder="1" applyAlignment="1" applyProtection="1">
      <alignment horizontal="left"/>
    </xf>
    <xf numFmtId="166" fontId="5" fillId="0" borderId="7" xfId="0" applyNumberFormat="1" applyFont="1" applyFill="1" applyBorder="1" applyAlignment="1" applyProtection="1"/>
    <xf numFmtId="166" fontId="5" fillId="0" borderId="13" xfId="0" applyNumberFormat="1" applyFont="1" applyFill="1" applyBorder="1" applyAlignment="1" applyProtection="1"/>
    <xf numFmtId="166" fontId="5" fillId="0" borderId="14" xfId="0" applyNumberFormat="1" applyFont="1" applyFill="1" applyBorder="1" applyAlignment="1" applyProtection="1"/>
    <xf numFmtId="166" fontId="7" fillId="0" borderId="7" xfId="0" applyNumberFormat="1" applyFont="1" applyFill="1" applyBorder="1" applyAlignment="1" applyProtection="1"/>
    <xf numFmtId="166" fontId="7" fillId="0" borderId="13" xfId="0" applyNumberFormat="1" applyFont="1" applyFill="1" applyBorder="1" applyAlignment="1" applyProtection="1"/>
    <xf numFmtId="166" fontId="7" fillId="0" borderId="14" xfId="0" applyNumberFormat="1" applyFont="1" applyFill="1" applyBorder="1" applyAlignment="1" applyProtection="1"/>
    <xf numFmtId="0" fontId="5" fillId="0" borderId="0" xfId="0" applyFont="1" applyBorder="1"/>
    <xf numFmtId="0" fontId="5" fillId="0" borderId="0" xfId="0" applyFont="1" applyBorder="1" applyAlignment="1">
      <alignment vertical="center" wrapText="1"/>
    </xf>
    <xf numFmtId="166" fontId="7" fillId="0" borderId="13" xfId="0" applyNumberFormat="1" applyFont="1" applyFill="1" applyBorder="1" applyAlignment="1" applyProtection="1">
      <alignment horizontal="right"/>
    </xf>
    <xf numFmtId="166" fontId="7" fillId="0" borderId="14" xfId="0" applyNumberFormat="1" applyFont="1" applyFill="1" applyBorder="1" applyAlignment="1" applyProtection="1">
      <alignment horizontal="right"/>
    </xf>
    <xf numFmtId="0" fontId="7" fillId="0" borderId="0" xfId="0" applyFont="1" applyBorder="1"/>
    <xf numFmtId="166" fontId="5" fillId="0" borderId="13" xfId="0" applyNumberFormat="1" applyFont="1" applyFill="1" applyBorder="1" applyAlignment="1" applyProtection="1">
      <alignment horizontal="right"/>
    </xf>
    <xf numFmtId="166" fontId="5" fillId="0" borderId="14" xfId="0" applyNumberFormat="1" applyFont="1" applyFill="1" applyBorder="1" applyAlignment="1" applyProtection="1">
      <alignment horizontal="right"/>
    </xf>
    <xf numFmtId="0" fontId="5" fillId="0" borderId="0" xfId="0" applyFont="1" applyBorder="1" applyAlignment="1"/>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165" fontId="5" fillId="0" borderId="13" xfId="0" applyNumberFormat="1" applyFont="1" applyFill="1" applyBorder="1" applyAlignment="1" applyProtection="1"/>
    <xf numFmtId="0" fontId="14" fillId="0" borderId="0" xfId="0" applyFont="1" applyBorder="1" applyAlignment="1"/>
    <xf numFmtId="0" fontId="14" fillId="0" borderId="0" xfId="0" applyNumberFormat="1" applyFont="1" applyBorder="1" applyAlignment="1">
      <alignment wrapText="1"/>
    </xf>
    <xf numFmtId="0" fontId="7" fillId="0" borderId="13" xfId="0" applyFont="1" applyBorder="1"/>
    <xf numFmtId="0" fontId="14" fillId="0" borderId="0" xfId="0" applyNumberFormat="1" applyFont="1" applyBorder="1" applyAlignment="1"/>
    <xf numFmtId="0" fontId="16" fillId="0" borderId="0" xfId="0" applyFont="1"/>
    <xf numFmtId="165" fontId="5" fillId="0" borderId="14" xfId="0" applyNumberFormat="1" applyFont="1" applyFill="1" applyBorder="1" applyAlignment="1" applyProtection="1"/>
    <xf numFmtId="164" fontId="5" fillId="0" borderId="7" xfId="0" applyNumberFormat="1" applyFont="1" applyBorder="1" applyAlignment="1" applyProtection="1">
      <alignment horizontal="left"/>
    </xf>
    <xf numFmtId="164" fontId="5" fillId="0" borderId="7" xfId="0" quotePrefix="1" applyNumberFormat="1" applyFont="1" applyBorder="1" applyAlignment="1" applyProtection="1">
      <alignment horizontal="left"/>
    </xf>
    <xf numFmtId="0" fontId="17" fillId="0" borderId="0" xfId="0" applyFont="1"/>
    <xf numFmtId="0" fontId="17" fillId="0" borderId="0" xfId="0" applyFont="1" applyAlignment="1"/>
    <xf numFmtId="0" fontId="18" fillId="0" borderId="0" xfId="0" applyFont="1"/>
    <xf numFmtId="0" fontId="5" fillId="0" borderId="0" xfId="0" applyFont="1" applyAlignment="1">
      <alignment vertical="top"/>
    </xf>
    <xf numFmtId="0" fontId="18" fillId="0" borderId="0" xfId="0" applyFont="1" applyAlignment="1">
      <alignment vertical="top"/>
    </xf>
    <xf numFmtId="165" fontId="5" fillId="0" borderId="7" xfId="0" applyNumberFormat="1" applyFont="1" applyFill="1" applyBorder="1" applyAlignment="1" applyProtection="1"/>
    <xf numFmtId="165" fontId="5" fillId="0" borderId="0" xfId="0" applyNumberFormat="1" applyFont="1" applyFill="1" applyBorder="1" applyAlignment="1" applyProtection="1"/>
    <xf numFmtId="0" fontId="18" fillId="0" borderId="0" xfId="0" applyFont="1" applyAlignment="1"/>
    <xf numFmtId="0" fontId="16" fillId="0" borderId="0" xfId="0" applyFont="1" applyAlignment="1"/>
    <xf numFmtId="0" fontId="16" fillId="0" borderId="0" xfId="0" applyFont="1" applyBorder="1"/>
    <xf numFmtId="0" fontId="5" fillId="0" borderId="0" xfId="0" quotePrefix="1" applyFont="1" applyBorder="1" applyAlignment="1">
      <alignment horizontal="left" vertical="top"/>
    </xf>
    <xf numFmtId="0" fontId="6" fillId="0" borderId="0" xfId="0" quotePrefix="1" applyFont="1" applyBorder="1" applyAlignment="1">
      <alignment horizontal="left" vertical="top"/>
    </xf>
    <xf numFmtId="0" fontId="16" fillId="0" borderId="13" xfId="0" applyFont="1" applyBorder="1"/>
    <xf numFmtId="1" fontId="5" fillId="0" borderId="0" xfId="0" applyNumberFormat="1" applyFont="1" applyBorder="1"/>
    <xf numFmtId="0" fontId="19" fillId="0" borderId="0" xfId="0" applyFont="1" applyBorder="1" applyAlignment="1">
      <alignment horizontal="left"/>
    </xf>
    <xf numFmtId="0" fontId="18" fillId="0" borderId="0" xfId="0" applyFont="1" applyBorder="1"/>
    <xf numFmtId="0" fontId="5" fillId="0" borderId="1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3" fontId="7" fillId="0" borderId="24" xfId="0" applyNumberFormat="1" applyFont="1" applyFill="1" applyBorder="1" applyAlignment="1" applyProtection="1">
      <alignment horizontal="right"/>
    </xf>
    <xf numFmtId="3" fontId="7" fillId="0" borderId="15" xfId="0" applyNumberFormat="1" applyFont="1" applyFill="1" applyBorder="1" applyAlignment="1" applyProtection="1">
      <alignment horizontal="right"/>
    </xf>
    <xf numFmtId="0" fontId="18" fillId="0" borderId="13" xfId="0" applyFont="1" applyBorder="1"/>
    <xf numFmtId="3" fontId="5" fillId="0" borderId="13" xfId="0" applyNumberFormat="1" applyFont="1" applyFill="1" applyBorder="1" applyAlignment="1" applyProtection="1">
      <alignment horizontal="right"/>
    </xf>
    <xf numFmtId="3" fontId="5" fillId="0" borderId="14" xfId="0" applyNumberFormat="1" applyFont="1" applyFill="1" applyBorder="1" applyAlignment="1" applyProtection="1">
      <alignment horizontal="right"/>
    </xf>
    <xf numFmtId="168" fontId="5" fillId="0" borderId="0" xfId="0" quotePrefix="1" applyNumberFormat="1" applyFont="1" applyBorder="1" applyAlignment="1">
      <alignment horizontal="right"/>
    </xf>
    <xf numFmtId="169" fontId="18" fillId="0" borderId="0" xfId="0" applyNumberFormat="1" applyFont="1" applyFill="1" applyBorder="1" applyAlignment="1" applyProtection="1">
      <alignment horizontal="right"/>
    </xf>
    <xf numFmtId="0" fontId="6" fillId="0" borderId="0" xfId="0" applyNumberFormat="1" applyFont="1" applyBorder="1" applyAlignment="1"/>
    <xf numFmtId="0" fontId="18" fillId="0" borderId="0" xfId="0" applyFont="1" applyBorder="1" applyAlignment="1"/>
    <xf numFmtId="0" fontId="18" fillId="0" borderId="13" xfId="0" applyFont="1" applyBorder="1" applyAlignment="1"/>
    <xf numFmtId="0" fontId="17" fillId="0" borderId="0" xfId="0" applyFont="1" applyBorder="1" applyAlignment="1"/>
    <xf numFmtId="169" fontId="18" fillId="0" borderId="0" xfId="0" quotePrefix="1" applyNumberFormat="1" applyFont="1" applyFill="1" applyBorder="1" applyAlignment="1" applyProtection="1">
      <alignment horizontal="right"/>
    </xf>
    <xf numFmtId="164" fontId="9" fillId="0" borderId="0" xfId="0" applyNumberFormat="1" applyFont="1" applyBorder="1" applyAlignment="1" applyProtection="1">
      <alignment horizontal="left"/>
    </xf>
    <xf numFmtId="169" fontId="5" fillId="0" borderId="13" xfId="0" applyNumberFormat="1" applyFont="1" applyBorder="1" applyAlignment="1">
      <alignment horizontal="right"/>
    </xf>
    <xf numFmtId="169" fontId="5" fillId="0" borderId="0" xfId="0" applyNumberFormat="1" applyFont="1" applyBorder="1" applyAlignment="1">
      <alignment horizontal="right"/>
    </xf>
    <xf numFmtId="3" fontId="5" fillId="0" borderId="0" xfId="0" applyNumberFormat="1" applyFont="1" applyBorder="1" applyAlignment="1">
      <alignment horizontal="right"/>
    </xf>
    <xf numFmtId="0" fontId="5" fillId="0" borderId="0" xfId="0" applyFont="1" applyAlignment="1">
      <alignment horizontal="left"/>
    </xf>
    <xf numFmtId="164" fontId="5" fillId="0" borderId="0" xfId="0" applyNumberFormat="1" applyFont="1" applyBorder="1" applyAlignment="1" applyProtection="1">
      <alignment horizontal="left"/>
    </xf>
    <xf numFmtId="3" fontId="5" fillId="0" borderId="28" xfId="0" applyNumberFormat="1" applyFont="1" applyBorder="1"/>
    <xf numFmtId="3" fontId="5" fillId="0" borderId="29" xfId="0" applyNumberFormat="1" applyFont="1" applyBorder="1"/>
    <xf numFmtId="3" fontId="5" fillId="0" borderId="0" xfId="0" applyNumberFormat="1" applyFont="1" applyBorder="1"/>
    <xf numFmtId="3" fontId="5" fillId="0" borderId="7" xfId="0" applyNumberFormat="1" applyFont="1" applyBorder="1"/>
    <xf numFmtId="3" fontId="5" fillId="0" borderId="13" xfId="0" applyNumberFormat="1" applyFont="1" applyBorder="1"/>
    <xf numFmtId="0" fontId="5" fillId="0" borderId="32" xfId="0" applyFont="1" applyBorder="1" applyAlignment="1" applyProtection="1">
      <alignment horizontal="center" vertical="center" wrapText="1"/>
    </xf>
    <xf numFmtId="0" fontId="5" fillId="0" borderId="22" xfId="0" applyFont="1" applyBorder="1" applyAlignment="1">
      <alignment horizontal="center" vertical="center" wrapText="1"/>
    </xf>
    <xf numFmtId="169" fontId="5" fillId="0" borderId="14" xfId="0" applyNumberFormat="1" applyFont="1" applyBorder="1" applyAlignment="1">
      <alignment horizontal="right"/>
    </xf>
    <xf numFmtId="3" fontId="5" fillId="0" borderId="0" xfId="0" applyNumberFormat="1" applyFont="1"/>
    <xf numFmtId="3" fontId="5" fillId="0" borderId="33" xfId="0" applyNumberFormat="1" applyFont="1" applyBorder="1"/>
    <xf numFmtId="3" fontId="5" fillId="0" borderId="14" xfId="0" applyNumberFormat="1" applyFont="1" applyBorder="1"/>
    <xf numFmtId="0" fontId="5" fillId="0" borderId="0" xfId="0" applyFont="1" applyAlignment="1">
      <alignment vertical="center"/>
    </xf>
    <xf numFmtId="169" fontId="5" fillId="0" borderId="0" xfId="0" applyNumberFormat="1" applyFont="1" applyAlignment="1">
      <alignment vertical="center"/>
    </xf>
    <xf numFmtId="1" fontId="5" fillId="0" borderId="0" xfId="0" applyNumberFormat="1" applyFont="1" applyAlignment="1">
      <alignment vertical="center"/>
    </xf>
    <xf numFmtId="164" fontId="5" fillId="0" borderId="0" xfId="0" applyNumberFormat="1" applyFont="1" applyBorder="1" applyAlignment="1" applyProtection="1"/>
    <xf numFmtId="0" fontId="16" fillId="0" borderId="0" xfId="0" applyFont="1" applyBorder="1" applyAlignment="1">
      <alignment vertical="top"/>
    </xf>
    <xf numFmtId="0" fontId="16" fillId="0" borderId="0" xfId="0" applyFont="1" applyAlignment="1">
      <alignment vertical="top"/>
    </xf>
    <xf numFmtId="0" fontId="16" fillId="0" borderId="0" xfId="0" applyFont="1" applyBorder="1" applyAlignment="1"/>
    <xf numFmtId="0" fontId="22" fillId="0" borderId="0" xfId="0" applyFont="1"/>
    <xf numFmtId="172" fontId="5" fillId="0" borderId="13" xfId="0" applyNumberFormat="1" applyFont="1" applyBorder="1" applyAlignment="1" applyProtection="1">
      <alignment horizontal="right"/>
    </xf>
    <xf numFmtId="172" fontId="5" fillId="0" borderId="14" xfId="0" applyNumberFormat="1" applyFont="1" applyBorder="1" applyAlignment="1" applyProtection="1">
      <alignment horizontal="right"/>
    </xf>
    <xf numFmtId="0" fontId="6" fillId="0" borderId="0" xfId="0" applyNumberFormat="1" applyFont="1" applyAlignment="1" applyProtection="1">
      <alignment horizontal="left" wrapText="1"/>
    </xf>
    <xf numFmtId="170" fontId="5" fillId="0" borderId="0" xfId="0" applyNumberFormat="1" applyFont="1"/>
    <xf numFmtId="0" fontId="5" fillId="0" borderId="9" xfId="0" applyFont="1" applyBorder="1" applyAlignment="1" applyProtection="1">
      <alignment horizontal="center" vertical="center" wrapText="1"/>
    </xf>
    <xf numFmtId="173" fontId="5" fillId="0" borderId="0" xfId="0" applyNumberFormat="1" applyFont="1" applyBorder="1" applyAlignment="1" applyProtection="1">
      <alignment horizontal="left"/>
    </xf>
    <xf numFmtId="0" fontId="6" fillId="0" borderId="0" xfId="0" applyNumberFormat="1" applyFont="1" applyAlignment="1" applyProtection="1">
      <alignment horizontal="left" vertical="center" wrapText="1"/>
    </xf>
    <xf numFmtId="0" fontId="18" fillId="0" borderId="0" xfId="0" applyFont="1" applyAlignment="1">
      <alignment vertical="center"/>
    </xf>
    <xf numFmtId="0" fontId="6" fillId="0" borderId="0" xfId="0" applyFont="1" applyAlignment="1">
      <alignment horizontal="left"/>
    </xf>
    <xf numFmtId="0" fontId="27" fillId="0" borderId="0" xfId="0" applyFont="1"/>
    <xf numFmtId="3" fontId="1" fillId="0" borderId="26" xfId="0" applyNumberFormat="1" applyFont="1" applyFill="1" applyBorder="1" applyAlignment="1">
      <alignment horizontal="right"/>
    </xf>
    <xf numFmtId="0" fontId="27" fillId="0" borderId="0" xfId="0" applyNumberFormat="1" applyFont="1" applyAlignment="1">
      <alignment vertical="top"/>
    </xf>
    <xf numFmtId="3" fontId="1" fillId="0" borderId="0" xfId="0" applyNumberFormat="1" applyFont="1" applyFill="1" applyAlignment="1">
      <alignment horizontal="right"/>
    </xf>
    <xf numFmtId="0" fontId="27" fillId="0" borderId="0" xfId="0" applyNumberFormat="1" applyFont="1" applyAlignment="1">
      <alignment vertical="center"/>
    </xf>
    <xf numFmtId="169" fontId="27" fillId="0" borderId="0" xfId="0" applyNumberFormat="1" applyFont="1" applyAlignment="1">
      <alignment vertical="center"/>
    </xf>
    <xf numFmtId="171" fontId="1" fillId="0" borderId="0" xfId="0" applyNumberFormat="1" applyFont="1" applyAlignment="1" applyProtection="1">
      <alignment horizontal="center"/>
    </xf>
    <xf numFmtId="3" fontId="27" fillId="0" borderId="0" xfId="0" applyNumberFormat="1" applyFont="1"/>
    <xf numFmtId="171" fontId="1" fillId="0" borderId="0" xfId="0" applyNumberFormat="1" applyFont="1" applyBorder="1" applyAlignment="1" applyProtection="1">
      <alignment horizontal="center"/>
    </xf>
    <xf numFmtId="3" fontId="1" fillId="0" borderId="14" xfId="0" applyNumberFormat="1" applyFont="1" applyFill="1" applyBorder="1" applyAlignment="1">
      <alignment horizontal="right"/>
    </xf>
    <xf numFmtId="3" fontId="1" fillId="0" borderId="13" xfId="0" applyNumberFormat="1" applyFont="1" applyFill="1" applyBorder="1" applyAlignment="1">
      <alignment horizontal="right"/>
    </xf>
    <xf numFmtId="0" fontId="1" fillId="0" borderId="0" xfId="0" applyFont="1" applyAlignment="1">
      <alignment vertical="top"/>
    </xf>
    <xf numFmtId="0" fontId="16" fillId="0" borderId="0" xfId="0" applyNumberFormat="1" applyFont="1"/>
    <xf numFmtId="0" fontId="16" fillId="0" borderId="0" xfId="0" applyNumberFormat="1" applyFont="1" applyAlignment="1">
      <alignment vertical="center"/>
    </xf>
    <xf numFmtId="169" fontId="5" fillId="0" borderId="26" xfId="0" applyNumberFormat="1" applyFont="1" applyBorder="1" applyAlignment="1"/>
    <xf numFmtId="169" fontId="5" fillId="0" borderId="27" xfId="0" applyNumberFormat="1" applyFont="1" applyBorder="1" applyAlignment="1"/>
    <xf numFmtId="169" fontId="5" fillId="0" borderId="14" xfId="0" applyNumberFormat="1" applyFont="1" applyBorder="1" applyAlignment="1"/>
    <xf numFmtId="3" fontId="5" fillId="0" borderId="26" xfId="0" applyNumberFormat="1" applyFont="1" applyBorder="1" applyAlignment="1">
      <alignment horizontal="right"/>
    </xf>
    <xf numFmtId="3" fontId="5" fillId="0" borderId="13" xfId="0" applyNumberFormat="1" applyFont="1" applyBorder="1" applyAlignment="1">
      <alignment horizontal="right"/>
    </xf>
    <xf numFmtId="3" fontId="5" fillId="0" borderId="0" xfId="0" applyNumberFormat="1" applyFont="1" applyAlignment="1">
      <alignment horizontal="right"/>
    </xf>
    <xf numFmtId="3" fontId="5" fillId="0" borderId="27" xfId="0" applyNumberFormat="1" applyFont="1" applyBorder="1" applyAlignment="1">
      <alignment horizontal="right"/>
    </xf>
    <xf numFmtId="3" fontId="5" fillId="0" borderId="14" xfId="0" applyNumberFormat="1" applyFont="1" applyBorder="1" applyAlignment="1">
      <alignment horizontal="right"/>
    </xf>
    <xf numFmtId="0" fontId="31" fillId="0" borderId="0" xfId="0" applyNumberFormat="1" applyFont="1" applyAlignment="1" applyProtection="1">
      <alignment wrapText="1"/>
    </xf>
    <xf numFmtId="0" fontId="5" fillId="0" borderId="0" xfId="0" applyFont="1" applyAlignment="1" applyProtection="1">
      <alignment wrapText="1"/>
    </xf>
    <xf numFmtId="0" fontId="6" fillId="0" borderId="0" xfId="0" applyFont="1" applyAlignment="1"/>
    <xf numFmtId="0" fontId="24" fillId="0" borderId="0" xfId="0" applyFont="1" applyAlignment="1"/>
    <xf numFmtId="0" fontId="32" fillId="0" borderId="0" xfId="0" applyFont="1" applyBorder="1"/>
    <xf numFmtId="0" fontId="32" fillId="0" borderId="0" xfId="0" applyFont="1"/>
    <xf numFmtId="169" fontId="32" fillId="0" borderId="0" xfId="0" applyNumberFormat="1" applyFont="1"/>
    <xf numFmtId="0" fontId="32" fillId="0" borderId="0" xfId="0" applyFont="1" applyBorder="1" applyAlignment="1"/>
    <xf numFmtId="0" fontId="32" fillId="0" borderId="0" xfId="0" applyFont="1" applyAlignment="1"/>
    <xf numFmtId="175" fontId="32" fillId="0" borderId="0" xfId="0" applyNumberFormat="1" applyFont="1" applyBorder="1"/>
    <xf numFmtId="0" fontId="32" fillId="0" borderId="0" xfId="0" applyFont="1" applyAlignment="1">
      <alignment vertical="top"/>
    </xf>
    <xf numFmtId="0" fontId="32" fillId="0" borderId="0" xfId="0" applyFont="1" applyBorder="1" applyAlignment="1">
      <alignment vertical="top"/>
    </xf>
    <xf numFmtId="0" fontId="1" fillId="0" borderId="0" xfId="0" applyFont="1" applyBorder="1" applyAlignment="1" applyProtection="1">
      <alignment wrapText="1"/>
    </xf>
    <xf numFmtId="0" fontId="1" fillId="0" borderId="0" xfId="0" applyFont="1" applyAlignment="1" applyProtection="1">
      <alignment wrapText="1"/>
    </xf>
    <xf numFmtId="0" fontId="28" fillId="0" borderId="0" xfId="0" applyFont="1" applyBorder="1" applyAlignment="1"/>
    <xf numFmtId="0" fontId="28" fillId="0" borderId="0" xfId="0" applyFont="1" applyAlignment="1"/>
    <xf numFmtId="0" fontId="6" fillId="0" borderId="0" xfId="0" applyNumberFormat="1" applyFont="1" applyAlignment="1" applyProtection="1">
      <alignment horizontal="left" vertical="top" wrapText="1"/>
    </xf>
    <xf numFmtId="171" fontId="5" fillId="0" borderId="0" xfId="0" applyNumberFormat="1" applyFont="1" applyAlignment="1" applyProtection="1">
      <alignment horizontal="left"/>
    </xf>
    <xf numFmtId="169" fontId="16" fillId="0" borderId="0" xfId="0" applyNumberFormat="1" applyFont="1"/>
    <xf numFmtId="0" fontId="16" fillId="0" borderId="0" xfId="0" applyFont="1" applyAlignment="1">
      <alignment vertical="center"/>
    </xf>
    <xf numFmtId="174" fontId="5" fillId="0" borderId="14" xfId="0" applyNumberFormat="1" applyFont="1" applyBorder="1" applyAlignment="1"/>
    <xf numFmtId="174" fontId="5" fillId="0" borderId="26" xfId="0" applyNumberFormat="1" applyFont="1" applyBorder="1" applyAlignment="1">
      <alignment vertical="top"/>
    </xf>
    <xf numFmtId="174" fontId="5" fillId="0" borderId="14" xfId="0" applyNumberFormat="1" applyFont="1" applyBorder="1" applyAlignment="1">
      <alignment vertical="top"/>
    </xf>
    <xf numFmtId="2" fontId="16" fillId="0" borderId="0" xfId="0" applyNumberFormat="1" applyFont="1" applyBorder="1"/>
    <xf numFmtId="175" fontId="16" fillId="0" borderId="0" xfId="0" applyNumberFormat="1" applyFont="1" applyBorder="1"/>
    <xf numFmtId="2" fontId="16" fillId="0" borderId="0" xfId="0" applyNumberFormat="1" applyFont="1" applyAlignment="1">
      <alignment vertical="top"/>
    </xf>
    <xf numFmtId="175" fontId="16" fillId="0" borderId="0" xfId="0" applyNumberFormat="1" applyFont="1" applyAlignment="1">
      <alignment vertical="top"/>
    </xf>
    <xf numFmtId="174" fontId="5" fillId="0" borderId="13" xfId="0" applyNumberFormat="1" applyFont="1" applyBorder="1" applyAlignment="1">
      <alignment horizontal="right" vertical="top"/>
    </xf>
    <xf numFmtId="174" fontId="5" fillId="0" borderId="14" xfId="0" applyNumberFormat="1" applyFont="1" applyBorder="1" applyAlignment="1">
      <alignment horizontal="right" vertical="top"/>
    </xf>
    <xf numFmtId="171" fontId="5" fillId="0" borderId="0" xfId="0" applyNumberFormat="1" applyFont="1" applyBorder="1" applyAlignment="1" applyProtection="1">
      <alignment horizontal="left"/>
    </xf>
    <xf numFmtId="169" fontId="33" fillId="0" borderId="26" xfId="0" applyNumberFormat="1" applyFont="1" applyBorder="1" applyAlignment="1">
      <alignment vertical="center"/>
    </xf>
    <xf numFmtId="169" fontId="33" fillId="0" borderId="27" xfId="0" applyNumberFormat="1" applyFont="1" applyBorder="1" applyAlignment="1">
      <alignment vertical="center"/>
    </xf>
    <xf numFmtId="169" fontId="32" fillId="0" borderId="0" xfId="0" applyNumberFormat="1" applyFont="1" applyBorder="1"/>
    <xf numFmtId="174" fontId="33" fillId="0" borderId="26" xfId="0" applyNumberFormat="1" applyFont="1" applyBorder="1" applyAlignment="1">
      <alignment vertical="center"/>
    </xf>
    <xf numFmtId="174" fontId="33" fillId="0" borderId="27" xfId="0" applyNumberFormat="1" applyFont="1" applyBorder="1" applyAlignment="1">
      <alignment vertical="center"/>
    </xf>
    <xf numFmtId="175" fontId="32" fillId="0" borderId="0" xfId="0" applyNumberFormat="1" applyFont="1"/>
    <xf numFmtId="166" fontId="5" fillId="0" borderId="13" xfId="0" applyNumberFormat="1" applyFont="1" applyBorder="1" applyAlignment="1">
      <alignment horizontal="right"/>
    </xf>
    <xf numFmtId="166" fontId="5" fillId="0" borderId="0" xfId="0" applyNumberFormat="1" applyFont="1" applyBorder="1" applyAlignment="1">
      <alignment horizontal="right"/>
    </xf>
    <xf numFmtId="166" fontId="5" fillId="0" borderId="14" xfId="0" applyNumberFormat="1" applyFont="1" applyBorder="1" applyAlignment="1">
      <alignment horizontal="right"/>
    </xf>
    <xf numFmtId="166" fontId="5" fillId="0" borderId="13" xfId="0" applyNumberFormat="1" applyFont="1" applyBorder="1"/>
    <xf numFmtId="166" fontId="5" fillId="0" borderId="14" xfId="0" applyNumberFormat="1" applyFont="1" applyBorder="1"/>
    <xf numFmtId="0" fontId="1" fillId="0" borderId="0" xfId="0" applyFont="1" applyBorder="1" applyAlignment="1"/>
    <xf numFmtId="0" fontId="1" fillId="0" borderId="0" xfId="0" applyFont="1" applyAlignment="1"/>
    <xf numFmtId="0" fontId="1" fillId="0" borderId="0" xfId="0" applyFont="1" applyBorder="1"/>
    <xf numFmtId="169" fontId="9" fillId="0" borderId="26" xfId="0" applyNumberFormat="1" applyFont="1" applyBorder="1"/>
    <xf numFmtId="169" fontId="9" fillId="0" borderId="27" xfId="0" applyNumberFormat="1" applyFont="1" applyBorder="1"/>
    <xf numFmtId="169" fontId="9" fillId="0" borderId="14" xfId="0" applyNumberFormat="1" applyFont="1" applyBorder="1"/>
    <xf numFmtId="0" fontId="6" fillId="0" borderId="0" xfId="0" quotePrefix="1" applyFont="1" applyBorder="1" applyAlignment="1" applyProtection="1">
      <alignment horizontal="left" vertical="top"/>
    </xf>
    <xf numFmtId="169" fontId="5" fillId="0" borderId="26" xfId="0" applyNumberFormat="1" applyFont="1" applyBorder="1"/>
    <xf numFmtId="169" fontId="5" fillId="0" borderId="27" xfId="0" applyNumberFormat="1" applyFont="1" applyBorder="1"/>
    <xf numFmtId="169" fontId="5" fillId="0" borderId="14" xfId="0" applyNumberFormat="1" applyFont="1" applyBorder="1"/>
    <xf numFmtId="169" fontId="9" fillId="0" borderId="13" xfId="0" applyNumberFormat="1" applyFont="1" applyBorder="1"/>
    <xf numFmtId="176" fontId="9" fillId="0" borderId="13" xfId="0" applyNumberFormat="1" applyFont="1" applyBorder="1" applyAlignment="1">
      <alignment horizontal="right"/>
    </xf>
    <xf numFmtId="169" fontId="9" fillId="0" borderId="0" xfId="0" applyNumberFormat="1" applyFont="1" applyBorder="1"/>
    <xf numFmtId="169" fontId="9" fillId="0" borderId="34" xfId="0" applyNumberFormat="1" applyFont="1" applyBorder="1"/>
    <xf numFmtId="42" fontId="9" fillId="0" borderId="26" xfId="0" applyNumberFormat="1" applyFont="1" applyBorder="1" applyAlignment="1">
      <alignment horizontal="right"/>
    </xf>
    <xf numFmtId="42" fontId="9" fillId="0" borderId="0" xfId="0" applyNumberFormat="1" applyFont="1" applyBorder="1" applyAlignment="1">
      <alignment horizontal="right"/>
    </xf>
    <xf numFmtId="42" fontId="9" fillId="0" borderId="27" xfId="0" applyNumberFormat="1" applyFont="1" applyBorder="1" applyAlignment="1">
      <alignment horizontal="right"/>
    </xf>
    <xf numFmtId="176" fontId="9" fillId="0" borderId="14" xfId="0" applyNumberFormat="1" applyFont="1" applyBorder="1" applyAlignment="1">
      <alignment horizontal="right"/>
    </xf>
    <xf numFmtId="173" fontId="5" fillId="0" borderId="0" xfId="0" applyNumberFormat="1" applyFont="1" applyBorder="1" applyAlignment="1" applyProtection="1"/>
    <xf numFmtId="169" fontId="5" fillId="0" borderId="13" xfId="0" applyNumberFormat="1" applyFont="1" applyBorder="1" applyAlignment="1"/>
    <xf numFmtId="169" fontId="18" fillId="0" borderId="0" xfId="0" applyNumberFormat="1" applyFont="1" applyAlignment="1"/>
    <xf numFmtId="169" fontId="18" fillId="0" borderId="0" xfId="0" applyNumberFormat="1" applyFont="1"/>
    <xf numFmtId="169" fontId="5" fillId="0" borderId="0" xfId="0" applyNumberFormat="1" applyFont="1" applyBorder="1" applyAlignment="1"/>
    <xf numFmtId="0" fontId="5" fillId="0" borderId="0" xfId="0" applyNumberFormat="1" applyFont="1" applyAlignment="1" applyProtection="1">
      <alignment wrapText="1"/>
    </xf>
    <xf numFmtId="0" fontId="6" fillId="0" borderId="0" xfId="0" quotePrefix="1" applyNumberFormat="1" applyFont="1" applyAlignment="1" applyProtection="1">
      <alignment wrapText="1"/>
    </xf>
    <xf numFmtId="3" fontId="5" fillId="0" borderId="26" xfId="0" applyNumberFormat="1" applyFont="1" applyBorder="1"/>
    <xf numFmtId="0" fontId="37" fillId="0" borderId="0" xfId="0" applyFont="1"/>
    <xf numFmtId="3" fontId="38" fillId="0" borderId="26" xfId="0" applyNumberFormat="1" applyFont="1" applyBorder="1" applyAlignment="1"/>
    <xf numFmtId="171" fontId="38" fillId="0" borderId="0" xfId="0" applyNumberFormat="1" applyFont="1" applyAlignment="1" applyProtection="1">
      <alignment horizontal="left"/>
    </xf>
    <xf numFmtId="3" fontId="38" fillId="0" borderId="26" xfId="0" applyNumberFormat="1" applyFont="1" applyBorder="1"/>
    <xf numFmtId="3" fontId="38" fillId="0" borderId="27" xfId="0" applyNumberFormat="1" applyFont="1" applyBorder="1"/>
    <xf numFmtId="3" fontId="38" fillId="0" borderId="14" xfId="0" applyNumberFormat="1" applyFont="1" applyBorder="1"/>
    <xf numFmtId="171" fontId="38" fillId="0" borderId="0" xfId="0" applyNumberFormat="1" applyFont="1" applyBorder="1" applyAlignment="1" applyProtection="1">
      <alignment horizontal="left"/>
    </xf>
    <xf numFmtId="3" fontId="38" fillId="0" borderId="13" xfId="0" applyNumberFormat="1" applyFont="1" applyBorder="1"/>
    <xf numFmtId="3" fontId="38" fillId="0" borderId="7" xfId="0" applyNumberFormat="1" applyFont="1" applyBorder="1"/>
    <xf numFmtId="3" fontId="38" fillId="0" borderId="0" xfId="0" applyNumberFormat="1" applyFont="1" applyBorder="1"/>
    <xf numFmtId="0" fontId="40" fillId="0" borderId="0" xfId="0" applyFont="1"/>
    <xf numFmtId="3" fontId="40" fillId="0" borderId="0" xfId="0" applyNumberFormat="1" applyFont="1"/>
    <xf numFmtId="0" fontId="5" fillId="0" borderId="7" xfId="0" applyNumberFormat="1" applyFont="1" applyBorder="1" applyAlignment="1" applyProtection="1">
      <alignment horizontal="left"/>
    </xf>
    <xf numFmtId="3" fontId="5" fillId="0" borderId="13" xfId="0" applyNumberFormat="1" applyFont="1" applyFill="1" applyBorder="1" applyAlignment="1">
      <alignment horizontal="right"/>
    </xf>
    <xf numFmtId="3" fontId="5" fillId="0" borderId="14" xfId="0" applyNumberFormat="1" applyFont="1" applyFill="1" applyBorder="1" applyAlignment="1">
      <alignment horizontal="right"/>
    </xf>
    <xf numFmtId="3" fontId="5" fillId="0" borderId="0" xfId="0" applyNumberFormat="1" applyFont="1" applyFill="1" applyBorder="1"/>
    <xf numFmtId="3" fontId="5" fillId="0" borderId="0" xfId="0" applyNumberFormat="1" applyFont="1" applyFill="1" applyBorder="1" applyAlignment="1">
      <alignment horizontal="right"/>
    </xf>
    <xf numFmtId="0" fontId="17" fillId="0" borderId="0" xfId="0" applyFont="1" applyBorder="1"/>
    <xf numFmtId="169" fontId="17" fillId="0" borderId="0" xfId="0" applyNumberFormat="1" applyFont="1"/>
    <xf numFmtId="0" fontId="17" fillId="0" borderId="0" xfId="0" applyFont="1" applyBorder="1" applyAlignment="1">
      <alignment vertical="top"/>
    </xf>
    <xf numFmtId="0" fontId="17" fillId="0" borderId="0" xfId="0" applyFont="1" applyAlignment="1">
      <alignment vertical="top"/>
    </xf>
    <xf numFmtId="172" fontId="18" fillId="0" borderId="0" xfId="0" applyNumberFormat="1" applyFont="1" applyAlignment="1"/>
    <xf numFmtId="0" fontId="18" fillId="0" borderId="0" xfId="0" applyFont="1" applyAlignment="1">
      <alignment horizontal="left"/>
    </xf>
    <xf numFmtId="172" fontId="5" fillId="0" borderId="26" xfId="0" applyNumberFormat="1" applyFont="1" applyBorder="1" applyAlignment="1">
      <alignment horizontal="right"/>
    </xf>
    <xf numFmtId="172" fontId="5" fillId="0" borderId="27" xfId="0" applyNumberFormat="1" applyFont="1" applyBorder="1" applyAlignment="1">
      <alignment horizontal="right"/>
    </xf>
    <xf numFmtId="0" fontId="42" fillId="0" borderId="0" xfId="0" applyFont="1" applyBorder="1" applyAlignment="1">
      <alignment vertical="top"/>
    </xf>
    <xf numFmtId="49" fontId="5" fillId="0" borderId="0" xfId="0" applyNumberFormat="1" applyFont="1" applyBorder="1" applyAlignment="1" applyProtection="1"/>
    <xf numFmtId="0" fontId="28" fillId="0" borderId="0" xfId="0" applyFont="1" applyBorder="1" applyAlignment="1">
      <alignment vertical="top"/>
    </xf>
    <xf numFmtId="0" fontId="41" fillId="0" borderId="0" xfId="0" applyFont="1" applyBorder="1" applyAlignment="1">
      <alignment horizontal="left"/>
    </xf>
    <xf numFmtId="0" fontId="31" fillId="0" borderId="0" xfId="0" applyFont="1"/>
    <xf numFmtId="0" fontId="31" fillId="0" borderId="0" xfId="0" applyFont="1" applyAlignment="1"/>
    <xf numFmtId="0" fontId="31" fillId="0" borderId="0" xfId="0" applyFont="1" applyAlignment="1">
      <alignment vertical="center"/>
    </xf>
    <xf numFmtId="174" fontId="5" fillId="0" borderId="14" xfId="0" applyNumberFormat="1" applyFont="1" applyBorder="1" applyAlignment="1">
      <alignment horizontal="right"/>
    </xf>
    <xf numFmtId="0" fontId="31" fillId="0" borderId="0" xfId="0" applyFont="1" applyAlignment="1">
      <alignment vertical="top"/>
    </xf>
    <xf numFmtId="0" fontId="5" fillId="0" borderId="0" xfId="0" applyNumberFormat="1" applyFont="1" applyBorder="1" applyAlignment="1" applyProtection="1"/>
    <xf numFmtId="173" fontId="5" fillId="0" borderId="0" xfId="0" applyNumberFormat="1" applyFont="1" applyBorder="1" applyAlignment="1" applyProtection="1">
      <alignment horizontal="left" vertical="top"/>
    </xf>
    <xf numFmtId="169" fontId="5" fillId="0" borderId="13" xfId="0" applyNumberFormat="1" applyFont="1" applyBorder="1" applyAlignment="1">
      <alignment vertical="center"/>
    </xf>
    <xf numFmtId="174" fontId="5" fillId="0" borderId="13" xfId="0" applyNumberFormat="1" applyFont="1" applyBorder="1" applyAlignment="1">
      <alignment vertical="center"/>
    </xf>
    <xf numFmtId="174" fontId="5" fillId="0" borderId="13" xfId="0" applyNumberFormat="1" applyFont="1" applyBorder="1" applyAlignment="1">
      <alignment horizontal="right" vertical="center"/>
    </xf>
    <xf numFmtId="174" fontId="5" fillId="0" borderId="14" xfId="0" applyNumberFormat="1" applyFont="1" applyBorder="1" applyAlignment="1">
      <alignment vertical="center"/>
    </xf>
    <xf numFmtId="169" fontId="30" fillId="0" borderId="13" xfId="0" applyNumberFormat="1" applyFont="1" applyFill="1" applyBorder="1" applyAlignment="1" applyProtection="1">
      <alignment vertical="center"/>
      <protection locked="0"/>
    </xf>
    <xf numFmtId="0" fontId="6" fillId="0" borderId="0" xfId="0" applyNumberFormat="1" applyFont="1" applyBorder="1" applyAlignment="1" applyProtection="1">
      <alignment horizontal="left" vertical="top"/>
    </xf>
    <xf numFmtId="174" fontId="5" fillId="0" borderId="14" xfId="0" quotePrefix="1" applyNumberFormat="1" applyFont="1" applyBorder="1" applyAlignment="1">
      <alignment horizontal="right"/>
    </xf>
    <xf numFmtId="169" fontId="5" fillId="0" borderId="14" xfId="0" quotePrefix="1" applyNumberFormat="1" applyFont="1" applyBorder="1" applyAlignment="1">
      <alignment horizontal="right"/>
    </xf>
    <xf numFmtId="177" fontId="5" fillId="0" borderId="14" xfId="0" applyNumberFormat="1" applyFont="1" applyBorder="1" applyAlignment="1">
      <alignment horizontal="right"/>
    </xf>
    <xf numFmtId="178" fontId="5" fillId="0" borderId="14" xfId="0" applyNumberFormat="1" applyFont="1" applyBorder="1" applyAlignment="1">
      <alignment horizontal="right"/>
    </xf>
    <xf numFmtId="178" fontId="5" fillId="0" borderId="14" xfId="0" quotePrefix="1" applyNumberFormat="1" applyFont="1" applyBorder="1" applyAlignment="1">
      <alignment horizontal="right"/>
    </xf>
    <xf numFmtId="177" fontId="5" fillId="0" borderId="14" xfId="0" quotePrefix="1" applyNumberFormat="1" applyFont="1" applyBorder="1" applyAlignment="1">
      <alignment horizontal="right"/>
    </xf>
    <xf numFmtId="178" fontId="18" fillId="0" borderId="0" xfId="0" applyNumberFormat="1" applyFont="1" applyAlignment="1"/>
    <xf numFmtId="164" fontId="5" fillId="0" borderId="0" xfId="0" applyNumberFormat="1" applyFont="1" applyBorder="1" applyAlignment="1" applyProtection="1">
      <alignment horizontal="center"/>
    </xf>
    <xf numFmtId="177" fontId="5" fillId="0" borderId="14" xfId="0" applyNumberFormat="1" applyFont="1" applyBorder="1" applyAlignment="1"/>
    <xf numFmtId="177" fontId="18" fillId="0" borderId="0" xfId="0" applyNumberFormat="1" applyFont="1" applyAlignment="1">
      <alignment vertical="top"/>
    </xf>
    <xf numFmtId="177" fontId="18" fillId="0" borderId="0" xfId="0" applyNumberFormat="1" applyFont="1" applyAlignment="1"/>
    <xf numFmtId="179" fontId="5" fillId="0" borderId="14" xfId="0" applyNumberFormat="1" applyFont="1" applyBorder="1" applyAlignment="1"/>
    <xf numFmtId="177" fontId="15" fillId="0" borderId="14" xfId="0" quotePrefix="1" applyNumberFormat="1" applyFont="1" applyBorder="1" applyAlignment="1">
      <alignment horizontal="right"/>
    </xf>
    <xf numFmtId="164" fontId="7" fillId="0" borderId="0" xfId="0" applyNumberFormat="1" applyFont="1" applyBorder="1" applyAlignment="1" applyProtection="1">
      <alignment horizontal="left"/>
    </xf>
    <xf numFmtId="0" fontId="4" fillId="0" borderId="0" xfId="0" applyNumberFormat="1" applyFont="1" applyBorder="1" applyAlignment="1" applyProtection="1">
      <alignment horizontal="left"/>
    </xf>
    <xf numFmtId="166" fontId="5" fillId="0" borderId="0" xfId="0" applyNumberFormat="1" applyFont="1" applyFill="1" applyBorder="1" applyAlignment="1" applyProtection="1"/>
    <xf numFmtId="164" fontId="5" fillId="0" borderId="0" xfId="0" applyNumberFormat="1" applyFont="1" applyAlignment="1" applyProtection="1">
      <alignment horizontal="left"/>
    </xf>
    <xf numFmtId="0" fontId="4" fillId="0" borderId="0" xfId="0" applyNumberFormat="1" applyFont="1" applyAlignment="1" applyProtection="1">
      <alignment horizontal="left" wrapText="1"/>
    </xf>
    <xf numFmtId="0" fontId="7" fillId="0" borderId="7" xfId="0" applyNumberFormat="1" applyFont="1" applyBorder="1" applyAlignment="1" applyProtection="1">
      <alignment horizontal="left" wrapText="1"/>
    </xf>
    <xf numFmtId="165" fontId="7" fillId="0" borderId="13" xfId="0" applyNumberFormat="1" applyFont="1" applyBorder="1"/>
    <xf numFmtId="165" fontId="7" fillId="0" borderId="0" xfId="0" applyNumberFormat="1" applyFont="1"/>
    <xf numFmtId="0" fontId="5" fillId="0" borderId="7" xfId="0" applyNumberFormat="1" applyFont="1" applyBorder="1" applyAlignment="1" applyProtection="1">
      <alignment horizontal="left" wrapText="1"/>
    </xf>
    <xf numFmtId="165" fontId="5" fillId="0" borderId="13" xfId="0" applyNumberFormat="1" applyFont="1" applyBorder="1"/>
    <xf numFmtId="165" fontId="5" fillId="0" borderId="0" xfId="0" applyNumberFormat="1" applyFont="1"/>
    <xf numFmtId="164" fontId="5" fillId="0" borderId="0" xfId="0" quotePrefix="1" applyNumberFormat="1" applyFont="1" applyAlignment="1">
      <alignment horizontal="left"/>
    </xf>
    <xf numFmtId="0" fontId="6" fillId="0" borderId="0" xfId="0" applyNumberFormat="1" applyFont="1" applyAlignment="1">
      <alignment horizontal="left" wrapText="1"/>
    </xf>
    <xf numFmtId="166" fontId="5" fillId="0" borderId="0" xfId="0" applyNumberFormat="1" applyFont="1" applyFill="1" applyBorder="1" applyAlignment="1" applyProtection="1">
      <alignment horizontal="right"/>
    </xf>
    <xf numFmtId="0" fontId="11" fillId="0" borderId="0" xfId="0" applyFont="1" applyBorder="1"/>
    <xf numFmtId="0" fontId="11" fillId="0" borderId="0" xfId="0" applyFont="1"/>
    <xf numFmtId="0" fontId="7" fillId="0" borderId="14" xfId="0" applyFont="1" applyBorder="1"/>
    <xf numFmtId="0" fontId="5" fillId="0" borderId="0" xfId="0" applyFont="1" applyAlignment="1">
      <alignment wrapText="1"/>
    </xf>
    <xf numFmtId="165" fontId="7" fillId="0" borderId="13" xfId="0" applyNumberFormat="1" applyFont="1" applyFill="1" applyBorder="1" applyAlignment="1" applyProtection="1"/>
    <xf numFmtId="165" fontId="7" fillId="0" borderId="14" xfId="0" applyNumberFormat="1" applyFont="1" applyFill="1" applyBorder="1" applyAlignment="1" applyProtection="1">
      <alignment horizontal="right"/>
    </xf>
    <xf numFmtId="0" fontId="4" fillId="0" borderId="7" xfId="0" applyNumberFormat="1" applyFont="1" applyBorder="1" applyAlignment="1" applyProtection="1">
      <alignment horizontal="left"/>
    </xf>
    <xf numFmtId="164" fontId="7" fillId="0" borderId="7" xfId="0" applyNumberFormat="1" applyFont="1" applyBorder="1" applyAlignment="1" applyProtection="1">
      <alignment horizontal="left"/>
    </xf>
    <xf numFmtId="0" fontId="5" fillId="0" borderId="40" xfId="0" applyFont="1" applyBorder="1" applyAlignment="1">
      <alignment horizontal="center" vertical="center" wrapText="1"/>
    </xf>
    <xf numFmtId="3" fontId="5" fillId="0" borderId="0" xfId="0" applyNumberFormat="1" applyFont="1" applyFill="1" applyBorder="1" applyAlignment="1" applyProtection="1">
      <alignment horizontal="right"/>
    </xf>
    <xf numFmtId="0" fontId="7" fillId="0" borderId="0" xfId="0" applyNumberFormat="1" applyFont="1" applyBorder="1" applyAlignment="1" applyProtection="1">
      <alignment horizontal="left"/>
    </xf>
    <xf numFmtId="0" fontId="4" fillId="0" borderId="0" xfId="0" applyNumberFormat="1" applyFont="1" applyAlignment="1" applyProtection="1">
      <alignment horizontal="left"/>
    </xf>
    <xf numFmtId="0" fontId="7" fillId="0" borderId="25" xfId="0" applyNumberFormat="1" applyFont="1" applyBorder="1" applyAlignment="1" applyProtection="1">
      <alignment horizontal="center"/>
    </xf>
    <xf numFmtId="3" fontId="7" fillId="0" borderId="28" xfId="0" applyNumberFormat="1" applyFont="1" applyBorder="1" applyAlignment="1">
      <alignment horizontal="right"/>
    </xf>
    <xf numFmtId="3" fontId="7" fillId="0" borderId="29" xfId="0" applyNumberFormat="1" applyFont="1" applyBorder="1" applyAlignment="1">
      <alignment horizontal="right"/>
    </xf>
    <xf numFmtId="3" fontId="7" fillId="0" borderId="0" xfId="0" applyNumberFormat="1" applyFont="1" applyBorder="1" applyAlignment="1">
      <alignment horizontal="right"/>
    </xf>
    <xf numFmtId="0" fontId="12" fillId="0" borderId="0" xfId="0" applyFont="1" applyAlignment="1">
      <alignment vertical="top"/>
    </xf>
    <xf numFmtId="0" fontId="4" fillId="0" borderId="0" xfId="0" applyNumberFormat="1" applyFont="1" applyAlignment="1" applyProtection="1">
      <alignment horizontal="left" vertical="center"/>
    </xf>
    <xf numFmtId="0" fontId="7" fillId="0" borderId="7" xfId="0" applyNumberFormat="1" applyFont="1" applyBorder="1" applyAlignment="1" applyProtection="1">
      <alignment horizontal="center" vertical="center"/>
    </xf>
    <xf numFmtId="3" fontId="7" fillId="0" borderId="28" xfId="0" applyNumberFormat="1" applyFont="1" applyBorder="1"/>
    <xf numFmtId="3" fontId="7" fillId="0" borderId="0" xfId="0" applyNumberFormat="1" applyFont="1"/>
    <xf numFmtId="3" fontId="7" fillId="0" borderId="33" xfId="0" applyNumberFormat="1" applyFont="1" applyBorder="1"/>
    <xf numFmtId="3" fontId="7" fillId="0" borderId="14" xfId="0" applyNumberFormat="1" applyFont="1" applyBorder="1"/>
    <xf numFmtId="164" fontId="7" fillId="0" borderId="0" xfId="0" applyNumberFormat="1" applyFont="1" applyBorder="1" applyAlignment="1" applyProtection="1"/>
    <xf numFmtId="0" fontId="7" fillId="0" borderId="0" xfId="0" applyNumberFormat="1" applyFont="1" applyBorder="1" applyAlignment="1" applyProtection="1">
      <alignment horizontal="center" wrapText="1"/>
    </xf>
    <xf numFmtId="172" fontId="7" fillId="0" borderId="13" xfId="0" applyNumberFormat="1" applyFont="1" applyBorder="1" applyAlignment="1" applyProtection="1">
      <alignment horizontal="right"/>
    </xf>
    <xf numFmtId="172" fontId="7" fillId="0" borderId="14" xfId="0" applyNumberFormat="1" applyFont="1" applyBorder="1" applyAlignment="1" applyProtection="1">
      <alignment horizontal="right"/>
    </xf>
    <xf numFmtId="171" fontId="7" fillId="0" borderId="0" xfId="0" applyNumberFormat="1" applyFont="1" applyBorder="1" applyAlignment="1" applyProtection="1"/>
    <xf numFmtId="0" fontId="46" fillId="0" borderId="0" xfId="0" applyFont="1" applyBorder="1" applyAlignment="1"/>
    <xf numFmtId="0" fontId="46" fillId="0" borderId="0" xfId="0" applyFont="1" applyAlignment="1"/>
    <xf numFmtId="0" fontId="46" fillId="0" borderId="0" xfId="0" applyFont="1" applyBorder="1" applyAlignment="1">
      <alignment vertical="top"/>
    </xf>
    <xf numFmtId="0" fontId="46" fillId="0" borderId="0" xfId="0" applyFont="1" applyAlignment="1">
      <alignment vertical="top"/>
    </xf>
    <xf numFmtId="0" fontId="11" fillId="0" borderId="0" xfId="0" applyFont="1" applyBorder="1" applyAlignment="1">
      <alignment vertical="top"/>
    </xf>
    <xf numFmtId="0" fontId="11" fillId="0" borderId="0" xfId="0" applyFont="1" applyAlignment="1">
      <alignment vertical="top"/>
    </xf>
    <xf numFmtId="170" fontId="5" fillId="0" borderId="32" xfId="0" applyNumberFormat="1" applyFont="1" applyBorder="1" applyAlignment="1" applyProtection="1">
      <alignment horizontal="center" vertical="center" wrapText="1"/>
    </xf>
    <xf numFmtId="170" fontId="5" fillId="0" borderId="22" xfId="0" applyNumberFormat="1" applyFont="1" applyBorder="1" applyAlignment="1" applyProtection="1">
      <alignment horizontal="center" vertical="center" wrapText="1"/>
    </xf>
    <xf numFmtId="0" fontId="12" fillId="0" borderId="0" xfId="0" applyFont="1" applyAlignment="1">
      <alignment horizontal="left"/>
    </xf>
    <xf numFmtId="173" fontId="7" fillId="0" borderId="0" xfId="0" applyNumberFormat="1" applyFont="1" applyBorder="1" applyAlignment="1" applyProtection="1">
      <alignment horizontal="left"/>
    </xf>
    <xf numFmtId="0" fontId="4" fillId="0" borderId="0" xfId="0" applyNumberFormat="1" applyFont="1" applyAlignment="1" applyProtection="1">
      <alignment horizontal="left" vertical="center" wrapText="1"/>
    </xf>
    <xf numFmtId="0" fontId="7" fillId="0" borderId="25" xfId="0" applyNumberFormat="1"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3" fontId="1" fillId="0" borderId="0" xfId="0" applyNumberFormat="1" applyFont="1" applyFill="1" applyBorder="1" applyAlignment="1">
      <alignment horizontal="right"/>
    </xf>
    <xf numFmtId="0" fontId="47" fillId="0" borderId="0" xfId="0" applyFont="1"/>
    <xf numFmtId="0" fontId="23" fillId="0" borderId="0" xfId="0" applyFont="1" applyAlignment="1">
      <alignment vertical="top"/>
    </xf>
    <xf numFmtId="0" fontId="1" fillId="0" borderId="32"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2" fillId="0" borderId="0" xfId="0" applyNumberFormat="1" applyFont="1" applyAlignment="1" applyProtection="1">
      <alignment horizontal="left"/>
    </xf>
    <xf numFmtId="0" fontId="3" fillId="0" borderId="0" xfId="0" applyNumberFormat="1" applyFont="1" applyAlignment="1" applyProtection="1">
      <alignment horizontal="left" vertical="center"/>
    </xf>
    <xf numFmtId="0" fontId="2" fillId="0" borderId="25" xfId="0" applyNumberFormat="1" applyFont="1" applyBorder="1" applyAlignment="1" applyProtection="1">
      <alignment horizontal="left" vertical="center"/>
    </xf>
    <xf numFmtId="3" fontId="2" fillId="0" borderId="26" xfId="0" applyNumberFormat="1" applyFont="1" applyFill="1" applyBorder="1" applyAlignment="1">
      <alignment horizontal="right"/>
    </xf>
    <xf numFmtId="3" fontId="2" fillId="0" borderId="0" xfId="0" applyNumberFormat="1" applyFont="1" applyFill="1" applyAlignment="1">
      <alignment horizontal="right"/>
    </xf>
    <xf numFmtId="0" fontId="7" fillId="0" borderId="25" xfId="0" applyNumberFormat="1" applyFont="1" applyBorder="1" applyAlignment="1" applyProtection="1">
      <alignment horizontal="left" vertical="center"/>
    </xf>
    <xf numFmtId="3" fontId="7" fillId="0" borderId="26" xfId="0" applyNumberFormat="1" applyFont="1" applyBorder="1" applyAlignment="1">
      <alignment horizontal="right"/>
    </xf>
    <xf numFmtId="3" fontId="7" fillId="0" borderId="34" xfId="0" applyNumberFormat="1" applyFont="1" applyBorder="1" applyAlignment="1">
      <alignment horizontal="right"/>
    </xf>
    <xf numFmtId="3" fontId="7" fillId="0" borderId="13" xfId="0" applyNumberFormat="1" applyFont="1" applyBorder="1" applyAlignment="1">
      <alignment horizontal="right"/>
    </xf>
    <xf numFmtId="3" fontId="7" fillId="0" borderId="0" xfId="0" applyNumberFormat="1" applyFont="1" applyAlignment="1">
      <alignment horizontal="right"/>
    </xf>
    <xf numFmtId="173" fontId="7" fillId="0" borderId="0" xfId="0" applyNumberFormat="1" applyFont="1" applyAlignment="1" applyProtection="1"/>
    <xf numFmtId="174" fontId="5" fillId="0" borderId="0" xfId="0" applyNumberFormat="1" applyFont="1" applyBorder="1" applyAlignment="1">
      <alignment horizontal="right" vertical="top"/>
    </xf>
    <xf numFmtId="174" fontId="5" fillId="0" borderId="0" xfId="0" applyNumberFormat="1" applyFont="1" applyBorder="1" applyAlignment="1">
      <alignment vertical="top"/>
    </xf>
    <xf numFmtId="0" fontId="23" fillId="0" borderId="0" xfId="0" applyFont="1"/>
    <xf numFmtId="169" fontId="7" fillId="0" borderId="26" xfId="0" applyNumberFormat="1" applyFont="1" applyBorder="1" applyAlignment="1"/>
    <xf numFmtId="169" fontId="7" fillId="0" borderId="27" xfId="0" applyNumberFormat="1" applyFont="1" applyBorder="1" applyAlignment="1"/>
    <xf numFmtId="0" fontId="4" fillId="0" borderId="0" xfId="0" applyNumberFormat="1" applyFont="1" applyAlignment="1" applyProtection="1">
      <alignment horizontal="left" vertical="top" wrapText="1"/>
    </xf>
    <xf numFmtId="174" fontId="7" fillId="0" borderId="13" xfId="0" applyNumberFormat="1" applyFont="1" applyBorder="1" applyAlignment="1"/>
    <xf numFmtId="174" fontId="7" fillId="0" borderId="14" xfId="0" applyNumberFormat="1" applyFont="1" applyBorder="1" applyAlignment="1"/>
    <xf numFmtId="174" fontId="7" fillId="0" borderId="13" xfId="0" applyNumberFormat="1" applyFont="1" applyBorder="1"/>
    <xf numFmtId="174" fontId="7" fillId="0" borderId="14" xfId="0" applyNumberFormat="1" applyFont="1" applyBorder="1"/>
    <xf numFmtId="0" fontId="5" fillId="0" borderId="32" xfId="0" applyFont="1" applyBorder="1" applyAlignment="1">
      <alignment horizontal="center" vertical="center" wrapText="1"/>
    </xf>
    <xf numFmtId="171" fontId="7" fillId="0" borderId="0" xfId="0" applyNumberFormat="1" applyFont="1" applyBorder="1" applyAlignment="1" applyProtection="1">
      <alignment horizontal="left"/>
    </xf>
    <xf numFmtId="169" fontId="48" fillId="0" borderId="26" xfId="0" applyNumberFormat="1" applyFont="1" applyBorder="1" applyAlignment="1">
      <alignment vertical="center"/>
    </xf>
    <xf numFmtId="169" fontId="48" fillId="0" borderId="27" xfId="0" applyNumberFormat="1" applyFont="1" applyBorder="1" applyAlignment="1">
      <alignment vertical="center"/>
    </xf>
    <xf numFmtId="174" fontId="48" fillId="0" borderId="26" xfId="0" applyNumberFormat="1" applyFont="1" applyBorder="1" applyAlignment="1">
      <alignment vertical="center"/>
    </xf>
    <xf numFmtId="167" fontId="48" fillId="0" borderId="26" xfId="0" applyNumberFormat="1" applyFont="1" applyBorder="1" applyAlignment="1">
      <alignment vertical="center"/>
    </xf>
    <xf numFmtId="174" fontId="48" fillId="0" borderId="27" xfId="0" applyNumberFormat="1" applyFont="1" applyBorder="1" applyAlignment="1">
      <alignment vertical="center"/>
    </xf>
    <xf numFmtId="166" fontId="5" fillId="0" borderId="0" xfId="0" applyNumberFormat="1" applyFont="1" applyBorder="1"/>
    <xf numFmtId="0" fontId="4" fillId="0" borderId="0" xfId="0" applyNumberFormat="1" applyFont="1" applyAlignment="1" applyProtection="1">
      <alignment horizontal="left" vertical="top"/>
    </xf>
    <xf numFmtId="0" fontId="7" fillId="0" borderId="25" xfId="0" applyNumberFormat="1" applyFont="1" applyBorder="1" applyAlignment="1" applyProtection="1">
      <alignment horizontal="left" vertical="top"/>
    </xf>
    <xf numFmtId="169" fontId="7" fillId="0" borderId="26" xfId="0" applyNumberFormat="1" applyFont="1" applyBorder="1" applyAlignment="1">
      <alignment vertical="top"/>
    </xf>
    <xf numFmtId="169" fontId="7" fillId="0" borderId="27" xfId="0" applyNumberFormat="1" applyFont="1" applyBorder="1" applyAlignment="1">
      <alignment vertical="top"/>
    </xf>
    <xf numFmtId="169" fontId="7" fillId="0" borderId="14" xfId="0" applyNumberFormat="1" applyFont="1" applyBorder="1" applyAlignment="1">
      <alignment vertical="top"/>
    </xf>
    <xf numFmtId="173" fontId="7" fillId="0" borderId="0" xfId="0" applyNumberFormat="1" applyFont="1" applyBorder="1" applyAlignment="1" applyProtection="1">
      <alignment vertical="top"/>
    </xf>
    <xf numFmtId="0" fontId="45" fillId="0" borderId="0" xfId="0" applyNumberFormat="1" applyFont="1" applyAlignment="1" applyProtection="1">
      <alignment horizontal="left" vertical="top"/>
    </xf>
    <xf numFmtId="0" fontId="8" fillId="0" borderId="25" xfId="0" applyNumberFormat="1" applyFont="1" applyBorder="1" applyAlignment="1" applyProtection="1">
      <alignment horizontal="left" vertical="top"/>
    </xf>
    <xf numFmtId="169" fontId="8" fillId="0" borderId="26" xfId="0" applyNumberFormat="1" applyFont="1" applyBorder="1" applyAlignment="1">
      <alignment vertical="top"/>
    </xf>
    <xf numFmtId="169" fontId="8" fillId="0" borderId="27" xfId="0" applyNumberFormat="1" applyFont="1" applyBorder="1" applyAlignment="1">
      <alignment vertical="top"/>
    </xf>
    <xf numFmtId="173" fontId="8" fillId="0" borderId="0" xfId="0" applyNumberFormat="1" applyFont="1" applyBorder="1" applyAlignment="1" applyProtection="1">
      <alignment vertical="top"/>
    </xf>
    <xf numFmtId="169" fontId="8" fillId="0" borderId="14" xfId="0" applyNumberFormat="1" applyFont="1" applyBorder="1" applyAlignment="1">
      <alignment vertical="top"/>
    </xf>
    <xf numFmtId="173" fontId="7" fillId="0" borderId="0" xfId="0" applyNumberFormat="1" applyFont="1" applyBorder="1" applyAlignment="1" applyProtection="1"/>
    <xf numFmtId="0" fontId="7" fillId="0" borderId="25" xfId="0" applyNumberFormat="1" applyFont="1" applyBorder="1" applyAlignment="1" applyProtection="1">
      <alignment horizontal="left"/>
    </xf>
    <xf numFmtId="169" fontId="7" fillId="0" borderId="13" xfId="0" applyNumberFormat="1" applyFont="1" applyBorder="1" applyAlignment="1"/>
    <xf numFmtId="169" fontId="7" fillId="0" borderId="14" xfId="0" applyNumberFormat="1" applyFont="1" applyBorder="1" applyAlignment="1"/>
    <xf numFmtId="3" fontId="7" fillId="0" borderId="27" xfId="0" applyNumberFormat="1" applyFont="1" applyBorder="1" applyAlignment="1">
      <alignment horizontal="right"/>
    </xf>
    <xf numFmtId="171" fontId="36" fillId="0" borderId="0" xfId="0" applyNumberFormat="1" applyFont="1" applyBorder="1" applyAlignment="1" applyProtection="1">
      <alignment horizontal="left"/>
    </xf>
    <xf numFmtId="0" fontId="49" fillId="0" borderId="0" xfId="0" applyNumberFormat="1" applyFont="1" applyAlignment="1" applyProtection="1">
      <alignment horizontal="left"/>
    </xf>
    <xf numFmtId="0" fontId="36" fillId="0" borderId="25" xfId="0" applyNumberFormat="1" applyFont="1" applyBorder="1" applyAlignment="1" applyProtection="1">
      <alignment horizontal="left"/>
    </xf>
    <xf numFmtId="3" fontId="36" fillId="0" borderId="26" xfId="0" applyNumberFormat="1" applyFont="1" applyBorder="1" applyAlignment="1"/>
    <xf numFmtId="3" fontId="36" fillId="0" borderId="27" xfId="0" applyNumberFormat="1" applyFont="1" applyBorder="1" applyAlignment="1"/>
    <xf numFmtId="3" fontId="38" fillId="0" borderId="0" xfId="0" applyNumberFormat="1" applyFont="1" applyBorder="1" applyAlignment="1"/>
    <xf numFmtId="0" fontId="38" fillId="0" borderId="32" xfId="0" applyFont="1" applyBorder="1" applyAlignment="1" applyProtection="1">
      <alignment horizontal="center" vertical="center" wrapText="1"/>
    </xf>
    <xf numFmtId="0" fontId="38" fillId="0" borderId="22" xfId="0" applyFont="1" applyBorder="1" applyAlignment="1">
      <alignment horizontal="center" vertical="center" wrapText="1"/>
    </xf>
    <xf numFmtId="0" fontId="38" fillId="0" borderId="22" xfId="0" applyFont="1" applyBorder="1" applyAlignment="1" applyProtection="1">
      <alignment horizontal="center" vertical="center" wrapText="1"/>
    </xf>
    <xf numFmtId="0" fontId="7" fillId="0" borderId="0" xfId="0" applyNumberFormat="1" applyFont="1" applyAlignment="1" applyProtection="1">
      <alignment horizontal="left"/>
    </xf>
    <xf numFmtId="0" fontId="7" fillId="0" borderId="7" xfId="0" applyNumberFormat="1" applyFont="1" applyBorder="1" applyAlignment="1" applyProtection="1">
      <alignment horizontal="left"/>
    </xf>
    <xf numFmtId="3" fontId="7" fillId="0" borderId="13" xfId="0" applyNumberFormat="1" applyFont="1" applyFill="1" applyBorder="1" applyAlignment="1">
      <alignment horizontal="right"/>
    </xf>
    <xf numFmtId="3" fontId="7" fillId="0" borderId="14" xfId="0" applyNumberFormat="1" applyFont="1" applyFill="1" applyBorder="1" applyAlignment="1">
      <alignment horizontal="right"/>
    </xf>
    <xf numFmtId="0" fontId="23" fillId="0" borderId="0" xfId="0" applyFont="1" applyAlignment="1">
      <alignment horizontal="left"/>
    </xf>
    <xf numFmtId="164" fontId="7" fillId="0" borderId="0" xfId="0" applyNumberFormat="1" applyFont="1" applyAlignment="1" applyProtection="1">
      <alignment horizontal="right"/>
    </xf>
    <xf numFmtId="169" fontId="7" fillId="0" borderId="13" xfId="0" applyNumberFormat="1" applyFont="1" applyBorder="1" applyAlignment="1">
      <alignment horizontal="right"/>
    </xf>
    <xf numFmtId="169" fontId="7" fillId="0" borderId="14" xfId="0" applyNumberFormat="1" applyFont="1" applyBorder="1" applyAlignment="1">
      <alignment horizontal="right"/>
    </xf>
    <xf numFmtId="0" fontId="5" fillId="0" borderId="4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172" fontId="5" fillId="0" borderId="0" xfId="0" applyNumberFormat="1" applyFont="1" applyBorder="1" applyAlignment="1">
      <alignment horizontal="right"/>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5" xfId="0" applyFont="1" applyBorder="1" applyAlignment="1">
      <alignment horizontal="left"/>
    </xf>
    <xf numFmtId="0" fontId="3" fillId="0" borderId="0" xfId="0" applyFont="1" applyBorder="1" applyAlignment="1">
      <alignment vertical="top"/>
    </xf>
    <xf numFmtId="0" fontId="2" fillId="0" borderId="25" xfId="0" applyFont="1" applyBorder="1" applyAlignment="1">
      <alignment horizontal="left"/>
    </xf>
    <xf numFmtId="172" fontId="7" fillId="0" borderId="26" xfId="0" applyNumberFormat="1" applyFont="1" applyBorder="1" applyAlignment="1">
      <alignment horizontal="right"/>
    </xf>
    <xf numFmtId="172" fontId="7" fillId="0" borderId="27" xfId="0" applyNumberFormat="1" applyFont="1" applyBorder="1" applyAlignment="1">
      <alignment horizontal="right"/>
    </xf>
    <xf numFmtId="174" fontId="5" fillId="0" borderId="0" xfId="0" quotePrefix="1" applyNumberFormat="1" applyFont="1" applyBorder="1" applyAlignment="1">
      <alignment horizontal="right"/>
    </xf>
    <xf numFmtId="174" fontId="5" fillId="0" borderId="0" xfId="0" applyNumberFormat="1" applyFont="1" applyBorder="1" applyAlignment="1"/>
    <xf numFmtId="169" fontId="5" fillId="0" borderId="0" xfId="0" quotePrefix="1" applyNumberFormat="1" applyFont="1" applyBorder="1" applyAlignment="1">
      <alignment horizontal="right"/>
    </xf>
    <xf numFmtId="174" fontId="5" fillId="0" borderId="0" xfId="0" applyNumberFormat="1" applyFont="1" applyBorder="1" applyAlignment="1">
      <alignment horizontal="right"/>
    </xf>
    <xf numFmtId="167" fontId="11" fillId="0" borderId="0" xfId="0" applyNumberFormat="1" applyFont="1" applyBorder="1" applyAlignment="1"/>
    <xf numFmtId="0" fontId="11" fillId="0" borderId="0" xfId="0" applyFont="1" applyAlignment="1">
      <alignment horizontal="left"/>
    </xf>
    <xf numFmtId="174" fontId="7" fillId="0" borderId="14" xfId="0" applyNumberFormat="1" applyFont="1" applyBorder="1" applyAlignment="1">
      <alignment horizontal="right"/>
    </xf>
    <xf numFmtId="177" fontId="5" fillId="0" borderId="0" xfId="0" applyNumberFormat="1" applyFont="1" applyBorder="1" applyAlignment="1">
      <alignment horizontal="right"/>
    </xf>
    <xf numFmtId="178" fontId="5" fillId="0" borderId="0" xfId="0" quotePrefix="1" applyNumberFormat="1" applyFont="1" applyBorder="1" applyAlignment="1">
      <alignment horizontal="right"/>
    </xf>
    <xf numFmtId="178" fontId="5" fillId="0" borderId="0" xfId="0" applyNumberFormat="1" applyFont="1" applyBorder="1" applyAlignment="1">
      <alignment horizontal="right"/>
    </xf>
    <xf numFmtId="177" fontId="5" fillId="0" borderId="0" xfId="0" quotePrefix="1" applyNumberFormat="1" applyFont="1" applyBorder="1" applyAlignment="1">
      <alignment horizontal="right"/>
    </xf>
    <xf numFmtId="177" fontId="7" fillId="0" borderId="14" xfId="0" applyNumberFormat="1" applyFont="1" applyBorder="1" applyAlignment="1">
      <alignment horizontal="right"/>
    </xf>
    <xf numFmtId="178" fontId="7" fillId="0" borderId="14" xfId="0" applyNumberFormat="1" applyFont="1" applyBorder="1" applyAlignment="1">
      <alignment horizontal="right"/>
    </xf>
    <xf numFmtId="177" fontId="7" fillId="0" borderId="14" xfId="0" applyNumberFormat="1" applyFont="1" applyBorder="1" applyAlignment="1"/>
    <xf numFmtId="177" fontId="5" fillId="0" borderId="0" xfId="0" applyNumberFormat="1" applyFont="1" applyBorder="1" applyAlignment="1"/>
    <xf numFmtId="0" fontId="11" fillId="0" borderId="0" xfId="0" applyFont="1" applyAlignment="1"/>
    <xf numFmtId="179" fontId="5" fillId="0" borderId="0" xfId="0" applyNumberFormat="1" applyFont="1" applyBorder="1" applyAlignment="1"/>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3" xfId="0" applyFont="1" applyBorder="1" applyAlignment="1">
      <alignment horizontal="center" vertical="center" wrapText="1"/>
    </xf>
    <xf numFmtId="174" fontId="50" fillId="0" borderId="26" xfId="0" applyNumberFormat="1" applyFont="1" applyBorder="1" applyAlignment="1">
      <alignment vertical="center"/>
    </xf>
    <xf numFmtId="0" fontId="31" fillId="0" borderId="22" xfId="0" applyFont="1" applyBorder="1" applyAlignment="1">
      <alignment horizontal="center" vertical="center" wrapText="1"/>
    </xf>
    <xf numFmtId="0" fontId="31" fillId="0" borderId="19" xfId="0" applyFont="1" applyBorder="1" applyAlignment="1">
      <alignment vertical="center" wrapText="1"/>
    </xf>
    <xf numFmtId="0" fontId="6" fillId="0" borderId="0" xfId="0" applyNumberFormat="1" applyFont="1" applyAlignment="1" applyProtection="1">
      <alignment horizontal="left"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1" fillId="0" borderId="32" xfId="0" applyFont="1" applyBorder="1" applyAlignment="1" applyProtection="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0" fontId="52" fillId="0" borderId="0" xfId="1" applyFont="1" applyAlignment="1"/>
    <xf numFmtId="0" fontId="53" fillId="0" borderId="0" xfId="1" applyFont="1" applyBorder="1" applyAlignment="1">
      <alignment wrapText="1"/>
    </xf>
    <xf numFmtId="0" fontId="6" fillId="0" borderId="0" xfId="0" applyNumberFormat="1" applyFont="1" applyAlignment="1" applyProtection="1">
      <alignment horizontal="left" wrapText="1"/>
    </xf>
    <xf numFmtId="0" fontId="5" fillId="0" borderId="32" xfId="0" applyFont="1" applyBorder="1" applyAlignment="1">
      <alignment horizontal="center" vertical="center" wrapText="1"/>
    </xf>
    <xf numFmtId="0" fontId="54" fillId="0" borderId="0" xfId="1" applyFont="1" applyAlignment="1"/>
    <xf numFmtId="164" fontId="7" fillId="0" borderId="0" xfId="0" applyNumberFormat="1" applyFont="1" applyBorder="1" applyAlignment="1">
      <alignment horizontal="left"/>
    </xf>
    <xf numFmtId="0" fontId="7" fillId="0" borderId="0" xfId="0" applyNumberFormat="1" applyFont="1" applyBorder="1" applyAlignment="1">
      <alignment horizontal="center" wrapText="1"/>
    </xf>
    <xf numFmtId="176" fontId="7" fillId="0" borderId="13" xfId="0" applyNumberFormat="1" applyFont="1" applyBorder="1" applyAlignment="1">
      <alignment horizontal="right"/>
    </xf>
    <xf numFmtId="176" fontId="7" fillId="0" borderId="14" xfId="0" applyNumberFormat="1" applyFont="1" applyBorder="1" applyAlignment="1">
      <alignment horizontal="right"/>
    </xf>
    <xf numFmtId="0" fontId="4" fillId="0" borderId="0" xfId="0" applyNumberFormat="1" applyFont="1" applyBorder="1" applyAlignment="1">
      <alignment horizontal="left" wrapText="1"/>
    </xf>
    <xf numFmtId="164" fontId="5" fillId="0" borderId="0" xfId="0" applyNumberFormat="1" applyFont="1" applyBorder="1" applyAlignment="1">
      <alignment horizontal="left"/>
    </xf>
    <xf numFmtId="0" fontId="5" fillId="0" borderId="0" xfId="0" applyNumberFormat="1" applyFont="1" applyBorder="1" applyAlignment="1">
      <alignment horizontal="center" wrapText="1"/>
    </xf>
    <xf numFmtId="176" fontId="5" fillId="0" borderId="13" xfId="0" applyNumberFormat="1" applyFont="1" applyBorder="1" applyAlignment="1">
      <alignment horizontal="right"/>
    </xf>
    <xf numFmtId="176" fontId="5" fillId="0" borderId="14" xfId="0" applyNumberFormat="1" applyFont="1" applyBorder="1" applyAlignment="1">
      <alignment horizontal="right"/>
    </xf>
    <xf numFmtId="0" fontId="6" fillId="0" borderId="0" xfId="0" applyNumberFormat="1" applyFont="1" applyBorder="1" applyAlignment="1">
      <alignment horizontal="left" wrapText="1"/>
    </xf>
    <xf numFmtId="164" fontId="5" fillId="0" borderId="0" xfId="0" applyNumberFormat="1" applyFont="1" applyBorder="1" applyAlignment="1">
      <alignment horizontal="left" indent="1"/>
    </xf>
    <xf numFmtId="0" fontId="5" fillId="0" borderId="0" xfId="0" applyFont="1" applyBorder="1" applyAlignment="1">
      <alignment horizontal="left" wrapText="1" indent="1"/>
    </xf>
    <xf numFmtId="0" fontId="5" fillId="0" borderId="0" xfId="0" applyNumberFormat="1" applyFont="1" applyBorder="1" applyAlignment="1">
      <alignment horizontal="left" indent="2"/>
    </xf>
    <xf numFmtId="180" fontId="7" fillId="0" borderId="13" xfId="0" applyNumberFormat="1" applyFont="1" applyBorder="1" applyAlignment="1">
      <alignment horizontal="right" vertical="center" indent="1"/>
    </xf>
    <xf numFmtId="180" fontId="7" fillId="0" borderId="14" xfId="0" applyNumberFormat="1" applyFont="1" applyBorder="1" applyAlignment="1">
      <alignment horizontal="right" vertical="center" indent="1"/>
    </xf>
    <xf numFmtId="180" fontId="5" fillId="0" borderId="13" xfId="0" applyNumberFormat="1" applyFont="1" applyBorder="1" applyAlignment="1">
      <alignment horizontal="right" vertical="center" indent="1"/>
    </xf>
    <xf numFmtId="180" fontId="5" fillId="0" borderId="14" xfId="0" applyNumberFormat="1" applyFont="1" applyBorder="1" applyAlignment="1">
      <alignment horizontal="right" vertical="center" indent="1"/>
    </xf>
    <xf numFmtId="174" fontId="5" fillId="0" borderId="13" xfId="0" applyNumberFormat="1" applyFont="1" applyBorder="1"/>
    <xf numFmtId="174" fontId="5" fillId="0" borderId="14" xfId="0" applyNumberFormat="1" applyFont="1" applyBorder="1"/>
    <xf numFmtId="181" fontId="5" fillId="0" borderId="13" xfId="0" applyNumberFormat="1" applyFont="1" applyBorder="1" applyAlignment="1">
      <alignment horizontal="right" vertical="center" indent="1"/>
    </xf>
    <xf numFmtId="180" fontId="5" fillId="0" borderId="13" xfId="0" applyNumberFormat="1" applyFont="1" applyBorder="1" applyAlignment="1">
      <alignment horizontal="right" vertical="center"/>
    </xf>
    <xf numFmtId="180" fontId="5" fillId="0" borderId="14" xfId="0" applyNumberFormat="1" applyFont="1" applyBorder="1" applyAlignment="1">
      <alignment horizontal="right" vertical="center"/>
    </xf>
    <xf numFmtId="180" fontId="5" fillId="0" borderId="0" xfId="0" applyNumberFormat="1" applyFont="1" applyBorder="1" applyAlignment="1">
      <alignment horizontal="right" vertical="center" indent="1"/>
    </xf>
    <xf numFmtId="0" fontId="12" fillId="0" borderId="0" xfId="0" applyFont="1" applyAlignment="1"/>
    <xf numFmtId="0" fontId="12" fillId="0" borderId="0" xfId="0" applyNumberFormat="1" applyFont="1" applyAlignment="1"/>
    <xf numFmtId="167" fontId="5" fillId="0" borderId="14" xfId="0" applyNumberFormat="1" applyFont="1" applyBorder="1"/>
    <xf numFmtId="182" fontId="5" fillId="0" borderId="14" xfId="0" applyNumberFormat="1" applyFont="1" applyBorder="1" applyAlignment="1">
      <alignment horizontal="right"/>
    </xf>
    <xf numFmtId="183" fontId="5" fillId="0" borderId="14" xfId="0" applyNumberFormat="1" applyFont="1" applyBorder="1" applyAlignment="1">
      <alignment horizontal="right"/>
    </xf>
    <xf numFmtId="164" fontId="5" fillId="0" borderId="0" xfId="0" applyNumberFormat="1" applyFont="1" applyAlignment="1" applyProtection="1">
      <alignment horizontal="left" indent="1"/>
    </xf>
    <xf numFmtId="49" fontId="6" fillId="0" borderId="0" xfId="0" applyNumberFormat="1" applyFont="1" applyAlignment="1" applyProtection="1">
      <alignment horizontal="left" indent="1"/>
    </xf>
    <xf numFmtId="164" fontId="5" fillId="0" borderId="0" xfId="0" applyNumberFormat="1" applyFont="1" applyAlignment="1" applyProtection="1">
      <alignment horizontal="left" wrapText="1" indent="1"/>
    </xf>
    <xf numFmtId="0" fontId="5" fillId="0" borderId="0" xfId="0" applyNumberFormat="1" applyFont="1" applyAlignment="1" applyProtection="1">
      <alignment horizontal="left" wrapText="1"/>
    </xf>
    <xf numFmtId="164" fontId="5" fillId="0" borderId="0" xfId="0" applyNumberFormat="1" applyFont="1" applyAlignment="1" applyProtection="1">
      <alignment horizontal="left" wrapText="1"/>
    </xf>
    <xf numFmtId="0" fontId="6" fillId="0" borderId="0" xfId="0" applyNumberFormat="1" applyFont="1" applyAlignment="1" applyProtection="1">
      <alignment horizontal="left" indent="1"/>
    </xf>
    <xf numFmtId="0" fontId="6" fillId="0" borderId="0" xfId="0" applyNumberFormat="1" applyFont="1" applyAlignment="1" applyProtection="1">
      <alignment horizontal="left" wrapText="1" indent="1"/>
    </xf>
    <xf numFmtId="167" fontId="5" fillId="0" borderId="0" xfId="0" applyNumberFormat="1" applyFont="1"/>
    <xf numFmtId="184" fontId="5" fillId="0" borderId="13" xfId="0" applyNumberFormat="1" applyFont="1" applyBorder="1" applyAlignment="1">
      <alignment horizontal="right"/>
    </xf>
    <xf numFmtId="183" fontId="5" fillId="0" borderId="0" xfId="0" applyNumberFormat="1" applyFont="1" applyBorder="1" applyAlignment="1">
      <alignment horizontal="right"/>
    </xf>
    <xf numFmtId="185" fontId="5" fillId="0" borderId="13" xfId="0" applyNumberFormat="1" applyFont="1" applyBorder="1" applyAlignment="1">
      <alignment horizontal="right"/>
    </xf>
    <xf numFmtId="183" fontId="5" fillId="0" borderId="13" xfId="0" applyNumberFormat="1" applyFont="1" applyBorder="1" applyAlignment="1">
      <alignment horizontal="right"/>
    </xf>
    <xf numFmtId="185" fontId="5" fillId="0" borderId="0" xfId="0" applyNumberFormat="1" applyFont="1" applyBorder="1" applyAlignment="1">
      <alignment horizontal="right"/>
    </xf>
    <xf numFmtId="184" fontId="5" fillId="0" borderId="14" xfId="0" applyNumberFormat="1" applyFont="1" applyBorder="1" applyAlignment="1">
      <alignment horizontal="right"/>
    </xf>
    <xf numFmtId="167" fontId="5" fillId="0" borderId="13" xfId="0" applyNumberFormat="1" applyFont="1" applyBorder="1"/>
    <xf numFmtId="1" fontId="5" fillId="0" borderId="14" xfId="0" applyNumberFormat="1" applyFont="1" applyBorder="1"/>
    <xf numFmtId="169" fontId="5" fillId="0" borderId="48" xfId="0" applyNumberFormat="1" applyFont="1" applyBorder="1" applyAlignment="1">
      <alignment horizontal="right"/>
    </xf>
    <xf numFmtId="183" fontId="5" fillId="0" borderId="48" xfId="0" applyNumberFormat="1" applyFont="1" applyBorder="1" applyAlignment="1">
      <alignment horizontal="right"/>
    </xf>
    <xf numFmtId="182" fontId="5" fillId="0" borderId="49" xfId="0" applyNumberFormat="1" applyFont="1" applyBorder="1" applyAlignment="1">
      <alignment horizontal="right"/>
    </xf>
    <xf numFmtId="174" fontId="5" fillId="0" borderId="48" xfId="0" applyNumberFormat="1" applyFont="1" applyBorder="1" applyAlignment="1">
      <alignment horizontal="right"/>
    </xf>
    <xf numFmtId="164" fontId="5" fillId="0" borderId="0" xfId="0" applyNumberFormat="1" applyFont="1" applyAlignment="1" applyProtection="1"/>
    <xf numFmtId="184" fontId="5" fillId="0" borderId="48" xfId="0" applyNumberFormat="1" applyFont="1" applyBorder="1" applyAlignment="1">
      <alignment horizontal="right"/>
    </xf>
    <xf numFmtId="185" fontId="5" fillId="0" borderId="49" xfId="0" applyNumberFormat="1" applyFont="1" applyBorder="1" applyAlignment="1">
      <alignment horizontal="right"/>
    </xf>
    <xf numFmtId="184" fontId="5" fillId="0" borderId="49" xfId="0" applyNumberFormat="1" applyFont="1" applyBorder="1" applyAlignment="1">
      <alignment horizontal="right"/>
    </xf>
    <xf numFmtId="185" fontId="5" fillId="0" borderId="48" xfId="0" applyNumberFormat="1" applyFont="1" applyBorder="1" applyAlignment="1">
      <alignment horizontal="right"/>
    </xf>
    <xf numFmtId="185" fontId="5" fillId="0" borderId="50" xfId="0" applyNumberFormat="1" applyFont="1" applyBorder="1" applyAlignment="1">
      <alignment horizontal="right"/>
    </xf>
    <xf numFmtId="1" fontId="5" fillId="0" borderId="0" xfId="0" applyNumberFormat="1" applyFont="1"/>
    <xf numFmtId="0" fontId="5" fillId="0" borderId="55"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5" xfId="0" applyNumberFormat="1" applyFont="1" applyBorder="1" applyAlignment="1" applyProtection="1">
      <alignment horizontal="center" vertical="center" wrapText="1"/>
    </xf>
    <xf numFmtId="164" fontId="7" fillId="0" borderId="0" xfId="0" applyNumberFormat="1" applyFont="1" applyBorder="1" applyAlignment="1" applyProtection="1">
      <alignment wrapText="1"/>
    </xf>
    <xf numFmtId="167" fontId="7" fillId="0" borderId="14" xfId="0" applyNumberFormat="1" applyFont="1" applyBorder="1"/>
    <xf numFmtId="182" fontId="7" fillId="0" borderId="14" xfId="0" applyNumberFormat="1" applyFont="1" applyBorder="1" applyAlignment="1">
      <alignment horizontal="right"/>
    </xf>
    <xf numFmtId="3" fontId="7" fillId="0" borderId="14" xfId="0" applyNumberFormat="1" applyFont="1" applyBorder="1" applyAlignment="1">
      <alignment horizontal="right"/>
    </xf>
    <xf numFmtId="183" fontId="7" fillId="0" borderId="14" xfId="0" applyNumberFormat="1" applyFont="1" applyBorder="1" applyAlignment="1">
      <alignment horizontal="right"/>
    </xf>
    <xf numFmtId="169" fontId="7" fillId="0" borderId="48" xfId="0" applyNumberFormat="1" applyFont="1" applyBorder="1" applyAlignment="1">
      <alignment horizontal="right"/>
    </xf>
    <xf numFmtId="183" fontId="7" fillId="0" borderId="48" xfId="0" applyNumberFormat="1" applyFont="1" applyBorder="1" applyAlignment="1">
      <alignment horizontal="right"/>
    </xf>
    <xf numFmtId="182" fontId="7" fillId="0" borderId="49" xfId="0" applyNumberFormat="1" applyFont="1" applyBorder="1" applyAlignment="1">
      <alignment horizontal="right"/>
    </xf>
    <xf numFmtId="174" fontId="7" fillId="0" borderId="48" xfId="0" applyNumberFormat="1" applyFont="1" applyBorder="1" applyAlignment="1">
      <alignment horizontal="right"/>
    </xf>
    <xf numFmtId="184" fontId="5" fillId="0" borderId="0" xfId="0" applyNumberFormat="1" applyFont="1" applyBorder="1" applyAlignment="1">
      <alignment horizontal="right"/>
    </xf>
    <xf numFmtId="0" fontId="5" fillId="0" borderId="0" xfId="0" applyFont="1" applyAlignment="1">
      <alignment horizontal="center"/>
    </xf>
    <xf numFmtId="164" fontId="5" fillId="0" borderId="0" xfId="0" applyNumberFormat="1" applyFont="1" applyAlignment="1">
      <alignment horizontal="left"/>
    </xf>
    <xf numFmtId="0" fontId="5" fillId="0" borderId="0" xfId="0" applyNumberFormat="1" applyFont="1" applyAlignment="1">
      <alignment horizontal="left"/>
    </xf>
    <xf numFmtId="0" fontId="6" fillId="0" borderId="0" xfId="0" applyNumberFormat="1" applyFont="1" applyAlignment="1">
      <alignment horizontal="left"/>
    </xf>
    <xf numFmtId="174" fontId="5" fillId="0" borderId="13" xfId="0" applyNumberFormat="1" applyFont="1" applyBorder="1" applyAlignment="1">
      <alignment horizontal="right"/>
    </xf>
    <xf numFmtId="0" fontId="5" fillId="0" borderId="13" xfId="0" applyFont="1" applyBorder="1"/>
    <xf numFmtId="0" fontId="6" fillId="0" borderId="0" xfId="0" applyNumberFormat="1" applyFont="1" applyBorder="1" applyAlignment="1">
      <alignment horizontal="left" vertical="top"/>
    </xf>
    <xf numFmtId="0" fontId="5" fillId="0" borderId="0" xfId="0" applyNumberFormat="1" applyFont="1" applyAlignment="1">
      <alignment horizontal="left" vertical="top"/>
    </xf>
    <xf numFmtId="188" fontId="5" fillId="0" borderId="13" xfId="0" applyNumberFormat="1" applyFont="1" applyBorder="1" applyAlignment="1">
      <alignment horizontal="right" vertical="top"/>
    </xf>
    <xf numFmtId="188" fontId="5" fillId="0" borderId="0" xfId="0" applyNumberFormat="1" applyFont="1" applyBorder="1" applyAlignment="1">
      <alignment horizontal="right" vertical="top"/>
    </xf>
    <xf numFmtId="188" fontId="5" fillId="0" borderId="13" xfId="0" applyNumberFormat="1" applyFont="1" applyBorder="1" applyAlignment="1">
      <alignment horizontal="right"/>
    </xf>
    <xf numFmtId="188" fontId="5" fillId="0" borderId="0" xfId="0" applyNumberFormat="1" applyFont="1" applyBorder="1" applyAlignment="1">
      <alignment horizontal="right"/>
    </xf>
    <xf numFmtId="180" fontId="5" fillId="0" borderId="13" xfId="0" applyNumberFormat="1" applyFont="1" applyBorder="1" applyAlignment="1">
      <alignment horizontal="right"/>
    </xf>
    <xf numFmtId="180" fontId="5" fillId="0" borderId="7" xfId="0" applyNumberFormat="1" applyFont="1" applyBorder="1" applyAlignment="1">
      <alignment horizontal="right"/>
    </xf>
    <xf numFmtId="180" fontId="5" fillId="0" borderId="0" xfId="0" applyNumberFormat="1" applyFont="1" applyBorder="1" applyAlignment="1">
      <alignment horizontal="right"/>
    </xf>
    <xf numFmtId="0" fontId="6" fillId="0" borderId="0" xfId="0" applyNumberFormat="1" applyFont="1" applyBorder="1" applyAlignment="1">
      <alignment horizontal="left"/>
    </xf>
    <xf numFmtId="180" fontId="5" fillId="0" borderId="0" xfId="0" applyNumberFormat="1" applyFont="1"/>
    <xf numFmtId="180" fontId="7" fillId="0" borderId="13" xfId="0" applyNumberFormat="1" applyFont="1" applyBorder="1" applyAlignment="1">
      <alignment horizontal="right"/>
    </xf>
    <xf numFmtId="180" fontId="7" fillId="0" borderId="7" xfId="0" applyNumberFormat="1" applyFont="1" applyBorder="1" applyAlignment="1">
      <alignment horizontal="right"/>
    </xf>
    <xf numFmtId="180" fontId="7" fillId="0" borderId="0" xfId="0" applyNumberFormat="1" applyFont="1" applyBorder="1" applyAlignment="1">
      <alignment horizontal="right"/>
    </xf>
    <xf numFmtId="0" fontId="4" fillId="0" borderId="0" xfId="0" applyNumberFormat="1" applyFont="1" applyBorder="1" applyAlignment="1">
      <alignment horizontal="left"/>
    </xf>
    <xf numFmtId="0" fontId="5" fillId="0" borderId="45" xfId="0" applyFont="1" applyBorder="1" applyAlignment="1">
      <alignment horizontal="center" vertical="center" wrapText="1"/>
    </xf>
    <xf numFmtId="180" fontId="7" fillId="0" borderId="14" xfId="0" applyNumberFormat="1" applyFont="1" applyBorder="1" applyAlignment="1">
      <alignment horizontal="right"/>
    </xf>
    <xf numFmtId="0" fontId="7" fillId="0" borderId="13" xfId="0" applyFont="1" applyBorder="1" applyAlignment="1"/>
    <xf numFmtId="0" fontId="7" fillId="0" borderId="14" xfId="0" applyFont="1" applyBorder="1" applyAlignment="1"/>
    <xf numFmtId="0" fontId="5" fillId="0" borderId="0" xfId="0" applyNumberFormat="1" applyFont="1" applyBorder="1" applyAlignment="1">
      <alignment horizontal="left"/>
    </xf>
    <xf numFmtId="0" fontId="55" fillId="0" borderId="0" xfId="0" applyFont="1"/>
    <xf numFmtId="0" fontId="7" fillId="0" borderId="0" xfId="0" applyFont="1"/>
    <xf numFmtId="0" fontId="17" fillId="0" borderId="0" xfId="0" applyFont="1" applyAlignment="1">
      <alignment horizontal="center"/>
    </xf>
    <xf numFmtId="176" fontId="5" fillId="0" borderId="7" xfId="0" applyNumberFormat="1" applyFont="1" applyBorder="1" applyAlignment="1">
      <alignment horizontal="right" vertical="center"/>
    </xf>
    <xf numFmtId="190" fontId="5" fillId="0" borderId="14" xfId="0" applyNumberFormat="1" applyFont="1" applyBorder="1" applyAlignment="1">
      <alignment horizontal="left" vertical="center" indent="1"/>
    </xf>
    <xf numFmtId="176" fontId="5" fillId="0" borderId="0" xfId="0" applyNumberFormat="1" applyFont="1" applyBorder="1" applyAlignment="1">
      <alignment horizontal="right" vertical="center"/>
    </xf>
    <xf numFmtId="190" fontId="5" fillId="0" borderId="0" xfId="0" applyNumberFormat="1" applyFont="1" applyBorder="1" applyAlignment="1">
      <alignment horizontal="left" vertical="center" indent="1"/>
    </xf>
    <xf numFmtId="0" fontId="22" fillId="0" borderId="0" xfId="0" applyFont="1" applyBorder="1"/>
    <xf numFmtId="169" fontId="1" fillId="0" borderId="13" xfId="0" applyNumberFormat="1" applyFont="1" applyBorder="1" applyAlignment="1">
      <alignment horizontal="right"/>
    </xf>
    <xf numFmtId="169" fontId="1" fillId="0" borderId="14" xfId="0" applyNumberFormat="1" applyFont="1" applyBorder="1" applyAlignment="1">
      <alignment horizontal="right"/>
    </xf>
    <xf numFmtId="1" fontId="22" fillId="0" borderId="0" xfId="0" applyNumberFormat="1" applyFont="1" applyBorder="1"/>
    <xf numFmtId="0" fontId="22" fillId="0" borderId="0" xfId="0" applyFont="1" applyAlignment="1">
      <alignment vertical="top"/>
    </xf>
    <xf numFmtId="0" fontId="1" fillId="0" borderId="0" xfId="0" applyNumberFormat="1" applyFont="1" applyBorder="1" applyAlignment="1" applyProtection="1">
      <alignment horizontal="left"/>
    </xf>
    <xf numFmtId="0" fontId="57" fillId="0" borderId="0" xfId="0" applyNumberFormat="1" applyFont="1" applyBorder="1" applyAlignment="1" applyProtection="1">
      <alignment horizontal="left"/>
    </xf>
    <xf numFmtId="0" fontId="28" fillId="0" borderId="0" xfId="0" applyNumberFormat="1" applyFont="1" applyBorder="1" applyAlignment="1" applyProtection="1">
      <alignment horizontal="left" vertical="top"/>
    </xf>
    <xf numFmtId="0" fontId="57" fillId="0" borderId="0" xfId="0" applyNumberFormat="1" applyFont="1" applyBorder="1" applyAlignment="1" applyProtection="1">
      <alignment horizontal="left" vertical="top"/>
    </xf>
    <xf numFmtId="0" fontId="22" fillId="0" borderId="0" xfId="0" applyFont="1" applyBorder="1" applyAlignment="1">
      <alignment vertical="top"/>
    </xf>
    <xf numFmtId="0" fontId="22" fillId="0" borderId="0" xfId="0" applyFont="1" applyAlignment="1">
      <alignment horizontal="left"/>
    </xf>
    <xf numFmtId="3" fontId="22" fillId="0" borderId="0" xfId="0" applyNumberFormat="1" applyFont="1"/>
    <xf numFmtId="169" fontId="2" fillId="0" borderId="13" xfId="0" applyNumberFormat="1" applyFont="1" applyBorder="1" applyAlignment="1">
      <alignment horizontal="right"/>
    </xf>
    <xf numFmtId="169" fontId="2" fillId="0" borderId="14" xfId="0" applyNumberFormat="1" applyFont="1" applyBorder="1" applyAlignment="1">
      <alignment horizontal="right"/>
    </xf>
    <xf numFmtId="0" fontId="4" fillId="0" borderId="0" xfId="0" applyNumberFormat="1" applyFont="1" applyBorder="1" applyAlignment="1">
      <alignment horizontal="left" vertical="top"/>
    </xf>
    <xf numFmtId="169" fontId="1" fillId="0" borderId="0" xfId="0" applyNumberFormat="1" applyFont="1" applyBorder="1" applyAlignment="1">
      <alignment horizontal="right"/>
    </xf>
    <xf numFmtId="176" fontId="5" fillId="0" borderId="13" xfId="0" applyNumberFormat="1" applyFont="1" applyBorder="1" applyAlignment="1">
      <alignment wrapText="1"/>
    </xf>
    <xf numFmtId="176" fontId="5" fillId="0" borderId="7" xfId="0" applyNumberFormat="1" applyFont="1" applyBorder="1" applyAlignment="1">
      <alignment wrapText="1"/>
    </xf>
    <xf numFmtId="180" fontId="5" fillId="0" borderId="14" xfId="0" applyNumberFormat="1" applyFont="1" applyBorder="1" applyAlignment="1">
      <alignment horizontal="right"/>
    </xf>
    <xf numFmtId="0" fontId="6" fillId="0" borderId="0" xfId="0" applyNumberFormat="1" applyFont="1" applyBorder="1" applyAlignment="1">
      <alignment horizontal="left" vertical="top" indent="1"/>
    </xf>
    <xf numFmtId="176" fontId="5" fillId="0" borderId="14" xfId="0" applyNumberFormat="1" applyFont="1" applyBorder="1" applyAlignment="1">
      <alignment horizontal="right" vertical="center" indent="1"/>
    </xf>
    <xf numFmtId="176" fontId="7" fillId="0" borderId="13" xfId="0" applyNumberFormat="1" applyFont="1" applyBorder="1" applyAlignment="1">
      <alignment wrapText="1"/>
    </xf>
    <xf numFmtId="176" fontId="7" fillId="0" borderId="7" xfId="0" applyNumberFormat="1" applyFont="1" applyBorder="1" applyAlignment="1">
      <alignment wrapText="1"/>
    </xf>
    <xf numFmtId="176" fontId="5" fillId="0" borderId="0" xfId="0" applyNumberFormat="1" applyFont="1" applyBorder="1" applyAlignment="1">
      <alignment wrapText="1"/>
    </xf>
    <xf numFmtId="176" fontId="5" fillId="0" borderId="13" xfId="0" applyNumberFormat="1" applyFont="1" applyFill="1" applyBorder="1" applyAlignment="1">
      <alignment wrapText="1"/>
    </xf>
    <xf numFmtId="180" fontId="5" fillId="0" borderId="13" xfId="0" applyNumberFormat="1" applyFont="1" applyFill="1" applyBorder="1" applyAlignment="1">
      <alignment horizontal="right"/>
    </xf>
    <xf numFmtId="180" fontId="5" fillId="0" borderId="14" xfId="0" applyNumberFormat="1" applyFont="1" applyFill="1" applyBorder="1" applyAlignment="1">
      <alignment horizontal="right"/>
    </xf>
    <xf numFmtId="176" fontId="5" fillId="0" borderId="14" xfId="0" applyNumberFormat="1" applyFont="1" applyFill="1" applyBorder="1" applyAlignment="1">
      <alignment horizontal="right"/>
    </xf>
    <xf numFmtId="176" fontId="5" fillId="0" borderId="0" xfId="0" applyNumberFormat="1" applyFont="1" applyBorder="1" applyAlignment="1">
      <alignment horizontal="right"/>
    </xf>
    <xf numFmtId="176" fontId="5" fillId="0" borderId="13" xfId="0" applyNumberFormat="1" applyFont="1" applyBorder="1" applyAlignment="1">
      <alignment horizontal="right" vertical="center"/>
    </xf>
    <xf numFmtId="164" fontId="5" fillId="0" borderId="0" xfId="0" applyNumberFormat="1" applyFont="1" applyBorder="1" applyAlignment="1">
      <alignment horizontal="left" vertical="center" indent="1"/>
    </xf>
    <xf numFmtId="0" fontId="6" fillId="0" borderId="0" xfId="0" applyNumberFormat="1" applyFont="1" applyBorder="1" applyAlignment="1">
      <alignment horizontal="left" vertical="center"/>
    </xf>
    <xf numFmtId="164" fontId="5" fillId="0" borderId="0" xfId="0" applyNumberFormat="1" applyFont="1" applyBorder="1" applyAlignment="1">
      <alignment horizontal="left" vertical="center"/>
    </xf>
    <xf numFmtId="180" fontId="5" fillId="0" borderId="0" xfId="0" applyNumberFormat="1" applyFont="1" applyBorder="1" applyAlignment="1">
      <alignment horizontal="right" vertical="center"/>
    </xf>
    <xf numFmtId="176" fontId="7" fillId="0" borderId="0" xfId="0" applyNumberFormat="1" applyFont="1" applyBorder="1" applyAlignment="1">
      <alignment horizontal="right"/>
    </xf>
    <xf numFmtId="176" fontId="7" fillId="0" borderId="13" xfId="0" applyNumberFormat="1" applyFont="1" applyBorder="1" applyAlignment="1">
      <alignment horizontal="right" vertical="center"/>
    </xf>
    <xf numFmtId="176" fontId="7" fillId="0" borderId="0" xfId="0" applyNumberFormat="1" applyFont="1" applyBorder="1" applyAlignment="1">
      <alignment horizontal="right" vertical="center"/>
    </xf>
    <xf numFmtId="180" fontId="7" fillId="0" borderId="13" xfId="0" applyNumberFormat="1" applyFont="1" applyBorder="1" applyAlignment="1">
      <alignment horizontal="right" vertical="center"/>
    </xf>
    <xf numFmtId="180" fontId="7" fillId="0" borderId="0" xfId="0" applyNumberFormat="1" applyFont="1" applyBorder="1" applyAlignment="1">
      <alignment horizontal="right" vertical="center"/>
    </xf>
    <xf numFmtId="189" fontId="5" fillId="0" borderId="13" xfId="0" applyNumberFormat="1" applyFont="1" applyBorder="1" applyAlignment="1">
      <alignment horizontal="right"/>
    </xf>
    <xf numFmtId="189" fontId="5" fillId="0" borderId="0" xfId="0" applyNumberFormat="1" applyFont="1" applyBorder="1" applyAlignment="1">
      <alignment horizontal="right"/>
    </xf>
    <xf numFmtId="164" fontId="5" fillId="0" borderId="0" xfId="0" applyNumberFormat="1" applyFont="1" applyBorder="1" applyAlignment="1"/>
    <xf numFmtId="0" fontId="5" fillId="0" borderId="0" xfId="0" applyNumberFormat="1" applyFont="1" applyBorder="1" applyAlignment="1">
      <alignment horizontal="left" indent="1"/>
    </xf>
    <xf numFmtId="0" fontId="6" fillId="0" borderId="0" xfId="0" applyNumberFormat="1" applyFont="1" applyBorder="1" applyAlignment="1">
      <alignment horizontal="left" indent="1"/>
    </xf>
    <xf numFmtId="164" fontId="5" fillId="0" borderId="0" xfId="0" applyNumberFormat="1" applyFont="1" applyBorder="1" applyAlignment="1">
      <alignment horizontal="left" indent="3"/>
    </xf>
    <xf numFmtId="0" fontId="6" fillId="0" borderId="0" xfId="0" applyNumberFormat="1" applyFont="1" applyBorder="1" applyAlignment="1">
      <alignment horizontal="left" indent="3"/>
    </xf>
    <xf numFmtId="0" fontId="6" fillId="0" borderId="0" xfId="0" applyNumberFormat="1" applyFont="1" applyAlignment="1">
      <alignment horizontal="left" wrapText="1" indent="1"/>
    </xf>
    <xf numFmtId="164" fontId="7" fillId="0" borderId="0" xfId="0" applyNumberFormat="1" applyFont="1" applyBorder="1" applyAlignment="1">
      <alignment horizontal="center"/>
    </xf>
    <xf numFmtId="0" fontId="7" fillId="0" borderId="0" xfId="0" applyNumberFormat="1" applyFont="1" applyAlignment="1">
      <alignment horizontal="left"/>
    </xf>
    <xf numFmtId="189" fontId="7" fillId="0" borderId="13" xfId="0" applyNumberFormat="1" applyFont="1" applyBorder="1" applyAlignment="1">
      <alignment horizontal="right"/>
    </xf>
    <xf numFmtId="189" fontId="7" fillId="0" borderId="0" xfId="0" applyNumberFormat="1" applyFont="1" applyBorder="1" applyAlignment="1">
      <alignment horizontal="right"/>
    </xf>
    <xf numFmtId="0" fontId="7" fillId="0" borderId="0" xfId="0" applyNumberFormat="1" applyFont="1" applyAlignment="1">
      <alignment horizontal="center"/>
    </xf>
    <xf numFmtId="0" fontId="5" fillId="0" borderId="0" xfId="0" applyNumberFormat="1" applyFont="1" applyAlignment="1">
      <alignment horizontal="center"/>
    </xf>
    <xf numFmtId="188" fontId="5" fillId="0" borderId="14" xfId="0" applyNumberFormat="1" applyFont="1" applyBorder="1" applyAlignment="1">
      <alignment horizontal="right"/>
    </xf>
    <xf numFmtId="188" fontId="7" fillId="0" borderId="13" xfId="0" applyNumberFormat="1" applyFont="1" applyBorder="1" applyAlignment="1">
      <alignment horizontal="right"/>
    </xf>
    <xf numFmtId="188" fontId="7" fillId="0" borderId="14" xfId="0" applyNumberFormat="1" applyFont="1" applyBorder="1" applyAlignment="1">
      <alignment horizontal="right"/>
    </xf>
    <xf numFmtId="188" fontId="7" fillId="0" borderId="0" xfId="0" applyNumberFormat="1" applyFont="1" applyBorder="1" applyAlignment="1">
      <alignment horizontal="right"/>
    </xf>
    <xf numFmtId="188" fontId="7" fillId="0" borderId="13" xfId="0" applyNumberFormat="1" applyFont="1" applyBorder="1" applyAlignment="1">
      <alignment horizontal="right" indent="1"/>
    </xf>
    <xf numFmtId="188" fontId="7" fillId="0" borderId="0" xfId="0" applyNumberFormat="1" applyFont="1" applyBorder="1" applyAlignment="1">
      <alignment horizontal="right" indent="1"/>
    </xf>
    <xf numFmtId="0" fontId="7" fillId="0" borderId="0" xfId="0" applyNumberFormat="1" applyFont="1" applyAlignment="1">
      <alignment horizontal="left" vertical="top"/>
    </xf>
    <xf numFmtId="188" fontId="7" fillId="0" borderId="13" xfId="0" applyNumberFormat="1" applyFont="1" applyBorder="1" applyAlignment="1">
      <alignment horizontal="right" vertical="top"/>
    </xf>
    <xf numFmtId="188" fontId="7" fillId="0" borderId="0" xfId="0" applyNumberFormat="1" applyFont="1" applyBorder="1" applyAlignment="1">
      <alignment horizontal="right" vertical="top"/>
    </xf>
    <xf numFmtId="176" fontId="5" fillId="0" borderId="13" xfId="0" applyNumberFormat="1" applyFont="1" applyBorder="1" applyAlignment="1">
      <alignment horizontal="right" indent="1"/>
    </xf>
    <xf numFmtId="176" fontId="5" fillId="0" borderId="14" xfId="0" applyNumberFormat="1" applyFont="1" applyBorder="1" applyAlignment="1">
      <alignment horizontal="right" indent="1"/>
    </xf>
    <xf numFmtId="180" fontId="5" fillId="0" borderId="13" xfId="0" applyNumberFormat="1" applyFont="1" applyBorder="1" applyAlignment="1">
      <alignment horizontal="right" indent="1"/>
    </xf>
    <xf numFmtId="180" fontId="5" fillId="0" borderId="14" xfId="0" applyNumberFormat="1" applyFont="1" applyBorder="1" applyAlignment="1">
      <alignment horizontal="right" indent="1"/>
    </xf>
    <xf numFmtId="176" fontId="7" fillId="0" borderId="13" xfId="0" applyNumberFormat="1" applyFont="1" applyBorder="1" applyAlignment="1">
      <alignment horizontal="right" indent="1"/>
    </xf>
    <xf numFmtId="176" fontId="7" fillId="0" borderId="14" xfId="0" applyNumberFormat="1" applyFont="1" applyBorder="1" applyAlignment="1">
      <alignment horizontal="right" indent="1"/>
    </xf>
    <xf numFmtId="180" fontId="7" fillId="0" borderId="13" xfId="0" applyNumberFormat="1" applyFont="1" applyBorder="1" applyAlignment="1">
      <alignment horizontal="right" indent="1"/>
    </xf>
    <xf numFmtId="180" fontId="7" fillId="0" borderId="14" xfId="0" applyNumberFormat="1" applyFont="1" applyBorder="1" applyAlignment="1">
      <alignment horizontal="right" indent="1"/>
    </xf>
    <xf numFmtId="180" fontId="5" fillId="0" borderId="0" xfId="0" applyNumberFormat="1" applyFont="1" applyBorder="1" applyAlignment="1">
      <alignment horizontal="right" indent="1"/>
    </xf>
    <xf numFmtId="186" fontId="5" fillId="0" borderId="13" xfId="0" applyNumberFormat="1" applyFont="1" applyBorder="1" applyAlignment="1">
      <alignment horizontal="right" indent="1"/>
    </xf>
    <xf numFmtId="186" fontId="5" fillId="0" borderId="14" xfId="0" applyNumberFormat="1" applyFont="1" applyBorder="1" applyAlignment="1">
      <alignment horizontal="right" indent="1"/>
    </xf>
    <xf numFmtId="187" fontId="5" fillId="0" borderId="0" xfId="0" applyNumberFormat="1" applyFont="1"/>
    <xf numFmtId="164" fontId="7" fillId="0" borderId="0" xfId="0" applyNumberFormat="1" applyFont="1" applyAlignment="1">
      <alignment horizontal="left"/>
    </xf>
    <xf numFmtId="180" fontId="7" fillId="0" borderId="0" xfId="0" applyNumberFormat="1" applyFont="1" applyBorder="1" applyAlignment="1">
      <alignment horizontal="right" indent="1"/>
    </xf>
    <xf numFmtId="0" fontId="4" fillId="0" borderId="0" xfId="0" applyNumberFormat="1" applyFont="1" applyAlignment="1">
      <alignment horizontal="left"/>
    </xf>
    <xf numFmtId="0" fontId="5" fillId="0" borderId="7" xfId="0" applyFont="1" applyBorder="1" applyAlignment="1">
      <alignment horizontal="left" vertical="top" wrapText="1"/>
    </xf>
    <xf numFmtId="0" fontId="5" fillId="0" borderId="21" xfId="0" applyFont="1" applyBorder="1" applyAlignment="1">
      <alignment horizontal="left" vertical="top" wrapText="1"/>
    </xf>
    <xf numFmtId="0" fontId="58" fillId="0" borderId="0" xfId="0" applyFont="1"/>
    <xf numFmtId="0" fontId="58" fillId="0" borderId="0" xfId="0" applyFont="1" applyAlignment="1">
      <alignment vertical="top"/>
    </xf>
    <xf numFmtId="0" fontId="58" fillId="0" borderId="13" xfId="0" applyFont="1" applyBorder="1"/>
    <xf numFmtId="180" fontId="58" fillId="0" borderId="13" xfId="0" applyNumberFormat="1" applyFont="1" applyBorder="1"/>
    <xf numFmtId="0" fontId="58" fillId="0" borderId="0" xfId="0" applyFont="1" applyAlignment="1">
      <alignment horizontal="left" indent="1"/>
    </xf>
    <xf numFmtId="0" fontId="59" fillId="0" borderId="0" xfId="0" applyFont="1" applyAlignment="1">
      <alignment horizontal="left" indent="1"/>
    </xf>
    <xf numFmtId="176" fontId="5" fillId="0" borderId="14" xfId="0" applyNumberFormat="1" applyFont="1" applyBorder="1" applyAlignment="1">
      <alignment wrapText="1"/>
    </xf>
    <xf numFmtId="164" fontId="31" fillId="0" borderId="0" xfId="0" applyNumberFormat="1" applyFont="1" applyAlignment="1" applyProtection="1">
      <alignment horizontal="left" wrapText="1" indent="1"/>
    </xf>
    <xf numFmtId="0" fontId="43" fillId="0" borderId="0" xfId="0" applyNumberFormat="1" applyFont="1" applyAlignment="1" applyProtection="1">
      <alignment horizontal="left" wrapText="1" indent="1"/>
    </xf>
    <xf numFmtId="0" fontId="59" fillId="0" borderId="13" xfId="0" applyFont="1" applyBorder="1"/>
    <xf numFmtId="0" fontId="59" fillId="0" borderId="0" xfId="0" applyFont="1"/>
    <xf numFmtId="164" fontId="31" fillId="0" borderId="0" xfId="0" applyNumberFormat="1" applyFont="1" applyAlignment="1" applyProtection="1">
      <alignment horizontal="left" wrapText="1"/>
    </xf>
    <xf numFmtId="0" fontId="43" fillId="0" borderId="0" xfId="0" applyNumberFormat="1" applyFont="1" applyAlignment="1" applyProtection="1">
      <alignment horizontal="left" wrapText="1"/>
    </xf>
    <xf numFmtId="164" fontId="7" fillId="0" borderId="0" xfId="0" applyNumberFormat="1" applyFont="1" applyAlignment="1" applyProtection="1">
      <alignment horizontal="left"/>
    </xf>
    <xf numFmtId="176" fontId="7" fillId="0" borderId="0" xfId="0" applyNumberFormat="1" applyFont="1" applyBorder="1" applyAlignment="1">
      <alignment wrapText="1"/>
    </xf>
    <xf numFmtId="0" fontId="60" fillId="0" borderId="13" xfId="0" applyFont="1" applyBorder="1"/>
    <xf numFmtId="180" fontId="60" fillId="0" borderId="13" xfId="0" applyNumberFormat="1" applyFont="1" applyBorder="1"/>
    <xf numFmtId="0" fontId="60" fillId="0" borderId="0" xfId="0" applyFont="1"/>
    <xf numFmtId="169" fontId="7" fillId="0" borderId="0" xfId="0" applyNumberFormat="1" applyFont="1" applyBorder="1" applyAlignment="1">
      <alignment horizontal="right"/>
    </xf>
    <xf numFmtId="174" fontId="7" fillId="0" borderId="13" xfId="0" applyNumberFormat="1" applyFont="1" applyBorder="1" applyAlignment="1">
      <alignment horizontal="right"/>
    </xf>
    <xf numFmtId="174" fontId="7" fillId="0" borderId="0" xfId="0" applyNumberFormat="1" applyFont="1" applyBorder="1" applyAlignment="1">
      <alignment horizontal="right"/>
    </xf>
    <xf numFmtId="0" fontId="5" fillId="0" borderId="0" xfId="0" applyNumberFormat="1" applyFont="1" applyAlignment="1">
      <alignment horizontal="left" wrapText="1"/>
    </xf>
    <xf numFmtId="0" fontId="6" fillId="0" borderId="0" xfId="0" applyNumberFormat="1" applyFont="1" applyBorder="1" applyAlignment="1">
      <alignment wrapText="1"/>
    </xf>
    <xf numFmtId="0" fontId="61" fillId="0" borderId="0" xfId="0" applyFont="1" applyAlignment="1">
      <alignment horizontal="left" indent="1"/>
    </xf>
    <xf numFmtId="176" fontId="7" fillId="0" borderId="14" xfId="0" applyNumberFormat="1" applyFont="1" applyBorder="1" applyAlignment="1">
      <alignment wrapText="1"/>
    </xf>
    <xf numFmtId="0" fontId="5" fillId="0" borderId="13" xfId="0" applyFont="1" applyBorder="1" applyAlignment="1"/>
    <xf numFmtId="169" fontId="5" fillId="0" borderId="48" xfId="0" applyNumberFormat="1" applyFont="1" applyFill="1" applyBorder="1" applyAlignment="1">
      <alignment horizontal="right"/>
    </xf>
    <xf numFmtId="183" fontId="5" fillId="0" borderId="48" xfId="0" applyNumberFormat="1" applyFont="1" applyFill="1" applyBorder="1" applyAlignment="1">
      <alignment horizontal="right"/>
    </xf>
    <xf numFmtId="0" fontId="3" fillId="0" borderId="0" xfId="0" applyFont="1" applyBorder="1" applyAlignment="1">
      <alignment horizontal="center" vertical="center" wrapText="1"/>
    </xf>
    <xf numFmtId="0" fontId="6" fillId="0" borderId="0" xfId="0" applyFont="1"/>
    <xf numFmtId="0" fontId="28" fillId="0" borderId="0" xfId="0" applyFont="1" applyBorder="1" applyAlignment="1">
      <alignment horizontal="center"/>
    </xf>
    <xf numFmtId="0" fontId="28" fillId="0" borderId="0" xfId="0" applyFont="1" applyBorder="1" applyAlignment="1">
      <alignment horizontal="center" vertical="center" wrapText="1"/>
    </xf>
    <xf numFmtId="0" fontId="28" fillId="0" borderId="0" xfId="0" applyFont="1"/>
    <xf numFmtId="0" fontId="12" fillId="0" borderId="0" xfId="0" applyFont="1" applyAlignment="1">
      <alignment wrapText="1"/>
    </xf>
    <xf numFmtId="0" fontId="7" fillId="0" borderId="0" xfId="0" applyFont="1" applyBorder="1" applyAlignment="1">
      <alignment vertical="top"/>
    </xf>
    <xf numFmtId="195" fontId="5" fillId="0" borderId="0" xfId="0" applyNumberFormat="1" applyFont="1" applyAlignment="1"/>
    <xf numFmtId="0" fontId="5" fillId="0" borderId="22" xfId="0" applyFont="1" applyBorder="1" applyAlignment="1" applyProtection="1">
      <alignment horizontal="center" vertical="center" wrapText="1"/>
    </xf>
    <xf numFmtId="0" fontId="5" fillId="0" borderId="2" xfId="0" applyFont="1" applyBorder="1" applyAlignment="1">
      <alignment horizontal="center" vertical="center" wrapText="1"/>
    </xf>
    <xf numFmtId="0" fontId="6" fillId="0" borderId="0" xfId="0" applyFont="1" applyBorder="1" applyAlignment="1">
      <alignment horizontal="left" vertical="top"/>
    </xf>
    <xf numFmtId="164" fontId="5" fillId="0" borderId="0" xfId="0" applyNumberFormat="1" applyFont="1" applyBorder="1" applyAlignment="1" applyProtection="1">
      <alignment horizontal="left"/>
    </xf>
    <xf numFmtId="164" fontId="5" fillId="0" borderId="0" xfId="0" applyNumberFormat="1" applyFont="1" applyBorder="1" applyAlignment="1" applyProtection="1"/>
    <xf numFmtId="0" fontId="5" fillId="0" borderId="0" xfId="0" applyNumberFormat="1" applyFont="1" applyAlignment="1" applyProtection="1">
      <alignment horizontal="left"/>
    </xf>
    <xf numFmtId="0" fontId="5" fillId="0" borderId="32" xfId="0" applyFont="1" applyBorder="1" applyAlignment="1" applyProtection="1">
      <alignment horizontal="center" vertical="center" wrapText="1"/>
    </xf>
    <xf numFmtId="0" fontId="6" fillId="0" borderId="0" xfId="0" applyFont="1" applyBorder="1" applyAlignment="1">
      <alignment horizontal="left"/>
    </xf>
    <xf numFmtId="0" fontId="6" fillId="0" borderId="0" xfId="0" applyFont="1" applyBorder="1" applyAlignment="1">
      <alignment vertical="top"/>
    </xf>
    <xf numFmtId="197" fontId="7" fillId="0" borderId="0" xfId="0" applyNumberFormat="1" applyFont="1" applyBorder="1" applyAlignment="1" applyProtection="1">
      <alignment horizontal="left"/>
    </xf>
    <xf numFmtId="3" fontId="2" fillId="0" borderId="13" xfId="3" applyNumberFormat="1" applyFont="1" applyBorder="1" applyAlignment="1">
      <alignment horizontal="right"/>
    </xf>
    <xf numFmtId="3" fontId="2" fillId="0" borderId="7" xfId="3" applyNumberFormat="1" applyFont="1" applyBorder="1" applyAlignment="1">
      <alignment horizontal="right"/>
    </xf>
    <xf numFmtId="3" fontId="2" fillId="0" borderId="0" xfId="3" applyNumberFormat="1" applyFont="1" applyBorder="1" applyAlignment="1">
      <alignment horizontal="right"/>
    </xf>
    <xf numFmtId="0" fontId="4" fillId="0" borderId="0" xfId="0" applyNumberFormat="1" applyFont="1" applyBorder="1" applyAlignment="1" applyProtection="1">
      <alignment horizontal="left" vertical="center"/>
    </xf>
    <xf numFmtId="0" fontId="7" fillId="0" borderId="7" xfId="0" applyNumberFormat="1" applyFont="1" applyBorder="1" applyAlignment="1" applyProtection="1">
      <alignment horizontal="left" vertical="center"/>
    </xf>
    <xf numFmtId="3" fontId="2" fillId="0" borderId="7" xfId="3" applyNumberFormat="1" applyFont="1" applyBorder="1" applyAlignment="1">
      <alignment horizontal="right" vertical="center"/>
    </xf>
    <xf numFmtId="3" fontId="2" fillId="0" borderId="0" xfId="3" applyNumberFormat="1" applyFont="1" applyBorder="1" applyAlignment="1">
      <alignment horizontal="right" vertical="center"/>
    </xf>
    <xf numFmtId="3" fontId="5" fillId="0" borderId="13" xfId="3" applyNumberFormat="1" applyFont="1" applyBorder="1"/>
    <xf numFmtId="3" fontId="5" fillId="0" borderId="14" xfId="3" applyNumberFormat="1" applyFont="1" applyBorder="1"/>
    <xf numFmtId="3" fontId="5" fillId="0" borderId="13" xfId="3" quotePrefix="1" applyNumberFormat="1" applyFont="1" applyBorder="1" applyAlignment="1">
      <alignment horizontal="right"/>
    </xf>
    <xf numFmtId="3" fontId="5" fillId="0" borderId="14" xfId="3" quotePrefix="1" applyNumberFormat="1" applyFont="1" applyBorder="1" applyAlignment="1">
      <alignment horizontal="right"/>
    </xf>
    <xf numFmtId="3" fontId="5" fillId="0" borderId="0" xfId="3" applyNumberFormat="1" applyFont="1" applyBorder="1"/>
    <xf numFmtId="0" fontId="5" fillId="0" borderId="32" xfId="0" applyNumberFormat="1" applyFont="1" applyBorder="1" applyAlignment="1" applyProtection="1">
      <alignment horizontal="center" vertical="center" wrapText="1"/>
    </xf>
    <xf numFmtId="169" fontId="5" fillId="0" borderId="13" xfId="3" applyNumberFormat="1" applyFont="1" applyBorder="1"/>
    <xf numFmtId="169" fontId="5" fillId="0" borderId="14" xfId="6" applyNumberFormat="1" applyFont="1" applyBorder="1" applyProtection="1"/>
    <xf numFmtId="196" fontId="5" fillId="0" borderId="0" xfId="0" applyNumberFormat="1" applyFont="1" applyBorder="1" applyAlignment="1" applyProtection="1"/>
    <xf numFmtId="169" fontId="5" fillId="0" borderId="14" xfId="6" applyNumberFormat="1" applyFont="1" applyBorder="1" applyAlignment="1" applyProtection="1"/>
    <xf numFmtId="169" fontId="5" fillId="0" borderId="13" xfId="3" quotePrefix="1" applyNumberFormat="1" applyFont="1" applyBorder="1" applyAlignment="1">
      <alignment horizontal="right"/>
    </xf>
    <xf numFmtId="169" fontId="5" fillId="0" borderId="14" xfId="6" quotePrefix="1" applyNumberFormat="1" applyFont="1" applyBorder="1" applyAlignment="1" applyProtection="1">
      <alignment horizontal="right"/>
    </xf>
    <xf numFmtId="169" fontId="5" fillId="0" borderId="14" xfId="6" quotePrefix="1" applyNumberFormat="1" applyFont="1" applyBorder="1" applyAlignment="1" applyProtection="1">
      <alignment horizontal="right" vertical="top"/>
    </xf>
    <xf numFmtId="196" fontId="5" fillId="0" borderId="0" xfId="0" quotePrefix="1" applyNumberFormat="1" applyFont="1" applyBorder="1" applyAlignment="1" applyProtection="1"/>
    <xf numFmtId="169" fontId="5" fillId="0" borderId="14" xfId="6" applyNumberFormat="1" applyFont="1" applyBorder="1" applyAlignment="1" applyProtection="1">
      <alignment horizontal="right" vertical="center"/>
    </xf>
    <xf numFmtId="169" fontId="5" fillId="0" borderId="14" xfId="6" applyNumberFormat="1" applyFont="1" applyBorder="1" applyAlignment="1" applyProtection="1">
      <alignment horizontal="right"/>
    </xf>
    <xf numFmtId="196" fontId="7" fillId="0" borderId="0" xfId="0" applyNumberFormat="1" applyFont="1" applyBorder="1" applyAlignment="1" applyProtection="1">
      <alignment horizontal="left"/>
    </xf>
    <xf numFmtId="169" fontId="7" fillId="0" borderId="13" xfId="3" applyNumberFormat="1" applyFont="1" applyBorder="1"/>
    <xf numFmtId="169" fontId="7" fillId="0" borderId="14" xfId="6" applyNumberFormat="1" applyFont="1" applyBorder="1" applyProtection="1"/>
    <xf numFmtId="0" fontId="4" fillId="0" borderId="0" xfId="0" applyNumberFormat="1" applyFont="1" applyBorder="1" applyAlignment="1" applyProtection="1">
      <alignment horizontal="left" vertical="top"/>
    </xf>
    <xf numFmtId="169" fontId="68" fillId="0" borderId="14" xfId="0" applyNumberFormat="1" applyFont="1" applyBorder="1"/>
    <xf numFmtId="169" fontId="5" fillId="0" borderId="14" xfId="3" quotePrefix="1" applyNumberFormat="1" applyFont="1" applyBorder="1" applyAlignment="1">
      <alignment horizontal="right"/>
    </xf>
    <xf numFmtId="169" fontId="5" fillId="0" borderId="0" xfId="3" applyNumberFormat="1" applyFont="1" applyBorder="1"/>
    <xf numFmtId="169" fontId="5" fillId="0" borderId="0" xfId="6" applyNumberFormat="1" applyFont="1" applyBorder="1" applyProtection="1"/>
    <xf numFmtId="1" fontId="1" fillId="0" borderId="32" xfId="0" applyNumberFormat="1" applyFont="1" applyBorder="1" applyAlignment="1" applyProtection="1">
      <alignment horizontal="center" vertical="center" wrapText="1"/>
    </xf>
    <xf numFmtId="0" fontId="1" fillId="0" borderId="32" xfId="0" quotePrefix="1" applyFont="1" applyBorder="1" applyAlignment="1" applyProtection="1">
      <alignment horizontal="center" vertical="center" wrapText="1"/>
    </xf>
    <xf numFmtId="0" fontId="1" fillId="0" borderId="32" xfId="0" applyNumberFormat="1" applyFont="1" applyBorder="1" applyAlignment="1" applyProtection="1">
      <alignment horizontal="center" vertical="center" wrapText="1"/>
    </xf>
    <xf numFmtId="0" fontId="1" fillId="0" borderId="22" xfId="0" applyNumberFormat="1" applyFont="1" applyBorder="1" applyAlignment="1" applyProtection="1">
      <alignment horizontal="center" vertical="center" wrapText="1"/>
    </xf>
    <xf numFmtId="169" fontId="5" fillId="0" borderId="14" xfId="6" applyNumberFormat="1" applyFont="1" applyBorder="1" applyAlignment="1" applyProtection="1">
      <alignment vertical="top"/>
    </xf>
    <xf numFmtId="0" fontId="1" fillId="0" borderId="0" xfId="0" applyNumberFormat="1" applyFont="1" applyAlignment="1" applyProtection="1">
      <alignment horizontal="left" indent="2"/>
    </xf>
    <xf numFmtId="0" fontId="28" fillId="0" borderId="0" xfId="0" applyNumberFormat="1" applyFont="1" applyAlignment="1" applyProtection="1">
      <alignment horizontal="left" vertical="top" wrapText="1" indent="2"/>
    </xf>
    <xf numFmtId="169" fontId="5" fillId="0" borderId="14" xfId="6" applyNumberFormat="1" applyFont="1" applyBorder="1" applyAlignment="1" applyProtection="1">
      <alignment horizontal="left" vertical="top" indent="2"/>
    </xf>
    <xf numFmtId="49" fontId="5" fillId="0" borderId="0" xfId="0" applyNumberFormat="1" applyFont="1" applyAlignment="1" applyProtection="1"/>
    <xf numFmtId="174" fontId="60" fillId="0" borderId="14" xfId="2" applyNumberFormat="1" applyFont="1" applyBorder="1" applyAlignment="1" applyProtection="1"/>
    <xf numFmtId="0" fontId="6" fillId="0" borderId="0" xfId="0" applyNumberFormat="1" applyFont="1" applyAlignment="1" applyProtection="1">
      <alignment vertical="top" wrapText="1"/>
    </xf>
    <xf numFmtId="174" fontId="5" fillId="0" borderId="14" xfId="2" applyNumberFormat="1" applyFont="1" applyBorder="1" applyAlignment="1" applyProtection="1">
      <alignment horizontal="left"/>
    </xf>
    <xf numFmtId="173" fontId="5" fillId="0" borderId="0" xfId="0" applyNumberFormat="1" applyFont="1" applyAlignment="1">
      <alignment horizontal="left" indent="1"/>
    </xf>
    <xf numFmtId="0" fontId="6" fillId="0" borderId="0" xfId="0" applyNumberFormat="1" applyFont="1" applyAlignment="1">
      <alignment horizontal="left" vertical="top" wrapText="1" indent="1"/>
    </xf>
    <xf numFmtId="169" fontId="5" fillId="0" borderId="13" xfId="0" applyNumberFormat="1" applyFont="1" applyBorder="1"/>
    <xf numFmtId="0" fontId="6" fillId="0" borderId="0" xfId="0" applyFont="1" applyAlignment="1">
      <alignment horizontal="left" vertical="top" indent="1"/>
    </xf>
    <xf numFmtId="169" fontId="5" fillId="0" borderId="13" xfId="0" applyNumberFormat="1" applyFont="1" applyBorder="1" applyAlignment="1">
      <alignment vertical="top"/>
    </xf>
    <xf numFmtId="169" fontId="5" fillId="0" borderId="0" xfId="0" applyNumberFormat="1" applyFont="1" applyBorder="1" applyAlignment="1">
      <alignment vertical="top"/>
    </xf>
    <xf numFmtId="169" fontId="5" fillId="0" borderId="0" xfId="6" applyNumberFormat="1" applyFont="1" applyBorder="1" applyAlignment="1" applyProtection="1">
      <alignment vertical="top"/>
    </xf>
    <xf numFmtId="0" fontId="71" fillId="0" borderId="0" xfId="0" applyFont="1"/>
    <xf numFmtId="164" fontId="2" fillId="0" borderId="0" xfId="0" applyNumberFormat="1" applyFont="1" applyAlignment="1" applyProtection="1">
      <alignment horizontal="left"/>
    </xf>
    <xf numFmtId="0" fontId="3" fillId="0" borderId="0" xfId="0" applyNumberFormat="1" applyFont="1" applyAlignment="1" applyProtection="1">
      <alignment horizontal="left" vertical="top" wrapText="1"/>
    </xf>
    <xf numFmtId="169" fontId="7" fillId="0" borderId="14" xfId="6" applyNumberFormat="1" applyFont="1" applyBorder="1" applyAlignment="1" applyProtection="1">
      <alignment vertical="top"/>
    </xf>
    <xf numFmtId="0" fontId="17" fillId="0" borderId="0" xfId="0" applyFont="1" applyAlignment="1">
      <alignment vertical="center" wrapText="1"/>
    </xf>
    <xf numFmtId="0" fontId="17" fillId="0" borderId="0" xfId="0" applyFont="1" applyAlignment="1">
      <alignment vertical="center"/>
    </xf>
    <xf numFmtId="169" fontId="5" fillId="0" borderId="13" xfId="11" applyNumberFormat="1" applyFont="1" applyFill="1" applyBorder="1" applyAlignment="1" applyProtection="1"/>
    <xf numFmtId="174" fontId="5" fillId="0" borderId="7" xfId="11" applyNumberFormat="1" applyFont="1" applyFill="1" applyBorder="1" applyAlignment="1" applyProtection="1"/>
    <xf numFmtId="169" fontId="5" fillId="0" borderId="0" xfId="11" applyNumberFormat="1" applyFont="1" applyFill="1" applyBorder="1" applyAlignment="1" applyProtection="1"/>
    <xf numFmtId="0" fontId="6" fillId="0" borderId="0" xfId="0" applyNumberFormat="1" applyFont="1" applyAlignment="1" applyProtection="1">
      <alignment horizontal="left"/>
    </xf>
    <xf numFmtId="169" fontId="5" fillId="0" borderId="7" xfId="11" applyNumberFormat="1" applyFont="1" applyFill="1" applyBorder="1" applyAlignment="1" applyProtection="1"/>
    <xf numFmtId="164" fontId="5" fillId="0" borderId="0" xfId="0" applyNumberFormat="1" applyFont="1"/>
    <xf numFmtId="0" fontId="6" fillId="0" borderId="0" xfId="0" applyNumberFormat="1" applyFont="1"/>
    <xf numFmtId="174" fontId="1" fillId="0" borderId="13" xfId="0" applyNumberFormat="1" applyFont="1" applyBorder="1"/>
    <xf numFmtId="0" fontId="22" fillId="0" borderId="0" xfId="0" applyNumberFormat="1" applyFont="1"/>
    <xf numFmtId="174" fontId="5" fillId="0" borderId="13" xfId="11" applyNumberFormat="1" applyFont="1" applyFill="1" applyBorder="1" applyAlignment="1" applyProtection="1"/>
    <xf numFmtId="169" fontId="5" fillId="0" borderId="13" xfId="0" applyNumberFormat="1" applyFont="1" applyFill="1" applyBorder="1" applyAlignment="1" applyProtection="1"/>
    <xf numFmtId="169" fontId="5" fillId="0" borderId="7" xfId="0" applyNumberFormat="1" applyFont="1" applyFill="1" applyBorder="1" applyAlignment="1" applyProtection="1"/>
    <xf numFmtId="174" fontId="5" fillId="0" borderId="7" xfId="0" applyNumberFormat="1" applyFont="1" applyFill="1" applyBorder="1" applyAlignment="1" applyProtection="1"/>
    <xf numFmtId="169" fontId="5" fillId="0" borderId="0" xfId="0" applyNumberFormat="1" applyFont="1" applyFill="1" applyBorder="1" applyAlignment="1" applyProtection="1"/>
    <xf numFmtId="169" fontId="5" fillId="0" borderId="0" xfId="11" applyNumberFormat="1" applyFont="1" applyAlignment="1"/>
    <xf numFmtId="169" fontId="5" fillId="0" borderId="14" xfId="11" applyNumberFormat="1" applyFont="1" applyFill="1" applyBorder="1" applyAlignment="1" applyProtection="1"/>
    <xf numFmtId="0" fontId="5" fillId="0" borderId="32" xfId="0" quotePrefix="1" applyFont="1" applyBorder="1" applyAlignment="1" applyProtection="1">
      <alignment horizontal="center" vertical="center" wrapText="1"/>
    </xf>
    <xf numFmtId="169" fontId="7" fillId="0" borderId="13" xfId="11" applyNumberFormat="1" applyFont="1" applyFill="1" applyBorder="1" applyAlignment="1" applyProtection="1"/>
    <xf numFmtId="174" fontId="7" fillId="0" borderId="7" xfId="11" applyNumberFormat="1" applyFont="1" applyFill="1" applyBorder="1" applyAlignment="1" applyProtection="1"/>
    <xf numFmtId="169" fontId="7" fillId="0" borderId="0" xfId="11" applyNumberFormat="1" applyFont="1" applyFill="1" applyBorder="1" applyAlignment="1" applyProtection="1"/>
    <xf numFmtId="169" fontId="7" fillId="0" borderId="7" xfId="11" applyNumberFormat="1" applyFont="1" applyFill="1" applyBorder="1" applyAlignment="1" applyProtection="1"/>
    <xf numFmtId="0" fontId="55" fillId="0" borderId="0" xfId="0" applyFont="1" applyAlignment="1">
      <alignment vertical="top"/>
    </xf>
    <xf numFmtId="174" fontId="5" fillId="0" borderId="0" xfId="0" applyNumberFormat="1" applyFont="1" applyFill="1" applyBorder="1" applyAlignment="1" applyProtection="1"/>
    <xf numFmtId="169" fontId="1" fillId="0" borderId="13" xfId="0" applyNumberFormat="1" applyFont="1" applyBorder="1"/>
    <xf numFmtId="174" fontId="1" fillId="0" borderId="0" xfId="0" applyNumberFormat="1" applyFont="1"/>
    <xf numFmtId="174" fontId="1" fillId="0" borderId="14" xfId="0" applyNumberFormat="1" applyFont="1" applyBorder="1"/>
    <xf numFmtId="169" fontId="5" fillId="0" borderId="14" xfId="10" applyNumberFormat="1" applyFont="1" applyFill="1" applyBorder="1" applyAlignment="1" applyProtection="1"/>
    <xf numFmtId="169" fontId="7" fillId="0" borderId="14" xfId="11" applyNumberFormat="1" applyFont="1" applyBorder="1"/>
    <xf numFmtId="174" fontId="5" fillId="0" borderId="0" xfId="0" applyNumberFormat="1" applyFont="1"/>
    <xf numFmtId="167" fontId="5" fillId="0" borderId="0" xfId="0" applyNumberFormat="1" applyFont="1" applyAlignment="1">
      <alignment vertical="center"/>
    </xf>
    <xf numFmtId="2" fontId="5" fillId="0" borderId="0" xfId="0" applyNumberFormat="1" applyFont="1" applyAlignment="1">
      <alignment vertical="center"/>
    </xf>
    <xf numFmtId="169" fontId="2" fillId="0" borderId="13" xfId="0" applyNumberFormat="1" applyFont="1" applyBorder="1"/>
    <xf numFmtId="174" fontId="2" fillId="0" borderId="0" xfId="0" applyNumberFormat="1" applyFont="1"/>
    <xf numFmtId="174" fontId="2" fillId="0" borderId="14" xfId="0" applyNumberFormat="1" applyFont="1" applyBorder="1"/>
    <xf numFmtId="169" fontId="7" fillId="0" borderId="14" xfId="10" applyNumberFormat="1" applyFont="1" applyFill="1" applyBorder="1" applyAlignment="1" applyProtection="1"/>
    <xf numFmtId="169" fontId="68" fillId="0" borderId="13" xfId="0" applyNumberFormat="1" applyFont="1" applyBorder="1"/>
    <xf numFmtId="0" fontId="11" fillId="0" borderId="0" xfId="0" applyFont="1" applyAlignment="1">
      <alignment vertical="center"/>
    </xf>
    <xf numFmtId="169" fontId="1" fillId="0" borderId="0" xfId="0" applyNumberFormat="1" applyFont="1" applyBorder="1"/>
    <xf numFmtId="174" fontId="1" fillId="0" borderId="0" xfId="0" applyNumberFormat="1" applyFont="1" applyBorder="1"/>
    <xf numFmtId="169" fontId="5" fillId="0" borderId="0" xfId="10" applyNumberFormat="1" applyFont="1" applyFill="1" applyBorder="1" applyAlignment="1" applyProtection="1"/>
    <xf numFmtId="174" fontId="5" fillId="0" borderId="13" xfId="6" applyNumberFormat="1" applyFont="1" applyBorder="1"/>
    <xf numFmtId="174" fontId="72" fillId="0" borderId="7" xfId="7" applyNumberFormat="1" applyFont="1" applyFill="1" applyBorder="1" applyProtection="1"/>
    <xf numFmtId="174" fontId="72" fillId="0" borderId="0" xfId="7" applyNumberFormat="1" applyFont="1" applyFill="1" applyBorder="1" applyProtection="1"/>
    <xf numFmtId="195" fontId="5" fillId="0" borderId="0" xfId="8" applyNumberFormat="1" applyFont="1" applyBorder="1" applyAlignment="1" applyProtection="1"/>
    <xf numFmtId="0" fontId="6" fillId="0" borderId="14" xfId="0" applyNumberFormat="1" applyFont="1" applyBorder="1" applyAlignment="1" applyProtection="1">
      <alignment horizontal="left" wrapText="1" indent="1"/>
    </xf>
    <xf numFmtId="174" fontId="72" fillId="0" borderId="7" xfId="0" applyNumberFormat="1" applyFont="1" applyFill="1" applyBorder="1" applyProtection="1"/>
    <xf numFmtId="0" fontId="6" fillId="0" borderId="14" xfId="0" applyNumberFormat="1" applyFont="1" applyBorder="1" applyAlignment="1" applyProtection="1">
      <alignment horizontal="left" indent="1"/>
    </xf>
    <xf numFmtId="0" fontId="6" fillId="0" borderId="0" xfId="0" quotePrefix="1" applyFont="1" applyAlignment="1">
      <alignment wrapText="1"/>
    </xf>
    <xf numFmtId="0" fontId="6" fillId="0" borderId="0" xfId="0" quotePrefix="1" applyFont="1" applyBorder="1" applyAlignment="1">
      <alignment wrapText="1"/>
    </xf>
    <xf numFmtId="174" fontId="5" fillId="0" borderId="14" xfId="9" applyNumberFormat="1" applyFont="1" applyBorder="1" applyAlignment="1" applyProtection="1"/>
    <xf numFmtId="174" fontId="72" fillId="0" borderId="13" xfId="7" applyNumberFormat="1" applyFont="1" applyFill="1" applyBorder="1" applyProtection="1"/>
    <xf numFmtId="0" fontId="6" fillId="0" borderId="0" xfId="0" quotePrefix="1" applyNumberFormat="1" applyFont="1" applyAlignment="1">
      <alignment wrapText="1"/>
    </xf>
    <xf numFmtId="0" fontId="6" fillId="0" borderId="0" xfId="0" quotePrefix="1" applyNumberFormat="1" applyFont="1" applyBorder="1" applyAlignment="1">
      <alignment wrapText="1"/>
    </xf>
    <xf numFmtId="174" fontId="7" fillId="0" borderId="13" xfId="6" applyNumberFormat="1" applyFont="1" applyBorder="1"/>
    <xf numFmtId="174" fontId="73" fillId="0" borderId="7" xfId="7" applyNumberFormat="1" applyFont="1" applyFill="1" applyBorder="1" applyProtection="1"/>
    <xf numFmtId="174" fontId="73" fillId="0" borderId="0" xfId="7" applyNumberFormat="1" applyFont="1" applyFill="1" applyBorder="1" applyProtection="1"/>
    <xf numFmtId="49" fontId="4" fillId="0" borderId="14" xfId="0" applyNumberFormat="1" applyFont="1" applyBorder="1" applyAlignment="1" applyProtection="1">
      <alignment horizontal="left" wrapText="1" indent="1"/>
    </xf>
    <xf numFmtId="0" fontId="5" fillId="0" borderId="22" xfId="0" applyFont="1" applyBorder="1" applyAlignment="1">
      <alignment horizontal="center" vertical="center"/>
    </xf>
    <xf numFmtId="169" fontId="7" fillId="0" borderId="14" xfId="0" applyNumberFormat="1" applyFont="1" applyFill="1" applyBorder="1" applyAlignment="1" applyProtection="1"/>
    <xf numFmtId="169" fontId="7" fillId="0" borderId="14" xfId="0" applyNumberFormat="1" applyFont="1" applyFill="1" applyBorder="1" applyAlignment="1" applyProtection="1">
      <alignment vertical="top"/>
    </xf>
    <xf numFmtId="0" fontId="68" fillId="0" borderId="14" xfId="0" applyFont="1" applyBorder="1"/>
    <xf numFmtId="0" fontId="5" fillId="0" borderId="0" xfId="0" applyFont="1" applyBorder="1" applyAlignment="1">
      <alignment vertical="top"/>
    </xf>
    <xf numFmtId="169" fontId="5" fillId="0" borderId="14" xfId="0" applyNumberFormat="1" applyFont="1" applyFill="1" applyBorder="1" applyAlignment="1" applyProtection="1"/>
    <xf numFmtId="173" fontId="5" fillId="0" borderId="0" xfId="0" quotePrefix="1" applyNumberFormat="1" applyFont="1" applyBorder="1" applyAlignment="1" applyProtection="1">
      <alignment horizontal="left"/>
    </xf>
    <xf numFmtId="0" fontId="31" fillId="0" borderId="0" xfId="0" applyFont="1" applyBorder="1"/>
    <xf numFmtId="0" fontId="31" fillId="0" borderId="0" xfId="0" applyFont="1" applyBorder="1" applyAlignment="1">
      <alignment vertical="top"/>
    </xf>
    <xf numFmtId="0" fontId="31" fillId="0" borderId="0" xfId="0" applyNumberFormat="1" applyFont="1" applyBorder="1" applyAlignment="1">
      <alignment vertical="center"/>
    </xf>
    <xf numFmtId="0" fontId="31" fillId="0" borderId="0" xfId="0" applyNumberFormat="1" applyFont="1" applyAlignment="1">
      <alignment vertical="center"/>
    </xf>
    <xf numFmtId="0" fontId="5" fillId="0" borderId="2" xfId="0" quotePrefix="1" applyNumberFormat="1" applyFont="1" applyBorder="1" applyAlignment="1">
      <alignment horizontal="center" vertical="center" wrapText="1"/>
    </xf>
    <xf numFmtId="0" fontId="5" fillId="0" borderId="1" xfId="0" quotePrefix="1" applyNumberFormat="1" applyFont="1" applyBorder="1" applyAlignment="1">
      <alignment horizontal="center" vertical="center" wrapText="1"/>
    </xf>
    <xf numFmtId="0" fontId="5" fillId="0" borderId="61" xfId="0" quotePrefix="1" applyNumberFormat="1" applyFont="1" applyBorder="1" applyAlignment="1">
      <alignment horizontal="center" vertical="center" wrapText="1"/>
    </xf>
    <xf numFmtId="174" fontId="2" fillId="0" borderId="13" xfId="3" applyNumberFormat="1" applyFont="1" applyBorder="1"/>
    <xf numFmtId="174" fontId="2" fillId="0" borderId="7" xfId="3" applyNumberFormat="1" applyFont="1" applyBorder="1"/>
    <xf numFmtId="174" fontId="2" fillId="0" borderId="14" xfId="3" applyNumberFormat="1" applyFont="1" applyBorder="1"/>
    <xf numFmtId="0" fontId="74" fillId="0" borderId="0" xfId="0" applyFont="1" applyBorder="1" applyAlignment="1"/>
    <xf numFmtId="0" fontId="74" fillId="0" borderId="0" xfId="0" applyFont="1" applyAlignment="1"/>
    <xf numFmtId="0" fontId="74" fillId="0" borderId="0" xfId="0" applyFont="1" applyBorder="1" applyAlignment="1">
      <alignment vertical="top"/>
    </xf>
    <xf numFmtId="0" fontId="74" fillId="0" borderId="0" xfId="0" applyFont="1" applyAlignment="1">
      <alignment vertical="top"/>
    </xf>
    <xf numFmtId="174" fontId="1" fillId="0" borderId="13" xfId="3" applyNumberFormat="1" applyFont="1" applyBorder="1"/>
    <xf numFmtId="174" fontId="1" fillId="0" borderId="7" xfId="3" applyNumberFormat="1" applyFont="1" applyBorder="1"/>
    <xf numFmtId="174" fontId="1" fillId="0" borderId="14" xfId="3" applyNumberFormat="1" applyFont="1" applyBorder="1"/>
    <xf numFmtId="169" fontId="31" fillId="0" borderId="0" xfId="0" applyNumberFormat="1" applyFont="1" applyBorder="1"/>
    <xf numFmtId="169" fontId="31" fillId="0" borderId="0" xfId="0" applyNumberFormat="1" applyFont="1"/>
    <xf numFmtId="174" fontId="5" fillId="0" borderId="14" xfId="3" quotePrefix="1" applyNumberFormat="1" applyFont="1" applyFill="1" applyBorder="1" applyAlignment="1" applyProtection="1">
      <alignment horizontal="right"/>
    </xf>
    <xf numFmtId="174" fontId="5" fillId="0" borderId="13" xfId="3" applyNumberFormat="1" applyFont="1" applyBorder="1"/>
    <xf numFmtId="174" fontId="5" fillId="0" borderId="7" xfId="3" applyNumberFormat="1" applyFont="1" applyBorder="1"/>
    <xf numFmtId="174" fontId="5" fillId="0" borderId="14" xfId="3" applyNumberFormat="1" applyFont="1" applyBorder="1"/>
    <xf numFmtId="0" fontId="43" fillId="0" borderId="0" xfId="0" applyFont="1" applyAlignment="1">
      <alignment horizontal="left" wrapText="1"/>
    </xf>
    <xf numFmtId="191" fontId="31" fillId="0" borderId="0" xfId="0" applyNumberFormat="1" applyFont="1"/>
    <xf numFmtId="0" fontId="5" fillId="0" borderId="0" xfId="0" applyFont="1" applyAlignment="1">
      <alignment horizontal="justify"/>
    </xf>
    <xf numFmtId="174" fontId="1" fillId="0" borderId="0" xfId="3" applyNumberFormat="1" applyFont="1" applyBorder="1"/>
    <xf numFmtId="182" fontId="5" fillId="0" borderId="5" xfId="0" applyNumberFormat="1" applyFont="1" applyBorder="1" applyAlignment="1">
      <alignment horizontal="center" vertical="center" wrapText="1"/>
    </xf>
    <xf numFmtId="182" fontId="5" fillId="0" borderId="4" xfId="0" applyNumberFormat="1" applyFont="1" applyBorder="1" applyAlignment="1">
      <alignment horizontal="center" vertical="center" wrapText="1"/>
    </xf>
    <xf numFmtId="0" fontId="7" fillId="0" borderId="0" xfId="0" applyNumberFormat="1" applyFont="1" applyBorder="1"/>
    <xf numFmtId="0" fontId="7" fillId="0" borderId="0" xfId="0" applyFont="1" applyBorder="1" applyAlignment="1">
      <alignment horizontal="center"/>
    </xf>
    <xf numFmtId="3" fontId="7" fillId="0" borderId="14" xfId="2" applyNumberFormat="1" applyFont="1" applyFill="1" applyBorder="1" applyAlignment="1" applyProtection="1">
      <alignment horizontal="right"/>
    </xf>
    <xf numFmtId="169" fontId="7" fillId="0" borderId="13" xfId="2" applyNumberFormat="1" applyFont="1" applyFill="1" applyBorder="1" applyAlignment="1" applyProtection="1"/>
    <xf numFmtId="169" fontId="7" fillId="0" borderId="7" xfId="2" applyNumberFormat="1" applyFont="1" applyFill="1" applyBorder="1" applyAlignment="1" applyProtection="1"/>
    <xf numFmtId="169" fontId="7" fillId="0" borderId="0" xfId="2" applyNumberFormat="1" applyFont="1" applyFill="1" applyBorder="1" applyAlignment="1" applyProtection="1"/>
    <xf numFmtId="0" fontId="4" fillId="0" borderId="0" xfId="0" applyNumberFormat="1" applyFont="1" applyBorder="1" applyAlignment="1">
      <alignment vertical="top"/>
    </xf>
    <xf numFmtId="0" fontId="7" fillId="0" borderId="0" xfId="0" applyFont="1" applyBorder="1" applyAlignment="1">
      <alignment horizontal="center" vertical="top"/>
    </xf>
    <xf numFmtId="3" fontId="7" fillId="0" borderId="14" xfId="2" applyNumberFormat="1" applyFont="1" applyFill="1" applyBorder="1" applyAlignment="1" applyProtection="1">
      <alignment horizontal="right" vertical="top"/>
    </xf>
    <xf numFmtId="169" fontId="7" fillId="0" borderId="13" xfId="2" applyNumberFormat="1" applyFont="1" applyFill="1" applyBorder="1" applyAlignment="1" applyProtection="1">
      <alignment vertical="top"/>
    </xf>
    <xf numFmtId="169" fontId="7" fillId="0" borderId="7" xfId="2" applyNumberFormat="1" applyFont="1" applyFill="1" applyBorder="1" applyAlignment="1" applyProtection="1">
      <alignment vertical="top"/>
    </xf>
    <xf numFmtId="169" fontId="7" fillId="0" borderId="0" xfId="2" applyNumberFormat="1" applyFont="1" applyFill="1" applyBorder="1" applyAlignment="1" applyProtection="1">
      <alignment vertical="top"/>
    </xf>
    <xf numFmtId="0" fontId="5" fillId="0" borderId="0" xfId="0" quotePrefix="1" applyFont="1" applyAlignment="1">
      <alignment horizontal="center"/>
    </xf>
    <xf numFmtId="169" fontId="5" fillId="0" borderId="13" xfId="5" applyNumberFormat="1" applyFont="1" applyFill="1" applyBorder="1" applyAlignment="1" applyProtection="1">
      <alignment horizontal="right"/>
    </xf>
    <xf numFmtId="169" fontId="5" fillId="0" borderId="13" xfId="5" applyNumberFormat="1" applyFont="1" applyFill="1" applyBorder="1" applyAlignment="1" applyProtection="1"/>
    <xf numFmtId="169" fontId="5" fillId="0" borderId="0" xfId="5" applyNumberFormat="1" applyFont="1" applyFill="1" applyBorder="1" applyAlignment="1" applyProtection="1"/>
    <xf numFmtId="169" fontId="5" fillId="0" borderId="14" xfId="5" applyNumberFormat="1" applyFont="1" applyFill="1" applyBorder="1" applyAlignment="1" applyProtection="1"/>
    <xf numFmtId="169" fontId="1" fillId="0" borderId="13" xfId="3" applyNumberFormat="1" applyFont="1" applyBorder="1" applyAlignment="1">
      <alignment horizontal="right"/>
    </xf>
    <xf numFmtId="169" fontId="1" fillId="0" borderId="13" xfId="3" applyNumberFormat="1" applyFont="1" applyBorder="1" applyAlignment="1"/>
    <xf numFmtId="169" fontId="1" fillId="0" borderId="0" xfId="3" applyNumberFormat="1" applyFont="1" applyAlignment="1">
      <alignment horizontal="right"/>
    </xf>
    <xf numFmtId="169" fontId="5" fillId="0" borderId="14" xfId="3" applyNumberFormat="1" applyFont="1" applyBorder="1" applyAlignment="1">
      <alignment horizontal="right"/>
    </xf>
    <xf numFmtId="169" fontId="5" fillId="0" borderId="13" xfId="5" applyNumberFormat="1" applyFont="1" applyFill="1" applyBorder="1" applyAlignment="1" applyProtection="1">
      <alignment horizontal="right" vertical="top"/>
    </xf>
    <xf numFmtId="169" fontId="5" fillId="0" borderId="0" xfId="5" applyNumberFormat="1" applyFont="1" applyFill="1" applyBorder="1" applyAlignment="1" applyProtection="1">
      <alignment horizontal="right" vertical="top"/>
    </xf>
    <xf numFmtId="169" fontId="5" fillId="0" borderId="14" xfId="5" applyNumberFormat="1" applyFont="1" applyFill="1" applyBorder="1" applyAlignment="1" applyProtection="1">
      <alignment horizontal="right" vertical="top"/>
    </xf>
    <xf numFmtId="169" fontId="5" fillId="0" borderId="13" xfId="3" applyNumberFormat="1" applyFont="1" applyBorder="1" applyAlignment="1">
      <alignment horizontal="right"/>
    </xf>
    <xf numFmtId="169" fontId="5" fillId="0" borderId="13" xfId="3" applyNumberFormat="1" applyFont="1" applyBorder="1" applyAlignment="1"/>
    <xf numFmtId="169" fontId="5" fillId="0" borderId="0" xfId="3" applyNumberFormat="1" applyFont="1" applyBorder="1" applyAlignment="1">
      <alignment horizontal="right"/>
    </xf>
    <xf numFmtId="173" fontId="5" fillId="0" borderId="0" xfId="0" applyNumberFormat="1" applyFont="1" applyBorder="1"/>
    <xf numFmtId="169" fontId="5" fillId="0" borderId="14" xfId="3" applyNumberFormat="1" applyFont="1" applyBorder="1" applyAlignment="1"/>
    <xf numFmtId="0" fontId="6" fillId="0" borderId="0" xfId="0" applyNumberFormat="1" applyFont="1" applyAlignment="1">
      <alignment horizontal="left" vertical="top" wrapText="1"/>
    </xf>
    <xf numFmtId="0" fontId="63" fillId="0" borderId="13" xfId="3" applyFont="1" applyBorder="1" applyAlignment="1">
      <alignment vertical="top"/>
    </xf>
    <xf numFmtId="0" fontId="63" fillId="0" borderId="0" xfId="3" applyFont="1" applyAlignment="1">
      <alignment vertical="top"/>
    </xf>
    <xf numFmtId="0" fontId="63" fillId="0" borderId="14" xfId="3" applyFont="1" applyBorder="1" applyAlignment="1">
      <alignment vertical="top"/>
    </xf>
    <xf numFmtId="173" fontId="5" fillId="0" borderId="0" xfId="0" applyNumberFormat="1" applyFont="1" applyBorder="1" applyAlignment="1">
      <alignment vertical="top"/>
    </xf>
    <xf numFmtId="169" fontId="5" fillId="0" borderId="14" xfId="3" applyNumberFormat="1" applyFont="1" applyBorder="1"/>
    <xf numFmtId="169" fontId="5" fillId="0" borderId="14" xfId="3" applyNumberFormat="1" applyFont="1" applyBorder="1" applyAlignment="1">
      <alignment vertical="top"/>
    </xf>
    <xf numFmtId="169" fontId="5" fillId="0" borderId="14" xfId="5" applyNumberFormat="1" applyFont="1" applyFill="1" applyBorder="1" applyAlignment="1" applyProtection="1">
      <alignment vertical="top"/>
    </xf>
    <xf numFmtId="169" fontId="5" fillId="0" borderId="7" xfId="5" applyNumberFormat="1" applyFont="1" applyFill="1" applyBorder="1" applyAlignment="1" applyProtection="1">
      <alignment vertical="top"/>
    </xf>
    <xf numFmtId="169" fontId="5" fillId="0" borderId="13" xfId="3" applyNumberFormat="1" applyFont="1" applyBorder="1" applyAlignment="1">
      <alignment vertical="top"/>
    </xf>
    <xf numFmtId="169" fontId="5" fillId="0" borderId="13" xfId="5" applyNumberFormat="1" applyFont="1" applyFill="1" applyBorder="1" applyAlignment="1" applyProtection="1">
      <alignment vertical="top"/>
    </xf>
    <xf numFmtId="169" fontId="5" fillId="0" borderId="0" xfId="5" applyNumberFormat="1" applyFont="1" applyFill="1" applyBorder="1" applyAlignment="1" applyProtection="1">
      <alignment vertical="top"/>
    </xf>
    <xf numFmtId="182" fontId="5" fillId="0" borderId="0" xfId="0" applyNumberFormat="1" applyFont="1"/>
    <xf numFmtId="0" fontId="5" fillId="0" borderId="0" xfId="0" applyFont="1" applyBorder="1" applyAlignment="1">
      <alignment horizontal="left"/>
    </xf>
    <xf numFmtId="169" fontId="5" fillId="0" borderId="14" xfId="5" applyNumberFormat="1" applyFont="1" applyFill="1" applyBorder="1" applyAlignment="1" applyProtection="1">
      <alignment horizontal="right"/>
    </xf>
    <xf numFmtId="169" fontId="5" fillId="0" borderId="7" xfId="5" applyNumberFormat="1" applyFont="1" applyFill="1" applyBorder="1" applyAlignment="1" applyProtection="1"/>
    <xf numFmtId="169" fontId="5" fillId="0" borderId="7" xfId="5" quotePrefix="1" applyNumberFormat="1" applyFont="1" applyFill="1" applyBorder="1" applyAlignment="1" applyProtection="1">
      <alignment horizontal="right"/>
    </xf>
    <xf numFmtId="169" fontId="5" fillId="0" borderId="0" xfId="5" applyNumberFormat="1" applyFont="1" applyFill="1" applyBorder="1" applyAlignment="1" applyProtection="1">
      <alignment horizontal="right"/>
    </xf>
    <xf numFmtId="169" fontId="5" fillId="0" borderId="7" xfId="3" applyNumberFormat="1" applyFont="1" applyBorder="1"/>
    <xf numFmtId="169" fontId="5" fillId="0" borderId="26" xfId="4" applyNumberFormat="1" applyFont="1" applyBorder="1" applyAlignment="1"/>
    <xf numFmtId="169" fontId="5" fillId="0" borderId="26" xfId="4" quotePrefix="1" applyNumberFormat="1" applyFont="1" applyBorder="1" applyAlignment="1">
      <alignment horizontal="right"/>
    </xf>
    <xf numFmtId="169" fontId="5" fillId="0" borderId="27" xfId="4" quotePrefix="1" applyNumberFormat="1" applyFont="1" applyBorder="1" applyAlignment="1">
      <alignment horizontal="right"/>
    </xf>
    <xf numFmtId="164" fontId="5" fillId="0" borderId="0" xfId="0" applyNumberFormat="1" applyFont="1" applyBorder="1" applyAlignment="1" applyProtection="1">
      <alignment horizontal="left" vertical="top"/>
    </xf>
    <xf numFmtId="169" fontId="5" fillId="0" borderId="0" xfId="0" applyNumberFormat="1" applyFont="1"/>
    <xf numFmtId="169" fontId="5" fillId="0" borderId="0" xfId="0" applyNumberFormat="1" applyFont="1" applyAlignment="1">
      <alignment vertical="top"/>
    </xf>
    <xf numFmtId="0" fontId="5" fillId="0" borderId="0" xfId="0" applyFont="1" applyAlignment="1">
      <alignment horizontal="left" vertical="top"/>
    </xf>
    <xf numFmtId="173" fontId="7" fillId="0" borderId="0" xfId="0" applyNumberFormat="1" applyFont="1" applyAlignment="1" applyProtection="1">
      <alignment horizontal="left"/>
    </xf>
    <xf numFmtId="169" fontId="7" fillId="0" borderId="26" xfId="4" applyNumberFormat="1" applyFont="1" applyBorder="1" applyAlignment="1"/>
    <xf numFmtId="169" fontId="7" fillId="0" borderId="26" xfId="4" quotePrefix="1" applyNumberFormat="1" applyFont="1" applyBorder="1" applyAlignment="1">
      <alignment horizontal="right"/>
    </xf>
    <xf numFmtId="169" fontId="7" fillId="0" borderId="27" xfId="4" quotePrefix="1" applyNumberFormat="1" applyFont="1" applyBorder="1" applyAlignment="1">
      <alignment horizontal="right"/>
    </xf>
    <xf numFmtId="183" fontId="5" fillId="0" borderId="2" xfId="0" applyNumberFormat="1" applyFont="1" applyBorder="1" applyAlignment="1">
      <alignment horizontal="center" vertical="center" wrapText="1"/>
    </xf>
    <xf numFmtId="174" fontId="2" fillId="0" borderId="13" xfId="0" applyNumberFormat="1" applyFont="1" applyBorder="1" applyAlignment="1">
      <alignment horizontal="right"/>
    </xf>
    <xf numFmtId="174" fontId="2" fillId="0" borderId="0" xfId="0" applyNumberFormat="1" applyFont="1" applyBorder="1" applyAlignment="1">
      <alignment horizontal="right"/>
    </xf>
    <xf numFmtId="174" fontId="2" fillId="0" borderId="14" xfId="0" applyNumberFormat="1" applyFont="1" applyBorder="1" applyAlignment="1">
      <alignment horizontal="right"/>
    </xf>
    <xf numFmtId="0" fontId="4" fillId="0" borderId="0" xfId="0" applyNumberFormat="1" applyFont="1" applyBorder="1" applyAlignment="1" applyProtection="1">
      <alignment vertical="top"/>
    </xf>
    <xf numFmtId="0" fontId="7" fillId="0" borderId="0" xfId="0" applyNumberFormat="1" applyFont="1" applyBorder="1" applyAlignment="1" applyProtection="1">
      <alignment horizontal="left" vertical="top"/>
    </xf>
    <xf numFmtId="174" fontId="5" fillId="0" borderId="0" xfId="0" applyNumberFormat="1" applyFont="1" applyBorder="1"/>
    <xf numFmtId="192" fontId="1" fillId="0" borderId="14" xfId="3" applyNumberFormat="1" applyFont="1" applyBorder="1"/>
    <xf numFmtId="0" fontId="1" fillId="0" borderId="14" xfId="3" applyFont="1" applyBorder="1"/>
    <xf numFmtId="192" fontId="1" fillId="0" borderId="14" xfId="3" applyNumberFormat="1" applyFont="1" applyBorder="1" applyAlignment="1"/>
    <xf numFmtId="2" fontId="1" fillId="0" borderId="14" xfId="3" applyNumberFormat="1" applyFont="1" applyBorder="1"/>
    <xf numFmtId="187" fontId="1" fillId="0" borderId="14" xfId="3" applyNumberFormat="1" applyFont="1" applyBorder="1"/>
    <xf numFmtId="193" fontId="1" fillId="0" borderId="14" xfId="3" applyNumberFormat="1" applyFont="1" applyBorder="1"/>
    <xf numFmtId="0" fontId="63" fillId="0" borderId="14" xfId="3" applyFont="1" applyBorder="1"/>
    <xf numFmtId="183" fontId="5" fillId="0" borderId="0" xfId="0" applyNumberFormat="1" applyFont="1" applyAlignment="1"/>
    <xf numFmtId="191" fontId="5" fillId="0" borderId="0" xfId="0" applyNumberFormat="1" applyFont="1" applyAlignment="1"/>
    <xf numFmtId="183" fontId="5" fillId="0" borderId="0" xfId="0" applyNumberFormat="1" applyFont="1" applyAlignment="1">
      <alignment vertical="top"/>
    </xf>
    <xf numFmtId="191" fontId="5" fillId="0" borderId="0" xfId="0" applyNumberFormat="1" applyFont="1" applyAlignment="1">
      <alignment vertical="top"/>
    </xf>
    <xf numFmtId="0" fontId="63" fillId="0" borderId="0" xfId="3" applyFont="1" applyBorder="1"/>
    <xf numFmtId="182" fontId="5" fillId="0" borderId="43" xfId="0" applyNumberFormat="1" applyFont="1" applyBorder="1" applyAlignment="1">
      <alignment horizontal="center" vertical="center"/>
    </xf>
    <xf numFmtId="191" fontId="5" fillId="0" borderId="43" xfId="0" applyNumberFormat="1" applyFont="1" applyBorder="1" applyAlignment="1">
      <alignment horizontal="center" vertical="center"/>
    </xf>
    <xf numFmtId="0" fontId="5" fillId="0" borderId="46" xfId="0" applyFont="1" applyBorder="1" applyAlignment="1">
      <alignment horizontal="center" vertical="center" wrapText="1"/>
    </xf>
    <xf numFmtId="0" fontId="7" fillId="0" borderId="0" xfId="0" quotePrefix="1" applyFont="1" applyAlignment="1">
      <alignment horizontal="left"/>
    </xf>
    <xf numFmtId="0" fontId="5" fillId="0" borderId="0" xfId="0" applyFont="1" applyBorder="1"/>
    <xf numFmtId="0" fontId="5" fillId="0" borderId="13" xfId="0" applyFont="1" applyBorder="1"/>
    <xf numFmtId="0" fontId="6" fillId="0" borderId="0" xfId="0" applyNumberFormat="1" applyFont="1" applyAlignment="1">
      <alignment horizontal="left"/>
    </xf>
    <xf numFmtId="164" fontId="5" fillId="0" borderId="0" xfId="0" applyNumberFormat="1" applyFont="1" applyAlignment="1">
      <alignment horizontal="left"/>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2" xfId="0" applyNumberFormat="1" applyFont="1" applyBorder="1" applyAlignment="1">
      <alignment horizontal="center" vertical="center" wrapText="1"/>
    </xf>
    <xf numFmtId="0" fontId="6" fillId="0" borderId="0" xfId="0" applyNumberFormat="1" applyFont="1" applyBorder="1" applyAlignment="1">
      <alignment horizontal="left"/>
    </xf>
    <xf numFmtId="0" fontId="6" fillId="0" borderId="0" xfId="0" applyNumberFormat="1" applyFont="1" applyAlignment="1">
      <alignment horizontal="left"/>
    </xf>
    <xf numFmtId="164" fontId="5" fillId="0" borderId="0" xfId="0" applyNumberFormat="1" applyFont="1" applyAlignment="1">
      <alignment horizontal="left" indent="1"/>
    </xf>
    <xf numFmtId="0" fontId="5" fillId="0" borderId="0" xfId="0" applyNumberFormat="1" applyFont="1" applyBorder="1" applyAlignment="1">
      <alignment horizontal="left"/>
    </xf>
    <xf numFmtId="0" fontId="6" fillId="0" borderId="0" xfId="0" applyFont="1" applyAlignment="1">
      <alignment vertical="top"/>
    </xf>
    <xf numFmtId="41" fontId="5" fillId="0" borderId="13" xfId="0" applyNumberFormat="1" applyFont="1" applyBorder="1" applyAlignment="1">
      <alignment horizontal="right" vertical="center"/>
    </xf>
    <xf numFmtId="41" fontId="5" fillId="0" borderId="14" xfId="0" applyNumberFormat="1" applyFont="1" applyBorder="1" applyAlignment="1">
      <alignment horizontal="right" vertical="center"/>
    </xf>
    <xf numFmtId="41" fontId="5" fillId="0" borderId="14" xfId="0" applyNumberFormat="1" applyFont="1" applyBorder="1" applyAlignment="1">
      <alignment horizontal="center" vertical="center"/>
    </xf>
    <xf numFmtId="164" fontId="6" fillId="0" borderId="0" xfId="0" applyNumberFormat="1" applyFont="1" applyAlignment="1">
      <alignment horizontal="left"/>
    </xf>
    <xf numFmtId="0" fontId="5" fillId="0" borderId="0" xfId="0" applyNumberFormat="1" applyFont="1" applyAlignment="1">
      <alignment horizontal="left" indent="1"/>
    </xf>
    <xf numFmtId="164" fontId="5" fillId="0" borderId="0" xfId="0" applyNumberFormat="1" applyFont="1" applyAlignment="1">
      <alignment horizontal="left" indent="2"/>
    </xf>
    <xf numFmtId="198" fontId="5" fillId="0" borderId="14" xfId="0" applyNumberFormat="1" applyFont="1" applyBorder="1" applyAlignment="1"/>
    <xf numFmtId="198" fontId="5" fillId="0" borderId="14" xfId="0" applyNumberFormat="1" applyFont="1" applyBorder="1" applyAlignment="1">
      <alignment horizontal="right" indent="1"/>
    </xf>
    <xf numFmtId="41" fontId="5" fillId="0" borderId="14" xfId="0" applyNumberFormat="1" applyFont="1" applyBorder="1" applyAlignment="1">
      <alignment horizontal="right" indent="1"/>
    </xf>
    <xf numFmtId="0" fontId="7" fillId="0" borderId="0" xfId="0" applyNumberFormat="1" applyFont="1" applyBorder="1" applyAlignment="1"/>
    <xf numFmtId="41" fontId="7" fillId="0" borderId="13" xfId="0" applyNumberFormat="1" applyFont="1" applyBorder="1" applyAlignment="1">
      <alignment horizontal="right" vertical="center"/>
    </xf>
    <xf numFmtId="41" fontId="7" fillId="0" borderId="14" xfId="0" applyNumberFormat="1" applyFont="1" applyBorder="1" applyAlignment="1">
      <alignment horizontal="right" vertical="center"/>
    </xf>
    <xf numFmtId="41" fontId="7" fillId="0" borderId="14" xfId="0" applyNumberFormat="1" applyFont="1" applyBorder="1" applyAlignment="1">
      <alignment horizontal="center" vertical="center"/>
    </xf>
    <xf numFmtId="198" fontId="7" fillId="0" borderId="14" xfId="0" applyNumberFormat="1" applyFont="1" applyBorder="1" applyAlignment="1"/>
    <xf numFmtId="198" fontId="7" fillId="0" borderId="14" xfId="0" applyNumberFormat="1" applyFont="1" applyBorder="1" applyAlignment="1">
      <alignment horizontal="right" indent="1"/>
    </xf>
    <xf numFmtId="41" fontId="7" fillId="0" borderId="14" xfId="0" applyNumberFormat="1" applyFont="1" applyBorder="1" applyAlignment="1">
      <alignment horizontal="right" indent="1"/>
    </xf>
    <xf numFmtId="198" fontId="5" fillId="0" borderId="0" xfId="0" applyNumberFormat="1" applyFont="1" applyBorder="1" applyAlignment="1"/>
    <xf numFmtId="198" fontId="5" fillId="0" borderId="0" xfId="0" applyNumberFormat="1" applyFont="1" applyBorder="1" applyAlignment="1">
      <alignment horizontal="right" indent="1"/>
    </xf>
    <xf numFmtId="41" fontId="5" fillId="0" borderId="0" xfId="0" applyNumberFormat="1" applyFont="1" applyBorder="1" applyAlignment="1">
      <alignment horizontal="right" indent="1"/>
    </xf>
    <xf numFmtId="164" fontId="5" fillId="0" borderId="0" xfId="0" applyNumberFormat="1" applyFont="1" applyAlignment="1">
      <alignment horizontal="left" wrapText="1" indent="2"/>
    </xf>
    <xf numFmtId="0" fontId="6" fillId="0" borderId="0" xfId="0" applyNumberFormat="1" applyFont="1" applyAlignment="1"/>
    <xf numFmtId="0" fontId="5" fillId="0" borderId="0" xfId="0" applyFont="1" applyBorder="1" applyAlignment="1">
      <alignment wrapText="1"/>
    </xf>
    <xf numFmtId="169" fontId="5" fillId="0" borderId="0" xfId="0" applyNumberFormat="1" applyFont="1" applyBorder="1" applyAlignment="1">
      <alignment vertical="center" readingOrder="1"/>
    </xf>
    <xf numFmtId="169" fontId="5" fillId="0" borderId="14" xfId="0" applyNumberFormat="1" applyFont="1" applyBorder="1" applyAlignment="1">
      <alignment vertical="center" readingOrder="1"/>
    </xf>
    <xf numFmtId="176" fontId="5" fillId="0" borderId="13" xfId="0" applyNumberFormat="1" applyFont="1" applyBorder="1" applyAlignment="1">
      <alignment vertical="center" readingOrder="1"/>
    </xf>
    <xf numFmtId="176" fontId="5" fillId="0" borderId="0" xfId="0" applyNumberFormat="1" applyFont="1" applyBorder="1" applyAlignment="1">
      <alignment vertical="center" readingOrder="1"/>
    </xf>
    <xf numFmtId="49" fontId="5" fillId="0" borderId="32" xfId="0" applyNumberFormat="1" applyFont="1" applyBorder="1" applyAlignment="1">
      <alignment horizontal="center" vertical="center" wrapText="1"/>
    </xf>
    <xf numFmtId="169" fontId="5" fillId="0" borderId="13" xfId="0" applyNumberFormat="1" applyFont="1" applyBorder="1" applyAlignment="1">
      <alignment vertical="center" readingOrder="1"/>
    </xf>
    <xf numFmtId="169" fontId="5" fillId="0" borderId="0" xfId="0" applyNumberFormat="1" applyFont="1" applyAlignment="1">
      <alignment vertical="center" readingOrder="1"/>
    </xf>
    <xf numFmtId="0" fontId="6" fillId="0" borderId="0" xfId="0" applyNumberFormat="1" applyFont="1" applyAlignment="1">
      <alignment horizontal="left" indent="1"/>
    </xf>
    <xf numFmtId="164" fontId="5" fillId="0" borderId="0" xfId="0" applyNumberFormat="1" applyFont="1" applyAlignment="1">
      <alignment horizontal="center"/>
    </xf>
    <xf numFmtId="0" fontId="6" fillId="0" borderId="0" xfId="0" quotePrefix="1" applyNumberFormat="1" applyFont="1" applyAlignment="1">
      <alignment vertical="top" wrapText="1"/>
    </xf>
    <xf numFmtId="176" fontId="5" fillId="0" borderId="7" xfId="0" applyNumberFormat="1" applyFont="1" applyBorder="1" applyAlignment="1">
      <alignment horizontal="right"/>
    </xf>
    <xf numFmtId="176" fontId="7" fillId="0" borderId="7" xfId="0" applyNumberFormat="1" applyFont="1" applyBorder="1" applyAlignment="1">
      <alignment horizontal="right"/>
    </xf>
    <xf numFmtId="164" fontId="5" fillId="0" borderId="0" xfId="0" applyNumberFormat="1" applyFont="1" applyAlignment="1"/>
    <xf numFmtId="0" fontId="6" fillId="0" borderId="0" xfId="0" applyNumberFormat="1" applyFont="1" applyAlignment="1">
      <alignment vertical="top"/>
    </xf>
    <xf numFmtId="0" fontId="6" fillId="0" borderId="7" xfId="0" applyNumberFormat="1" applyFont="1" applyBorder="1" applyAlignment="1">
      <alignment vertical="top"/>
    </xf>
    <xf numFmtId="0" fontId="5" fillId="0" borderId="0" xfId="0" applyNumberFormat="1" applyFont="1" applyAlignment="1">
      <alignment wrapText="1"/>
    </xf>
    <xf numFmtId="164" fontId="7" fillId="0" borderId="0" xfId="0" applyNumberFormat="1" applyFont="1" applyAlignment="1"/>
    <xf numFmtId="0" fontId="4" fillId="0" borderId="0" xfId="0" applyNumberFormat="1" applyFont="1" applyAlignment="1">
      <alignment horizontal="left" vertical="top"/>
    </xf>
    <xf numFmtId="199" fontId="5" fillId="0" borderId="0" xfId="0" applyNumberFormat="1" applyFont="1" applyBorder="1" applyAlignment="1">
      <alignment horizontal="center"/>
    </xf>
    <xf numFmtId="0" fontId="6" fillId="0" borderId="0" xfId="0" applyFont="1" applyBorder="1" applyAlignment="1">
      <alignment horizontal="center" vertical="center" wrapText="1"/>
    </xf>
    <xf numFmtId="165" fontId="7" fillId="0" borderId="0" xfId="0" applyNumberFormat="1" applyFont="1" applyFill="1" applyBorder="1" applyAlignment="1" applyProtection="1"/>
    <xf numFmtId="169" fontId="7" fillId="0" borderId="26" xfId="0" applyNumberFormat="1" applyFont="1" applyBorder="1" applyAlignment="1">
      <alignment horizontal="right"/>
    </xf>
    <xf numFmtId="169" fontId="7" fillId="0" borderId="27" xfId="0" applyNumberFormat="1" applyFont="1" applyBorder="1" applyAlignment="1">
      <alignment horizontal="right"/>
    </xf>
    <xf numFmtId="169" fontId="7" fillId="0" borderId="7" xfId="0" applyNumberFormat="1" applyFont="1" applyBorder="1" applyAlignment="1">
      <alignment horizontal="right"/>
    </xf>
    <xf numFmtId="0" fontId="7" fillId="0" borderId="25" xfId="0" applyNumberFormat="1" applyFont="1" applyBorder="1" applyAlignment="1" applyProtection="1">
      <alignment horizontal="center" wrapText="1"/>
    </xf>
    <xf numFmtId="3" fontId="7" fillId="0" borderId="26" xfId="0" applyNumberFormat="1" applyFont="1" applyBorder="1" applyAlignment="1"/>
    <xf numFmtId="3" fontId="7" fillId="0" borderId="27" xfId="0" applyNumberFormat="1" applyFont="1" applyBorder="1" applyAlignment="1"/>
    <xf numFmtId="3" fontId="7" fillId="0" borderId="14" xfId="0" applyNumberFormat="1" applyFont="1" applyBorder="1" applyAlignment="1"/>
    <xf numFmtId="0" fontId="7" fillId="0" borderId="0" xfId="0" quotePrefix="1" applyFont="1" applyAlignment="1">
      <alignment horizontal="center" vertical="top"/>
    </xf>
    <xf numFmtId="169" fontId="2" fillId="0" borderId="13" xfId="3" applyNumberFormat="1" applyFont="1" applyBorder="1" applyAlignment="1">
      <alignment horizontal="right" vertical="top"/>
    </xf>
    <xf numFmtId="169" fontId="2" fillId="0" borderId="13" xfId="3" applyNumberFormat="1" applyFont="1" applyBorder="1" applyAlignment="1">
      <alignment vertical="top"/>
    </xf>
    <xf numFmtId="169" fontId="2" fillId="0" borderId="0" xfId="3" applyNumberFormat="1" applyFont="1" applyAlignment="1">
      <alignment horizontal="right" vertical="top"/>
    </xf>
    <xf numFmtId="169" fontId="2" fillId="0" borderId="14" xfId="3" applyNumberFormat="1" applyFont="1" applyBorder="1" applyAlignment="1">
      <alignment horizontal="right" vertical="top"/>
    </xf>
    <xf numFmtId="169" fontId="7" fillId="0" borderId="14" xfId="3" applyNumberFormat="1" applyFont="1" applyBorder="1" applyAlignment="1">
      <alignment horizontal="right" vertical="top"/>
    </xf>
    <xf numFmtId="169" fontId="7" fillId="0" borderId="13" xfId="5" applyNumberFormat="1" applyFont="1" applyFill="1" applyBorder="1" applyAlignment="1" applyProtection="1">
      <alignment horizontal="right" vertical="top"/>
    </xf>
    <xf numFmtId="169" fontId="7" fillId="0" borderId="0" xfId="5" applyNumberFormat="1" applyFont="1" applyFill="1" applyBorder="1" applyAlignment="1" applyProtection="1">
      <alignment horizontal="right" vertical="top"/>
    </xf>
    <xf numFmtId="169" fontId="7" fillId="0" borderId="14" xfId="5" applyNumberFormat="1" applyFont="1" applyFill="1" applyBorder="1" applyAlignment="1" applyProtection="1">
      <alignment horizontal="right" vertical="top"/>
    </xf>
    <xf numFmtId="169" fontId="7" fillId="0" borderId="13" xfId="3" applyNumberFormat="1" applyFont="1" applyFill="1" applyBorder="1" applyAlignment="1">
      <alignment horizontal="right" vertical="top"/>
    </xf>
    <xf numFmtId="0" fontId="54" fillId="0" borderId="0" xfId="1" applyFont="1"/>
    <xf numFmtId="0" fontId="54" fillId="0" borderId="0" xfId="1" applyFont="1" applyAlignment="1">
      <alignment wrapText="1"/>
    </xf>
    <xf numFmtId="0" fontId="54" fillId="0" borderId="0" xfId="1" applyFont="1" applyAlignment="1">
      <alignment horizontal="justify" vertical="center" wrapText="1"/>
    </xf>
    <xf numFmtId="0" fontId="53" fillId="0" borderId="0" xfId="1" applyFont="1"/>
    <xf numFmtId="0" fontId="53" fillId="0" borderId="0" xfId="1" applyFont="1" applyAlignment="1">
      <alignment horizontal="justify" vertical="center" wrapText="1"/>
    </xf>
    <xf numFmtId="0" fontId="53" fillId="0" borderId="0" xfId="1" applyFont="1" applyBorder="1" applyAlignment="1">
      <alignment horizontal="center" vertical="center" wrapText="1"/>
    </xf>
    <xf numFmtId="0" fontId="53" fillId="0" borderId="0" xfId="1" applyFont="1" applyAlignment="1">
      <alignment horizontal="center"/>
    </xf>
    <xf numFmtId="0" fontId="54" fillId="0" borderId="0" xfId="1" applyFont="1" applyAlignment="1">
      <alignment horizontal="center"/>
    </xf>
    <xf numFmtId="0" fontId="72" fillId="0" borderId="0" xfId="0" applyFont="1" applyFill="1" applyBorder="1" applyAlignment="1">
      <alignment vertical="center" wrapText="1"/>
    </xf>
    <xf numFmtId="0" fontId="77" fillId="0" borderId="0" xfId="0" applyFont="1" applyFill="1" applyBorder="1" applyAlignment="1">
      <alignment vertical="center" wrapText="1"/>
    </xf>
    <xf numFmtId="0" fontId="72" fillId="0" borderId="0" xfId="0" applyFont="1" applyFill="1" applyBorder="1" applyAlignment="1">
      <alignment horizontal="left" vertical="center" wrapText="1" indent="1"/>
    </xf>
    <xf numFmtId="0" fontId="77" fillId="0" borderId="0" xfId="0" applyFont="1" applyFill="1" applyBorder="1" applyAlignment="1">
      <alignment horizontal="left" vertical="center" wrapText="1" indent="1"/>
    </xf>
    <xf numFmtId="164" fontId="5" fillId="0" borderId="0" xfId="0" applyNumberFormat="1" applyFont="1" applyFill="1" applyBorder="1" applyAlignment="1" applyProtection="1">
      <alignment horizontal="left" vertical="center" wrapText="1" indent="1"/>
    </xf>
    <xf numFmtId="49" fontId="6" fillId="0" borderId="0" xfId="0" applyNumberFormat="1" applyFont="1" applyFill="1" applyBorder="1" applyAlignment="1" applyProtection="1">
      <alignment horizontal="left" vertical="center" indent="1"/>
    </xf>
    <xf numFmtId="0" fontId="5" fillId="0" borderId="22" xfId="0" applyFont="1" applyBorder="1" applyAlignment="1">
      <alignment horizontal="center" vertical="center" wrapText="1"/>
    </xf>
    <xf numFmtId="199" fontId="7" fillId="0" borderId="14" xfId="0" applyNumberFormat="1" applyFont="1" applyBorder="1" applyAlignment="1">
      <alignment horizontal="right"/>
    </xf>
    <xf numFmtId="200" fontId="7" fillId="0" borderId="14" xfId="0" applyNumberFormat="1" applyFont="1" applyBorder="1" applyAlignment="1">
      <alignment horizontal="right"/>
    </xf>
    <xf numFmtId="199" fontId="7" fillId="0" borderId="14" xfId="0" applyNumberFormat="1" applyFont="1" applyBorder="1" applyAlignment="1"/>
    <xf numFmtId="200" fontId="7" fillId="0" borderId="14" xfId="0" applyNumberFormat="1" applyFont="1" applyBorder="1" applyAlignment="1"/>
    <xf numFmtId="199" fontId="5" fillId="0" borderId="14" xfId="0" applyNumberFormat="1" applyFont="1" applyBorder="1" applyAlignment="1"/>
    <xf numFmtId="200" fontId="5" fillId="0" borderId="14" xfId="0" applyNumberFormat="1" applyFont="1" applyBorder="1" applyAlignment="1"/>
    <xf numFmtId="0" fontId="5" fillId="0" borderId="14" xfId="0" applyFont="1" applyBorder="1" applyAlignment="1"/>
    <xf numFmtId="3" fontId="5" fillId="0" borderId="13" xfId="3" quotePrefix="1" applyNumberFormat="1" applyFont="1" applyBorder="1" applyAlignment="1">
      <alignment horizontal="right" vertical="center" wrapText="1"/>
    </xf>
    <xf numFmtId="3" fontId="5" fillId="0" borderId="14" xfId="3" quotePrefix="1" applyNumberFormat="1" applyFont="1" applyBorder="1" applyAlignment="1">
      <alignment horizontal="right" vertical="center" wrapText="1"/>
    </xf>
    <xf numFmtId="0" fontId="6" fillId="0" borderId="0" xfId="0" applyFont="1" applyBorder="1" applyAlignment="1">
      <alignment horizontal="center" vertical="center" wrapText="1"/>
    </xf>
    <xf numFmtId="0" fontId="7" fillId="0" borderId="7" xfId="0" applyNumberFormat="1" applyFont="1" applyBorder="1" applyAlignment="1" applyProtection="1">
      <alignment horizontal="center"/>
    </xf>
    <xf numFmtId="0" fontId="2" fillId="0" borderId="25" xfId="0" applyNumberFormat="1" applyFont="1" applyBorder="1" applyAlignment="1" applyProtection="1">
      <alignment horizontal="left"/>
    </xf>
    <xf numFmtId="3" fontId="2" fillId="0" borderId="26" xfId="0" applyNumberFormat="1" applyFont="1" applyFill="1" applyBorder="1" applyAlignment="1"/>
    <xf numFmtId="3" fontId="2" fillId="0" borderId="0" xfId="0" applyNumberFormat="1" applyFont="1" applyFill="1" applyAlignment="1"/>
    <xf numFmtId="169" fontId="7" fillId="0" borderId="0" xfId="0" applyNumberFormat="1" applyFont="1" applyAlignment="1"/>
    <xf numFmtId="174" fontId="5" fillId="0" borderId="14" xfId="0" applyNumberFormat="1" applyFont="1" applyBorder="1"/>
    <xf numFmtId="166" fontId="1" fillId="0" borderId="13" xfId="0" applyNumberFormat="1" applyFont="1" applyFill="1" applyBorder="1" applyAlignment="1" applyProtection="1"/>
    <xf numFmtId="166" fontId="2" fillId="0" borderId="13" xfId="0" applyNumberFormat="1" applyFont="1" applyFill="1" applyBorder="1" applyAlignment="1" applyProtection="1">
      <alignment horizontal="right"/>
    </xf>
    <xf numFmtId="0" fontId="2" fillId="0" borderId="13" xfId="0" applyFont="1" applyBorder="1"/>
    <xf numFmtId="166" fontId="1" fillId="0" borderId="13" xfId="0" applyNumberFormat="1" applyFont="1" applyFill="1" applyBorder="1" applyAlignment="1" applyProtection="1">
      <alignment horizontal="right"/>
    </xf>
    <xf numFmtId="165" fontId="2" fillId="0" borderId="13" xfId="0" applyNumberFormat="1" applyFont="1" applyFill="1" applyBorder="1" applyAlignment="1" applyProtection="1"/>
    <xf numFmtId="166" fontId="2" fillId="0" borderId="13" xfId="0" applyNumberFormat="1" applyFont="1" applyFill="1" applyBorder="1" applyAlignment="1" applyProtection="1"/>
    <xf numFmtId="165" fontId="1" fillId="0" borderId="13" xfId="0" applyNumberFormat="1" applyFont="1" applyFill="1" applyBorder="1" applyAlignment="1" applyProtection="1"/>
    <xf numFmtId="174" fontId="1" fillId="0" borderId="26" xfId="0" applyNumberFormat="1" applyFont="1" applyBorder="1" applyAlignment="1">
      <alignment vertical="top"/>
    </xf>
    <xf numFmtId="174" fontId="1" fillId="0" borderId="14" xfId="0" applyNumberFormat="1" applyFont="1" applyBorder="1" applyAlignment="1">
      <alignment vertical="top"/>
    </xf>
    <xf numFmtId="169" fontId="79" fillId="0" borderId="26" xfId="0" applyNumberFormat="1" applyFont="1" applyBorder="1" applyAlignment="1">
      <alignment vertical="center"/>
    </xf>
    <xf numFmtId="169" fontId="80" fillId="0" borderId="26" xfId="0" applyNumberFormat="1" applyFont="1" applyBorder="1" applyAlignment="1">
      <alignment vertical="center"/>
    </xf>
    <xf numFmtId="174" fontId="79" fillId="0" borderId="26" xfId="0" applyNumberFormat="1" applyFont="1" applyBorder="1" applyAlignment="1">
      <alignment vertical="center"/>
    </xf>
    <xf numFmtId="174" fontId="80" fillId="0" borderId="26" xfId="0" applyNumberFormat="1" applyFont="1" applyBorder="1" applyAlignment="1">
      <alignment vertical="center"/>
    </xf>
    <xf numFmtId="177" fontId="2" fillId="0" borderId="14" xfId="0" applyNumberFormat="1" applyFont="1" applyBorder="1" applyAlignment="1"/>
    <xf numFmtId="177" fontId="1" fillId="0" borderId="14" xfId="0" quotePrefix="1" applyNumberFormat="1" applyFont="1" applyBorder="1" applyAlignment="1">
      <alignment horizontal="right"/>
    </xf>
    <xf numFmtId="0" fontId="7" fillId="0" borderId="0" xfId="0" applyFont="1"/>
    <xf numFmtId="0" fontId="5" fillId="0" borderId="0" xfId="0" applyFont="1" applyBorder="1"/>
    <xf numFmtId="180" fontId="1" fillId="0" borderId="13" xfId="0" applyNumberFormat="1" applyFont="1" applyBorder="1" applyAlignment="1">
      <alignment horizontal="right" vertical="center" indent="1"/>
    </xf>
    <xf numFmtId="180" fontId="1" fillId="0" borderId="14" xfId="0" applyNumberFormat="1" applyFont="1" applyBorder="1" applyAlignment="1">
      <alignment horizontal="right" vertical="center" indent="1"/>
    </xf>
    <xf numFmtId="0" fontId="81" fillId="0" borderId="0" xfId="0" applyFont="1" applyAlignment="1">
      <alignment vertical="center"/>
    </xf>
    <xf numFmtId="164" fontId="5" fillId="0" borderId="0" xfId="0" applyNumberFormat="1" applyFont="1" applyBorder="1" applyAlignment="1" applyProtection="1">
      <alignment horizontal="left"/>
    </xf>
    <xf numFmtId="0" fontId="5" fillId="0" borderId="32" xfId="0" applyFont="1" applyBorder="1" applyAlignment="1" applyProtection="1">
      <alignment horizontal="center" vertical="center" wrapText="1"/>
    </xf>
    <xf numFmtId="164" fontId="5" fillId="0" borderId="0" xfId="0" quotePrefix="1" applyNumberFormat="1" applyFont="1" applyBorder="1" applyAlignment="1" applyProtection="1">
      <alignment horizontal="left"/>
    </xf>
    <xf numFmtId="196" fontId="5" fillId="0" borderId="0" xfId="0" applyNumberFormat="1" applyFont="1" applyBorder="1" applyAlignment="1" applyProtection="1">
      <alignment horizontal="center"/>
    </xf>
    <xf numFmtId="169" fontId="2" fillId="0" borderId="26" xfId="4" applyNumberFormat="1" applyFont="1" applyBorder="1" applyAlignment="1"/>
    <xf numFmtId="169" fontId="1" fillId="0" borderId="26" xfId="4" applyNumberFormat="1" applyFont="1" applyBorder="1" applyAlignment="1"/>
    <xf numFmtId="3" fontId="58" fillId="0" borderId="13" xfId="3" applyNumberFormat="1" applyFont="1" applyBorder="1"/>
    <xf numFmtId="3" fontId="58" fillId="0" borderId="13" xfId="3" quotePrefix="1" applyNumberFormat="1" applyFont="1" applyBorder="1" applyAlignment="1">
      <alignment horizontal="right" vertical="center" wrapText="1"/>
    </xf>
    <xf numFmtId="169" fontId="58" fillId="0" borderId="14" xfId="6" applyNumberFormat="1" applyFont="1" applyBorder="1" applyProtection="1"/>
    <xf numFmtId="164" fontId="60" fillId="0" borderId="0" xfId="0" applyNumberFormat="1" applyFont="1" applyBorder="1" applyAlignment="1" applyProtection="1">
      <alignment horizontal="left"/>
    </xf>
    <xf numFmtId="169" fontId="58" fillId="0" borderId="13" xfId="0" applyNumberFormat="1" applyFont="1" applyBorder="1"/>
    <xf numFmtId="174" fontId="58" fillId="0" borderId="0" xfId="0" applyNumberFormat="1" applyFont="1"/>
    <xf numFmtId="174" fontId="58" fillId="0" borderId="14" xfId="0" applyNumberFormat="1" applyFont="1" applyBorder="1"/>
    <xf numFmtId="169" fontId="58" fillId="0" borderId="14" xfId="10" applyNumberFormat="1" applyFont="1" applyFill="1" applyBorder="1" applyAlignment="1" applyProtection="1"/>
    <xf numFmtId="169" fontId="58" fillId="0" borderId="14" xfId="0" applyNumberFormat="1" applyFont="1" applyFill="1" applyBorder="1" applyAlignment="1" applyProtection="1"/>
    <xf numFmtId="0" fontId="5" fillId="0" borderId="3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6" fillId="0" borderId="0" xfId="0" quotePrefix="1" applyNumberFormat="1" applyFont="1" applyBorder="1" applyAlignment="1" applyProtection="1">
      <alignment horizontal="left" vertical="top" wrapText="1"/>
    </xf>
    <xf numFmtId="0" fontId="7" fillId="0" borderId="0" xfId="0" applyFont="1" applyAlignment="1" applyProtection="1">
      <alignment horizontal="left"/>
    </xf>
    <xf numFmtId="0" fontId="6" fillId="0" borderId="0" xfId="0" applyFont="1" applyAlignment="1">
      <alignment horizontal="left" indent="2"/>
    </xf>
    <xf numFmtId="0" fontId="5" fillId="0" borderId="0" xfId="0" quotePrefix="1" applyFont="1" applyBorder="1" applyAlignment="1" applyProtection="1">
      <alignment horizontal="left" vertical="top"/>
    </xf>
    <xf numFmtId="0" fontId="6" fillId="0" borderId="0" xfId="0" applyNumberFormat="1" applyFont="1" applyAlignment="1" applyProtection="1">
      <alignment horizontal="left"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11" fillId="0" borderId="0" xfId="0" applyFont="1" applyBorder="1" applyAlignment="1">
      <alignment horizontal="left"/>
    </xf>
    <xf numFmtId="0" fontId="12" fillId="0" borderId="0" xfId="0" applyNumberFormat="1" applyFont="1" applyBorder="1" applyAlignment="1">
      <alignment horizontal="left"/>
    </xf>
    <xf numFmtId="0" fontId="7" fillId="0" borderId="0" xfId="0" quotePrefix="1" applyFont="1" applyBorder="1" applyAlignment="1">
      <alignment horizontal="left" vertical="center"/>
    </xf>
    <xf numFmtId="0" fontId="5" fillId="0" borderId="0" xfId="0" quotePrefix="1" applyFont="1" applyBorder="1" applyAlignment="1">
      <alignment horizontal="left" vertical="top"/>
    </xf>
    <xf numFmtId="0" fontId="6" fillId="0" borderId="0" xfId="0" applyFont="1" applyBorder="1" applyAlignment="1">
      <alignment horizontal="left" vertical="center"/>
    </xf>
    <xf numFmtId="0" fontId="6" fillId="0" borderId="0" xfId="0" quotePrefix="1" applyFont="1" applyBorder="1" applyAlignment="1">
      <alignment horizontal="left" vertical="center"/>
    </xf>
    <xf numFmtId="0" fontId="6" fillId="0" borderId="0" xfId="0" quotePrefix="1" applyFont="1" applyBorder="1" applyAlignment="1">
      <alignment horizontal="left" vertical="top"/>
    </xf>
    <xf numFmtId="0" fontId="5" fillId="0" borderId="17"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8" xfId="0" quotePrefix="1"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3" xfId="0" applyFont="1" applyBorder="1"/>
    <xf numFmtId="0" fontId="6" fillId="0" borderId="0" xfId="0" applyFont="1" applyBorder="1" applyAlignment="1">
      <alignment horizontal="left" vertical="top"/>
    </xf>
    <xf numFmtId="0" fontId="6" fillId="0" borderId="16" xfId="0" quotePrefix="1" applyFont="1" applyBorder="1" applyAlignment="1">
      <alignment horizontal="left" vertical="top"/>
    </xf>
    <xf numFmtId="0" fontId="5" fillId="0" borderId="4" xfId="0" applyFont="1" applyBorder="1" applyAlignment="1">
      <alignment horizontal="center" vertical="center" wrapText="1"/>
    </xf>
    <xf numFmtId="164" fontId="5" fillId="0" borderId="0" xfId="0" applyNumberFormat="1" applyFont="1" applyBorder="1" applyAlignment="1" applyProtection="1">
      <alignment horizontal="left"/>
    </xf>
    <xf numFmtId="164" fontId="5" fillId="0" borderId="25" xfId="0" applyNumberFormat="1" applyFont="1" applyBorder="1" applyAlignment="1" applyProtection="1">
      <alignment horizontal="left"/>
    </xf>
    <xf numFmtId="164" fontId="5" fillId="0" borderId="7" xfId="0" applyNumberFormat="1" applyFont="1" applyBorder="1" applyAlignment="1" applyProtection="1">
      <alignment horizontal="left"/>
    </xf>
    <xf numFmtId="0" fontId="11" fillId="0" borderId="0" xfId="0" quotePrefix="1" applyFont="1" applyAlignment="1" applyProtection="1">
      <alignment horizontal="left" wrapText="1"/>
    </xf>
    <xf numFmtId="0" fontId="12" fillId="0" borderId="0" xfId="0" applyFont="1" applyAlignment="1" applyProtection="1">
      <alignment horizontal="left" vertical="top" wrapText="1"/>
    </xf>
    <xf numFmtId="0" fontId="12" fillId="0" borderId="0" xfId="0" quotePrefix="1" applyFont="1" applyAlignment="1" applyProtection="1">
      <alignment horizontal="left" vertical="top" wrapText="1"/>
    </xf>
    <xf numFmtId="0" fontId="11" fillId="0" borderId="0" xfId="0" applyFont="1" applyAlignment="1" applyProtection="1">
      <alignment horizontal="left" wrapText="1"/>
    </xf>
    <xf numFmtId="0" fontId="7" fillId="0" borderId="0" xfId="0" quotePrefix="1" applyFont="1" applyAlignment="1" applyProtection="1">
      <alignment horizontal="left"/>
    </xf>
    <xf numFmtId="0" fontId="6" fillId="0" borderId="0" xfId="0" applyFont="1" applyAlignment="1" applyProtection="1">
      <alignment horizontal="left"/>
    </xf>
    <xf numFmtId="0" fontId="6" fillId="0" borderId="0" xfId="0" quotePrefix="1" applyFont="1" applyAlignment="1" applyProtection="1">
      <alignment horizontal="left"/>
    </xf>
    <xf numFmtId="0" fontId="6" fillId="0" borderId="0" xfId="0" quotePrefix="1" applyFont="1" applyBorder="1" applyAlignment="1" applyProtection="1">
      <alignment horizontal="left" vertical="top"/>
    </xf>
    <xf numFmtId="0" fontId="5" fillId="0" borderId="30"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24" xfId="0" quotePrefix="1" applyFont="1" applyBorder="1" applyAlignment="1" applyProtection="1">
      <alignment horizontal="center" vertical="center" wrapText="1"/>
    </xf>
    <xf numFmtId="0" fontId="5" fillId="0" borderId="13" xfId="0" quotePrefix="1" applyFont="1" applyBorder="1" applyAlignment="1" applyProtection="1">
      <alignment horizontal="center" vertical="center" wrapText="1"/>
    </xf>
    <xf numFmtId="0" fontId="5" fillId="0" borderId="31" xfId="0" quotePrefix="1"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3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12" fillId="0" borderId="0" xfId="0" applyFont="1" applyAlignment="1">
      <alignment horizontal="left"/>
    </xf>
    <xf numFmtId="164" fontId="5" fillId="0" borderId="0" xfId="0" applyNumberFormat="1" applyFont="1" applyBorder="1" applyAlignment="1" applyProtection="1"/>
    <xf numFmtId="164" fontId="5" fillId="0" borderId="25" xfId="0" applyNumberFormat="1" applyFont="1" applyBorder="1" applyAlignment="1" applyProtection="1"/>
    <xf numFmtId="164" fontId="5" fillId="0" borderId="7" xfId="0" applyNumberFormat="1" applyFont="1" applyBorder="1" applyAlignment="1" applyProtection="1"/>
    <xf numFmtId="0" fontId="5" fillId="0" borderId="3" xfId="0" quotePrefix="1" applyFont="1" applyBorder="1" applyAlignment="1" applyProtection="1">
      <alignment horizontal="center" vertical="center" wrapText="1"/>
    </xf>
    <xf numFmtId="0" fontId="5" fillId="0" borderId="4" xfId="0" quotePrefix="1" applyFont="1" applyBorder="1" applyAlignment="1" applyProtection="1">
      <alignment horizontal="center" vertical="center" wrapText="1"/>
    </xf>
    <xf numFmtId="0" fontId="6" fillId="0" borderId="16" xfId="0" quotePrefix="1" applyFont="1" applyBorder="1" applyAlignment="1" applyProtection="1">
      <alignment horizontal="left" vertical="top"/>
    </xf>
    <xf numFmtId="0" fontId="5" fillId="0" borderId="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12" fillId="0" borderId="0" xfId="0" quotePrefix="1" applyNumberFormat="1" applyFont="1" applyAlignment="1" applyProtection="1">
      <alignment horizontal="left" vertical="top" wrapText="1"/>
    </xf>
    <xf numFmtId="0" fontId="12" fillId="0" borderId="0" xfId="0" applyFont="1" applyAlignment="1">
      <alignment horizontal="left" vertical="top"/>
    </xf>
    <xf numFmtId="171" fontId="5" fillId="0" borderId="0" xfId="0" applyNumberFormat="1" applyFont="1" applyAlignment="1" applyProtection="1">
      <alignment horizontal="left"/>
    </xf>
    <xf numFmtId="171" fontId="5" fillId="0" borderId="7" xfId="0" applyNumberFormat="1" applyFont="1" applyBorder="1" applyAlignment="1" applyProtection="1">
      <alignment horizontal="left"/>
    </xf>
    <xf numFmtId="170" fontId="5" fillId="0" borderId="0" xfId="0" applyNumberFormat="1" applyFont="1" applyAlignment="1"/>
    <xf numFmtId="170" fontId="11" fillId="0" borderId="0" xfId="0" applyNumberFormat="1" applyFont="1" applyAlignment="1" applyProtection="1">
      <alignment horizontal="left" wrapText="1"/>
    </xf>
    <xf numFmtId="170" fontId="7" fillId="0" borderId="0" xfId="0" quotePrefix="1" applyNumberFormat="1" applyFont="1" applyAlignment="1" applyProtection="1">
      <alignment horizontal="left"/>
    </xf>
    <xf numFmtId="170" fontId="5" fillId="0" borderId="0" xfId="0" quotePrefix="1" applyNumberFormat="1" applyFont="1" applyBorder="1" applyAlignment="1" applyProtection="1">
      <alignment horizontal="left" vertical="top"/>
    </xf>
    <xf numFmtId="0" fontId="6" fillId="0" borderId="0" xfId="0" quotePrefix="1" applyNumberFormat="1" applyFont="1" applyAlignment="1" applyProtection="1">
      <alignment horizontal="left" wrapText="1"/>
    </xf>
    <xf numFmtId="170" fontId="5" fillId="0" borderId="20" xfId="0" applyNumberFormat="1" applyFont="1" applyBorder="1" applyAlignment="1">
      <alignment horizontal="center" vertical="center" wrapText="1"/>
    </xf>
    <xf numFmtId="170" fontId="5" fillId="0" borderId="40" xfId="0" applyNumberFormat="1" applyFont="1" applyBorder="1" applyAlignment="1">
      <alignment horizontal="center" vertical="center" wrapText="1"/>
    </xf>
    <xf numFmtId="170" fontId="5" fillId="0" borderId="45" xfId="0" applyNumberFormat="1" applyFont="1" applyBorder="1" applyAlignment="1">
      <alignment horizontal="center" vertical="center" wrapText="1"/>
    </xf>
    <xf numFmtId="170" fontId="5" fillId="0" borderId="32" xfId="0" applyNumberFormat="1" applyFont="1" applyBorder="1" applyAlignment="1">
      <alignment horizontal="center" vertical="center" wrapText="1"/>
    </xf>
    <xf numFmtId="170" fontId="5" fillId="0" borderId="18" xfId="0" quotePrefix="1" applyNumberFormat="1" applyFont="1" applyBorder="1" applyAlignment="1" applyProtection="1">
      <alignment horizontal="center" vertical="center" wrapText="1"/>
    </xf>
    <xf numFmtId="170" fontId="5" fillId="0" borderId="20" xfId="0" quotePrefix="1" applyNumberFormat="1" applyFont="1" applyBorder="1" applyAlignment="1" applyProtection="1">
      <alignment horizontal="center" vertical="center" wrapText="1"/>
    </xf>
    <xf numFmtId="170" fontId="5" fillId="0" borderId="18" xfId="0" applyNumberFormat="1" applyFont="1" applyBorder="1" applyAlignment="1" applyProtection="1">
      <alignment horizontal="center" vertical="center" wrapText="1"/>
    </xf>
    <xf numFmtId="170" fontId="5" fillId="0" borderId="19" xfId="0" applyNumberFormat="1" applyFont="1" applyBorder="1" applyAlignment="1" applyProtection="1">
      <alignment horizontal="center" vertical="center" wrapText="1"/>
    </xf>
    <xf numFmtId="171" fontId="5" fillId="0" borderId="25" xfId="0" applyNumberFormat="1" applyFont="1" applyBorder="1" applyAlignment="1" applyProtection="1">
      <alignment horizontal="left"/>
    </xf>
    <xf numFmtId="0" fontId="5" fillId="0" borderId="0" xfId="0" applyNumberFormat="1" applyFont="1" applyAlignment="1" applyProtection="1">
      <alignment horizontal="left"/>
    </xf>
    <xf numFmtId="0" fontId="5" fillId="0" borderId="25" xfId="0" applyNumberFormat="1" applyFont="1" applyBorder="1" applyAlignment="1" applyProtection="1">
      <alignment horizontal="left"/>
    </xf>
    <xf numFmtId="171" fontId="5" fillId="0" borderId="0" xfId="0" applyNumberFormat="1" applyFont="1" applyBorder="1" applyAlignment="1" applyProtection="1">
      <alignment horizontal="left"/>
    </xf>
    <xf numFmtId="0" fontId="5" fillId="0" borderId="3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40"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19" xfId="0" quotePrefix="1" applyFont="1" applyBorder="1" applyAlignment="1" applyProtection="1">
      <alignment horizontal="center" vertical="center" wrapText="1"/>
    </xf>
    <xf numFmtId="0" fontId="5" fillId="0" borderId="20" xfId="0" quotePrefix="1" applyFont="1" applyBorder="1" applyAlignment="1" applyProtection="1">
      <alignment horizontal="center" vertical="center" wrapText="1"/>
    </xf>
    <xf numFmtId="0" fontId="24" fillId="0" borderId="0" xfId="0" applyFont="1" applyAlignment="1">
      <alignment horizontal="left"/>
    </xf>
    <xf numFmtId="171" fontId="1" fillId="0" borderId="0" xfId="0" applyNumberFormat="1" applyFont="1" applyAlignment="1" applyProtection="1">
      <alignment horizontal="center"/>
    </xf>
    <xf numFmtId="171" fontId="1" fillId="0" borderId="25" xfId="0" applyNumberFormat="1" applyFont="1" applyBorder="1" applyAlignment="1" applyProtection="1">
      <alignment horizontal="center"/>
    </xf>
    <xf numFmtId="0" fontId="1" fillId="0" borderId="0" xfId="0" applyNumberFormat="1" applyFont="1" applyAlignment="1" applyProtection="1">
      <alignment horizontal="left"/>
    </xf>
    <xf numFmtId="0" fontId="1" fillId="0" borderId="25" xfId="0" applyNumberFormat="1" applyFont="1" applyBorder="1" applyAlignment="1" applyProtection="1">
      <alignment horizontal="left"/>
    </xf>
    <xf numFmtId="171" fontId="1" fillId="0" borderId="0" xfId="0" applyNumberFormat="1" applyFont="1" applyBorder="1" applyAlignment="1" applyProtection="1">
      <alignment horizontal="center"/>
    </xf>
    <xf numFmtId="0" fontId="23" fillId="0" borderId="0" xfId="0" applyFont="1" applyAlignment="1" applyProtection="1">
      <alignment horizontal="left" wrapText="1"/>
    </xf>
    <xf numFmtId="0" fontId="2" fillId="0" borderId="0" xfId="0" quotePrefix="1" applyFont="1" applyAlignment="1" applyProtection="1">
      <alignment horizontal="left"/>
    </xf>
    <xf numFmtId="0" fontId="1" fillId="0" borderId="0" xfId="0" quotePrefix="1" applyFont="1" applyBorder="1" applyAlignment="1" applyProtection="1">
      <alignment horizontal="left" vertical="top"/>
    </xf>
    <xf numFmtId="0" fontId="28" fillId="0" borderId="0" xfId="0" applyFont="1" applyAlignment="1" applyProtection="1">
      <alignment horizontal="left"/>
    </xf>
    <xf numFmtId="0" fontId="28" fillId="0" borderId="0" xfId="0" quotePrefix="1" applyFont="1" applyAlignment="1" applyProtection="1">
      <alignment horizontal="left"/>
    </xf>
    <xf numFmtId="0" fontId="28" fillId="0" borderId="0" xfId="0" quotePrefix="1" applyFont="1" applyBorder="1" applyAlignment="1" applyProtection="1">
      <alignment horizontal="left" vertical="top"/>
    </xf>
    <xf numFmtId="0" fontId="1" fillId="0" borderId="3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40" xfId="0" applyFont="1" applyBorder="1" applyAlignment="1" applyProtection="1">
      <alignment horizontal="center" vertical="center" wrapText="1"/>
    </xf>
    <xf numFmtId="0" fontId="1" fillId="0" borderId="32"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0" xfId="0" applyFont="1" applyBorder="1" applyAlignment="1">
      <alignment horizontal="center" vertical="center" wrapText="1"/>
    </xf>
    <xf numFmtId="0" fontId="5" fillId="0" borderId="24"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6" fillId="0" borderId="0" xfId="0" applyFont="1" applyBorder="1" applyAlignment="1">
      <alignment horizontal="center" vertical="center" wrapText="1"/>
    </xf>
    <xf numFmtId="0" fontId="7" fillId="0" borderId="0" xfId="0" quotePrefix="1" applyFont="1" applyBorder="1" applyAlignment="1" applyProtection="1">
      <alignment horizontal="left" wrapText="1"/>
    </xf>
    <xf numFmtId="0" fontId="6" fillId="0" borderId="0" xfId="0" applyFont="1" applyBorder="1" applyAlignment="1" applyProtection="1">
      <alignment horizontal="left"/>
    </xf>
    <xf numFmtId="0" fontId="34" fillId="0" borderId="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9" fillId="0" borderId="0" xfId="0" applyNumberFormat="1" applyFont="1" applyBorder="1" applyAlignment="1" applyProtection="1">
      <alignment horizontal="left"/>
    </xf>
    <xf numFmtId="0" fontId="9" fillId="0" borderId="7" xfId="0" applyNumberFormat="1" applyFont="1" applyBorder="1" applyAlignment="1" applyProtection="1">
      <alignment horizontal="left"/>
    </xf>
    <xf numFmtId="164" fontId="9" fillId="0" borderId="0" xfId="0" applyNumberFormat="1" applyFont="1" applyBorder="1" applyAlignment="1" applyProtection="1">
      <alignment horizontal="left"/>
    </xf>
    <xf numFmtId="164" fontId="9" fillId="0" borderId="7" xfId="0" applyNumberFormat="1" applyFont="1" applyBorder="1" applyAlignment="1" applyProtection="1">
      <alignment horizontal="left"/>
    </xf>
    <xf numFmtId="0" fontId="9" fillId="0" borderId="0" xfId="0" applyFont="1" applyBorder="1" applyAlignment="1" applyProtection="1">
      <alignment horizontal="center" vertical="center" wrapText="1"/>
    </xf>
    <xf numFmtId="0" fontId="9" fillId="0" borderId="25" xfId="0" applyNumberFormat="1" applyFont="1" applyBorder="1" applyAlignment="1" applyProtection="1">
      <alignment horizontal="left"/>
    </xf>
    <xf numFmtId="0" fontId="5" fillId="0" borderId="12" xfId="0" quotePrefix="1" applyFont="1" applyBorder="1" applyAlignment="1" applyProtection="1">
      <alignment horizontal="center" vertical="center" wrapText="1"/>
    </xf>
    <xf numFmtId="0" fontId="5" fillId="0" borderId="0" xfId="0" applyNumberFormat="1" applyFont="1" applyBorder="1" applyAlignment="1" applyProtection="1">
      <alignment horizontal="left"/>
    </xf>
    <xf numFmtId="0" fontId="5" fillId="0" borderId="7" xfId="0" applyNumberFormat="1" applyFont="1" applyBorder="1" applyAlignment="1" applyProtection="1">
      <alignment horizontal="left"/>
    </xf>
    <xf numFmtId="0" fontId="6" fillId="0" borderId="0" xfId="0" applyFont="1" applyBorder="1" applyAlignment="1" applyProtection="1">
      <alignment horizontal="left" vertical="top"/>
    </xf>
    <xf numFmtId="0" fontId="5" fillId="0" borderId="30" xfId="0" quotePrefix="1" applyFont="1" applyBorder="1" applyAlignment="1" applyProtection="1">
      <alignment horizontal="center" vertical="center" wrapText="1"/>
    </xf>
    <xf numFmtId="0" fontId="5" fillId="0" borderId="0" xfId="0" quotePrefix="1" applyFont="1" applyBorder="1" applyAlignment="1" applyProtection="1">
      <alignment horizontal="center" vertical="center" wrapText="1"/>
    </xf>
    <xf numFmtId="0" fontId="5" fillId="0" borderId="16" xfId="0" quotePrefix="1"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7" fillId="0" borderId="0" xfId="0" quotePrefix="1" applyFont="1" applyBorder="1" applyAlignment="1" applyProtection="1">
      <alignment horizontal="left"/>
    </xf>
    <xf numFmtId="0" fontId="6" fillId="0" borderId="0" xfId="0" quotePrefix="1" applyFont="1" applyBorder="1" applyAlignment="1" applyProtection="1">
      <alignment horizontal="left"/>
    </xf>
    <xf numFmtId="171" fontId="38" fillId="0" borderId="0" xfId="0" applyNumberFormat="1" applyFont="1" applyAlignment="1" applyProtection="1">
      <alignment horizontal="left"/>
    </xf>
    <xf numFmtId="171" fontId="38" fillId="0" borderId="7" xfId="0" applyNumberFormat="1" applyFont="1" applyBorder="1" applyAlignment="1" applyProtection="1">
      <alignment horizontal="left"/>
    </xf>
    <xf numFmtId="171" fontId="38" fillId="0" borderId="0" xfId="0" applyNumberFormat="1" applyFont="1" applyBorder="1" applyAlignment="1" applyProtection="1">
      <alignment horizontal="left"/>
    </xf>
    <xf numFmtId="0" fontId="36" fillId="0" borderId="0" xfId="0" quotePrefix="1" applyFont="1" applyBorder="1" applyAlignment="1" applyProtection="1">
      <alignment horizontal="left"/>
    </xf>
    <xf numFmtId="0" fontId="38" fillId="0" borderId="0" xfId="0" quotePrefix="1" applyFont="1" applyBorder="1" applyAlignment="1" applyProtection="1">
      <alignment horizontal="left" vertical="top"/>
    </xf>
    <xf numFmtId="0" fontId="39" fillId="0" borderId="0" xfId="0" applyFont="1" applyBorder="1" applyAlignment="1" applyProtection="1">
      <alignment horizontal="left"/>
    </xf>
    <xf numFmtId="0" fontId="39" fillId="0" borderId="0" xfId="0" quotePrefix="1" applyFont="1" applyBorder="1" applyAlignment="1" applyProtection="1">
      <alignment horizontal="left"/>
    </xf>
    <xf numFmtId="0" fontId="39" fillId="0" borderId="0" xfId="0" quotePrefix="1" applyFont="1" applyBorder="1" applyAlignment="1" applyProtection="1">
      <alignment horizontal="left" vertical="top"/>
    </xf>
    <xf numFmtId="0" fontId="38" fillId="0" borderId="30"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24" xfId="0" applyFont="1" applyBorder="1" applyAlignment="1" applyProtection="1">
      <alignment horizontal="center" vertical="center" wrapText="1"/>
    </xf>
    <xf numFmtId="0" fontId="38" fillId="0" borderId="31" xfId="0" applyFont="1" applyBorder="1" applyAlignment="1" applyProtection="1">
      <alignment horizontal="center" vertical="center" wrapText="1"/>
    </xf>
    <xf numFmtId="0" fontId="38" fillId="0" borderId="18" xfId="0" applyFont="1" applyBorder="1" applyAlignment="1" applyProtection="1">
      <alignment horizontal="center" vertical="center" wrapText="1"/>
    </xf>
    <xf numFmtId="0" fontId="38" fillId="0" borderId="19" xfId="0" applyFont="1" applyBorder="1" applyAlignment="1" applyProtection="1">
      <alignment horizontal="center" vertical="center" wrapText="1"/>
    </xf>
    <xf numFmtId="0" fontId="12" fillId="0" borderId="0" xfId="0" quotePrefix="1" applyFont="1" applyAlignment="1" applyProtection="1">
      <alignment horizontal="justify" wrapText="1"/>
    </xf>
    <xf numFmtId="0" fontId="23" fillId="0" borderId="0" xfId="0" applyFont="1" applyAlignment="1">
      <alignment horizontal="left"/>
    </xf>
    <xf numFmtId="0" fontId="11" fillId="0" borderId="0" xfId="0" applyFont="1" applyAlignment="1" applyProtection="1">
      <alignment horizontal="justify" wrapText="1"/>
    </xf>
    <xf numFmtId="0" fontId="24" fillId="0" borderId="0" xfId="0" applyFont="1" applyAlignment="1">
      <alignment horizontal="left" wrapText="1"/>
    </xf>
    <xf numFmtId="0" fontId="7" fillId="0" borderId="0" xfId="0" quotePrefix="1" applyFont="1" applyAlignment="1" applyProtection="1">
      <alignment horizontal="left" wrapText="1"/>
    </xf>
    <xf numFmtId="0" fontId="5" fillId="0" borderId="15" xfId="0" applyFont="1" applyFill="1" applyBorder="1" applyAlignment="1" applyProtection="1">
      <alignment horizontal="center" vertical="center" wrapText="1"/>
    </xf>
    <xf numFmtId="0" fontId="5" fillId="0" borderId="14" xfId="0" quotePrefix="1" applyFont="1" applyFill="1" applyBorder="1" applyAlignment="1" applyProtection="1">
      <alignment horizontal="center" vertical="center" wrapText="1"/>
    </xf>
    <xf numFmtId="0" fontId="5" fillId="0" borderId="44" xfId="0" quotePrefix="1"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31"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7" xfId="0" quotePrefix="1" applyFont="1" applyFill="1" applyBorder="1" applyAlignment="1" applyProtection="1">
      <alignment horizontal="center" vertical="center" wrapText="1"/>
    </xf>
    <xf numFmtId="0" fontId="5" fillId="0" borderId="21" xfId="0" quotePrefix="1"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44"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2" xfId="0" quotePrefix="1" applyFont="1" applyFill="1" applyBorder="1" applyAlignment="1" applyProtection="1">
      <alignment horizontal="center" vertical="center" wrapText="1"/>
    </xf>
    <xf numFmtId="0" fontId="5" fillId="0" borderId="31" xfId="0" quotePrefix="1" applyFont="1" applyFill="1" applyBorder="1" applyAlignment="1" applyProtection="1">
      <alignment horizontal="center" vertical="center" wrapText="1"/>
    </xf>
    <xf numFmtId="0" fontId="12" fillId="0" borderId="0" xfId="0" quotePrefix="1" applyFont="1" applyAlignment="1" applyProtection="1">
      <alignment horizontal="left"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7" fillId="0" borderId="0" xfId="0" quotePrefix="1" applyFont="1" applyBorder="1" applyAlignment="1">
      <alignment horizontal="left" wrapText="1"/>
    </xf>
    <xf numFmtId="0" fontId="6" fillId="0" borderId="0" xfId="0" applyFont="1" applyBorder="1" applyAlignment="1">
      <alignment horizontal="left" wrapText="1"/>
    </xf>
    <xf numFmtId="0" fontId="24" fillId="0" borderId="0" xfId="0" applyFont="1" applyAlignment="1">
      <alignment horizontal="left" vertical="top"/>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44" xfId="0" applyFont="1" applyBorder="1" applyAlignment="1">
      <alignment horizontal="center" vertical="center" wrapText="1"/>
    </xf>
    <xf numFmtId="0" fontId="23" fillId="0" borderId="0" xfId="0" applyFont="1" applyBorder="1" applyAlignment="1">
      <alignment horizontal="left"/>
    </xf>
    <xf numFmtId="0" fontId="24" fillId="0" borderId="0" xfId="0" applyFont="1" applyBorder="1" applyAlignment="1">
      <alignment horizontal="left" vertical="top"/>
    </xf>
    <xf numFmtId="0" fontId="11" fillId="0" borderId="0" xfId="0" applyFont="1" applyAlignment="1">
      <alignment horizontal="left"/>
    </xf>
    <xf numFmtId="0" fontId="6" fillId="0" borderId="0" xfId="0" applyFont="1" applyAlignment="1">
      <alignment horizontal="left"/>
    </xf>
    <xf numFmtId="49" fontId="11" fillId="0" borderId="0" xfId="0" applyNumberFormat="1" applyFont="1" applyBorder="1" applyAlignment="1" applyProtection="1">
      <alignment horizontal="left"/>
    </xf>
    <xf numFmtId="164" fontId="5" fillId="0" borderId="0" xfId="0" quotePrefix="1" applyNumberFormat="1" applyFont="1" applyBorder="1" applyAlignment="1" applyProtection="1"/>
    <xf numFmtId="164" fontId="5" fillId="0" borderId="7" xfId="0" quotePrefix="1" applyNumberFormat="1" applyFont="1" applyBorder="1" applyAlignment="1" applyProtection="1"/>
    <xf numFmtId="0" fontId="7" fillId="0" borderId="0" xfId="0" quotePrefix="1" applyFont="1" applyBorder="1" applyAlignment="1">
      <alignment horizontal="left"/>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164" fontId="5" fillId="0" borderId="0" xfId="0" applyNumberFormat="1" applyFont="1" applyBorder="1" applyAlignment="1" applyProtection="1">
      <alignment horizontal="center"/>
    </xf>
    <xf numFmtId="164" fontId="5" fillId="0" borderId="7" xfId="0" applyNumberFormat="1" applyFont="1" applyBorder="1" applyAlignment="1" applyProtection="1">
      <alignment horizontal="center"/>
    </xf>
    <xf numFmtId="164" fontId="5" fillId="0" borderId="0" xfId="0" quotePrefix="1" applyNumberFormat="1" applyFont="1" applyBorder="1" applyAlignment="1" applyProtection="1">
      <alignment horizontal="left"/>
    </xf>
    <xf numFmtId="164" fontId="5" fillId="0" borderId="7" xfId="0" quotePrefix="1" applyNumberFormat="1" applyFont="1" applyBorder="1" applyAlignment="1" applyProtection="1">
      <alignment horizontal="left"/>
    </xf>
    <xf numFmtId="0" fontId="5" fillId="0" borderId="40" xfId="0" applyFont="1" applyBorder="1" applyAlignment="1">
      <alignment horizontal="center" vertical="center" wrapText="1"/>
    </xf>
    <xf numFmtId="0" fontId="31" fillId="0" borderId="15" xfId="0" applyFont="1" applyBorder="1" applyAlignment="1">
      <alignment horizontal="center" vertical="center" wrapText="1"/>
    </xf>
    <xf numFmtId="0" fontId="22" fillId="0" borderId="31" xfId="0" applyFont="1" applyBorder="1"/>
    <xf numFmtId="0" fontId="6" fillId="0" borderId="0" xfId="0" applyFont="1" applyBorder="1" applyAlignment="1">
      <alignment horizontal="left" vertical="top" indent="1"/>
    </xf>
    <xf numFmtId="0" fontId="6" fillId="0" borderId="0" xfId="0" quotePrefix="1" applyFont="1" applyBorder="1" applyAlignment="1">
      <alignment horizontal="left" vertical="top" indent="1"/>
    </xf>
    <xf numFmtId="0" fontId="22" fillId="0" borderId="17" xfId="0" applyFont="1" applyBorder="1"/>
    <xf numFmtId="0" fontId="22" fillId="0" borderId="16" xfId="0" applyFont="1" applyBorder="1"/>
    <xf numFmtId="0" fontId="22" fillId="0" borderId="21" xfId="0" applyFont="1" applyBorder="1"/>
    <xf numFmtId="0" fontId="5" fillId="0" borderId="0" xfId="0" applyNumberFormat="1" applyFont="1" applyBorder="1" applyAlignment="1" applyProtection="1"/>
    <xf numFmtId="0" fontId="5" fillId="0" borderId="7" xfId="0" applyNumberFormat="1" applyFont="1" applyBorder="1" applyAlignment="1" applyProtection="1"/>
    <xf numFmtId="0" fontId="7" fillId="0" borderId="0" xfId="0" applyFont="1" applyBorder="1" applyAlignment="1">
      <alignment horizontal="left"/>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top" wrapText="1"/>
    </xf>
    <xf numFmtId="0" fontId="5" fillId="0" borderId="30" xfId="0" applyFont="1" applyBorder="1" applyAlignment="1">
      <alignment horizontal="center" vertical="top" wrapText="1"/>
    </xf>
    <xf numFmtId="0" fontId="5" fillId="0" borderId="17" xfId="0" applyFont="1" applyBorder="1" applyAlignment="1">
      <alignment horizontal="center" vertical="top" wrapText="1"/>
    </xf>
    <xf numFmtId="0" fontId="5" fillId="0" borderId="10" xfId="0" applyFont="1" applyBorder="1" applyAlignment="1">
      <alignment horizontal="center" vertical="top" wrapText="1"/>
    </xf>
    <xf numFmtId="0" fontId="5" fillId="0" borderId="11" xfId="0" applyFont="1" applyBorder="1" applyAlignment="1">
      <alignment horizontal="center" vertical="top" wrapText="1"/>
    </xf>
    <xf numFmtId="0" fontId="5" fillId="0" borderId="12" xfId="0" applyFont="1" applyBorder="1" applyAlignment="1">
      <alignment horizontal="center" vertical="top" wrapText="1"/>
    </xf>
    <xf numFmtId="0" fontId="12" fillId="0" borderId="0" xfId="0" applyNumberFormat="1" applyFont="1" applyAlignment="1">
      <alignment horizontal="justify" wrapText="1"/>
    </xf>
    <xf numFmtId="0" fontId="7" fillId="0" borderId="0" xfId="0" quotePrefix="1" applyFont="1" applyBorder="1" applyAlignment="1">
      <alignment horizontal="left" vertical="top"/>
    </xf>
    <xf numFmtId="0" fontId="6" fillId="0" borderId="16" xfId="0" applyFont="1" applyBorder="1" applyAlignment="1">
      <alignment vertical="top"/>
    </xf>
    <xf numFmtId="0" fontId="5" fillId="0" borderId="0" xfId="0" applyNumberFormat="1" applyFont="1" applyBorder="1" applyAlignment="1">
      <alignment horizontal="center" vertical="center" wrapText="1"/>
    </xf>
    <xf numFmtId="0" fontId="11" fillId="0" borderId="0" xfId="0" applyFont="1" applyAlignment="1">
      <alignment horizontal="justify" wrapText="1"/>
    </xf>
    <xf numFmtId="0" fontId="5" fillId="0" borderId="16" xfId="0" applyFont="1" applyBorder="1" applyAlignment="1">
      <alignment horizontal="left" vertical="center" wrapText="1" indent="5"/>
    </xf>
    <xf numFmtId="0" fontId="5" fillId="0" borderId="21" xfId="0" applyFont="1" applyBorder="1" applyAlignment="1">
      <alignment horizontal="left" vertical="center" wrapText="1" indent="5"/>
    </xf>
    <xf numFmtId="0" fontId="5" fillId="0" borderId="30" xfId="0" applyNumberFormat="1" applyFont="1" applyBorder="1" applyAlignment="1">
      <alignment horizontal="center" vertical="center" wrapText="1"/>
    </xf>
    <xf numFmtId="0" fontId="7" fillId="0" borderId="0" xfId="0" applyFont="1" applyAlignment="1">
      <alignment horizontal="left"/>
    </xf>
    <xf numFmtId="0" fontId="6" fillId="0" borderId="16" xfId="0" applyFont="1" applyBorder="1" applyAlignment="1">
      <alignment horizontal="left" vertical="top"/>
    </xf>
    <xf numFmtId="0" fontId="5" fillId="0" borderId="30"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7" xfId="0" applyFont="1" applyBorder="1" applyAlignment="1">
      <alignment horizontal="center" wrapText="1"/>
    </xf>
    <xf numFmtId="0" fontId="12" fillId="0" borderId="0" xfId="0" applyNumberFormat="1" applyFont="1" applyAlignment="1">
      <alignment horizontal="left"/>
    </xf>
    <xf numFmtId="0" fontId="6" fillId="0" borderId="0" xfId="0" applyFont="1" applyBorder="1" applyAlignment="1">
      <alignment horizontal="left"/>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0" xfId="0" applyFont="1" applyBorder="1" applyAlignment="1">
      <alignment horizontal="left" vertical="top" wrapText="1"/>
    </xf>
    <xf numFmtId="0" fontId="5" fillId="0" borderId="16" xfId="0" applyFont="1" applyBorder="1" applyAlignment="1">
      <alignment horizontal="left" vertical="top" wrapText="1"/>
    </xf>
    <xf numFmtId="0" fontId="5" fillId="0" borderId="0" xfId="0" applyFont="1" applyBorder="1" applyAlignment="1">
      <alignment horizontal="left" vertical="top" wrapText="1" indent="2"/>
    </xf>
    <xf numFmtId="0" fontId="5" fillId="0" borderId="7" xfId="0" applyFont="1" applyBorder="1" applyAlignment="1">
      <alignment horizontal="left" vertical="top" wrapText="1" indent="2"/>
    </xf>
    <xf numFmtId="0" fontId="5" fillId="0" borderId="0" xfId="0" applyFont="1" applyBorder="1" applyAlignment="1">
      <alignment horizontal="left" wrapText="1" indent="6"/>
    </xf>
    <xf numFmtId="0" fontId="5" fillId="0" borderId="7" xfId="0" applyFont="1" applyBorder="1" applyAlignment="1">
      <alignment horizontal="left" wrapText="1" indent="6"/>
    </xf>
    <xf numFmtId="0" fontId="5" fillId="0" borderId="16" xfId="0" applyFont="1" applyBorder="1" applyAlignment="1">
      <alignment horizontal="left" vertical="top" wrapText="1" indent="6"/>
    </xf>
    <xf numFmtId="0" fontId="5" fillId="0" borderId="21" xfId="0" applyFont="1" applyBorder="1" applyAlignment="1">
      <alignment horizontal="left" vertical="top" wrapText="1" indent="6"/>
    </xf>
    <xf numFmtId="0" fontId="5" fillId="0" borderId="7" xfId="0" applyFont="1" applyBorder="1" applyAlignment="1">
      <alignment horizontal="left" vertical="top" wrapText="1"/>
    </xf>
    <xf numFmtId="0" fontId="5" fillId="0" borderId="21" xfId="0" applyFont="1" applyBorder="1" applyAlignment="1">
      <alignment horizontal="left" vertical="top" wrapText="1"/>
    </xf>
    <xf numFmtId="0" fontId="5" fillId="0" borderId="16" xfId="0" applyFont="1" applyBorder="1" applyAlignment="1">
      <alignment horizontal="center" vertical="top" wrapText="1"/>
    </xf>
    <xf numFmtId="0" fontId="5" fillId="0" borderId="21" xfId="0" applyFont="1" applyBorder="1" applyAlignment="1">
      <alignment horizontal="center" vertical="top" wrapText="1"/>
    </xf>
    <xf numFmtId="0" fontId="7" fillId="0" borderId="0" xfId="0" applyFont="1" applyAlignment="1">
      <alignment wrapText="1"/>
    </xf>
    <xf numFmtId="0" fontId="7" fillId="0" borderId="0" xfId="0" applyFont="1"/>
    <xf numFmtId="0" fontId="6" fillId="0" borderId="0" xfId="0" applyFont="1" applyBorder="1"/>
    <xf numFmtId="0" fontId="5" fillId="0" borderId="60"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0" xfId="0" applyFont="1" applyAlignment="1">
      <alignment horizontal="left" wrapText="1"/>
    </xf>
    <xf numFmtId="0" fontId="12" fillId="0" borderId="0" xfId="0" applyNumberFormat="1" applyFont="1" applyAlignment="1">
      <alignment horizontal="left" wrapText="1"/>
    </xf>
    <xf numFmtId="0" fontId="6" fillId="0" borderId="0" xfId="0" applyFont="1" applyBorder="1" applyAlignment="1">
      <alignment vertical="top"/>
    </xf>
    <xf numFmtId="0" fontId="5" fillId="0" borderId="45" xfId="0" applyFont="1" applyBorder="1" applyAlignment="1">
      <alignment horizontal="center" vertical="center" wrapText="1"/>
    </xf>
    <xf numFmtId="0" fontId="6" fillId="0" borderId="0" xfId="0" applyFont="1" applyBorder="1" applyAlignment="1">
      <alignment vertical="center"/>
    </xf>
    <xf numFmtId="0" fontId="11" fillId="0" borderId="0" xfId="0" applyNumberFormat="1" applyFont="1" applyAlignment="1">
      <alignment horizontal="justify" wrapText="1"/>
    </xf>
    <xf numFmtId="0" fontId="7" fillId="0" borderId="0" xfId="0" applyFont="1" applyAlignment="1">
      <alignment horizontal="left" wrapText="1"/>
    </xf>
    <xf numFmtId="164" fontId="7" fillId="0" borderId="0" xfId="0" applyNumberFormat="1" applyFont="1" applyBorder="1" applyAlignment="1">
      <alignment horizontal="center"/>
    </xf>
    <xf numFmtId="164" fontId="5" fillId="0" borderId="0" xfId="0" applyNumberFormat="1" applyFont="1" applyBorder="1" applyAlignment="1">
      <alignment horizontal="center"/>
    </xf>
    <xf numFmtId="0" fontId="2" fillId="0" borderId="0" xfId="0" applyFont="1" applyBorder="1" applyAlignment="1" applyProtection="1">
      <alignment horizontal="left"/>
    </xf>
    <xf numFmtId="0" fontId="28" fillId="0" borderId="0" xfId="0" applyFont="1" applyBorder="1" applyAlignment="1" applyProtection="1">
      <alignment horizontal="left" vertical="top"/>
    </xf>
    <xf numFmtId="0" fontId="1" fillId="0" borderId="30"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0" fontId="1" fillId="0" borderId="21" xfId="0" applyFont="1" applyBorder="1" applyAlignment="1" applyProtection="1">
      <alignment horizontal="center" vertical="center" wrapText="1"/>
    </xf>
    <xf numFmtId="0" fontId="1" fillId="0" borderId="57" xfId="0" applyFont="1" applyBorder="1" applyAlignment="1" applyProtection="1">
      <alignment horizontal="center" vertical="center" wrapText="1"/>
    </xf>
    <xf numFmtId="0" fontId="5" fillId="0" borderId="58"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3"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3" fontId="5" fillId="0" borderId="0" xfId="0" applyNumberFormat="1" applyFont="1" applyBorder="1" applyAlignment="1">
      <alignment horizontal="center" vertical="center"/>
    </xf>
    <xf numFmtId="3" fontId="5" fillId="0" borderId="7" xfId="0" applyNumberFormat="1" applyFont="1" applyBorder="1" applyAlignment="1">
      <alignment horizontal="center" vertical="center"/>
    </xf>
    <xf numFmtId="0" fontId="7" fillId="0" borderId="0" xfId="0" applyFont="1" applyBorder="1" applyAlignment="1">
      <alignment horizontal="center" vertical="center" wrapText="1"/>
    </xf>
    <xf numFmtId="0" fontId="6" fillId="0" borderId="16" xfId="0" applyFont="1" applyBorder="1" applyAlignment="1">
      <alignment horizontal="left"/>
    </xf>
    <xf numFmtId="0" fontId="7" fillId="0" borderId="0" xfId="0" applyFont="1" applyAlignment="1">
      <alignment horizontal="left" vertical="top" wrapText="1"/>
    </xf>
    <xf numFmtId="0" fontId="7" fillId="0" borderId="0" xfId="0" applyFont="1" applyAlignment="1">
      <alignment horizontal="left" vertical="top"/>
    </xf>
    <xf numFmtId="0" fontId="6" fillId="0" borderId="0" xfId="0" applyFont="1" applyBorder="1" applyAlignment="1">
      <alignment horizontal="left" vertical="top" shrinkToFit="1"/>
    </xf>
    <xf numFmtId="0" fontId="7" fillId="0" borderId="0" xfId="0" quotePrefix="1" applyFont="1" applyAlignment="1">
      <alignment horizontal="left" wrapText="1"/>
    </xf>
    <xf numFmtId="0" fontId="7" fillId="0" borderId="0" xfId="0" quotePrefix="1" applyFont="1" applyAlignment="1">
      <alignment horizontal="left"/>
    </xf>
    <xf numFmtId="0" fontId="6" fillId="0" borderId="0" xfId="0" applyNumberFormat="1" applyFont="1" applyAlignment="1">
      <alignment horizontal="left"/>
    </xf>
    <xf numFmtId="0" fontId="5" fillId="0" borderId="18" xfId="0" applyNumberFormat="1" applyFont="1" applyBorder="1" applyAlignment="1">
      <alignment horizontal="center" vertical="center" wrapText="1"/>
    </xf>
    <xf numFmtId="0" fontId="5" fillId="0" borderId="19" xfId="0" applyNumberFormat="1" applyFont="1" applyBorder="1" applyAlignment="1">
      <alignment horizontal="center" vertical="center" wrapText="1"/>
    </xf>
    <xf numFmtId="0" fontId="11" fillId="0" borderId="0" xfId="0" quotePrefix="1" applyFont="1" applyBorder="1" applyAlignment="1">
      <alignment wrapText="1"/>
    </xf>
    <xf numFmtId="0" fontId="12" fillId="0" borderId="0" xfId="0" quotePrefix="1" applyNumberFormat="1" applyFont="1" applyAlignment="1">
      <alignment horizontal="left" wrapText="1"/>
    </xf>
    <xf numFmtId="0" fontId="6" fillId="0" borderId="16" xfId="0" applyNumberFormat="1" applyFont="1" applyBorder="1" applyAlignment="1">
      <alignment horizontal="left" vertical="top"/>
    </xf>
    <xf numFmtId="1" fontId="5" fillId="0" borderId="0" xfId="0" applyNumberFormat="1" applyFont="1" applyBorder="1" applyAlignment="1">
      <alignment horizontal="center" vertical="center" readingOrder="1"/>
    </xf>
    <xf numFmtId="0" fontId="11" fillId="0" borderId="0" xfId="0" quotePrefix="1" applyFont="1" applyBorder="1" applyAlignment="1">
      <alignment horizontal="left" wrapText="1"/>
    </xf>
    <xf numFmtId="0" fontId="5" fillId="0" borderId="0" xfId="0" applyFont="1" applyBorder="1" applyAlignment="1">
      <alignment horizontal="left" vertical="top"/>
    </xf>
    <xf numFmtId="1" fontId="5" fillId="0" borderId="30" xfId="0" applyNumberFormat="1" applyFont="1" applyBorder="1" applyAlignment="1">
      <alignment horizontal="center" vertical="center" readingOrder="1"/>
    </xf>
    <xf numFmtId="0" fontId="12" fillId="0" borderId="0" xfId="0" applyNumberFormat="1" applyFont="1" applyAlignment="1">
      <alignment horizontal="justify" vertical="top" wrapText="1"/>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6" fillId="0" borderId="0" xfId="0" applyNumberFormat="1" applyFont="1" applyBorder="1" applyAlignment="1">
      <alignment horizontal="left" vertical="top" wrapText="1"/>
    </xf>
    <xf numFmtId="0" fontId="6" fillId="0" borderId="0" xfId="0" applyNumberFormat="1" applyFont="1" applyBorder="1" applyAlignment="1">
      <alignment horizontal="left" vertical="top"/>
    </xf>
    <xf numFmtId="0" fontId="11" fillId="0" borderId="0" xfId="0" quotePrefix="1" applyFont="1" applyAlignment="1">
      <alignment horizontal="justify" wrapText="1"/>
    </xf>
    <xf numFmtId="0" fontId="7" fillId="0" borderId="0" xfId="0" quotePrefix="1" applyFont="1" applyAlignment="1">
      <alignment horizontal="left" vertical="top"/>
    </xf>
    <xf numFmtId="164" fontId="7" fillId="0" borderId="7" xfId="0" applyNumberFormat="1" applyFont="1" applyBorder="1" applyAlignment="1">
      <alignment horizontal="center"/>
    </xf>
    <xf numFmtId="0" fontId="4" fillId="0" borderId="0" xfId="0" applyNumberFormat="1" applyFont="1" applyBorder="1" applyAlignment="1">
      <alignment horizontal="left"/>
    </xf>
    <xf numFmtId="0" fontId="4" fillId="0" borderId="7" xfId="0" applyNumberFormat="1" applyFont="1" applyBorder="1" applyAlignment="1">
      <alignment horizontal="left"/>
    </xf>
    <xf numFmtId="164" fontId="5" fillId="0" borderId="0" xfId="0" applyNumberFormat="1" applyFont="1" applyBorder="1" applyAlignment="1">
      <alignment horizontal="left" indent="2"/>
    </xf>
    <xf numFmtId="164" fontId="5" fillId="0" borderId="7" xfId="0" applyNumberFormat="1" applyFont="1" applyBorder="1" applyAlignment="1">
      <alignment horizontal="left" indent="2"/>
    </xf>
    <xf numFmtId="0" fontId="6" fillId="0" borderId="0" xfId="0" applyNumberFormat="1" applyFont="1" applyBorder="1" applyAlignment="1">
      <alignment horizontal="left"/>
    </xf>
    <xf numFmtId="0" fontId="5" fillId="0" borderId="7" xfId="0" applyNumberFormat="1" applyFont="1" applyBorder="1" applyAlignment="1">
      <alignment horizontal="left"/>
    </xf>
    <xf numFmtId="0" fontId="11" fillId="0" borderId="0" xfId="0" quotePrefix="1" applyFont="1" applyAlignment="1">
      <alignment horizontal="left" wrapText="1"/>
    </xf>
    <xf numFmtId="0" fontId="12" fillId="0" borderId="0" xfId="0" quotePrefix="1" applyNumberFormat="1" applyFont="1" applyAlignment="1" applyProtection="1">
      <alignment horizontal="justify" wrapText="1"/>
    </xf>
    <xf numFmtId="196" fontId="5" fillId="0" borderId="0" xfId="0" applyNumberFormat="1" applyFont="1" applyBorder="1" applyAlignment="1" applyProtection="1">
      <alignment horizontal="center"/>
    </xf>
    <xf numFmtId="196" fontId="5" fillId="0" borderId="7" xfId="0" applyNumberFormat="1" applyFont="1" applyBorder="1" applyAlignment="1" applyProtection="1">
      <alignment horizontal="center"/>
    </xf>
    <xf numFmtId="0" fontId="11" fillId="0" borderId="0" xfId="0" quotePrefix="1" applyNumberFormat="1" applyFont="1" applyAlignment="1" applyProtection="1">
      <alignment horizontal="justify" wrapText="1"/>
    </xf>
    <xf numFmtId="196" fontId="5" fillId="0" borderId="0" xfId="0" quotePrefix="1" applyNumberFormat="1" applyFont="1" applyBorder="1" applyAlignment="1" applyProtection="1">
      <alignment horizontal="center"/>
    </xf>
    <xf numFmtId="196" fontId="5" fillId="0" borderId="7" xfId="0" quotePrefix="1" applyNumberFormat="1" applyFont="1" applyBorder="1" applyAlignment="1" applyProtection="1">
      <alignment horizontal="center"/>
    </xf>
    <xf numFmtId="0" fontId="7" fillId="0" borderId="0" xfId="0" quotePrefix="1" applyNumberFormat="1" applyFont="1" applyAlignment="1" applyProtection="1">
      <alignment horizontal="left"/>
    </xf>
    <xf numFmtId="0" fontId="6" fillId="0" borderId="0" xfId="0" applyNumberFormat="1" applyFont="1" applyBorder="1" applyAlignment="1" applyProtection="1">
      <alignment horizontal="left" vertical="top"/>
    </xf>
    <xf numFmtId="0" fontId="6" fillId="0" borderId="0" xfId="0" quotePrefix="1" applyNumberFormat="1" applyFont="1" applyBorder="1" applyAlignment="1" applyProtection="1">
      <alignment horizontal="left" vertical="top"/>
    </xf>
    <xf numFmtId="0" fontId="5" fillId="0" borderId="18"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wrapText="1"/>
    </xf>
    <xf numFmtId="0" fontId="11" fillId="0" borderId="0" xfId="0" quotePrefix="1" applyNumberFormat="1" applyFont="1" applyAlignment="1" applyProtection="1">
      <alignment horizontal="left" wrapText="1"/>
    </xf>
    <xf numFmtId="0" fontId="12" fillId="0" borderId="0" xfId="0" quotePrefix="1" applyNumberFormat="1" applyFont="1" applyAlignment="1" applyProtection="1">
      <alignment horizontal="left" wrapText="1"/>
    </xf>
    <xf numFmtId="0" fontId="7" fillId="0" borderId="0" xfId="0" quotePrefix="1" applyNumberFormat="1" applyFont="1" applyBorder="1" applyAlignment="1" applyProtection="1">
      <alignment horizontal="left"/>
    </xf>
    <xf numFmtId="0" fontId="24" fillId="0" borderId="0" xfId="0" applyNumberFormat="1" applyFont="1" applyBorder="1" applyAlignment="1" applyProtection="1">
      <alignment horizontal="left" wrapText="1"/>
    </xf>
    <xf numFmtId="0" fontId="2" fillId="0" borderId="0" xfId="0" quotePrefix="1" applyFont="1" applyBorder="1" applyAlignment="1" applyProtection="1">
      <alignment horizontal="left" vertical="top"/>
    </xf>
    <xf numFmtId="0" fontId="28" fillId="0" borderId="0" xfId="0" applyNumberFormat="1" applyFont="1" applyBorder="1" applyAlignment="1" applyProtection="1">
      <alignment horizontal="left" wrapText="1" indent="7"/>
    </xf>
    <xf numFmtId="0" fontId="28" fillId="0" borderId="0" xfId="0" quotePrefix="1" applyNumberFormat="1" applyFont="1" applyBorder="1" applyAlignment="1" applyProtection="1">
      <alignment horizontal="left" wrapText="1" indent="7"/>
    </xf>
    <xf numFmtId="1" fontId="1" fillId="0" borderId="18" xfId="0" applyNumberFormat="1" applyFont="1" applyBorder="1" applyAlignment="1" applyProtection="1">
      <alignment horizontal="center" vertical="center" wrapText="1"/>
    </xf>
    <xf numFmtId="1" fontId="1" fillId="0" borderId="19" xfId="0" applyNumberFormat="1" applyFont="1" applyBorder="1" applyAlignment="1" applyProtection="1">
      <alignment horizontal="center" vertical="center" wrapText="1"/>
    </xf>
    <xf numFmtId="167" fontId="1" fillId="0" borderId="18" xfId="0" applyNumberFormat="1" applyFont="1" applyBorder="1" applyAlignment="1" applyProtection="1">
      <alignment horizontal="center" vertical="center" wrapText="1"/>
    </xf>
    <xf numFmtId="167" fontId="1" fillId="0" borderId="19" xfId="0" applyNumberFormat="1" applyFont="1" applyBorder="1" applyAlignment="1" applyProtection="1">
      <alignment horizontal="center" vertical="center" wrapText="1"/>
    </xf>
    <xf numFmtId="183" fontId="23" fillId="0" borderId="0" xfId="0" applyNumberFormat="1" applyFont="1" applyBorder="1" applyAlignment="1" applyProtection="1">
      <alignment horizontal="left" wrapText="1"/>
    </xf>
    <xf numFmtId="0" fontId="5" fillId="0" borderId="0" xfId="0" applyNumberFormat="1" applyFont="1" applyFill="1" applyBorder="1" applyAlignment="1" applyProtection="1">
      <alignment horizontal="center" vertical="center" wrapText="1"/>
    </xf>
    <xf numFmtId="0" fontId="12" fillId="0" borderId="0" xfId="0" applyFont="1" applyAlignment="1">
      <alignment horizontal="left" wrapText="1"/>
    </xf>
    <xf numFmtId="0" fontId="12" fillId="0" borderId="0" xfId="0" applyFont="1" applyAlignment="1">
      <alignment horizontal="left" vertical="top" wrapText="1"/>
    </xf>
    <xf numFmtId="0" fontId="7" fillId="0" borderId="0" xfId="0" quotePrefix="1" applyFont="1" applyBorder="1" applyAlignment="1" applyProtection="1">
      <alignment horizontal="left" vertical="top"/>
    </xf>
    <xf numFmtId="0" fontId="12" fillId="0" borderId="0" xfId="0" applyFont="1" applyAlignment="1">
      <alignment horizontal="justify" wrapText="1"/>
    </xf>
    <xf numFmtId="0" fontId="7" fillId="0" borderId="0" xfId="0" quotePrefix="1" applyFont="1" applyAlignment="1" applyProtection="1">
      <alignment horizontal="left" vertical="center"/>
    </xf>
    <xf numFmtId="0" fontId="6" fillId="0" borderId="16" xfId="0" applyFont="1" applyBorder="1" applyAlignment="1" applyProtection="1">
      <alignment horizontal="left" vertical="center"/>
    </xf>
    <xf numFmtId="0" fontId="7" fillId="0" borderId="0" xfId="0" applyFont="1" applyBorder="1" applyAlignment="1" applyProtection="1">
      <alignment horizontal="left"/>
    </xf>
    <xf numFmtId="0" fontId="59" fillId="0" borderId="0" xfId="0" applyNumberFormat="1" applyFont="1" applyBorder="1" applyAlignment="1" applyProtection="1">
      <alignment horizontal="left"/>
    </xf>
    <xf numFmtId="0" fontId="6" fillId="0" borderId="15" xfId="0" applyFont="1" applyBorder="1" applyAlignment="1" applyProtection="1">
      <alignment horizontal="center" vertical="center" wrapText="1"/>
    </xf>
    <xf numFmtId="170" fontId="11" fillId="0" borderId="0" xfId="0" applyNumberFormat="1" applyFont="1" applyAlignment="1">
      <alignment horizontal="left" wrapText="1"/>
    </xf>
    <xf numFmtId="170" fontId="12" fillId="0" borderId="0" xfId="0" applyNumberFormat="1" applyFont="1" applyAlignment="1">
      <alignment horizontal="left" wrapText="1"/>
    </xf>
    <xf numFmtId="170" fontId="7" fillId="0" borderId="0" xfId="0" quotePrefix="1" applyNumberFormat="1" applyFont="1" applyAlignment="1" applyProtection="1">
      <alignment horizontal="left" vertical="top"/>
    </xf>
    <xf numFmtId="170" fontId="6" fillId="0" borderId="0" xfId="0" applyNumberFormat="1" applyFont="1" applyAlignment="1" applyProtection="1">
      <alignment horizontal="left" vertical="top"/>
    </xf>
    <xf numFmtId="170" fontId="6" fillId="0" borderId="0" xfId="0" quotePrefix="1" applyNumberFormat="1" applyFont="1" applyAlignment="1" applyProtection="1">
      <alignment horizontal="left" vertical="top"/>
    </xf>
    <xf numFmtId="170" fontId="5" fillId="0" borderId="17" xfId="0" applyNumberFormat="1" applyFont="1" applyBorder="1" applyAlignment="1" applyProtection="1">
      <alignment horizontal="center" vertical="center" wrapText="1"/>
    </xf>
    <xf numFmtId="170" fontId="5" fillId="0" borderId="7" xfId="0" applyNumberFormat="1" applyFont="1" applyBorder="1" applyAlignment="1" applyProtection="1">
      <alignment horizontal="center" vertical="center" wrapText="1"/>
    </xf>
    <xf numFmtId="170" fontId="5" fillId="0" borderId="21" xfId="0" applyNumberFormat="1" applyFont="1" applyBorder="1" applyAlignment="1" applyProtection="1">
      <alignment horizontal="center" vertical="center" wrapText="1"/>
    </xf>
    <xf numFmtId="170" fontId="5" fillId="0" borderId="15" xfId="0" applyNumberFormat="1" applyFont="1" applyBorder="1" applyAlignment="1" applyProtection="1">
      <alignment horizontal="center" vertical="center" wrapText="1"/>
    </xf>
    <xf numFmtId="170" fontId="5" fillId="0" borderId="10" xfId="0" applyNumberFormat="1" applyFont="1" applyBorder="1" applyAlignment="1" applyProtection="1">
      <alignment horizontal="center" vertical="center" wrapText="1"/>
    </xf>
    <xf numFmtId="170" fontId="5" fillId="0" borderId="12" xfId="0" applyNumberFormat="1" applyFont="1" applyBorder="1" applyAlignment="1" applyProtection="1">
      <alignment horizontal="center" vertical="center" wrapText="1"/>
    </xf>
    <xf numFmtId="170" fontId="5" fillId="0" borderId="3" xfId="0" applyNumberFormat="1" applyFont="1" applyBorder="1" applyAlignment="1" applyProtection="1">
      <alignment horizontal="center" vertical="center" wrapText="1"/>
    </xf>
    <xf numFmtId="170" fontId="5" fillId="0" borderId="5" xfId="0" applyNumberFormat="1" applyFont="1" applyBorder="1" applyAlignment="1" applyProtection="1">
      <alignment horizontal="center" vertical="center" wrapText="1"/>
    </xf>
    <xf numFmtId="170" fontId="5" fillId="0" borderId="4" xfId="0" applyNumberFormat="1" applyFont="1" applyBorder="1" applyAlignment="1" applyProtection="1">
      <alignment horizontal="center" vertical="center" wrapText="1"/>
    </xf>
    <xf numFmtId="0" fontId="12" fillId="0" borderId="0" xfId="0" quotePrefix="1" applyNumberFormat="1" applyFont="1" applyAlignment="1">
      <alignment horizontal="justify" wrapText="1"/>
    </xf>
    <xf numFmtId="194" fontId="12" fillId="0" borderId="0" xfId="0" applyNumberFormat="1" applyFont="1" applyAlignment="1">
      <alignment horizontal="justify" vertical="center" wrapText="1"/>
    </xf>
    <xf numFmtId="194" fontId="12" fillId="0" borderId="0" xfId="0" quotePrefix="1" applyNumberFormat="1" applyFont="1" applyAlignment="1">
      <alignment horizontal="justify" vertical="center" wrapText="1"/>
    </xf>
    <xf numFmtId="0" fontId="5" fillId="0" borderId="0" xfId="0" applyNumberFormat="1" applyFont="1" applyAlignment="1">
      <alignment horizontal="left" vertical="center" wrapText="1"/>
    </xf>
    <xf numFmtId="0" fontId="6" fillId="0" borderId="0" xfId="0" quotePrefix="1" applyNumberFormat="1" applyFont="1" applyAlignment="1">
      <alignment horizontal="left" vertical="center" wrapText="1"/>
    </xf>
    <xf numFmtId="0" fontId="5" fillId="0" borderId="17" xfId="0" applyNumberFormat="1" applyFont="1" applyBorder="1" applyAlignment="1">
      <alignment horizontal="center" vertical="center" wrapText="1"/>
    </xf>
    <xf numFmtId="0" fontId="5" fillId="0" borderId="7" xfId="0" applyNumberFormat="1" applyFont="1" applyBorder="1" applyAlignment="1">
      <alignment horizontal="center" vertical="center" wrapText="1"/>
    </xf>
    <xf numFmtId="0" fontId="5" fillId="0" borderId="16" xfId="0" applyNumberFormat="1" applyFont="1" applyBorder="1" applyAlignment="1">
      <alignment horizontal="center" vertical="center" wrapText="1"/>
    </xf>
    <xf numFmtId="0" fontId="5" fillId="0" borderId="21" xfId="0" applyNumberFormat="1" applyFont="1" applyBorder="1" applyAlignment="1">
      <alignment horizontal="center" vertical="center" wrapText="1"/>
    </xf>
    <xf numFmtId="0" fontId="5" fillId="0" borderId="20" xfId="0" applyNumberFormat="1" applyFont="1" applyBorder="1" applyAlignment="1">
      <alignment horizontal="center" vertical="center" wrapText="1"/>
    </xf>
    <xf numFmtId="0" fontId="5" fillId="0" borderId="22" xfId="0" applyNumberFormat="1" applyFont="1" applyBorder="1" applyAlignment="1">
      <alignment horizontal="center" vertical="center" wrapText="1"/>
    </xf>
    <xf numFmtId="0" fontId="5" fillId="0" borderId="23" xfId="0" applyNumberFormat="1" applyFont="1" applyBorder="1" applyAlignment="1">
      <alignment horizontal="center" vertical="center" wrapText="1"/>
    </xf>
    <xf numFmtId="0" fontId="6" fillId="0" borderId="0" xfId="0" applyFont="1" applyAlignment="1">
      <alignment horizontal="left" vertical="top"/>
    </xf>
    <xf numFmtId="0" fontId="6" fillId="0" borderId="0" xfId="0" quotePrefix="1" applyFont="1" applyAlignment="1">
      <alignment horizontal="left"/>
    </xf>
    <xf numFmtId="0" fontId="6" fillId="0" borderId="7" xfId="0" applyFont="1" applyBorder="1" applyAlignment="1">
      <alignment horizontal="left" vertical="top"/>
    </xf>
    <xf numFmtId="0" fontId="5" fillId="0" borderId="0" xfId="0" applyFont="1" applyBorder="1" applyAlignment="1">
      <alignment horizontal="left"/>
    </xf>
    <xf numFmtId="0" fontId="5" fillId="0" borderId="7" xfId="0" applyFont="1" applyBorder="1" applyAlignment="1">
      <alignment horizontal="left"/>
    </xf>
    <xf numFmtId="0" fontId="6" fillId="0" borderId="0" xfId="0" applyNumberFormat="1" applyFont="1" applyAlignment="1">
      <alignment horizontal="left" vertical="top" wrapText="1"/>
    </xf>
    <xf numFmtId="0" fontId="6" fillId="0" borderId="7" xfId="0" applyNumberFormat="1" applyFont="1" applyBorder="1" applyAlignment="1">
      <alignment horizontal="left" vertical="top" wrapText="1"/>
    </xf>
    <xf numFmtId="173" fontId="5" fillId="0" borderId="0" xfId="0" applyNumberFormat="1" applyFont="1" applyAlignment="1">
      <alignment horizontal="left"/>
    </xf>
    <xf numFmtId="173" fontId="5" fillId="0" borderId="0" xfId="0" applyNumberFormat="1" applyFont="1" applyAlignment="1">
      <alignment horizontal="left" indent="1"/>
    </xf>
    <xf numFmtId="0" fontId="6" fillId="0" borderId="0" xfId="0" applyNumberFormat="1" applyFont="1" applyAlignment="1">
      <alignment horizontal="left" vertical="top" wrapText="1" indent="1"/>
    </xf>
    <xf numFmtId="0" fontId="5" fillId="0" borderId="17" xfId="0" applyFont="1" applyBorder="1"/>
    <xf numFmtId="0" fontId="5" fillId="0" borderId="0" xfId="0" applyFont="1" applyBorder="1"/>
    <xf numFmtId="0" fontId="5" fillId="0" borderId="7" xfId="0" applyFont="1" applyBorder="1"/>
    <xf numFmtId="0" fontId="5" fillId="0" borderId="16" xfId="0" applyFont="1" applyBorder="1"/>
    <xf numFmtId="0" fontId="5" fillId="0" borderId="21" xfId="0" applyFont="1" applyBorder="1"/>
    <xf numFmtId="0" fontId="5" fillId="0" borderId="15" xfId="0" applyNumberFormat="1" applyFont="1" applyBorder="1" applyAlignment="1">
      <alignment horizontal="center" vertical="center" wrapText="1"/>
    </xf>
    <xf numFmtId="0" fontId="5" fillId="0" borderId="14" xfId="0" applyNumberFormat="1" applyFont="1" applyBorder="1" applyAlignment="1">
      <alignment horizontal="center" vertical="center" wrapText="1"/>
    </xf>
    <xf numFmtId="0" fontId="5" fillId="0" borderId="44" xfId="0" applyNumberFormat="1" applyFont="1" applyBorder="1" applyAlignment="1">
      <alignment horizontal="center" vertical="center" wrapText="1"/>
    </xf>
    <xf numFmtId="182" fontId="5" fillId="0" borderId="24" xfId="0" applyNumberFormat="1" applyFont="1" applyBorder="1" applyAlignment="1" applyProtection="1">
      <alignment horizontal="center" vertical="center" wrapText="1"/>
    </xf>
    <xf numFmtId="0" fontId="5" fillId="0" borderId="13" xfId="0" applyFont="1" applyBorder="1"/>
    <xf numFmtId="0" fontId="5" fillId="0" borderId="31" xfId="0" applyFont="1" applyBorder="1"/>
    <xf numFmtId="182" fontId="5" fillId="0" borderId="24" xfId="0" applyNumberFormat="1" applyFont="1" applyBorder="1" applyAlignment="1">
      <alignment horizontal="center" vertical="center" wrapText="1"/>
    </xf>
    <xf numFmtId="182" fontId="5" fillId="0" borderId="15" xfId="0" applyNumberFormat="1" applyFont="1" applyBorder="1" applyAlignment="1">
      <alignment horizontal="center" vertical="center" wrapText="1"/>
    </xf>
    <xf numFmtId="0" fontId="5" fillId="0" borderId="30" xfId="0" applyFont="1" applyBorder="1"/>
    <xf numFmtId="0" fontId="5" fillId="0" borderId="10" xfId="0" applyFont="1" applyBorder="1"/>
    <xf numFmtId="0" fontId="5" fillId="0" borderId="11" xfId="0" applyFont="1" applyBorder="1"/>
    <xf numFmtId="182" fontId="5" fillId="0" borderId="22" xfId="0" applyNumberFormat="1" applyFont="1" applyBorder="1" applyAlignment="1">
      <alignment horizontal="center" vertical="center" wrapText="1"/>
    </xf>
    <xf numFmtId="191" fontId="5" fillId="0" borderId="15" xfId="0" applyNumberFormat="1" applyFont="1" applyBorder="1" applyAlignment="1">
      <alignment horizontal="center" vertical="center" wrapText="1"/>
    </xf>
    <xf numFmtId="191" fontId="5" fillId="0" borderId="14" xfId="0" applyNumberFormat="1" applyFont="1" applyBorder="1" applyAlignment="1">
      <alignment horizontal="center" vertical="center" wrapText="1"/>
    </xf>
    <xf numFmtId="191" fontId="5" fillId="0" borderId="44" xfId="0" applyNumberFormat="1" applyFont="1" applyBorder="1" applyAlignment="1">
      <alignment horizontal="center" vertical="center" wrapText="1"/>
    </xf>
    <xf numFmtId="0" fontId="5" fillId="0" borderId="3"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6" fillId="0" borderId="7" xfId="0" applyNumberFormat="1" applyFont="1" applyBorder="1" applyAlignment="1">
      <alignment horizontal="left"/>
    </xf>
    <xf numFmtId="0" fontId="5" fillId="0" borderId="0" xfId="0" applyNumberFormat="1" applyFont="1" applyAlignment="1">
      <alignment horizontal="left"/>
    </xf>
    <xf numFmtId="0" fontId="12" fillId="0" borderId="0" xfId="0" applyFont="1" applyBorder="1" applyAlignment="1">
      <alignment horizontal="left" vertical="top"/>
    </xf>
    <xf numFmtId="164" fontId="5" fillId="0" borderId="0" xfId="0" applyNumberFormat="1" applyFont="1" applyAlignment="1">
      <alignment horizontal="left" indent="1"/>
    </xf>
    <xf numFmtId="164" fontId="5" fillId="0" borderId="7" xfId="0" applyNumberFormat="1" applyFont="1" applyBorder="1" applyAlignment="1">
      <alignment horizontal="left" indent="1"/>
    </xf>
    <xf numFmtId="0" fontId="5" fillId="0" borderId="0" xfId="0" applyNumberFormat="1" applyFont="1" applyBorder="1" applyAlignment="1">
      <alignment horizontal="left"/>
    </xf>
    <xf numFmtId="164" fontId="5" fillId="0" borderId="0" xfId="0" applyNumberFormat="1" applyFont="1" applyAlignment="1">
      <alignment horizontal="left"/>
    </xf>
    <xf numFmtId="164" fontId="5" fillId="0" borderId="7" xfId="0" applyNumberFormat="1" applyFont="1" applyBorder="1" applyAlignment="1">
      <alignment horizontal="left"/>
    </xf>
  </cellXfs>
  <cellStyles count="16">
    <cellStyle name="Dziesiętny" xfId="2" builtinId="3"/>
    <cellStyle name="Dziesiętny 2" xfId="8"/>
    <cellStyle name="Dziesiętny 2 2" xfId="9"/>
    <cellStyle name="Dziesiętny 2 2 2" xfId="15"/>
    <cellStyle name="Dziesiętny 2 3" xfId="5"/>
    <cellStyle name="Dziesiętny 2 3 2" xfId="13"/>
    <cellStyle name="Dziesiętny 2 4" xfId="14"/>
    <cellStyle name="Dziesiętny 3" xfId="12"/>
    <cellStyle name="Hiperłącze" xfId="1" builtinId="8"/>
    <cellStyle name="Normalny" xfId="0" builtinId="0"/>
    <cellStyle name="Normalny 2" xfId="6"/>
    <cellStyle name="Normalny 2 3" xfId="3"/>
    <cellStyle name="Normalny 3" xfId="7"/>
    <cellStyle name="Normalny 3 2" xfId="10"/>
    <cellStyle name="Normalny 4" xfId="11"/>
    <cellStyle name="Normalny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76200</xdr:colOff>
      <xdr:row>7</xdr:row>
      <xdr:rowOff>28575</xdr:rowOff>
    </xdr:to>
    <xdr:sp macro="" textlink="">
      <xdr:nvSpPr>
        <xdr:cNvPr id="2" name="Text Box 2"/>
        <xdr:cNvSpPr txBox="1">
          <a:spLocks noChangeArrowheads="1"/>
        </xdr:cNvSpPr>
      </xdr:nvSpPr>
      <xdr:spPr bwMode="auto">
        <a:xfrm>
          <a:off x="0" y="2781300"/>
          <a:ext cx="76200"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76200</xdr:colOff>
      <xdr:row>17</xdr:row>
      <xdr:rowOff>28575</xdr:rowOff>
    </xdr:to>
    <xdr:sp macro="" textlink="">
      <xdr:nvSpPr>
        <xdr:cNvPr id="3" name="Text Box 3"/>
        <xdr:cNvSpPr txBox="1">
          <a:spLocks noChangeArrowheads="1"/>
        </xdr:cNvSpPr>
      </xdr:nvSpPr>
      <xdr:spPr bwMode="auto">
        <a:xfrm>
          <a:off x="0" y="6067425"/>
          <a:ext cx="76200" cy="190500"/>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7</xdr:row>
      <xdr:rowOff>28575</xdr:rowOff>
    </xdr:to>
    <xdr:sp macro="" textlink="">
      <xdr:nvSpPr>
        <xdr:cNvPr id="4" name="Text Box 4"/>
        <xdr:cNvSpPr txBox="1">
          <a:spLocks noChangeArrowheads="1"/>
        </xdr:cNvSpPr>
      </xdr:nvSpPr>
      <xdr:spPr bwMode="auto">
        <a:xfrm>
          <a:off x="0" y="2781300"/>
          <a:ext cx="76200"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76200</xdr:colOff>
      <xdr:row>17</xdr:row>
      <xdr:rowOff>28575</xdr:rowOff>
    </xdr:to>
    <xdr:sp macro="" textlink="">
      <xdr:nvSpPr>
        <xdr:cNvPr id="5" name="Text Box 5"/>
        <xdr:cNvSpPr txBox="1">
          <a:spLocks noChangeArrowheads="1"/>
        </xdr:cNvSpPr>
      </xdr:nvSpPr>
      <xdr:spPr bwMode="auto">
        <a:xfrm>
          <a:off x="0" y="6067425"/>
          <a:ext cx="76200" cy="190500"/>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16</xdr:row>
      <xdr:rowOff>28575</xdr:rowOff>
    </xdr:to>
    <xdr:sp macro="" textlink="">
      <xdr:nvSpPr>
        <xdr:cNvPr id="6" name="Text Box 6"/>
        <xdr:cNvSpPr txBox="1">
          <a:spLocks noChangeArrowheads="1"/>
        </xdr:cNvSpPr>
      </xdr:nvSpPr>
      <xdr:spPr bwMode="auto">
        <a:xfrm>
          <a:off x="0" y="5724525"/>
          <a:ext cx="76200" cy="190500"/>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16</xdr:row>
      <xdr:rowOff>28575</xdr:rowOff>
    </xdr:to>
    <xdr:sp macro="" textlink="">
      <xdr:nvSpPr>
        <xdr:cNvPr id="7" name="Text Box 7"/>
        <xdr:cNvSpPr txBox="1">
          <a:spLocks noChangeArrowheads="1"/>
        </xdr:cNvSpPr>
      </xdr:nvSpPr>
      <xdr:spPr bwMode="auto">
        <a:xfrm>
          <a:off x="0" y="5724525"/>
          <a:ext cx="76200" cy="190500"/>
        </a:xfrm>
        <a:prstGeom prst="rect">
          <a:avLst/>
        </a:prstGeom>
        <a:noFill/>
        <a:ln w="9525">
          <a:noFill/>
          <a:miter lim="800000"/>
          <a:headEnd/>
          <a:tailEnd/>
        </a:ln>
      </xdr:spPr>
    </xdr:sp>
    <xdr:clientData/>
  </xdr:twoCellAnchor>
  <xdr:twoCellAnchor editAs="oneCell">
    <xdr:from>
      <xdr:col>0</xdr:col>
      <xdr:colOff>0</xdr:colOff>
      <xdr:row>7</xdr:row>
      <xdr:rowOff>0</xdr:rowOff>
    </xdr:from>
    <xdr:to>
      <xdr:col>0</xdr:col>
      <xdr:colOff>76200</xdr:colOff>
      <xdr:row>8</xdr:row>
      <xdr:rowOff>28575</xdr:rowOff>
    </xdr:to>
    <xdr:sp macro="" textlink="">
      <xdr:nvSpPr>
        <xdr:cNvPr id="8" name="Text Box 9"/>
        <xdr:cNvSpPr txBox="1">
          <a:spLocks noChangeArrowheads="1"/>
        </xdr:cNvSpPr>
      </xdr:nvSpPr>
      <xdr:spPr bwMode="auto">
        <a:xfrm>
          <a:off x="0" y="2981325"/>
          <a:ext cx="76200" cy="190500"/>
        </a:xfrm>
        <a:prstGeom prst="rect">
          <a:avLst/>
        </a:prstGeom>
        <a:noFill/>
        <a:ln w="9525">
          <a:noFill/>
          <a:miter lim="800000"/>
          <a:headEnd/>
          <a:tailEnd/>
        </a:ln>
      </xdr:spPr>
    </xdr:sp>
    <xdr:clientData/>
  </xdr:twoCellAnchor>
  <xdr:twoCellAnchor editAs="oneCell">
    <xdr:from>
      <xdr:col>0</xdr:col>
      <xdr:colOff>0</xdr:colOff>
      <xdr:row>17</xdr:row>
      <xdr:rowOff>0</xdr:rowOff>
    </xdr:from>
    <xdr:to>
      <xdr:col>0</xdr:col>
      <xdr:colOff>76200</xdr:colOff>
      <xdr:row>18</xdr:row>
      <xdr:rowOff>28575</xdr:rowOff>
    </xdr:to>
    <xdr:sp macro="" textlink="">
      <xdr:nvSpPr>
        <xdr:cNvPr id="9" name="Text Box 10"/>
        <xdr:cNvSpPr txBox="1">
          <a:spLocks noChangeArrowheads="1"/>
        </xdr:cNvSpPr>
      </xdr:nvSpPr>
      <xdr:spPr bwMode="auto">
        <a:xfrm>
          <a:off x="0" y="6410325"/>
          <a:ext cx="76200" cy="190500"/>
        </a:xfrm>
        <a:prstGeom prst="rect">
          <a:avLst/>
        </a:prstGeom>
        <a:noFill/>
        <a:ln w="9525">
          <a:noFill/>
          <a:miter lim="800000"/>
          <a:headEnd/>
          <a:tailEnd/>
        </a:ln>
      </xdr:spPr>
    </xdr:sp>
    <xdr:clientData/>
  </xdr:twoCellAnchor>
  <xdr:twoCellAnchor editAs="oneCell">
    <xdr:from>
      <xdr:col>0</xdr:col>
      <xdr:colOff>0</xdr:colOff>
      <xdr:row>7</xdr:row>
      <xdr:rowOff>0</xdr:rowOff>
    </xdr:from>
    <xdr:to>
      <xdr:col>0</xdr:col>
      <xdr:colOff>76200</xdr:colOff>
      <xdr:row>8</xdr:row>
      <xdr:rowOff>28575</xdr:rowOff>
    </xdr:to>
    <xdr:sp macro="" textlink="">
      <xdr:nvSpPr>
        <xdr:cNvPr id="10" name="Text Box 11"/>
        <xdr:cNvSpPr txBox="1">
          <a:spLocks noChangeArrowheads="1"/>
        </xdr:cNvSpPr>
      </xdr:nvSpPr>
      <xdr:spPr bwMode="auto">
        <a:xfrm>
          <a:off x="0" y="2981325"/>
          <a:ext cx="76200" cy="190500"/>
        </a:xfrm>
        <a:prstGeom prst="rect">
          <a:avLst/>
        </a:prstGeom>
        <a:noFill/>
        <a:ln w="9525">
          <a:noFill/>
          <a:miter lim="800000"/>
          <a:headEnd/>
          <a:tailEnd/>
        </a:ln>
      </xdr:spPr>
    </xdr:sp>
    <xdr:clientData/>
  </xdr:twoCellAnchor>
  <xdr:twoCellAnchor editAs="oneCell">
    <xdr:from>
      <xdr:col>0</xdr:col>
      <xdr:colOff>0</xdr:colOff>
      <xdr:row>17</xdr:row>
      <xdr:rowOff>0</xdr:rowOff>
    </xdr:from>
    <xdr:to>
      <xdr:col>0</xdr:col>
      <xdr:colOff>76200</xdr:colOff>
      <xdr:row>18</xdr:row>
      <xdr:rowOff>28575</xdr:rowOff>
    </xdr:to>
    <xdr:sp macro="" textlink="">
      <xdr:nvSpPr>
        <xdr:cNvPr id="11" name="Text Box 12"/>
        <xdr:cNvSpPr txBox="1">
          <a:spLocks noChangeArrowheads="1"/>
        </xdr:cNvSpPr>
      </xdr:nvSpPr>
      <xdr:spPr bwMode="auto">
        <a:xfrm>
          <a:off x="0" y="6410325"/>
          <a:ext cx="76200"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76200</xdr:colOff>
      <xdr:row>17</xdr:row>
      <xdr:rowOff>28575</xdr:rowOff>
    </xdr:to>
    <xdr:sp macro="" textlink="">
      <xdr:nvSpPr>
        <xdr:cNvPr id="12" name="Text Box 13"/>
        <xdr:cNvSpPr txBox="1">
          <a:spLocks noChangeArrowheads="1"/>
        </xdr:cNvSpPr>
      </xdr:nvSpPr>
      <xdr:spPr bwMode="auto">
        <a:xfrm>
          <a:off x="0" y="6067425"/>
          <a:ext cx="76200"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76200</xdr:colOff>
      <xdr:row>17</xdr:row>
      <xdr:rowOff>28575</xdr:rowOff>
    </xdr:to>
    <xdr:sp macro="" textlink="">
      <xdr:nvSpPr>
        <xdr:cNvPr id="13" name="Text Box 14"/>
        <xdr:cNvSpPr txBox="1">
          <a:spLocks noChangeArrowheads="1"/>
        </xdr:cNvSpPr>
      </xdr:nvSpPr>
      <xdr:spPr bwMode="auto">
        <a:xfrm>
          <a:off x="0" y="6067425"/>
          <a:ext cx="76200" cy="190500"/>
        </a:xfrm>
        <a:prstGeom prst="rect">
          <a:avLst/>
        </a:prstGeom>
        <a:noFill/>
        <a:ln w="9525">
          <a:noFill/>
          <a:miter lim="800000"/>
          <a:headEnd/>
          <a:tailEnd/>
        </a:ln>
      </xdr:spPr>
    </xdr:sp>
    <xdr:clientData/>
  </xdr:twoCellAnchor>
  <xdr:twoCellAnchor editAs="oneCell">
    <xdr:from>
      <xdr:col>0</xdr:col>
      <xdr:colOff>0</xdr:colOff>
      <xdr:row>25</xdr:row>
      <xdr:rowOff>0</xdr:rowOff>
    </xdr:from>
    <xdr:to>
      <xdr:col>0</xdr:col>
      <xdr:colOff>76200</xdr:colOff>
      <xdr:row>26</xdr:row>
      <xdr:rowOff>28575</xdr:rowOff>
    </xdr:to>
    <xdr:sp macro="" textlink="">
      <xdr:nvSpPr>
        <xdr:cNvPr id="14" name="Text Box 2"/>
        <xdr:cNvSpPr txBox="1">
          <a:spLocks noChangeArrowheads="1"/>
        </xdr:cNvSpPr>
      </xdr:nvSpPr>
      <xdr:spPr bwMode="auto">
        <a:xfrm>
          <a:off x="0" y="2838450"/>
          <a:ext cx="76200" cy="190500"/>
        </a:xfrm>
        <a:prstGeom prst="rect">
          <a:avLst/>
        </a:prstGeom>
        <a:noFill/>
        <a:ln w="9525">
          <a:noFill/>
          <a:miter lim="800000"/>
          <a:headEnd/>
          <a:tailEnd/>
        </a:ln>
      </xdr:spPr>
    </xdr:sp>
    <xdr:clientData/>
  </xdr:twoCellAnchor>
  <xdr:twoCellAnchor editAs="oneCell">
    <xdr:from>
      <xdr:col>0</xdr:col>
      <xdr:colOff>0</xdr:colOff>
      <xdr:row>35</xdr:row>
      <xdr:rowOff>0</xdr:rowOff>
    </xdr:from>
    <xdr:to>
      <xdr:col>0</xdr:col>
      <xdr:colOff>76200</xdr:colOff>
      <xdr:row>36</xdr:row>
      <xdr:rowOff>28575</xdr:rowOff>
    </xdr:to>
    <xdr:sp macro="" textlink="">
      <xdr:nvSpPr>
        <xdr:cNvPr id="15" name="Text Box 3"/>
        <xdr:cNvSpPr txBox="1">
          <a:spLocks noChangeArrowheads="1"/>
        </xdr:cNvSpPr>
      </xdr:nvSpPr>
      <xdr:spPr bwMode="auto">
        <a:xfrm>
          <a:off x="0" y="6124575"/>
          <a:ext cx="76200" cy="190500"/>
        </a:xfrm>
        <a:prstGeom prst="rect">
          <a:avLst/>
        </a:prstGeom>
        <a:noFill/>
        <a:ln w="9525">
          <a:noFill/>
          <a:miter lim="800000"/>
          <a:headEnd/>
          <a:tailEnd/>
        </a:ln>
      </xdr:spPr>
    </xdr:sp>
    <xdr:clientData/>
  </xdr:twoCellAnchor>
  <xdr:twoCellAnchor editAs="oneCell">
    <xdr:from>
      <xdr:col>0</xdr:col>
      <xdr:colOff>0</xdr:colOff>
      <xdr:row>25</xdr:row>
      <xdr:rowOff>0</xdr:rowOff>
    </xdr:from>
    <xdr:to>
      <xdr:col>0</xdr:col>
      <xdr:colOff>76200</xdr:colOff>
      <xdr:row>26</xdr:row>
      <xdr:rowOff>28575</xdr:rowOff>
    </xdr:to>
    <xdr:sp macro="" textlink="">
      <xdr:nvSpPr>
        <xdr:cNvPr id="16" name="Text Box 4"/>
        <xdr:cNvSpPr txBox="1">
          <a:spLocks noChangeArrowheads="1"/>
        </xdr:cNvSpPr>
      </xdr:nvSpPr>
      <xdr:spPr bwMode="auto">
        <a:xfrm>
          <a:off x="0" y="2838450"/>
          <a:ext cx="76200" cy="190500"/>
        </a:xfrm>
        <a:prstGeom prst="rect">
          <a:avLst/>
        </a:prstGeom>
        <a:noFill/>
        <a:ln w="9525">
          <a:noFill/>
          <a:miter lim="800000"/>
          <a:headEnd/>
          <a:tailEnd/>
        </a:ln>
      </xdr:spPr>
    </xdr:sp>
    <xdr:clientData/>
  </xdr:twoCellAnchor>
  <xdr:twoCellAnchor editAs="oneCell">
    <xdr:from>
      <xdr:col>0</xdr:col>
      <xdr:colOff>0</xdr:colOff>
      <xdr:row>35</xdr:row>
      <xdr:rowOff>0</xdr:rowOff>
    </xdr:from>
    <xdr:to>
      <xdr:col>0</xdr:col>
      <xdr:colOff>76200</xdr:colOff>
      <xdr:row>36</xdr:row>
      <xdr:rowOff>28575</xdr:rowOff>
    </xdr:to>
    <xdr:sp macro="" textlink="">
      <xdr:nvSpPr>
        <xdr:cNvPr id="17" name="Text Box 5"/>
        <xdr:cNvSpPr txBox="1">
          <a:spLocks noChangeArrowheads="1"/>
        </xdr:cNvSpPr>
      </xdr:nvSpPr>
      <xdr:spPr bwMode="auto">
        <a:xfrm>
          <a:off x="0" y="6124575"/>
          <a:ext cx="76200" cy="190500"/>
        </a:xfrm>
        <a:prstGeom prst="rect">
          <a:avLst/>
        </a:prstGeom>
        <a:noFill/>
        <a:ln w="9525">
          <a:noFill/>
          <a:miter lim="800000"/>
          <a:headEnd/>
          <a:tailEnd/>
        </a:ln>
      </xdr:spPr>
    </xdr:sp>
    <xdr:clientData/>
  </xdr:twoCellAnchor>
  <xdr:twoCellAnchor editAs="oneCell">
    <xdr:from>
      <xdr:col>0</xdr:col>
      <xdr:colOff>0</xdr:colOff>
      <xdr:row>34</xdr:row>
      <xdr:rowOff>0</xdr:rowOff>
    </xdr:from>
    <xdr:to>
      <xdr:col>0</xdr:col>
      <xdr:colOff>76200</xdr:colOff>
      <xdr:row>35</xdr:row>
      <xdr:rowOff>28575</xdr:rowOff>
    </xdr:to>
    <xdr:sp macro="" textlink="">
      <xdr:nvSpPr>
        <xdr:cNvPr id="18" name="Text Box 6"/>
        <xdr:cNvSpPr txBox="1">
          <a:spLocks noChangeArrowheads="1"/>
        </xdr:cNvSpPr>
      </xdr:nvSpPr>
      <xdr:spPr bwMode="auto">
        <a:xfrm>
          <a:off x="0" y="5781675"/>
          <a:ext cx="76200" cy="190500"/>
        </a:xfrm>
        <a:prstGeom prst="rect">
          <a:avLst/>
        </a:prstGeom>
        <a:noFill/>
        <a:ln w="9525">
          <a:noFill/>
          <a:miter lim="800000"/>
          <a:headEnd/>
          <a:tailEnd/>
        </a:ln>
      </xdr:spPr>
    </xdr:sp>
    <xdr:clientData/>
  </xdr:twoCellAnchor>
  <xdr:twoCellAnchor editAs="oneCell">
    <xdr:from>
      <xdr:col>0</xdr:col>
      <xdr:colOff>0</xdr:colOff>
      <xdr:row>34</xdr:row>
      <xdr:rowOff>0</xdr:rowOff>
    </xdr:from>
    <xdr:to>
      <xdr:col>0</xdr:col>
      <xdr:colOff>76200</xdr:colOff>
      <xdr:row>35</xdr:row>
      <xdr:rowOff>28575</xdr:rowOff>
    </xdr:to>
    <xdr:sp macro="" textlink="">
      <xdr:nvSpPr>
        <xdr:cNvPr id="19" name="Text Box 7"/>
        <xdr:cNvSpPr txBox="1">
          <a:spLocks noChangeArrowheads="1"/>
        </xdr:cNvSpPr>
      </xdr:nvSpPr>
      <xdr:spPr bwMode="auto">
        <a:xfrm>
          <a:off x="0" y="5781675"/>
          <a:ext cx="76200" cy="190500"/>
        </a:xfrm>
        <a:prstGeom prst="rect">
          <a:avLst/>
        </a:prstGeom>
        <a:noFill/>
        <a:ln w="9525">
          <a:noFill/>
          <a:miter lim="800000"/>
          <a:headEnd/>
          <a:tailEnd/>
        </a:ln>
      </xdr:spPr>
    </xdr:sp>
    <xdr:clientData/>
  </xdr:twoCellAnchor>
  <xdr:twoCellAnchor editAs="oneCell">
    <xdr:from>
      <xdr:col>0</xdr:col>
      <xdr:colOff>0</xdr:colOff>
      <xdr:row>26</xdr:row>
      <xdr:rowOff>0</xdr:rowOff>
    </xdr:from>
    <xdr:to>
      <xdr:col>0</xdr:col>
      <xdr:colOff>76200</xdr:colOff>
      <xdr:row>27</xdr:row>
      <xdr:rowOff>28575</xdr:rowOff>
    </xdr:to>
    <xdr:sp macro="" textlink="">
      <xdr:nvSpPr>
        <xdr:cNvPr id="20" name="Text Box 9"/>
        <xdr:cNvSpPr txBox="1">
          <a:spLocks noChangeArrowheads="1"/>
        </xdr:cNvSpPr>
      </xdr:nvSpPr>
      <xdr:spPr bwMode="auto">
        <a:xfrm>
          <a:off x="0" y="3038475"/>
          <a:ext cx="76200" cy="190500"/>
        </a:xfrm>
        <a:prstGeom prst="rect">
          <a:avLst/>
        </a:prstGeom>
        <a:noFill/>
        <a:ln w="9525">
          <a:noFill/>
          <a:miter lim="800000"/>
          <a:headEnd/>
          <a:tailEnd/>
        </a:ln>
      </xdr:spPr>
    </xdr:sp>
    <xdr:clientData/>
  </xdr:twoCellAnchor>
  <xdr:twoCellAnchor editAs="oneCell">
    <xdr:from>
      <xdr:col>0</xdr:col>
      <xdr:colOff>0</xdr:colOff>
      <xdr:row>36</xdr:row>
      <xdr:rowOff>0</xdr:rowOff>
    </xdr:from>
    <xdr:to>
      <xdr:col>0</xdr:col>
      <xdr:colOff>76200</xdr:colOff>
      <xdr:row>37</xdr:row>
      <xdr:rowOff>28575</xdr:rowOff>
    </xdr:to>
    <xdr:sp macro="" textlink="">
      <xdr:nvSpPr>
        <xdr:cNvPr id="21" name="Text Box 10"/>
        <xdr:cNvSpPr txBox="1">
          <a:spLocks noChangeArrowheads="1"/>
        </xdr:cNvSpPr>
      </xdr:nvSpPr>
      <xdr:spPr bwMode="auto">
        <a:xfrm>
          <a:off x="0" y="6467475"/>
          <a:ext cx="76200" cy="190500"/>
        </a:xfrm>
        <a:prstGeom prst="rect">
          <a:avLst/>
        </a:prstGeom>
        <a:noFill/>
        <a:ln w="9525">
          <a:noFill/>
          <a:miter lim="800000"/>
          <a:headEnd/>
          <a:tailEnd/>
        </a:ln>
      </xdr:spPr>
    </xdr:sp>
    <xdr:clientData/>
  </xdr:twoCellAnchor>
  <xdr:twoCellAnchor editAs="oneCell">
    <xdr:from>
      <xdr:col>0</xdr:col>
      <xdr:colOff>0</xdr:colOff>
      <xdr:row>26</xdr:row>
      <xdr:rowOff>0</xdr:rowOff>
    </xdr:from>
    <xdr:to>
      <xdr:col>0</xdr:col>
      <xdr:colOff>76200</xdr:colOff>
      <xdr:row>27</xdr:row>
      <xdr:rowOff>28575</xdr:rowOff>
    </xdr:to>
    <xdr:sp macro="" textlink="">
      <xdr:nvSpPr>
        <xdr:cNvPr id="22" name="Text Box 11"/>
        <xdr:cNvSpPr txBox="1">
          <a:spLocks noChangeArrowheads="1"/>
        </xdr:cNvSpPr>
      </xdr:nvSpPr>
      <xdr:spPr bwMode="auto">
        <a:xfrm>
          <a:off x="0" y="3038475"/>
          <a:ext cx="76200" cy="190500"/>
        </a:xfrm>
        <a:prstGeom prst="rect">
          <a:avLst/>
        </a:prstGeom>
        <a:noFill/>
        <a:ln w="9525">
          <a:noFill/>
          <a:miter lim="800000"/>
          <a:headEnd/>
          <a:tailEnd/>
        </a:ln>
      </xdr:spPr>
    </xdr:sp>
    <xdr:clientData/>
  </xdr:twoCellAnchor>
  <xdr:twoCellAnchor editAs="oneCell">
    <xdr:from>
      <xdr:col>0</xdr:col>
      <xdr:colOff>0</xdr:colOff>
      <xdr:row>36</xdr:row>
      <xdr:rowOff>0</xdr:rowOff>
    </xdr:from>
    <xdr:to>
      <xdr:col>0</xdr:col>
      <xdr:colOff>76200</xdr:colOff>
      <xdr:row>37</xdr:row>
      <xdr:rowOff>28575</xdr:rowOff>
    </xdr:to>
    <xdr:sp macro="" textlink="">
      <xdr:nvSpPr>
        <xdr:cNvPr id="23" name="Text Box 12"/>
        <xdr:cNvSpPr txBox="1">
          <a:spLocks noChangeArrowheads="1"/>
        </xdr:cNvSpPr>
      </xdr:nvSpPr>
      <xdr:spPr bwMode="auto">
        <a:xfrm>
          <a:off x="0" y="6467475"/>
          <a:ext cx="76200" cy="190500"/>
        </a:xfrm>
        <a:prstGeom prst="rect">
          <a:avLst/>
        </a:prstGeom>
        <a:noFill/>
        <a:ln w="9525">
          <a:noFill/>
          <a:miter lim="800000"/>
          <a:headEnd/>
          <a:tailEnd/>
        </a:ln>
      </xdr:spPr>
    </xdr:sp>
    <xdr:clientData/>
  </xdr:twoCellAnchor>
  <xdr:twoCellAnchor editAs="oneCell">
    <xdr:from>
      <xdr:col>0</xdr:col>
      <xdr:colOff>0</xdr:colOff>
      <xdr:row>35</xdr:row>
      <xdr:rowOff>0</xdr:rowOff>
    </xdr:from>
    <xdr:to>
      <xdr:col>0</xdr:col>
      <xdr:colOff>76200</xdr:colOff>
      <xdr:row>36</xdr:row>
      <xdr:rowOff>28575</xdr:rowOff>
    </xdr:to>
    <xdr:sp macro="" textlink="">
      <xdr:nvSpPr>
        <xdr:cNvPr id="24" name="Text Box 13"/>
        <xdr:cNvSpPr txBox="1">
          <a:spLocks noChangeArrowheads="1"/>
        </xdr:cNvSpPr>
      </xdr:nvSpPr>
      <xdr:spPr bwMode="auto">
        <a:xfrm>
          <a:off x="0" y="6124575"/>
          <a:ext cx="76200" cy="190500"/>
        </a:xfrm>
        <a:prstGeom prst="rect">
          <a:avLst/>
        </a:prstGeom>
        <a:noFill/>
        <a:ln w="9525">
          <a:noFill/>
          <a:miter lim="800000"/>
          <a:headEnd/>
          <a:tailEnd/>
        </a:ln>
      </xdr:spPr>
    </xdr:sp>
    <xdr:clientData/>
  </xdr:twoCellAnchor>
  <xdr:twoCellAnchor editAs="oneCell">
    <xdr:from>
      <xdr:col>0</xdr:col>
      <xdr:colOff>0</xdr:colOff>
      <xdr:row>35</xdr:row>
      <xdr:rowOff>0</xdr:rowOff>
    </xdr:from>
    <xdr:to>
      <xdr:col>0</xdr:col>
      <xdr:colOff>76200</xdr:colOff>
      <xdr:row>36</xdr:row>
      <xdr:rowOff>28575</xdr:rowOff>
    </xdr:to>
    <xdr:sp macro="" textlink="">
      <xdr:nvSpPr>
        <xdr:cNvPr id="25" name="Text Box 14"/>
        <xdr:cNvSpPr txBox="1">
          <a:spLocks noChangeArrowheads="1"/>
        </xdr:cNvSpPr>
      </xdr:nvSpPr>
      <xdr:spPr bwMode="auto">
        <a:xfrm>
          <a:off x="0" y="6124575"/>
          <a:ext cx="76200" cy="190500"/>
        </a:xfrm>
        <a:prstGeom prst="rect">
          <a:avLst/>
        </a:prstGeom>
        <a:noFill/>
        <a:ln w="9525">
          <a:noFill/>
          <a:miter lim="800000"/>
          <a:headEnd/>
          <a:tailEnd/>
        </a:ln>
      </xdr:spPr>
    </xdr:sp>
    <xdr:clientData/>
  </xdr:twoCellAnchor>
  <xdr:twoCellAnchor editAs="oneCell">
    <xdr:from>
      <xdr:col>0</xdr:col>
      <xdr:colOff>0</xdr:colOff>
      <xdr:row>25</xdr:row>
      <xdr:rowOff>0</xdr:rowOff>
    </xdr:from>
    <xdr:to>
      <xdr:col>0</xdr:col>
      <xdr:colOff>76200</xdr:colOff>
      <xdr:row>26</xdr:row>
      <xdr:rowOff>28575</xdr:rowOff>
    </xdr:to>
    <xdr:sp macro="" textlink="">
      <xdr:nvSpPr>
        <xdr:cNvPr id="26" name="Text Box 2"/>
        <xdr:cNvSpPr txBox="1">
          <a:spLocks noChangeArrowheads="1"/>
        </xdr:cNvSpPr>
      </xdr:nvSpPr>
      <xdr:spPr bwMode="auto">
        <a:xfrm>
          <a:off x="0" y="2838450"/>
          <a:ext cx="76200" cy="190500"/>
        </a:xfrm>
        <a:prstGeom prst="rect">
          <a:avLst/>
        </a:prstGeom>
        <a:noFill/>
        <a:ln w="9525">
          <a:noFill/>
          <a:miter lim="800000"/>
          <a:headEnd/>
          <a:tailEnd/>
        </a:ln>
      </xdr:spPr>
    </xdr:sp>
    <xdr:clientData/>
  </xdr:twoCellAnchor>
  <xdr:twoCellAnchor editAs="oneCell">
    <xdr:from>
      <xdr:col>0</xdr:col>
      <xdr:colOff>0</xdr:colOff>
      <xdr:row>25</xdr:row>
      <xdr:rowOff>0</xdr:rowOff>
    </xdr:from>
    <xdr:to>
      <xdr:col>0</xdr:col>
      <xdr:colOff>76200</xdr:colOff>
      <xdr:row>26</xdr:row>
      <xdr:rowOff>28575</xdr:rowOff>
    </xdr:to>
    <xdr:sp macro="" textlink="">
      <xdr:nvSpPr>
        <xdr:cNvPr id="27" name="Text Box 4"/>
        <xdr:cNvSpPr txBox="1">
          <a:spLocks noChangeArrowheads="1"/>
        </xdr:cNvSpPr>
      </xdr:nvSpPr>
      <xdr:spPr bwMode="auto">
        <a:xfrm>
          <a:off x="0" y="2838450"/>
          <a:ext cx="76200" cy="1905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0</xdr:rowOff>
    </xdr:from>
    <xdr:to>
      <xdr:col>1</xdr:col>
      <xdr:colOff>0</xdr:colOff>
      <xdr:row>17</xdr:row>
      <xdr:rowOff>0</xdr:rowOff>
    </xdr:to>
    <xdr:sp macro="" textlink="">
      <xdr:nvSpPr>
        <xdr:cNvPr id="2" name="Text Box 1"/>
        <xdr:cNvSpPr txBox="1">
          <a:spLocks noChangeArrowheads="1"/>
        </xdr:cNvSpPr>
      </xdr:nvSpPr>
      <xdr:spPr bwMode="auto">
        <a:xfrm>
          <a:off x="0" y="6467475"/>
          <a:ext cx="1285875" cy="0"/>
        </a:xfrm>
        <a:prstGeom prst="rect">
          <a:avLst/>
        </a:prstGeom>
        <a:solidFill>
          <a:srgbClr val="FFFFFF"/>
        </a:solidFill>
        <a:ln w="9525">
          <a:noFill/>
          <a:miter lim="800000"/>
          <a:headEnd/>
          <a:tailEnd/>
        </a:ln>
      </xdr:spPr>
      <xdr:txBody>
        <a:bodyPr vertOverflow="clip" wrap="square" lIns="27432" tIns="22860" rIns="27432" bIns="22860" anchor="ctr" upright="1"/>
        <a:lstStyle/>
        <a:p>
          <a:pPr algn="ctr" rtl="0">
            <a:defRPr sz="1000"/>
          </a:pPr>
          <a:r>
            <a:rPr lang="pl-PL" sz="900" b="0" i="0" u="none" strike="noStrike" baseline="0">
              <a:solidFill>
                <a:srgbClr val="000000"/>
              </a:solidFill>
              <a:latin typeface="Arial CE"/>
              <a:cs typeface="Arial CE"/>
            </a:rPr>
            <a:t>PODREGIONY</a:t>
          </a:r>
        </a:p>
      </xdr:txBody>
    </xdr:sp>
    <xdr:clientData/>
  </xdr:twoCellAnchor>
  <xdr:twoCellAnchor editAs="oneCell">
    <xdr:from>
      <xdr:col>0</xdr:col>
      <xdr:colOff>0</xdr:colOff>
      <xdr:row>6</xdr:row>
      <xdr:rowOff>0</xdr:rowOff>
    </xdr:from>
    <xdr:to>
      <xdr:col>0</xdr:col>
      <xdr:colOff>66675</xdr:colOff>
      <xdr:row>7</xdr:row>
      <xdr:rowOff>28575</xdr:rowOff>
    </xdr:to>
    <xdr:sp macro="" textlink="">
      <xdr:nvSpPr>
        <xdr:cNvPr id="3" name="Text Box 2"/>
        <xdr:cNvSpPr txBox="1">
          <a:spLocks noChangeArrowheads="1"/>
        </xdr:cNvSpPr>
      </xdr:nvSpPr>
      <xdr:spPr bwMode="auto">
        <a:xfrm>
          <a:off x="0" y="2647950"/>
          <a:ext cx="66675"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66675</xdr:colOff>
      <xdr:row>17</xdr:row>
      <xdr:rowOff>28575</xdr:rowOff>
    </xdr:to>
    <xdr:sp macro="" textlink="">
      <xdr:nvSpPr>
        <xdr:cNvPr id="4" name="Text Box 3"/>
        <xdr:cNvSpPr txBox="1">
          <a:spLocks noChangeArrowheads="1"/>
        </xdr:cNvSpPr>
      </xdr:nvSpPr>
      <xdr:spPr bwMode="auto">
        <a:xfrm>
          <a:off x="0" y="6105525"/>
          <a:ext cx="66675" cy="190500"/>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66675</xdr:colOff>
      <xdr:row>7</xdr:row>
      <xdr:rowOff>28575</xdr:rowOff>
    </xdr:to>
    <xdr:sp macro="" textlink="">
      <xdr:nvSpPr>
        <xdr:cNvPr id="5" name="Text Box 4"/>
        <xdr:cNvSpPr txBox="1">
          <a:spLocks noChangeArrowheads="1"/>
        </xdr:cNvSpPr>
      </xdr:nvSpPr>
      <xdr:spPr bwMode="auto">
        <a:xfrm>
          <a:off x="0" y="2647950"/>
          <a:ext cx="66675"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66675</xdr:colOff>
      <xdr:row>17</xdr:row>
      <xdr:rowOff>28575</xdr:rowOff>
    </xdr:to>
    <xdr:sp macro="" textlink="">
      <xdr:nvSpPr>
        <xdr:cNvPr id="6" name="Text Box 5"/>
        <xdr:cNvSpPr txBox="1">
          <a:spLocks noChangeArrowheads="1"/>
        </xdr:cNvSpPr>
      </xdr:nvSpPr>
      <xdr:spPr bwMode="auto">
        <a:xfrm>
          <a:off x="0" y="6105525"/>
          <a:ext cx="66675" cy="190500"/>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66675</xdr:colOff>
      <xdr:row>16</xdr:row>
      <xdr:rowOff>28575</xdr:rowOff>
    </xdr:to>
    <xdr:sp macro="" textlink="">
      <xdr:nvSpPr>
        <xdr:cNvPr id="7" name="Text Box 6"/>
        <xdr:cNvSpPr txBox="1">
          <a:spLocks noChangeArrowheads="1"/>
        </xdr:cNvSpPr>
      </xdr:nvSpPr>
      <xdr:spPr bwMode="auto">
        <a:xfrm>
          <a:off x="0" y="5743575"/>
          <a:ext cx="66675" cy="190500"/>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66675</xdr:colOff>
      <xdr:row>16</xdr:row>
      <xdr:rowOff>28575</xdr:rowOff>
    </xdr:to>
    <xdr:sp macro="" textlink="">
      <xdr:nvSpPr>
        <xdr:cNvPr id="8" name="Text Box 7"/>
        <xdr:cNvSpPr txBox="1">
          <a:spLocks noChangeArrowheads="1"/>
        </xdr:cNvSpPr>
      </xdr:nvSpPr>
      <xdr:spPr bwMode="auto">
        <a:xfrm>
          <a:off x="0" y="5743575"/>
          <a:ext cx="66675" cy="190500"/>
        </a:xfrm>
        <a:prstGeom prst="rect">
          <a:avLst/>
        </a:prstGeom>
        <a:noFill/>
        <a:ln w="9525">
          <a:noFill/>
          <a:miter lim="800000"/>
          <a:headEnd/>
          <a:tailEnd/>
        </a:ln>
      </xdr:spPr>
    </xdr:sp>
    <xdr:clientData/>
  </xdr:twoCellAnchor>
  <xdr:twoCellAnchor>
    <xdr:from>
      <xdr:col>0</xdr:col>
      <xdr:colOff>0</xdr:colOff>
      <xdr:row>18</xdr:row>
      <xdr:rowOff>0</xdr:rowOff>
    </xdr:from>
    <xdr:to>
      <xdr:col>1</xdr:col>
      <xdr:colOff>0</xdr:colOff>
      <xdr:row>18</xdr:row>
      <xdr:rowOff>0</xdr:rowOff>
    </xdr:to>
    <xdr:sp macro="" textlink="">
      <xdr:nvSpPr>
        <xdr:cNvPr id="9" name="Text Box 8"/>
        <xdr:cNvSpPr txBox="1">
          <a:spLocks noChangeArrowheads="1"/>
        </xdr:cNvSpPr>
      </xdr:nvSpPr>
      <xdr:spPr bwMode="auto">
        <a:xfrm>
          <a:off x="0" y="6829425"/>
          <a:ext cx="1285875" cy="0"/>
        </a:xfrm>
        <a:prstGeom prst="rect">
          <a:avLst/>
        </a:prstGeom>
        <a:solidFill>
          <a:srgbClr val="FFFFFF"/>
        </a:solidFill>
        <a:ln w="9525">
          <a:noFill/>
          <a:miter lim="800000"/>
          <a:headEnd/>
          <a:tailEnd/>
        </a:ln>
      </xdr:spPr>
      <xdr:txBody>
        <a:bodyPr vertOverflow="clip" wrap="square" lIns="27432" tIns="22860" rIns="27432" bIns="22860" anchor="ctr" upright="1"/>
        <a:lstStyle/>
        <a:p>
          <a:pPr algn="ctr" rtl="0">
            <a:defRPr sz="1000"/>
          </a:pPr>
          <a:r>
            <a:rPr lang="pl-PL" sz="900" b="0" i="0" u="none" strike="noStrike" baseline="0">
              <a:solidFill>
                <a:srgbClr val="000000"/>
              </a:solidFill>
              <a:latin typeface="Arial CE"/>
              <a:cs typeface="Arial CE"/>
            </a:rPr>
            <a:t>PODREGIONY</a:t>
          </a:r>
        </a:p>
      </xdr:txBody>
    </xdr:sp>
    <xdr:clientData/>
  </xdr:twoCellAnchor>
  <xdr:twoCellAnchor editAs="oneCell">
    <xdr:from>
      <xdr:col>0</xdr:col>
      <xdr:colOff>0</xdr:colOff>
      <xdr:row>7</xdr:row>
      <xdr:rowOff>0</xdr:rowOff>
    </xdr:from>
    <xdr:to>
      <xdr:col>0</xdr:col>
      <xdr:colOff>66675</xdr:colOff>
      <xdr:row>8</xdr:row>
      <xdr:rowOff>28575</xdr:rowOff>
    </xdr:to>
    <xdr:sp macro="" textlink="">
      <xdr:nvSpPr>
        <xdr:cNvPr id="10" name="Text Box 9"/>
        <xdr:cNvSpPr txBox="1">
          <a:spLocks noChangeArrowheads="1"/>
        </xdr:cNvSpPr>
      </xdr:nvSpPr>
      <xdr:spPr bwMode="auto">
        <a:xfrm>
          <a:off x="0" y="2847975"/>
          <a:ext cx="66675" cy="190500"/>
        </a:xfrm>
        <a:prstGeom prst="rect">
          <a:avLst/>
        </a:prstGeom>
        <a:noFill/>
        <a:ln w="9525">
          <a:noFill/>
          <a:miter lim="800000"/>
          <a:headEnd/>
          <a:tailEnd/>
        </a:ln>
      </xdr:spPr>
    </xdr:sp>
    <xdr:clientData/>
  </xdr:twoCellAnchor>
  <xdr:twoCellAnchor editAs="oneCell">
    <xdr:from>
      <xdr:col>0</xdr:col>
      <xdr:colOff>0</xdr:colOff>
      <xdr:row>17</xdr:row>
      <xdr:rowOff>0</xdr:rowOff>
    </xdr:from>
    <xdr:to>
      <xdr:col>0</xdr:col>
      <xdr:colOff>66675</xdr:colOff>
      <xdr:row>18</xdr:row>
      <xdr:rowOff>28575</xdr:rowOff>
    </xdr:to>
    <xdr:sp macro="" textlink="">
      <xdr:nvSpPr>
        <xdr:cNvPr id="11" name="Text Box 10"/>
        <xdr:cNvSpPr txBox="1">
          <a:spLocks noChangeArrowheads="1"/>
        </xdr:cNvSpPr>
      </xdr:nvSpPr>
      <xdr:spPr bwMode="auto">
        <a:xfrm>
          <a:off x="0" y="6467475"/>
          <a:ext cx="66675" cy="190500"/>
        </a:xfrm>
        <a:prstGeom prst="rect">
          <a:avLst/>
        </a:prstGeom>
        <a:noFill/>
        <a:ln w="9525">
          <a:noFill/>
          <a:miter lim="800000"/>
          <a:headEnd/>
          <a:tailEnd/>
        </a:ln>
      </xdr:spPr>
    </xdr:sp>
    <xdr:clientData/>
  </xdr:twoCellAnchor>
  <xdr:twoCellAnchor editAs="oneCell">
    <xdr:from>
      <xdr:col>0</xdr:col>
      <xdr:colOff>0</xdr:colOff>
      <xdr:row>7</xdr:row>
      <xdr:rowOff>0</xdr:rowOff>
    </xdr:from>
    <xdr:to>
      <xdr:col>0</xdr:col>
      <xdr:colOff>66675</xdr:colOff>
      <xdr:row>8</xdr:row>
      <xdr:rowOff>28575</xdr:rowOff>
    </xdr:to>
    <xdr:sp macro="" textlink="">
      <xdr:nvSpPr>
        <xdr:cNvPr id="12" name="Text Box 11"/>
        <xdr:cNvSpPr txBox="1">
          <a:spLocks noChangeArrowheads="1"/>
        </xdr:cNvSpPr>
      </xdr:nvSpPr>
      <xdr:spPr bwMode="auto">
        <a:xfrm>
          <a:off x="0" y="2847975"/>
          <a:ext cx="66675" cy="190500"/>
        </a:xfrm>
        <a:prstGeom prst="rect">
          <a:avLst/>
        </a:prstGeom>
        <a:noFill/>
        <a:ln w="9525">
          <a:noFill/>
          <a:miter lim="800000"/>
          <a:headEnd/>
          <a:tailEnd/>
        </a:ln>
      </xdr:spPr>
    </xdr:sp>
    <xdr:clientData/>
  </xdr:twoCellAnchor>
  <xdr:twoCellAnchor editAs="oneCell">
    <xdr:from>
      <xdr:col>0</xdr:col>
      <xdr:colOff>0</xdr:colOff>
      <xdr:row>17</xdr:row>
      <xdr:rowOff>0</xdr:rowOff>
    </xdr:from>
    <xdr:to>
      <xdr:col>0</xdr:col>
      <xdr:colOff>66675</xdr:colOff>
      <xdr:row>18</xdr:row>
      <xdr:rowOff>28575</xdr:rowOff>
    </xdr:to>
    <xdr:sp macro="" textlink="">
      <xdr:nvSpPr>
        <xdr:cNvPr id="13" name="Text Box 12"/>
        <xdr:cNvSpPr txBox="1">
          <a:spLocks noChangeArrowheads="1"/>
        </xdr:cNvSpPr>
      </xdr:nvSpPr>
      <xdr:spPr bwMode="auto">
        <a:xfrm>
          <a:off x="0" y="6467475"/>
          <a:ext cx="66675"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66675</xdr:colOff>
      <xdr:row>17</xdr:row>
      <xdr:rowOff>28575</xdr:rowOff>
    </xdr:to>
    <xdr:sp macro="" textlink="">
      <xdr:nvSpPr>
        <xdr:cNvPr id="14" name="Text Box 13"/>
        <xdr:cNvSpPr txBox="1">
          <a:spLocks noChangeArrowheads="1"/>
        </xdr:cNvSpPr>
      </xdr:nvSpPr>
      <xdr:spPr bwMode="auto">
        <a:xfrm>
          <a:off x="0" y="6105525"/>
          <a:ext cx="66675" cy="190500"/>
        </a:xfrm>
        <a:prstGeom prst="rect">
          <a:avLst/>
        </a:prstGeom>
        <a:noFill/>
        <a:ln w="9525">
          <a:noFill/>
          <a:miter lim="800000"/>
          <a:headEnd/>
          <a:tailEnd/>
        </a:ln>
      </xdr:spPr>
    </xdr:sp>
    <xdr:clientData/>
  </xdr:twoCellAnchor>
  <xdr:twoCellAnchor editAs="oneCell">
    <xdr:from>
      <xdr:col>0</xdr:col>
      <xdr:colOff>0</xdr:colOff>
      <xdr:row>16</xdr:row>
      <xdr:rowOff>0</xdr:rowOff>
    </xdr:from>
    <xdr:to>
      <xdr:col>0</xdr:col>
      <xdr:colOff>66675</xdr:colOff>
      <xdr:row>17</xdr:row>
      <xdr:rowOff>28575</xdr:rowOff>
    </xdr:to>
    <xdr:sp macro="" textlink="">
      <xdr:nvSpPr>
        <xdr:cNvPr id="15" name="Text Box 14"/>
        <xdr:cNvSpPr txBox="1">
          <a:spLocks noChangeArrowheads="1"/>
        </xdr:cNvSpPr>
      </xdr:nvSpPr>
      <xdr:spPr bwMode="auto">
        <a:xfrm>
          <a:off x="0" y="6105525"/>
          <a:ext cx="66675" cy="190500"/>
        </a:xfrm>
        <a:prstGeom prst="rect">
          <a:avLst/>
        </a:prstGeom>
        <a:noFill/>
        <a:ln w="9525">
          <a:noFill/>
          <a:miter lim="800000"/>
          <a:headEnd/>
          <a:tailEnd/>
        </a:ln>
      </xdr:spPr>
    </xdr:sp>
    <xdr:clientData/>
  </xdr:twoCellAnchor>
  <xdr:twoCellAnchor>
    <xdr:from>
      <xdr:col>9</xdr:col>
      <xdr:colOff>0</xdr:colOff>
      <xdr:row>21</xdr:row>
      <xdr:rowOff>0</xdr:rowOff>
    </xdr:from>
    <xdr:to>
      <xdr:col>9</xdr:col>
      <xdr:colOff>0</xdr:colOff>
      <xdr:row>21</xdr:row>
      <xdr:rowOff>0</xdr:rowOff>
    </xdr:to>
    <xdr:sp macro="" textlink="">
      <xdr:nvSpPr>
        <xdr:cNvPr id="16" name="Text Box 15"/>
        <xdr:cNvSpPr txBox="1">
          <a:spLocks noChangeArrowheads="1"/>
        </xdr:cNvSpPr>
      </xdr:nvSpPr>
      <xdr:spPr bwMode="auto">
        <a:xfrm>
          <a:off x="6134100" y="7915275"/>
          <a:ext cx="0" cy="0"/>
        </a:xfrm>
        <a:prstGeom prst="rect">
          <a:avLst/>
        </a:prstGeom>
        <a:solidFill>
          <a:srgbClr val="FFFFFF"/>
        </a:solidFill>
        <a:ln w="9525">
          <a:noFill/>
          <a:miter lim="800000"/>
          <a:headEnd/>
          <a:tailEnd/>
        </a:ln>
      </xdr:spPr>
      <xdr:txBody>
        <a:bodyPr vertOverflow="clip" wrap="square" lIns="27432" tIns="22860" rIns="27432" bIns="22860" anchor="ctr" upright="1"/>
        <a:lstStyle/>
        <a:p>
          <a:pPr algn="ctr" rtl="0">
            <a:defRPr sz="1000"/>
          </a:pPr>
          <a:r>
            <a:rPr lang="pl-PL" sz="900" b="0" i="0" u="none" strike="noStrike" baseline="0">
              <a:solidFill>
                <a:srgbClr val="000000"/>
              </a:solidFill>
              <a:latin typeface="Arial CE"/>
              <a:cs typeface="Arial CE"/>
            </a:rPr>
            <a:t>PODREGIONY</a:t>
          </a:r>
        </a:p>
      </xdr:txBody>
    </xdr:sp>
    <xdr:clientData/>
  </xdr:twoCellAnchor>
  <xdr:twoCellAnchor editAs="oneCell">
    <xdr:from>
      <xdr:col>0</xdr:col>
      <xdr:colOff>0</xdr:colOff>
      <xdr:row>6</xdr:row>
      <xdr:rowOff>0</xdr:rowOff>
    </xdr:from>
    <xdr:to>
      <xdr:col>0</xdr:col>
      <xdr:colOff>76200</xdr:colOff>
      <xdr:row>7</xdr:row>
      <xdr:rowOff>28575</xdr:rowOff>
    </xdr:to>
    <xdr:sp macro="" textlink="">
      <xdr:nvSpPr>
        <xdr:cNvPr id="17" name="Text Box 2"/>
        <xdr:cNvSpPr txBox="1">
          <a:spLocks noChangeArrowheads="1"/>
        </xdr:cNvSpPr>
      </xdr:nvSpPr>
      <xdr:spPr bwMode="auto">
        <a:xfrm>
          <a:off x="0" y="2647950"/>
          <a:ext cx="76200" cy="190500"/>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7</xdr:row>
      <xdr:rowOff>28575</xdr:rowOff>
    </xdr:to>
    <xdr:sp macro="" textlink="">
      <xdr:nvSpPr>
        <xdr:cNvPr id="18" name="Text Box 4"/>
        <xdr:cNvSpPr txBox="1">
          <a:spLocks noChangeArrowheads="1"/>
        </xdr:cNvSpPr>
      </xdr:nvSpPr>
      <xdr:spPr bwMode="auto">
        <a:xfrm>
          <a:off x="0" y="2647950"/>
          <a:ext cx="76200" cy="190500"/>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7</xdr:row>
      <xdr:rowOff>28575</xdr:rowOff>
    </xdr:to>
    <xdr:sp macro="" textlink="">
      <xdr:nvSpPr>
        <xdr:cNvPr id="19" name="Text Box 2"/>
        <xdr:cNvSpPr txBox="1">
          <a:spLocks noChangeArrowheads="1"/>
        </xdr:cNvSpPr>
      </xdr:nvSpPr>
      <xdr:spPr bwMode="auto">
        <a:xfrm>
          <a:off x="0" y="2647950"/>
          <a:ext cx="76200" cy="190500"/>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7</xdr:row>
      <xdr:rowOff>28575</xdr:rowOff>
    </xdr:to>
    <xdr:sp macro="" textlink="">
      <xdr:nvSpPr>
        <xdr:cNvPr id="20" name="Text Box 4"/>
        <xdr:cNvSpPr txBox="1">
          <a:spLocks noChangeArrowheads="1"/>
        </xdr:cNvSpPr>
      </xdr:nvSpPr>
      <xdr:spPr bwMode="auto">
        <a:xfrm>
          <a:off x="0" y="2647950"/>
          <a:ext cx="76200" cy="1905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G80"/>
  <sheetViews>
    <sheetView tabSelected="1" zoomScale="80" zoomScaleNormal="80" workbookViewId="0"/>
  </sheetViews>
  <sheetFormatPr defaultRowHeight="12.75"/>
  <cols>
    <col min="1" max="2" width="9.140625" style="1"/>
    <col min="3" max="3" width="97.140625" style="1" customWidth="1"/>
    <col min="4" max="4" width="11.42578125" style="636" customWidth="1"/>
    <col min="5" max="5" width="101.140625" style="638" customWidth="1"/>
    <col min="6" max="6" width="9.140625" style="636"/>
    <col min="7" max="16384" width="9.140625" style="1"/>
  </cols>
  <sheetData>
    <row r="3" spans="3:7">
      <c r="C3" s="5" t="s">
        <v>0</v>
      </c>
      <c r="D3" s="634" t="s">
        <v>1240</v>
      </c>
      <c r="E3" s="6" t="s">
        <v>378</v>
      </c>
      <c r="F3" s="634" t="s">
        <v>1241</v>
      </c>
    </row>
    <row r="4" spans="3:7">
      <c r="E4" s="635"/>
    </row>
    <row r="5" spans="3:7">
      <c r="E5" s="635"/>
    </row>
    <row r="6" spans="3:7">
      <c r="C6" s="3" t="s">
        <v>1</v>
      </c>
      <c r="D6" s="637"/>
      <c r="E6" s="8" t="s">
        <v>2</v>
      </c>
      <c r="F6" s="637"/>
    </row>
    <row r="7" spans="3:7">
      <c r="C7" s="2"/>
      <c r="D7" s="637"/>
      <c r="E7" s="9"/>
      <c r="F7" s="637"/>
    </row>
    <row r="8" spans="3:7" ht="25.5">
      <c r="C8" s="3" t="s">
        <v>1178</v>
      </c>
      <c r="D8" s="637"/>
      <c r="E8" s="8" t="s">
        <v>1179</v>
      </c>
      <c r="F8" s="637"/>
    </row>
    <row r="9" spans="3:7">
      <c r="C9" s="957" t="s">
        <v>1180</v>
      </c>
      <c r="D9" s="963" t="s">
        <v>995</v>
      </c>
      <c r="E9" s="960" t="s">
        <v>1252</v>
      </c>
      <c r="F9" s="963" t="s">
        <v>995</v>
      </c>
      <c r="G9" s="638"/>
    </row>
    <row r="10" spans="3:7">
      <c r="C10" s="957" t="s">
        <v>1181</v>
      </c>
      <c r="D10" s="963" t="s">
        <v>996</v>
      </c>
      <c r="E10" s="960" t="s">
        <v>1253</v>
      </c>
      <c r="F10" s="963" t="s">
        <v>996</v>
      </c>
      <c r="G10" s="638"/>
    </row>
    <row r="11" spans="3:7">
      <c r="C11" s="957" t="s">
        <v>1182</v>
      </c>
      <c r="D11" s="963" t="s">
        <v>997</v>
      </c>
      <c r="E11" s="960" t="s">
        <v>1254</v>
      </c>
      <c r="F11" s="963" t="s">
        <v>997</v>
      </c>
      <c r="G11" s="638"/>
    </row>
    <row r="12" spans="3:7">
      <c r="C12" s="957" t="s">
        <v>1183</v>
      </c>
      <c r="D12" s="963" t="s">
        <v>998</v>
      </c>
      <c r="E12" s="960" t="s">
        <v>1255</v>
      </c>
      <c r="F12" s="963" t="s">
        <v>998</v>
      </c>
      <c r="G12" s="638"/>
    </row>
    <row r="13" spans="3:7">
      <c r="C13" s="957" t="s">
        <v>1184</v>
      </c>
      <c r="D13" s="963" t="s">
        <v>999</v>
      </c>
      <c r="E13" s="960" t="s">
        <v>1256</v>
      </c>
      <c r="F13" s="963" t="s">
        <v>999</v>
      </c>
      <c r="G13" s="638"/>
    </row>
    <row r="14" spans="3:7">
      <c r="C14" s="957" t="s">
        <v>1188</v>
      </c>
      <c r="D14" s="963" t="s">
        <v>1000</v>
      </c>
      <c r="E14" s="960" t="s">
        <v>1257</v>
      </c>
      <c r="F14" s="963" t="s">
        <v>1000</v>
      </c>
      <c r="G14" s="638"/>
    </row>
    <row r="15" spans="3:7">
      <c r="C15" s="957" t="s">
        <v>1189</v>
      </c>
      <c r="D15" s="963" t="s">
        <v>1001</v>
      </c>
      <c r="E15" s="960" t="s">
        <v>1258</v>
      </c>
      <c r="F15" s="963" t="s">
        <v>1001</v>
      </c>
      <c r="G15" s="638"/>
    </row>
    <row r="16" spans="3:7">
      <c r="C16" s="957" t="s">
        <v>1190</v>
      </c>
      <c r="D16" s="963" t="s">
        <v>1002</v>
      </c>
      <c r="E16" s="960" t="s">
        <v>1259</v>
      </c>
      <c r="F16" s="963" t="s">
        <v>1002</v>
      </c>
      <c r="G16" s="638"/>
    </row>
    <row r="17" spans="3:7">
      <c r="C17" s="957" t="s">
        <v>1191</v>
      </c>
      <c r="D17" s="963" t="s">
        <v>1003</v>
      </c>
      <c r="E17" s="960" t="s">
        <v>1185</v>
      </c>
      <c r="F17" s="963" t="s">
        <v>1003</v>
      </c>
      <c r="G17" s="638"/>
    </row>
    <row r="18" spans="3:7">
      <c r="C18" s="957" t="s">
        <v>1192</v>
      </c>
      <c r="D18" s="963" t="s">
        <v>1004</v>
      </c>
      <c r="E18" s="960" t="s">
        <v>1186</v>
      </c>
      <c r="F18" s="963" t="s">
        <v>1004</v>
      </c>
      <c r="G18" s="638"/>
    </row>
    <row r="19" spans="3:7">
      <c r="C19" s="957" t="s">
        <v>1193</v>
      </c>
      <c r="D19" s="963" t="s">
        <v>1005</v>
      </c>
      <c r="E19" s="960" t="s">
        <v>1187</v>
      </c>
      <c r="F19" s="963" t="s">
        <v>1005</v>
      </c>
      <c r="G19" s="638"/>
    </row>
    <row r="20" spans="3:7">
      <c r="C20" s="957" t="s">
        <v>3</v>
      </c>
      <c r="D20" s="963" t="s">
        <v>1006</v>
      </c>
      <c r="E20" s="960" t="s">
        <v>4</v>
      </c>
      <c r="F20" s="963" t="s">
        <v>1006</v>
      </c>
      <c r="G20" s="638"/>
    </row>
    <row r="21" spans="3:7">
      <c r="C21" s="957" t="s">
        <v>1128</v>
      </c>
      <c r="D21" s="963" t="s">
        <v>1007</v>
      </c>
      <c r="E21" s="960" t="s">
        <v>5</v>
      </c>
      <c r="F21" s="963" t="s">
        <v>1007</v>
      </c>
      <c r="G21" s="638"/>
    </row>
    <row r="22" spans="3:7">
      <c r="C22" s="957" t="s">
        <v>6</v>
      </c>
      <c r="D22" s="963" t="s">
        <v>1008</v>
      </c>
      <c r="E22" s="960" t="s">
        <v>7</v>
      </c>
      <c r="F22" s="963" t="s">
        <v>1008</v>
      </c>
      <c r="G22" s="638"/>
    </row>
    <row r="23" spans="3:7">
      <c r="C23" s="957" t="s">
        <v>8</v>
      </c>
      <c r="D23" s="963" t="s">
        <v>1009</v>
      </c>
      <c r="E23" s="960" t="s">
        <v>9</v>
      </c>
      <c r="F23" s="963" t="s">
        <v>1009</v>
      </c>
      <c r="G23" s="638"/>
    </row>
    <row r="24" spans="3:7">
      <c r="C24" s="957" t="s">
        <v>10</v>
      </c>
      <c r="D24" s="963" t="s">
        <v>1010</v>
      </c>
      <c r="E24" s="960" t="s">
        <v>11</v>
      </c>
      <c r="F24" s="963" t="s">
        <v>1010</v>
      </c>
      <c r="G24" s="638"/>
    </row>
    <row r="25" spans="3:7">
      <c r="C25" s="957" t="s">
        <v>12</v>
      </c>
      <c r="D25" s="963" t="s">
        <v>1011</v>
      </c>
      <c r="E25" s="960" t="s">
        <v>13</v>
      </c>
      <c r="F25" s="963" t="s">
        <v>1011</v>
      </c>
      <c r="G25" s="638"/>
    </row>
    <row r="26" spans="3:7">
      <c r="C26" s="957" t="s">
        <v>14</v>
      </c>
      <c r="D26" s="963" t="s">
        <v>1012</v>
      </c>
      <c r="E26" s="960" t="s">
        <v>15</v>
      </c>
      <c r="F26" s="963" t="s">
        <v>1012</v>
      </c>
      <c r="G26" s="638"/>
    </row>
    <row r="27" spans="3:7">
      <c r="C27" s="957" t="s">
        <v>1194</v>
      </c>
      <c r="D27" s="963" t="s">
        <v>1013</v>
      </c>
      <c r="E27" s="960" t="s">
        <v>1195</v>
      </c>
      <c r="F27" s="963" t="s">
        <v>1013</v>
      </c>
      <c r="G27" s="638"/>
    </row>
    <row r="28" spans="3:7">
      <c r="C28" s="957" t="s">
        <v>16</v>
      </c>
      <c r="D28" s="963" t="s">
        <v>1014</v>
      </c>
      <c r="E28" s="960" t="s">
        <v>17</v>
      </c>
      <c r="F28" s="963" t="s">
        <v>1014</v>
      </c>
      <c r="G28" s="638"/>
    </row>
    <row r="29" spans="3:7">
      <c r="C29" s="957" t="s">
        <v>18</v>
      </c>
      <c r="D29" s="963" t="s">
        <v>1015</v>
      </c>
      <c r="E29" s="960" t="s">
        <v>19</v>
      </c>
      <c r="F29" s="963" t="s">
        <v>1015</v>
      </c>
      <c r="G29" s="638"/>
    </row>
    <row r="30" spans="3:7">
      <c r="C30" s="957" t="s">
        <v>20</v>
      </c>
      <c r="D30" s="963" t="s">
        <v>1016</v>
      </c>
      <c r="E30" s="960" t="s">
        <v>21</v>
      </c>
      <c r="F30" s="963" t="s">
        <v>1016</v>
      </c>
      <c r="G30" s="638"/>
    </row>
    <row r="31" spans="3:7">
      <c r="C31" s="957" t="s">
        <v>22</v>
      </c>
      <c r="D31" s="963" t="s">
        <v>1017</v>
      </c>
      <c r="E31" s="960" t="s">
        <v>23</v>
      </c>
      <c r="F31" s="963" t="s">
        <v>1017</v>
      </c>
      <c r="G31" s="638"/>
    </row>
    <row r="32" spans="3:7" ht="25.5">
      <c r="C32" s="958" t="s">
        <v>24</v>
      </c>
      <c r="D32" s="963" t="s">
        <v>1018</v>
      </c>
      <c r="E32" s="960" t="s">
        <v>25</v>
      </c>
      <c r="F32" s="963" t="s">
        <v>1018</v>
      </c>
      <c r="G32" s="638"/>
    </row>
    <row r="33" spans="3:7">
      <c r="C33" s="957" t="s">
        <v>26</v>
      </c>
      <c r="D33" s="963" t="s">
        <v>1019</v>
      </c>
      <c r="E33" s="960" t="s">
        <v>27</v>
      </c>
      <c r="F33" s="963" t="s">
        <v>1019</v>
      </c>
      <c r="G33" s="638"/>
    </row>
    <row r="34" spans="3:7">
      <c r="C34" s="957" t="s">
        <v>1197</v>
      </c>
      <c r="D34" s="963" t="s">
        <v>1020</v>
      </c>
      <c r="E34" s="960" t="s">
        <v>1196</v>
      </c>
      <c r="F34" s="963" t="s">
        <v>1020</v>
      </c>
      <c r="G34" s="638"/>
    </row>
    <row r="35" spans="3:7">
      <c r="C35" s="957" t="s">
        <v>28</v>
      </c>
      <c r="D35" s="963" t="s">
        <v>1021</v>
      </c>
      <c r="E35" s="960" t="s">
        <v>29</v>
      </c>
      <c r="F35" s="963" t="s">
        <v>1021</v>
      </c>
      <c r="G35" s="638"/>
    </row>
    <row r="36" spans="3:7">
      <c r="C36" s="957" t="s">
        <v>30</v>
      </c>
      <c r="D36" s="963" t="s">
        <v>1022</v>
      </c>
      <c r="E36" s="960" t="s">
        <v>1167</v>
      </c>
      <c r="F36" s="963" t="s">
        <v>1022</v>
      </c>
      <c r="G36" s="638"/>
    </row>
    <row r="37" spans="3:7">
      <c r="C37" s="957" t="s">
        <v>31</v>
      </c>
      <c r="D37" s="963" t="s">
        <v>1023</v>
      </c>
      <c r="E37" s="960" t="s">
        <v>1171</v>
      </c>
      <c r="F37" s="963" t="s">
        <v>1023</v>
      </c>
      <c r="G37" s="638"/>
    </row>
    <row r="38" spans="3:7">
      <c r="C38" s="957" t="s">
        <v>32</v>
      </c>
      <c r="D38" s="963" t="s">
        <v>1024</v>
      </c>
      <c r="E38" s="960" t="s">
        <v>1172</v>
      </c>
      <c r="F38" s="963" t="s">
        <v>1024</v>
      </c>
      <c r="G38" s="638"/>
    </row>
    <row r="39" spans="3:7">
      <c r="C39" s="957" t="s">
        <v>33</v>
      </c>
      <c r="D39" s="963" t="s">
        <v>1025</v>
      </c>
      <c r="E39" s="960" t="s">
        <v>1173</v>
      </c>
      <c r="F39" s="963" t="s">
        <v>1025</v>
      </c>
      <c r="G39" s="638"/>
    </row>
    <row r="40" spans="3:7">
      <c r="C40" s="4"/>
      <c r="D40" s="981"/>
      <c r="E40" s="10"/>
      <c r="F40" s="938"/>
    </row>
    <row r="41" spans="3:7">
      <c r="C41" s="3" t="s">
        <v>34</v>
      </c>
      <c r="D41" s="981"/>
      <c r="E41" s="8" t="s">
        <v>35</v>
      </c>
      <c r="F41" s="938"/>
    </row>
    <row r="42" spans="3:7">
      <c r="C42" s="959" t="s">
        <v>1198</v>
      </c>
      <c r="D42" s="962" t="s">
        <v>1026</v>
      </c>
      <c r="E42" s="961" t="s">
        <v>1199</v>
      </c>
      <c r="F42" s="962" t="s">
        <v>1026</v>
      </c>
      <c r="G42" s="638"/>
    </row>
    <row r="43" spans="3:7">
      <c r="C43" s="957" t="s">
        <v>36</v>
      </c>
      <c r="D43" s="963" t="s">
        <v>1027</v>
      </c>
      <c r="E43" s="960" t="s">
        <v>1174</v>
      </c>
      <c r="F43" s="963" t="s">
        <v>1027</v>
      </c>
      <c r="G43" s="638"/>
    </row>
    <row r="44" spans="3:7">
      <c r="C44" s="957" t="s">
        <v>1200</v>
      </c>
      <c r="D44" s="963" t="s">
        <v>1028</v>
      </c>
      <c r="E44" s="960" t="s">
        <v>1201</v>
      </c>
      <c r="F44" s="963" t="s">
        <v>1028</v>
      </c>
      <c r="G44" s="638"/>
    </row>
    <row r="45" spans="3:7">
      <c r="C45" s="957" t="s">
        <v>1203</v>
      </c>
      <c r="D45" s="963" t="s">
        <v>1029</v>
      </c>
      <c r="E45" s="960" t="s">
        <v>1202</v>
      </c>
      <c r="F45" s="963" t="s">
        <v>1029</v>
      </c>
      <c r="G45" s="638"/>
    </row>
    <row r="46" spans="3:7">
      <c r="C46" s="957" t="s">
        <v>37</v>
      </c>
      <c r="D46" s="963" t="s">
        <v>1030</v>
      </c>
      <c r="E46" s="960" t="s">
        <v>38</v>
      </c>
      <c r="F46" s="963" t="s">
        <v>1030</v>
      </c>
      <c r="G46" s="638"/>
    </row>
    <row r="47" spans="3:7">
      <c r="C47" s="957" t="s">
        <v>1204</v>
      </c>
      <c r="D47" s="963" t="s">
        <v>1031</v>
      </c>
      <c r="E47" s="960" t="s">
        <v>1205</v>
      </c>
      <c r="F47" s="963" t="s">
        <v>1031</v>
      </c>
      <c r="G47" s="638"/>
    </row>
    <row r="48" spans="3:7">
      <c r="C48" s="957" t="s">
        <v>39</v>
      </c>
      <c r="D48" s="963" t="s">
        <v>1032</v>
      </c>
      <c r="E48" s="960" t="s">
        <v>40</v>
      </c>
      <c r="F48" s="963" t="s">
        <v>1032</v>
      </c>
      <c r="G48" s="638"/>
    </row>
    <row r="49" spans="3:7">
      <c r="C49" s="957" t="s">
        <v>41</v>
      </c>
      <c r="D49" s="963" t="s">
        <v>1033</v>
      </c>
      <c r="E49" s="960" t="s">
        <v>42</v>
      </c>
      <c r="F49" s="963" t="s">
        <v>1033</v>
      </c>
      <c r="G49" s="638"/>
    </row>
    <row r="50" spans="3:7">
      <c r="C50" s="957" t="s">
        <v>43</v>
      </c>
      <c r="D50" s="963" t="s">
        <v>1034</v>
      </c>
      <c r="E50" s="960" t="s">
        <v>44</v>
      </c>
      <c r="F50" s="963" t="s">
        <v>1034</v>
      </c>
      <c r="G50" s="638"/>
    </row>
    <row r="51" spans="3:7">
      <c r="C51" s="957" t="s">
        <v>1206</v>
      </c>
      <c r="D51" s="963" t="s">
        <v>1035</v>
      </c>
      <c r="E51" s="960" t="s">
        <v>1225</v>
      </c>
      <c r="F51" s="963" t="s">
        <v>1035</v>
      </c>
      <c r="G51" s="638"/>
    </row>
    <row r="52" spans="3:7">
      <c r="C52" s="957" t="s">
        <v>1207</v>
      </c>
      <c r="D52" s="963" t="s">
        <v>1036</v>
      </c>
      <c r="E52" s="960" t="s">
        <v>1226</v>
      </c>
      <c r="F52" s="963" t="s">
        <v>1036</v>
      </c>
      <c r="G52" s="638"/>
    </row>
    <row r="53" spans="3:7">
      <c r="C53" s="957" t="s">
        <v>1208</v>
      </c>
      <c r="D53" s="963" t="s">
        <v>1105</v>
      </c>
      <c r="E53" s="960" t="s">
        <v>1227</v>
      </c>
      <c r="F53" s="963" t="s">
        <v>1105</v>
      </c>
      <c r="G53" s="638"/>
    </row>
    <row r="54" spans="3:7">
      <c r="C54" s="957" t="s">
        <v>1209</v>
      </c>
      <c r="D54" s="963" t="s">
        <v>1037</v>
      </c>
      <c r="E54" s="960" t="s">
        <v>1228</v>
      </c>
      <c r="F54" s="963" t="s">
        <v>1037</v>
      </c>
      <c r="G54" s="638"/>
    </row>
    <row r="55" spans="3:7">
      <c r="C55" s="957" t="s">
        <v>1210</v>
      </c>
      <c r="D55" s="963" t="s">
        <v>1038</v>
      </c>
      <c r="E55" s="960" t="s">
        <v>1229</v>
      </c>
      <c r="F55" s="963" t="s">
        <v>1038</v>
      </c>
      <c r="G55" s="638"/>
    </row>
    <row r="56" spans="3:7">
      <c r="C56" s="957" t="s">
        <v>1211</v>
      </c>
      <c r="D56" s="963" t="s">
        <v>1039</v>
      </c>
      <c r="E56" s="960" t="s">
        <v>1230</v>
      </c>
      <c r="F56" s="963" t="s">
        <v>1039</v>
      </c>
      <c r="G56" s="638"/>
    </row>
    <row r="57" spans="3:7">
      <c r="C57" s="957" t="s">
        <v>1212</v>
      </c>
      <c r="D57" s="963" t="s">
        <v>1040</v>
      </c>
      <c r="E57" s="960" t="s">
        <v>1231</v>
      </c>
      <c r="F57" s="963" t="s">
        <v>1040</v>
      </c>
      <c r="G57" s="638"/>
    </row>
    <row r="58" spans="3:7">
      <c r="C58" s="957" t="s">
        <v>65</v>
      </c>
      <c r="D58" s="963" t="s">
        <v>1041</v>
      </c>
      <c r="E58" s="960" t="s">
        <v>1175</v>
      </c>
      <c r="F58" s="963" t="s">
        <v>1041</v>
      </c>
      <c r="G58" s="638"/>
    </row>
    <row r="59" spans="3:7">
      <c r="C59" s="957" t="s">
        <v>1213</v>
      </c>
      <c r="D59" s="963" t="s">
        <v>1042</v>
      </c>
      <c r="E59" s="960" t="s">
        <v>1232</v>
      </c>
      <c r="F59" s="963" t="s">
        <v>1042</v>
      </c>
      <c r="G59" s="638"/>
    </row>
    <row r="60" spans="3:7">
      <c r="C60" s="957" t="s">
        <v>1214</v>
      </c>
      <c r="D60" s="963" t="s">
        <v>1043</v>
      </c>
      <c r="E60" s="960" t="s">
        <v>1233</v>
      </c>
      <c r="F60" s="963" t="s">
        <v>1043</v>
      </c>
      <c r="G60" s="638"/>
    </row>
    <row r="61" spans="3:7">
      <c r="C61" s="957" t="s">
        <v>1215</v>
      </c>
      <c r="D61" s="963" t="s">
        <v>1044</v>
      </c>
      <c r="E61" s="960" t="s">
        <v>1234</v>
      </c>
      <c r="F61" s="963" t="s">
        <v>1044</v>
      </c>
      <c r="G61" s="638"/>
    </row>
    <row r="62" spans="3:7" ht="25.5">
      <c r="C62" s="958" t="s">
        <v>1169</v>
      </c>
      <c r="D62" s="963" t="s">
        <v>1045</v>
      </c>
      <c r="E62" s="960" t="s">
        <v>45</v>
      </c>
      <c r="F62" s="963" t="s">
        <v>1045</v>
      </c>
      <c r="G62" s="638"/>
    </row>
    <row r="63" spans="3:7">
      <c r="C63" s="957" t="s">
        <v>62</v>
      </c>
      <c r="D63" s="963" t="s">
        <v>1046</v>
      </c>
      <c r="E63" s="960" t="s">
        <v>46</v>
      </c>
      <c r="F63" s="963" t="s">
        <v>1046</v>
      </c>
      <c r="G63" s="638"/>
    </row>
    <row r="64" spans="3:7">
      <c r="C64" s="957" t="s">
        <v>47</v>
      </c>
      <c r="D64" s="963" t="s">
        <v>1047</v>
      </c>
      <c r="E64" s="960" t="s">
        <v>48</v>
      </c>
      <c r="F64" s="963" t="s">
        <v>1047</v>
      </c>
      <c r="G64" s="638"/>
    </row>
    <row r="65" spans="3:7">
      <c r="C65" s="957" t="s">
        <v>1216</v>
      </c>
      <c r="D65" s="963" t="s">
        <v>1048</v>
      </c>
      <c r="E65" s="960" t="s">
        <v>1235</v>
      </c>
      <c r="F65" s="963" t="s">
        <v>1048</v>
      </c>
      <c r="G65" s="638"/>
    </row>
    <row r="66" spans="3:7">
      <c r="C66" s="957" t="s">
        <v>1217</v>
      </c>
      <c r="D66" s="963" t="s">
        <v>1049</v>
      </c>
      <c r="E66" s="960" t="s">
        <v>1236</v>
      </c>
      <c r="F66" s="963" t="s">
        <v>1049</v>
      </c>
      <c r="G66" s="638"/>
    </row>
    <row r="67" spans="3:7">
      <c r="C67" s="957" t="s">
        <v>49</v>
      </c>
      <c r="D67" s="963" t="s">
        <v>1050</v>
      </c>
      <c r="E67" s="960" t="s">
        <v>50</v>
      </c>
      <c r="F67" s="963" t="s">
        <v>1050</v>
      </c>
      <c r="G67" s="638"/>
    </row>
    <row r="68" spans="3:7">
      <c r="C68" s="957" t="s">
        <v>51</v>
      </c>
      <c r="D68" s="963" t="s">
        <v>1051</v>
      </c>
      <c r="E68" s="960" t="s">
        <v>52</v>
      </c>
      <c r="F68" s="963" t="s">
        <v>1051</v>
      </c>
      <c r="G68" s="638"/>
    </row>
    <row r="69" spans="3:7">
      <c r="C69" s="957" t="s">
        <v>1221</v>
      </c>
      <c r="D69" s="963" t="s">
        <v>1052</v>
      </c>
      <c r="E69" s="960" t="s">
        <v>1222</v>
      </c>
      <c r="F69" s="963" t="s">
        <v>1052</v>
      </c>
      <c r="G69" s="638"/>
    </row>
    <row r="70" spans="3:7">
      <c r="C70" s="957" t="s">
        <v>1218</v>
      </c>
      <c r="D70" s="963" t="s">
        <v>1053</v>
      </c>
      <c r="E70" s="960" t="s">
        <v>1237</v>
      </c>
      <c r="F70" s="963" t="s">
        <v>1053</v>
      </c>
      <c r="G70" s="638"/>
    </row>
    <row r="71" spans="3:7">
      <c r="C71" s="957" t="s">
        <v>1223</v>
      </c>
      <c r="D71" s="963" t="s">
        <v>1054</v>
      </c>
      <c r="E71" s="960" t="s">
        <v>1238</v>
      </c>
      <c r="F71" s="963" t="s">
        <v>1054</v>
      </c>
      <c r="G71" s="638"/>
    </row>
    <row r="72" spans="3:7">
      <c r="C72" s="957" t="s">
        <v>1224</v>
      </c>
      <c r="D72" s="963" t="s">
        <v>1055</v>
      </c>
      <c r="E72" s="960" t="s">
        <v>1239</v>
      </c>
      <c r="F72" s="963" t="s">
        <v>1055</v>
      </c>
      <c r="G72" s="638"/>
    </row>
    <row r="73" spans="3:7">
      <c r="C73" s="957" t="s">
        <v>1176</v>
      </c>
      <c r="D73" s="963" t="s">
        <v>1056</v>
      </c>
      <c r="E73" s="960" t="s">
        <v>53</v>
      </c>
      <c r="F73" s="963" t="s">
        <v>1056</v>
      </c>
      <c r="G73" s="638"/>
    </row>
    <row r="74" spans="3:7">
      <c r="C74" s="4"/>
      <c r="D74" s="981"/>
      <c r="E74" s="11"/>
      <c r="F74" s="938"/>
    </row>
    <row r="75" spans="3:7">
      <c r="C75" s="3" t="s">
        <v>54</v>
      </c>
      <c r="D75" s="981"/>
      <c r="E75" s="8" t="s">
        <v>1177</v>
      </c>
      <c r="F75" s="938"/>
    </row>
    <row r="76" spans="3:7">
      <c r="C76" s="957" t="s">
        <v>55</v>
      </c>
      <c r="D76" s="964" t="s">
        <v>1057</v>
      </c>
      <c r="E76" s="960" t="s">
        <v>56</v>
      </c>
      <c r="F76" s="964" t="s">
        <v>1057</v>
      </c>
    </row>
    <row r="77" spans="3:7">
      <c r="C77" s="957" t="s">
        <v>57</v>
      </c>
      <c r="D77" s="964" t="s">
        <v>1058</v>
      </c>
      <c r="E77" s="960" t="s">
        <v>58</v>
      </c>
      <c r="F77" s="964" t="s">
        <v>1058</v>
      </c>
    </row>
    <row r="78" spans="3:7">
      <c r="C78" s="957" t="s">
        <v>59</v>
      </c>
      <c r="D78" s="964" t="s">
        <v>1059</v>
      </c>
      <c r="E78" s="960" t="s">
        <v>60</v>
      </c>
      <c r="F78" s="964" t="s">
        <v>1059</v>
      </c>
    </row>
    <row r="79" spans="3:7">
      <c r="C79" s="957" t="s">
        <v>64</v>
      </c>
      <c r="D79" s="964" t="s">
        <v>1060</v>
      </c>
      <c r="E79" s="960" t="s">
        <v>1170</v>
      </c>
      <c r="F79" s="964" t="s">
        <v>1060</v>
      </c>
    </row>
    <row r="80" spans="3:7">
      <c r="C80" s="957" t="s">
        <v>63</v>
      </c>
      <c r="D80" s="964" t="s">
        <v>1061</v>
      </c>
      <c r="E80" s="960" t="s">
        <v>61</v>
      </c>
      <c r="F80" s="964" t="s">
        <v>1061</v>
      </c>
    </row>
  </sheetData>
  <hyperlinks>
    <hyperlink ref="C9:F9" location="'1(34)'!A1" display="Drogi publiczne ogółem według kategorii dróg i rodzajów nawierzchni (2014, 2016)  "/>
    <hyperlink ref="C10:F10" location="'2(35)'!A1" display="Drogi publiczne ogółem według kategorii dróg i województw (2016)  "/>
    <hyperlink ref="C11:F11" location="'3(36)'!A1" display="Drogi publiczne o twardej nawierzchni (2016)  "/>
    <hyperlink ref="C12:F12" location="'4(37)'!A1" display="Drogi publiczne miejskie o twardej nawierzchni (2016)  "/>
    <hyperlink ref="C13:F13" location="'5(38)'!A1" display="Drogi publiczne zamiejskie o twardej nawierzchni (2016)  "/>
    <hyperlink ref="C14:F14" location="'6(39)'!A1" display="Drogi publiczne o twardej nawierzchni ulepszonej (2016)  "/>
    <hyperlink ref="C15:F15" location="'7(40)'!A1" display="Drogi publiczne miejskie o twardej nawierzchni ulepszonej (2016)  "/>
    <hyperlink ref="C16:F16" location="'8(41)'!A1" display="Drogi publiczne zamiejskie o twardej nawierzchni ulepszonej (2016)  "/>
    <hyperlink ref="C17:F17" location="'9(42)'!A1" display="Obiekty mostowe na drogach publicznych (2016)  "/>
    <hyperlink ref="C18:F18" location="'10(43)'!A1" display="Obiekty mostowe na drogach publicznych miejskich (2016)  "/>
    <hyperlink ref="C19:F19" location="'11(44)'!A1" display="Obiekty mostowe na drogach publicznych zamiejskich (2016)  "/>
    <hyperlink ref="C20:F20" location="'12(45)'!A1" display="Pojazdy samochodowe i motorowery (2016, 2017)  "/>
    <hyperlink ref="C21:F21" location="'13(46)'!A1" display="Samochody ciężarowe i ciągniki (2016, 2017) Błąd! Nie znaleziono źródła "/>
    <hyperlink ref="C22:F22" location="'14(47)'!A1" display="Pojazdy samochodowe i motorowery w przeliczeniu na 1000 ludności (2016, 2017)  "/>
    <hyperlink ref="C23:F23" location="'15(48)'!A1" display="Samochody osobowe (2016, 2017)"/>
    <hyperlink ref="C24:F24" location="'16(49)'!A1" display="Samochody ciężarowe według grup ładowności (2016, 2017)  "/>
    <hyperlink ref="C25:F25" location="'17(50)'!A1" display="Samochody ciężarowe według rodzajów nadwozia (2016, 2017)  "/>
    <hyperlink ref="C26:F26" location="'18(51)'!A1" display="Samochody osobowe, motocykle i motorowery według grup wieku (2017)  "/>
    <hyperlink ref="C27:F27" location="'19(52)'!A1" display="Autobusy, samochody ciężarowe i specjalne oraz ciągniki siodłowe według grup wieku (2017)  "/>
    <hyperlink ref="C28:F28" location="'20(53)'!A1" display="Pojazdy samochodowe według rodzajów stosowanego paliwa (2016, 2017)  "/>
    <hyperlink ref="C29:F29" location="'21(54)'!A1" display="Przyczepy i naczepy (2016, 2017)"/>
    <hyperlink ref="C30:F30" location="'22(55)'!A1" display="Przyczepy ciężarowe (2016, 2017)"/>
    <hyperlink ref="C31:F31" location="'23(56)'!A1" display="Naczepy ciężarowe (2016, 2017)"/>
    <hyperlink ref="C32:F32" location="'24(57)'!A1" display="Pojazdy samochodowe i ciągniki oraz motorowery zarejestrowane po raz pierwszy na terytorium Polski (2016, 2017)  "/>
    <hyperlink ref="C33:F33" location="'25(58)'!A1" display="Pojazdy samochodowe nowe zarejestrowane na terytorium Polski (2016, 2017)  "/>
    <hyperlink ref="C34:F34" location="'26(59)'!A1" display="Ruch drogowy na terytorium Polski według rodzaju pojazdów i kategorii dróg (2016, 2017)"/>
    <hyperlink ref="C35:F35" location="'27(60)'!A1" display="Wypadki drogowe i ich skutki (2016, 2017)"/>
    <hyperlink ref="C36:F36" location="'28(61)'!A1" display="Wypadki drogowe z udziałem nietrzeźwych uczestników ruchu i ich skutki (2016, 2017)  "/>
    <hyperlink ref="C37:F37" location="'29(62)'!A1" display="Wypadki drogowe według ważniejszych przyczyn (2016, 2017)  "/>
    <hyperlink ref="C38:F38" location="'30(63)'!A1" display="Wypadki drogowe według pojazdów sprawców (2016, 2017)  "/>
    <hyperlink ref="C39:F39" location="'31(64)'!A1" display="Wypadki drogowe spowodowane przez nietrzeźwych według pojazdów sprawców (2016, 2017)  "/>
    <hyperlink ref="C42:F42" location="'32(65)'!A1" display="Przewozy ładunków transportem samochodowym (2017)  "/>
    <hyperlink ref="C43:F43" location="'33(66)'!A1" display="Przewozy ładunków transportem samochodowym według kierunków transportu (2016, 2017)  "/>
    <hyperlink ref="C44:F44" location="'34(67)'!A1" display="Przewozy ładunków transportem samochodowym według grup ładunków (2017)  "/>
    <hyperlink ref="C45:F45" location="'35(68)'!A1" display="Przewozy ładunków transportem samochodowym według typów ładunków (2017) "/>
    <hyperlink ref="C46:F46" location="'36(69)'!A1" display="Struktura przewozów ładunków transportem samochodowym według typów ładunków (2016, 2017)  "/>
    <hyperlink ref="C47:F47" location="'37(70)'!A1" display="Przewozy ładunków transportem samochodowym według rodzajów nadwozia pojazdów (2017)  "/>
    <hyperlink ref="C48:F48" location="'38(71)'!A1" display="Struktura przewozów ładunków transportem samochodowym według grup ładowności pojazdów (2016, 2017)  "/>
    <hyperlink ref="C49:F49" location="'39(72)'!A1" display="Struktura przewozów ładunków transportem samochodowym według grup wieku pojazdów (2016, 2017)  "/>
    <hyperlink ref="C50:F50" location="'40(73)'!A1" display="Przebiegi pojazdów w transporcie samochodowym według kierunków transportu (2016, 2017)  "/>
    <hyperlink ref="C51:F51" location="'41(74)'!A1" display="Przewozy ładunków transportem samochodowym według grup ładunków w transporcie krajowym (2017)  "/>
    <hyperlink ref="C52:F52" location="'42(75)'!A1" display="Przewozy ładunków transportem samochodowym według stref odległości w transporcie krajowym (2017)  "/>
    <hyperlink ref="C53:F53" location="'43(76)'!A1" display="Przewozy ładunków transportem samochodowym według grup ładunków w transporcie międzynarodowym (2017)  "/>
    <hyperlink ref="C54:F54" location="'44(77)'!A1" display="Przewozy ładunków eksportowanych transportem samochodowym według grup ładunków (2017)  "/>
    <hyperlink ref="C55:F55" location="'45(78)'!A1" display="Przewozy ładunków importowanych transportem samochodowym według grup ładunków (2017)  "/>
    <hyperlink ref="C56:F56" location="'46(79)'!A1" display="Przewozy ładunków eksportowanych transportem samochodowym według krajów (2017)"/>
    <hyperlink ref="C57:F57" location="'47(80)'!A1" display="Przewozy ładunków importowanych transportem samochodowym według krajów (2017)"/>
    <hyperlink ref="C58:F58" location="'48(81)'!A1" display="Przewozy ładunków transportem samochodowym pomiędzy obcymi krajami (2016, 2017)"/>
    <hyperlink ref="C59:F59" location="'49(82)'!A1" display="Wojewódzki bilans przewozów ładunków transportem samochodowym (2017)  "/>
    <hyperlink ref="C60:F60" location="'50(83)'!A1" display="Struktura wojewódzkiego bilansu przewozów ładunków transportem samochodowym (2017)  "/>
    <hyperlink ref="C61:F61" location="'51(84)'!A1" display="Struktura bilansu przewozów ładunków transportem samochodowym w województwach (2017)  "/>
    <hyperlink ref="C62:F62" location="'52(85)'!A1" display="Przedsiębiorstwa w transporcie samochodowym zarobkowym według liczby posiadanych samocho­dów ciężarowych i ciągników siodłowych (2016, 2017)  "/>
    <hyperlink ref="C63:F63" location="'53(86)'!A1" display="Tabor samochodowy ciężarowy w transporcie samochodowym zarobkowym (2016, 2017)"/>
    <hyperlink ref="C64:F64" location="'54(87)'!A1" display="Struktura taboru samochodowego ciężarowego w transporcie samochodowym zarobkowym (2016, 2017)  "/>
    <hyperlink ref="C65:F65" location="'55(88)'!A1" display="Przewozy ładunków transportem samochodowym zarobkowym (2017)  "/>
    <hyperlink ref="C66:F66" location="'56(89)'!A1" display="Przewozy ładunków transportem samochodowym zarobkowym w transporcie międzynarodowym (2017)  "/>
    <hyperlink ref="C67:F67" location="'57(90)'!A1" display="Linie krajowe regularnej komunikacji autobusowej (2016, 2017)  "/>
    <hyperlink ref="C68:F68" location="'58(91)'!A1" display="Linie międzynarodowe regularnej komunikacji autobusowej (2016, 2017)  "/>
    <hyperlink ref="C69:F69" location="'59(92)'!A1" display="Autobusy w komunikacji międzynarodowej (2017)  "/>
    <hyperlink ref="C70:F70" location="'60(93)'!A1" display="Przewozy pasażerów transportem autobusowym międzymiastowym (2017)  "/>
    <hyperlink ref="C71:F71" location="'61(94)'!A1" display="Przewozy pasażerów transportem autobusowym międzymiastowym według województw (2017)  "/>
    <hyperlink ref="C72:F72" location="'62(95)'!A1" display="Przewozy pasażerów transportem autobusowym międzymiastowym  w komunikacji międzynarodowej (2017)  "/>
    <hyperlink ref="C73:F73" location="'63(96)'!A1" display="Przebiegi  autobusów  w  komunikacji międzymiastowej według województw (2016, 2017)"/>
    <hyperlink ref="C76:F76" location="'64(97)'!A1" display="Linie komunikacji miejskiej (2016, 2017)"/>
    <hyperlink ref="C77:F77" location="'65(98)'!A1" display="Stan, wykorzystanie i eksploatacja taboru komunikacji miejskiej (2016, 2017)  "/>
    <hyperlink ref="C78:F78" location="'66(99)'!A1" display="Tabor komunikacji miejskiej przystosowany do przewozu osób niepełnosprawnych (2016, 2017)  "/>
    <hyperlink ref="C79:F79" location="'67(100)'!A1" display="Pojemność taboru i przewozy pasażerów komunikacją miejską (2016, 2017)"/>
    <hyperlink ref="C80:F80" location="'68(101)'!A1" display="Sieć, tabor i przewozy pasażerów metrem (2016, 2017)"/>
    <hyperlink ref="D9" location="'1(34)'!A1" display="Drogi publiczne ogółem według kategorii dróg i rodzajów nawierzchni (2014, 2016)  "/>
    <hyperlink ref="D10" location="'2(35)'!A1" display="Drogi publiczne ogółem według kategorii dróg i województw (2016)  "/>
    <hyperlink ref="D11" location="'3(36)'!A1" display="Drogi publiczne o twardej nawierzchni (2016)  "/>
    <hyperlink ref="D12" location="'4(37)'!A1" display="Drogi publiczne miejskie o twardej nawierzchni (2016)  "/>
    <hyperlink ref="D13" location="'5(38)'!A1" display="Drogi publiczne zamiejskie o twardej nawierzchni (2016)  "/>
    <hyperlink ref="D14" location="'6(39)'!A1" display="Drogi publiczne o twardej nawierzchni ulepszonej (2016)  "/>
    <hyperlink ref="D15" location="'7(40)'!A1" display="Drogi publiczne miejskie o twardej nawierzchni ulepszonej (2016)  "/>
    <hyperlink ref="D16" location="'8(41)'!A1" display="Drogi publiczne zamiejskie o twardej nawierzchni ulepszonej (2016)  "/>
    <hyperlink ref="D17" location="'9(42)'!A1" display="Obiekty mostowe na drogach publicznych (2016)  "/>
    <hyperlink ref="D18" location="'10(43)'!A1" display="Obiekty mostowe na drogach publicznych miejskich (2016)  "/>
    <hyperlink ref="D19" location="'11(44)'!A1" display="Obiekty mostowe na drogach publicznych zamiejskich (2016)  "/>
    <hyperlink ref="D20" location="'12(45)'!A1" display="Pojazdy samochodowe i motorowery (2016, 2017)  "/>
    <hyperlink ref="D21" location="'13(46)'!A1" display="Samochody ciężarowe i ciągniki (2016, 2017) Błąd! Nie znaleziono źródła "/>
    <hyperlink ref="D22" location="'14(47)'!A1" display="Pojazdy samochodowe i motorowery w przeliczeniu na 1000 ludności (2016, 2017)  "/>
    <hyperlink ref="D23" location="'15(48)'!A1" display="Samochody osobowe (2016, 2017)"/>
    <hyperlink ref="D24" location="'16(49)'!A1" display="Samochody ciężarowe według grup ładowności (2016, 2017)  "/>
    <hyperlink ref="D25" location="'17(50)'!A1" display="Samochody ciężarowe według rodzajów nadwozia (2016, 2017)  "/>
    <hyperlink ref="D26" location="'18(51)'!A1" display="Samochody osobowe, motocykle i motorowery według grup wieku (2017)  "/>
    <hyperlink ref="D27" location="'19(52)'!A1" display="Autobusy, samochody ciężarowe i specjalne oraz ciągniki siodłowe według grup wieku (2017)  "/>
    <hyperlink ref="D28" location="'20(53)'!A1" display="Pojazdy samochodowe według rodzajów stosowanego paliwa (2016, 2017)  "/>
    <hyperlink ref="D29" location="'21(54)'!A1" display="Przyczepy i naczepy (2016, 2017)"/>
    <hyperlink ref="D30" location="'22(55)'!A1" display="Przyczepy ciężarowe (2016, 2017)"/>
    <hyperlink ref="D31" location="'23(56)'!A1" display="Naczepy ciężarowe (2016, 2017)"/>
    <hyperlink ref="D32" location="'24(57)'!A1" display="Pojazdy samochodowe i ciągniki oraz motorowery zarejestrowane po raz pierwszy na terytorium Polski (2016, 2017)  "/>
    <hyperlink ref="D33" location="'25(58)'!A1" display="Pojazdy samochodowe nowe zarejestrowane na terytorium Polski (2016, 2017)  "/>
    <hyperlink ref="D34" location="'26(59)'!A1" display="Ruch drogowy na terytorium Polski według rodzaju pojazdów i kategorii dróg (2016, 2017)"/>
    <hyperlink ref="D35" location="'27(60)'!A1" display="Wypadki drogowe i ich skutki (2016, 2017)"/>
    <hyperlink ref="D36" location="'28(61)'!A1" display="Wypadki drogowe z udziałem nietrzeźwych uczestników ruchu i ich skutki (2016, 2017)  "/>
    <hyperlink ref="D37" location="'29(62)'!A1" display="Wypadki drogowe według ważniejszych przyczyn (2016, 2017)  "/>
    <hyperlink ref="D38" location="'30(63)'!A1" display="Wypadki drogowe według pojazdów sprawców (2016, 2017)  "/>
    <hyperlink ref="D39" location="'31(64)'!A1" display="Wypadki drogowe spowodowane przez nietrzeźwych według pojazdów sprawców (2016, 2017)  "/>
    <hyperlink ref="D42" location="'32(65)'!A1" display="Przewozy ładunków transportem samochodowym (2017)  "/>
    <hyperlink ref="D43" location="'33(66)'!A1" display="Przewozy ładunków transportem samochodowym według kierunków transportu (2016, 2017)  "/>
    <hyperlink ref="D44" location="'34(67)'!A1" display="Przewozy ładunków transportem samochodowym według grup ładunków (2017)  "/>
    <hyperlink ref="D45" location="'35(68)'!A1" display="Przewozy ładunków transportem samochodowym według typów ładunków (2017) "/>
    <hyperlink ref="D46" location="'36(69)'!A1" display="Struktura przewozów ładunków transportem samochodowym według typów ładunków (2016, 2017)  "/>
    <hyperlink ref="D47" location="'37(70)'!A1" display="Przewozy ładunków transportem samochodowym według rodzajów nadwozia pojazdów (2017)  "/>
    <hyperlink ref="D48" location="'38(71)'!A1" display="Struktura przewozów ładunków transportem samochodowym według grup ładowności pojazdów (2016, 2017)  "/>
    <hyperlink ref="D49" location="'39(72)'!A1" display="Struktura przewozów ładunków transportem samochodowym według grup wieku pojazdów (2016, 2017)  "/>
    <hyperlink ref="D50" location="'40(73)'!A1" display="Przebiegi pojazdów w transporcie samochodowym według kierunków transportu (2016, 2017)  "/>
    <hyperlink ref="D51" location="'41(74)'!A1" display="Przewozy ładunków transportem samochodowym według grup ładunków w transporcie krajowym (2017)  "/>
    <hyperlink ref="D52" location="'42(75)'!A1" display="Przewozy ładunków transportem samochodowym według stref odległości w transporcie krajowym (2017)  "/>
    <hyperlink ref="D53" location="'43(76)'!A1" display="Przewozy ładunków transportem samochodowym według grup ładunków w transporcie międzynarodowym (2017)  "/>
    <hyperlink ref="D54" location="'44(77)'!A1" display="Przewozy ładunków eksportowanych transportem samochodowym według grup ładunków (2017)  "/>
    <hyperlink ref="D55" location="'45(78)'!A1" display="Przewozy ładunków importowanych transportem samochodowym według grup ładunków (2017)  "/>
    <hyperlink ref="D56" location="'46(79)'!A1" display="Przewozy ładunków eksportowanych transportem samochodowym według krajów (2017)"/>
    <hyperlink ref="D57" location="'47(80)'!A1" display="Przewozy ładunków importowanych transportem samochodowym według krajów (2017)"/>
    <hyperlink ref="D58" location="'48(81)'!A1" display="Przewozy ładunków transportem samochodowym pomiędzy obcymi krajami (2016, 2017)"/>
    <hyperlink ref="D59" location="'49(82)'!A1" display="Wojewódzki bilans przewozów ładunków transportem samochodowym (2017)  "/>
    <hyperlink ref="D60" location="'50(83)'!A1" display="Struktura wojewódzkiego bilansu przewozów ładunków transportem samochodowym (2017)  "/>
    <hyperlink ref="D61" location="'51(84)'!A1" display="Struktura bilansu przewozów ładunków transportem samochodowym w województwach (2017)  "/>
    <hyperlink ref="D62" location="'52(85)'!A1" display="Przedsiębiorstwa w transporcie samochodowym zarobkowym według liczby posiadanych samocho­dów ciężarowych i ciągników siodłowych (2016, 2017)  "/>
    <hyperlink ref="D63" location="'53(86)'!A1" display="Tabor samochodowy ciężarowy w transporcie samochodowym zarobkowym (2016, 2017)"/>
    <hyperlink ref="D64" location="'54(87)'!A1" display="Struktura taboru samochodowego ciężarowego w transporcie samochodowym zarobkowym (2016, 2017)  "/>
    <hyperlink ref="D65" location="'55(88)'!A1" display="Przewozy ładunków transportem samochodowym zarobkowym (2017)  "/>
    <hyperlink ref="D66" location="'56(89)'!A1" display="Przewozy ładunków transportem samochodowym zarobkowym w transporcie międzynarodowym (2017)  "/>
    <hyperlink ref="D67" location="'57(90)'!A1" display="Linie krajowe regularnej komunikacji autobusowej (2016, 2017)  "/>
    <hyperlink ref="D68" location="'58(91)'!A1" display="Linie międzynarodowe regularnej komunikacji autobusowej (2016, 2017)  "/>
    <hyperlink ref="D69" location="'59(92)'!A1" display="Autobusy w komunikacji międzynarodowej (2017)  "/>
    <hyperlink ref="D70" location="'60(93)'!A1" display="Przewozy pasażerów transportem autobusowym międzymiastowym (2017)  "/>
    <hyperlink ref="D71" location="'61(94)'!A1" display="Przewozy pasażerów transportem autobusowym międzymiastowym według województw (2017)  "/>
    <hyperlink ref="D72" location="'62(95)'!A1" display="Przewozy pasażerów transportem autobusowym międzymiastowym  w komunikacji międzynarodowej (2017)  "/>
    <hyperlink ref="D73" location="'63(96)'!A1" display="Przebiegi  autobusów  w  komunikacji międzymiastowej według województw (2016, 2017)"/>
    <hyperlink ref="D76" location="'64(97)'!A1" display="Linie komunikacji miejskiej (2016, 2017)"/>
    <hyperlink ref="D77" location="'65(98)'!A1" display="Stan, wykorzystanie i eksploatacja taboru komunikacji miejskiej (2016, 2017)  "/>
    <hyperlink ref="D78" location="'66(99)'!A1" display="Tabor komunikacji miejskiej przystosowany do przewozu osób niepełnosprawnych (2016, 2017)  "/>
    <hyperlink ref="D79" location="'67(100)'!A1" display="Pojemność taboru i przewozy pasażerów komunikacją miejską (2016, 2017)"/>
    <hyperlink ref="D80" location="'68(101)'!A1" display="Sieć, tabor i przewozy pasażerów metrem (2016, 2017)"/>
  </hyperlinks>
  <pageMargins left="0.11811023622047245" right="0.19685039370078741" top="0.15748031496062992" bottom="0.19685039370078741" header="0.31496062992125984" footer="0.31496062992125984"/>
  <pageSetup paperSize="9" scale="10" fitToHeight="0" orientation="landscape"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activeCell="H1" sqref="H1"/>
    </sheetView>
  </sheetViews>
  <sheetFormatPr defaultColWidth="9.140625" defaultRowHeight="12.75"/>
  <cols>
    <col min="1" max="1" width="28.5703125" style="48" customWidth="1"/>
    <col min="2" max="2" width="13.140625" style="53" customWidth="1"/>
    <col min="3" max="3" width="14.140625" style="53" customWidth="1"/>
    <col min="4" max="4" width="15.28515625" style="53" customWidth="1"/>
    <col min="5" max="5" width="15.5703125" style="53" customWidth="1"/>
    <col min="6" max="6" width="14.28515625" style="53" customWidth="1"/>
    <col min="7" max="7" width="9.140625" style="61"/>
    <col min="8" max="8" width="16.42578125" style="48" customWidth="1"/>
    <col min="9" max="9" width="16.5703125" style="48" customWidth="1"/>
    <col min="10" max="16384" width="9.140625" style="48"/>
  </cols>
  <sheetData>
    <row r="1" spans="1:10" ht="14.25">
      <c r="A1" s="1047" t="s">
        <v>1070</v>
      </c>
      <c r="B1" s="1047"/>
      <c r="C1" s="1047"/>
      <c r="D1" s="1047"/>
      <c r="E1" s="1047"/>
      <c r="F1" s="1047"/>
      <c r="G1" s="27"/>
      <c r="H1" s="421" t="s">
        <v>0</v>
      </c>
      <c r="I1" s="422" t="s">
        <v>378</v>
      </c>
      <c r="J1" s="175"/>
    </row>
    <row r="2" spans="1:10">
      <c r="A2" s="1048" t="s">
        <v>67</v>
      </c>
      <c r="B2" s="1048"/>
      <c r="C2" s="1048"/>
      <c r="D2" s="1048"/>
      <c r="E2" s="1048"/>
      <c r="F2" s="1048"/>
      <c r="G2" s="27"/>
    </row>
    <row r="3" spans="1:10">
      <c r="A3" s="1049" t="s">
        <v>202</v>
      </c>
      <c r="B3" s="1050"/>
      <c r="C3" s="1050"/>
      <c r="D3" s="1050"/>
      <c r="E3" s="1050"/>
      <c r="F3" s="1050"/>
      <c r="G3" s="27"/>
    </row>
    <row r="4" spans="1:10" ht="13.5" thickBot="1">
      <c r="A4" s="1069" t="s">
        <v>208</v>
      </c>
      <c r="B4" s="1069"/>
      <c r="C4" s="1069"/>
      <c r="D4" s="1069"/>
      <c r="E4" s="1069"/>
      <c r="F4" s="1069"/>
      <c r="G4" s="27"/>
    </row>
    <row r="5" spans="1:10" s="53" customFormat="1">
      <c r="A5" s="1052" t="s">
        <v>200</v>
      </c>
      <c r="B5" s="1055" t="s">
        <v>932</v>
      </c>
      <c r="C5" s="1064"/>
      <c r="D5" s="1056"/>
      <c r="E5" s="1060" t="s">
        <v>206</v>
      </c>
      <c r="F5" s="1060" t="s">
        <v>207</v>
      </c>
      <c r="G5" s="34"/>
    </row>
    <row r="6" spans="1:10" s="53" customFormat="1" ht="25.5">
      <c r="A6" s="1053"/>
      <c r="B6" s="63" t="s">
        <v>204</v>
      </c>
      <c r="C6" s="63" t="s">
        <v>228</v>
      </c>
      <c r="D6" s="64" t="s">
        <v>933</v>
      </c>
      <c r="E6" s="1061"/>
      <c r="F6" s="1061"/>
      <c r="G6" s="34"/>
    </row>
    <row r="7" spans="1:10" s="53" customFormat="1" ht="23.25" customHeight="1" thickBot="1">
      <c r="A7" s="1054"/>
      <c r="B7" s="1043" t="s">
        <v>218</v>
      </c>
      <c r="C7" s="1044"/>
      <c r="D7" s="1044"/>
      <c r="E7" s="1044"/>
      <c r="F7" s="1044"/>
      <c r="G7" s="34"/>
    </row>
    <row r="8" spans="1:10">
      <c r="A8" s="255" t="s">
        <v>83</v>
      </c>
      <c r="B8" s="65">
        <v>36374</v>
      </c>
      <c r="C8" s="65">
        <v>36129</v>
      </c>
      <c r="D8" s="65">
        <v>245</v>
      </c>
      <c r="E8" s="65">
        <v>52</v>
      </c>
      <c r="F8" s="66">
        <v>732</v>
      </c>
      <c r="G8" s="27"/>
    </row>
    <row r="9" spans="1:10">
      <c r="A9" s="275" t="s">
        <v>84</v>
      </c>
      <c r="B9" s="67"/>
      <c r="C9" s="67"/>
      <c r="D9" s="67"/>
      <c r="E9" s="67"/>
      <c r="F9" s="48"/>
      <c r="G9" s="27"/>
    </row>
    <row r="10" spans="1:10">
      <c r="A10" s="15" t="s">
        <v>85</v>
      </c>
      <c r="B10" s="68">
        <v>4972</v>
      </c>
      <c r="C10" s="68">
        <v>4963</v>
      </c>
      <c r="D10" s="68">
        <v>9</v>
      </c>
      <c r="E10" s="33" t="s">
        <v>1165</v>
      </c>
      <c r="F10" s="69">
        <v>59</v>
      </c>
      <c r="G10" s="27"/>
    </row>
    <row r="11" spans="1:10">
      <c r="A11" s="15" t="s">
        <v>86</v>
      </c>
      <c r="B11" s="68">
        <v>1218</v>
      </c>
      <c r="C11" s="68">
        <v>1210</v>
      </c>
      <c r="D11" s="68">
        <v>8</v>
      </c>
      <c r="E11" s="68">
        <v>2</v>
      </c>
      <c r="F11" s="69">
        <v>28</v>
      </c>
      <c r="G11" s="27"/>
    </row>
    <row r="12" spans="1:10">
      <c r="A12" s="15" t="s">
        <v>87</v>
      </c>
      <c r="B12" s="68">
        <v>1845</v>
      </c>
      <c r="C12" s="68">
        <v>1828</v>
      </c>
      <c r="D12" s="68">
        <v>17</v>
      </c>
      <c r="E12" s="33" t="s">
        <v>1165</v>
      </c>
      <c r="F12" s="69">
        <v>15</v>
      </c>
      <c r="G12" s="27"/>
    </row>
    <row r="13" spans="1:10">
      <c r="A13" s="15" t="s">
        <v>88</v>
      </c>
      <c r="B13" s="68">
        <v>1221</v>
      </c>
      <c r="C13" s="68">
        <v>1220</v>
      </c>
      <c r="D13" s="68">
        <v>1</v>
      </c>
      <c r="E13" s="68">
        <v>5</v>
      </c>
      <c r="F13" s="69">
        <v>4</v>
      </c>
      <c r="G13" s="27"/>
    </row>
    <row r="14" spans="1:10">
      <c r="A14" s="15" t="s">
        <v>89</v>
      </c>
      <c r="B14" s="68">
        <v>2247</v>
      </c>
      <c r="C14" s="68">
        <v>2239</v>
      </c>
      <c r="D14" s="68">
        <v>8</v>
      </c>
      <c r="E14" s="68">
        <v>1</v>
      </c>
      <c r="F14" s="69">
        <v>38</v>
      </c>
      <c r="G14" s="27"/>
    </row>
    <row r="15" spans="1:10">
      <c r="A15" s="20" t="s">
        <v>90</v>
      </c>
      <c r="B15" s="68">
        <v>4302</v>
      </c>
      <c r="C15" s="68">
        <v>4269</v>
      </c>
      <c r="D15" s="68">
        <v>33</v>
      </c>
      <c r="E15" s="68">
        <v>9</v>
      </c>
      <c r="F15" s="69">
        <v>55</v>
      </c>
      <c r="G15" s="27"/>
    </row>
    <row r="16" spans="1:10">
      <c r="A16" s="15" t="s">
        <v>91</v>
      </c>
      <c r="B16" s="68">
        <v>3348</v>
      </c>
      <c r="C16" s="68">
        <v>3331</v>
      </c>
      <c r="D16" s="68">
        <v>17</v>
      </c>
      <c r="E16" s="68">
        <v>1</v>
      </c>
      <c r="F16" s="69">
        <v>98</v>
      </c>
      <c r="G16" s="27"/>
    </row>
    <row r="17" spans="1:8">
      <c r="A17" s="15" t="s">
        <v>92</v>
      </c>
      <c r="B17" s="68">
        <v>1435</v>
      </c>
      <c r="C17" s="68">
        <v>1418</v>
      </c>
      <c r="D17" s="68">
        <v>17</v>
      </c>
      <c r="E17" s="68">
        <v>1</v>
      </c>
      <c r="F17" s="69">
        <v>7</v>
      </c>
      <c r="G17" s="70"/>
    </row>
    <row r="18" spans="1:8">
      <c r="A18" s="15" t="s">
        <v>93</v>
      </c>
      <c r="B18" s="68">
        <v>2560</v>
      </c>
      <c r="C18" s="68">
        <v>2527</v>
      </c>
      <c r="D18" s="68">
        <v>33</v>
      </c>
      <c r="E18" s="68">
        <v>6</v>
      </c>
      <c r="F18" s="69">
        <v>34</v>
      </c>
      <c r="G18" s="27"/>
      <c r="H18" s="71"/>
    </row>
    <row r="19" spans="1:8">
      <c r="A19" s="15" t="s">
        <v>94</v>
      </c>
      <c r="B19" s="68">
        <v>1352</v>
      </c>
      <c r="C19" s="68">
        <v>1335</v>
      </c>
      <c r="D19" s="68">
        <v>17</v>
      </c>
      <c r="E19" s="68">
        <v>1</v>
      </c>
      <c r="F19" s="69">
        <v>16</v>
      </c>
      <c r="G19" s="27"/>
    </row>
    <row r="20" spans="1:8">
      <c r="A20" s="15" t="s">
        <v>95</v>
      </c>
      <c r="B20" s="68">
        <v>1645</v>
      </c>
      <c r="C20" s="68">
        <v>1625</v>
      </c>
      <c r="D20" s="68">
        <v>20</v>
      </c>
      <c r="E20" s="33" t="s">
        <v>1165</v>
      </c>
      <c r="F20" s="69">
        <v>71</v>
      </c>
      <c r="G20" s="27"/>
    </row>
    <row r="21" spans="1:8">
      <c r="A21" s="15" t="s">
        <v>96</v>
      </c>
      <c r="B21" s="68">
        <v>4253</v>
      </c>
      <c r="C21" s="68">
        <v>4231</v>
      </c>
      <c r="D21" s="68">
        <v>22</v>
      </c>
      <c r="E21" s="68">
        <v>1</v>
      </c>
      <c r="F21" s="69">
        <v>158</v>
      </c>
      <c r="G21" s="27"/>
    </row>
    <row r="22" spans="1:8">
      <c r="A22" s="15" t="s">
        <v>97</v>
      </c>
      <c r="B22" s="68">
        <v>1244</v>
      </c>
      <c r="C22" s="68">
        <v>1233</v>
      </c>
      <c r="D22" s="68">
        <v>11</v>
      </c>
      <c r="E22" s="33" t="s">
        <v>1165</v>
      </c>
      <c r="F22" s="69">
        <v>17</v>
      </c>
      <c r="G22" s="27"/>
    </row>
    <row r="23" spans="1:8">
      <c r="A23" s="15" t="s">
        <v>98</v>
      </c>
      <c r="B23" s="68">
        <v>1386</v>
      </c>
      <c r="C23" s="68">
        <v>1378</v>
      </c>
      <c r="D23" s="68">
        <v>8</v>
      </c>
      <c r="E23" s="68">
        <v>1</v>
      </c>
      <c r="F23" s="69">
        <v>23</v>
      </c>
      <c r="G23" s="27"/>
    </row>
    <row r="24" spans="1:8">
      <c r="A24" s="15" t="s">
        <v>99</v>
      </c>
      <c r="B24" s="68">
        <v>2191</v>
      </c>
      <c r="C24" s="68">
        <v>2173</v>
      </c>
      <c r="D24" s="68">
        <v>18</v>
      </c>
      <c r="E24" s="68">
        <v>15</v>
      </c>
      <c r="F24" s="69">
        <v>96</v>
      </c>
      <c r="G24" s="27"/>
    </row>
    <row r="25" spans="1:8">
      <c r="A25" s="15" t="s">
        <v>100</v>
      </c>
      <c r="B25" s="68">
        <v>1155</v>
      </c>
      <c r="C25" s="68">
        <v>1149</v>
      </c>
      <c r="D25" s="68">
        <v>6</v>
      </c>
      <c r="E25" s="68">
        <v>9</v>
      </c>
      <c r="F25" s="69">
        <v>13</v>
      </c>
      <c r="G25" s="27"/>
    </row>
    <row r="26" spans="1:8">
      <c r="A26" s="82"/>
      <c r="B26" s="278"/>
      <c r="C26" s="278"/>
      <c r="D26" s="278"/>
      <c r="E26" s="278"/>
      <c r="F26" s="278"/>
      <c r="G26" s="27"/>
    </row>
    <row r="27" spans="1:8">
      <c r="A27" s="1045" t="s">
        <v>101</v>
      </c>
      <c r="B27" s="1045"/>
      <c r="C27" s="1045"/>
      <c r="D27" s="1045"/>
      <c r="E27" s="1045"/>
      <c r="F27" s="1045"/>
      <c r="G27" s="34"/>
    </row>
    <row r="28" spans="1:8">
      <c r="A28" s="1046" t="s">
        <v>102</v>
      </c>
      <c r="B28" s="1046"/>
      <c r="C28" s="1046"/>
      <c r="D28" s="1046"/>
      <c r="E28" s="1046"/>
      <c r="F28" s="1046"/>
      <c r="G28" s="72"/>
    </row>
  </sheetData>
  <mergeCells count="11">
    <mergeCell ref="A27:F27"/>
    <mergeCell ref="A28:F28"/>
    <mergeCell ref="A1:F1"/>
    <mergeCell ref="A2:F2"/>
    <mergeCell ref="A3:F3"/>
    <mergeCell ref="A4:F4"/>
    <mergeCell ref="A5:A7"/>
    <mergeCell ref="B5:D5"/>
    <mergeCell ref="E5:E6"/>
    <mergeCell ref="F5:F6"/>
    <mergeCell ref="B7:F7"/>
  </mergeCells>
  <hyperlinks>
    <hyperlink ref="H1" location="SPIS_TABLIC!A1" display="SPIS TABLIC"/>
    <hyperlink ref="I1" location="SPIS_TABLIC!A1" display="LIST OF TABLES"/>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H1" sqref="H1"/>
    </sheetView>
  </sheetViews>
  <sheetFormatPr defaultColWidth="9.140625" defaultRowHeight="12.75"/>
  <cols>
    <col min="1" max="1" width="28.140625" style="48" customWidth="1"/>
    <col min="2" max="2" width="14" style="53" customWidth="1"/>
    <col min="3" max="3" width="14.42578125" style="53" customWidth="1"/>
    <col min="4" max="4" width="16" style="53" customWidth="1"/>
    <col min="5" max="5" width="11.28515625" style="53" customWidth="1"/>
    <col min="6" max="6" width="14.140625" style="53" customWidth="1"/>
    <col min="7" max="7" width="9.140625" style="61"/>
    <col min="8" max="8" width="16.7109375" style="48" customWidth="1"/>
    <col min="9" max="9" width="25.85546875" style="48" customWidth="1"/>
    <col min="10" max="16384" width="9.140625" style="48"/>
  </cols>
  <sheetData>
    <row r="1" spans="1:10" ht="14.25">
      <c r="A1" s="1047" t="s">
        <v>1071</v>
      </c>
      <c r="B1" s="1047"/>
      <c r="C1" s="1047"/>
      <c r="D1" s="1047"/>
      <c r="E1" s="1047"/>
      <c r="F1" s="1047"/>
      <c r="G1" s="27"/>
      <c r="H1" s="421" t="s">
        <v>0</v>
      </c>
      <c r="I1" s="422" t="s">
        <v>378</v>
      </c>
      <c r="J1" s="175"/>
    </row>
    <row r="2" spans="1:10">
      <c r="A2" s="1048" t="s">
        <v>67</v>
      </c>
      <c r="B2" s="1048"/>
      <c r="C2" s="1048"/>
      <c r="D2" s="1048"/>
      <c r="E2" s="1048"/>
      <c r="F2" s="1048"/>
      <c r="G2" s="27"/>
    </row>
    <row r="3" spans="1:10">
      <c r="A3" s="1049" t="s">
        <v>213</v>
      </c>
      <c r="B3" s="1050"/>
      <c r="C3" s="1050"/>
      <c r="D3" s="1050"/>
      <c r="E3" s="1050"/>
      <c r="F3" s="1050"/>
      <c r="G3" s="27"/>
    </row>
    <row r="4" spans="1:10" ht="13.5" thickBot="1">
      <c r="A4" s="1051" t="s">
        <v>203</v>
      </c>
      <c r="B4" s="1051"/>
      <c r="C4" s="1051"/>
      <c r="D4" s="1051"/>
      <c r="E4" s="1051"/>
      <c r="F4" s="1051"/>
      <c r="G4" s="27"/>
    </row>
    <row r="5" spans="1:10" s="53" customFormat="1" ht="25.5" customHeight="1">
      <c r="A5" s="1052" t="s">
        <v>209</v>
      </c>
      <c r="B5" s="1055" t="s">
        <v>934</v>
      </c>
      <c r="C5" s="1064"/>
      <c r="D5" s="1056"/>
      <c r="E5" s="1060" t="s">
        <v>230</v>
      </c>
      <c r="F5" s="1060" t="s">
        <v>231</v>
      </c>
      <c r="G5" s="34"/>
    </row>
    <row r="6" spans="1:10" s="53" customFormat="1" ht="25.5">
      <c r="A6" s="1053"/>
      <c r="B6" s="63" t="s">
        <v>210</v>
      </c>
      <c r="C6" s="63" t="s">
        <v>229</v>
      </c>
      <c r="D6" s="64" t="s">
        <v>211</v>
      </c>
      <c r="E6" s="1061"/>
      <c r="F6" s="1061"/>
      <c r="G6" s="34"/>
    </row>
    <row r="7" spans="1:10" s="53" customFormat="1" ht="27.75" customHeight="1" thickBot="1">
      <c r="A7" s="1054"/>
      <c r="B7" s="1065" t="s">
        <v>212</v>
      </c>
      <c r="C7" s="1070"/>
      <c r="D7" s="1070"/>
      <c r="E7" s="1070"/>
      <c r="F7" s="1070"/>
      <c r="G7" s="34"/>
    </row>
    <row r="8" spans="1:10" s="53" customFormat="1">
      <c r="A8" s="255" t="s">
        <v>83</v>
      </c>
      <c r="B8" s="65">
        <v>9730</v>
      </c>
      <c r="C8" s="65">
        <v>9692</v>
      </c>
      <c r="D8" s="65">
        <v>38</v>
      </c>
      <c r="E8" s="65">
        <v>9</v>
      </c>
      <c r="F8" s="66">
        <v>602</v>
      </c>
      <c r="G8" s="34"/>
    </row>
    <row r="9" spans="1:10" s="53" customFormat="1">
      <c r="A9" s="275" t="s">
        <v>84</v>
      </c>
      <c r="B9" s="74"/>
      <c r="C9" s="74"/>
      <c r="D9" s="74"/>
      <c r="E9" s="74"/>
      <c r="G9" s="34"/>
    </row>
    <row r="10" spans="1:10" s="53" customFormat="1">
      <c r="A10" s="15" t="s">
        <v>85</v>
      </c>
      <c r="B10" s="68">
        <v>1396</v>
      </c>
      <c r="C10" s="68">
        <v>1392</v>
      </c>
      <c r="D10" s="68">
        <v>4</v>
      </c>
      <c r="E10" s="33" t="s">
        <v>1165</v>
      </c>
      <c r="F10" s="69">
        <v>49</v>
      </c>
      <c r="G10" s="34"/>
    </row>
    <row r="11" spans="1:10" s="53" customFormat="1">
      <c r="A11" s="15" t="s">
        <v>86</v>
      </c>
      <c r="B11" s="68">
        <v>305</v>
      </c>
      <c r="C11" s="68">
        <v>305</v>
      </c>
      <c r="D11" s="33" t="s">
        <v>1165</v>
      </c>
      <c r="E11" s="33" t="s">
        <v>1165</v>
      </c>
      <c r="F11" s="69">
        <v>26</v>
      </c>
      <c r="G11" s="34"/>
      <c r="H11" s="71"/>
    </row>
    <row r="12" spans="1:10" s="53" customFormat="1">
      <c r="A12" s="15" t="s">
        <v>87</v>
      </c>
      <c r="B12" s="68">
        <v>338</v>
      </c>
      <c r="C12" s="68">
        <v>337</v>
      </c>
      <c r="D12" s="68">
        <v>1</v>
      </c>
      <c r="E12" s="33" t="s">
        <v>1165</v>
      </c>
      <c r="F12" s="69">
        <v>15</v>
      </c>
      <c r="G12" s="34"/>
    </row>
    <row r="13" spans="1:10" s="53" customFormat="1">
      <c r="A13" s="15" t="s">
        <v>88</v>
      </c>
      <c r="B13" s="68">
        <v>285</v>
      </c>
      <c r="C13" s="68">
        <v>284</v>
      </c>
      <c r="D13" s="68">
        <v>1</v>
      </c>
      <c r="E13" s="33" t="s">
        <v>1165</v>
      </c>
      <c r="F13" s="69">
        <v>4</v>
      </c>
      <c r="G13" s="34"/>
    </row>
    <row r="14" spans="1:10" s="53" customFormat="1">
      <c r="A14" s="15" t="s">
        <v>89</v>
      </c>
      <c r="B14" s="68">
        <v>483</v>
      </c>
      <c r="C14" s="68">
        <v>480</v>
      </c>
      <c r="D14" s="68">
        <v>3</v>
      </c>
      <c r="E14" s="33" t="s">
        <v>1165</v>
      </c>
      <c r="F14" s="69">
        <v>36</v>
      </c>
      <c r="G14" s="34"/>
    </row>
    <row r="15" spans="1:10" s="53" customFormat="1">
      <c r="A15" s="20" t="s">
        <v>90</v>
      </c>
      <c r="B15" s="68">
        <v>922</v>
      </c>
      <c r="C15" s="68">
        <v>920</v>
      </c>
      <c r="D15" s="68">
        <v>2</v>
      </c>
      <c r="E15" s="33" t="s">
        <v>1165</v>
      </c>
      <c r="F15" s="69">
        <v>44</v>
      </c>
      <c r="G15" s="34"/>
    </row>
    <row r="16" spans="1:10" s="53" customFormat="1">
      <c r="A16" s="15" t="s">
        <v>91</v>
      </c>
      <c r="B16" s="68">
        <v>1004</v>
      </c>
      <c r="C16" s="68">
        <v>1003</v>
      </c>
      <c r="D16" s="68">
        <v>1</v>
      </c>
      <c r="E16" s="33" t="s">
        <v>1165</v>
      </c>
      <c r="F16" s="69">
        <v>92</v>
      </c>
      <c r="G16" s="34"/>
    </row>
    <row r="17" spans="1:7" s="53" customFormat="1">
      <c r="A17" s="15" t="s">
        <v>92</v>
      </c>
      <c r="B17" s="68">
        <v>311</v>
      </c>
      <c r="C17" s="68">
        <v>298</v>
      </c>
      <c r="D17" s="68">
        <v>13</v>
      </c>
      <c r="E17" s="68">
        <v>1</v>
      </c>
      <c r="F17" s="69">
        <v>7</v>
      </c>
      <c r="G17" s="34"/>
    </row>
    <row r="18" spans="1:7" s="53" customFormat="1">
      <c r="A18" s="15" t="s">
        <v>93</v>
      </c>
      <c r="B18" s="68">
        <v>324</v>
      </c>
      <c r="C18" s="68">
        <v>320</v>
      </c>
      <c r="D18" s="68">
        <v>4</v>
      </c>
      <c r="E18" s="33" t="s">
        <v>1165</v>
      </c>
      <c r="F18" s="69">
        <v>17</v>
      </c>
      <c r="G18" s="34"/>
    </row>
    <row r="19" spans="1:7" s="53" customFormat="1">
      <c r="A19" s="15" t="s">
        <v>94</v>
      </c>
      <c r="B19" s="68">
        <v>246</v>
      </c>
      <c r="C19" s="68">
        <v>246</v>
      </c>
      <c r="D19" s="33" t="s">
        <v>1165</v>
      </c>
      <c r="E19" s="33" t="s">
        <v>1165</v>
      </c>
      <c r="F19" s="69">
        <v>9</v>
      </c>
      <c r="G19" s="34"/>
    </row>
    <row r="20" spans="1:7" s="53" customFormat="1">
      <c r="A20" s="15" t="s">
        <v>95</v>
      </c>
      <c r="B20" s="68">
        <v>548</v>
      </c>
      <c r="C20" s="68">
        <v>545</v>
      </c>
      <c r="D20" s="68">
        <v>3</v>
      </c>
      <c r="E20" s="33" t="s">
        <v>1165</v>
      </c>
      <c r="F20" s="69">
        <v>64</v>
      </c>
      <c r="G20" s="34"/>
    </row>
    <row r="21" spans="1:7" s="53" customFormat="1">
      <c r="A21" s="15" t="s">
        <v>96</v>
      </c>
      <c r="B21" s="68">
        <v>2143</v>
      </c>
      <c r="C21" s="68">
        <v>2140</v>
      </c>
      <c r="D21" s="68">
        <v>3</v>
      </c>
      <c r="E21" s="33" t="s">
        <v>1165</v>
      </c>
      <c r="F21" s="69">
        <v>145</v>
      </c>
      <c r="G21" s="34"/>
    </row>
    <row r="22" spans="1:7" s="53" customFormat="1">
      <c r="A22" s="15" t="s">
        <v>97</v>
      </c>
      <c r="B22" s="68">
        <v>231</v>
      </c>
      <c r="C22" s="68">
        <v>231</v>
      </c>
      <c r="D22" s="33" t="s">
        <v>1165</v>
      </c>
      <c r="E22" s="33" t="s">
        <v>1165</v>
      </c>
      <c r="F22" s="69">
        <v>12</v>
      </c>
      <c r="G22" s="34"/>
    </row>
    <row r="23" spans="1:7" s="53" customFormat="1">
      <c r="A23" s="15" t="s">
        <v>98</v>
      </c>
      <c r="B23" s="68">
        <v>274</v>
      </c>
      <c r="C23" s="68">
        <v>273</v>
      </c>
      <c r="D23" s="68">
        <v>1</v>
      </c>
      <c r="E23" s="33" t="s">
        <v>1165</v>
      </c>
      <c r="F23" s="69">
        <v>11</v>
      </c>
      <c r="G23" s="34"/>
    </row>
    <row r="24" spans="1:7" s="53" customFormat="1">
      <c r="A24" s="15" t="s">
        <v>99</v>
      </c>
      <c r="B24" s="68">
        <v>510</v>
      </c>
      <c r="C24" s="68">
        <v>509</v>
      </c>
      <c r="D24" s="68">
        <v>1</v>
      </c>
      <c r="E24" s="33" t="s">
        <v>1165</v>
      </c>
      <c r="F24" s="69">
        <v>64</v>
      </c>
      <c r="G24" s="34"/>
    </row>
    <row r="25" spans="1:7" s="53" customFormat="1">
      <c r="A25" s="15" t="s">
        <v>100</v>
      </c>
      <c r="B25" s="68">
        <v>410</v>
      </c>
      <c r="C25" s="68">
        <v>409</v>
      </c>
      <c r="D25" s="68">
        <v>1</v>
      </c>
      <c r="E25" s="68">
        <v>8</v>
      </c>
      <c r="F25" s="69">
        <v>7</v>
      </c>
      <c r="G25" s="34"/>
    </row>
    <row r="26" spans="1:7" s="53" customFormat="1">
      <c r="A26" s="82"/>
      <c r="B26" s="278"/>
      <c r="C26" s="278"/>
      <c r="D26" s="278"/>
      <c r="E26" s="278"/>
      <c r="F26" s="278"/>
      <c r="G26" s="34"/>
    </row>
    <row r="27" spans="1:7" s="53" customFormat="1">
      <c r="A27" s="1045" t="s">
        <v>101</v>
      </c>
      <c r="B27" s="1045"/>
      <c r="C27" s="1045"/>
      <c r="D27" s="1045"/>
      <c r="E27" s="1045"/>
      <c r="F27" s="1045"/>
      <c r="G27" s="34"/>
    </row>
    <row r="28" spans="1:7" s="53" customFormat="1">
      <c r="A28" s="1046" t="s">
        <v>102</v>
      </c>
      <c r="B28" s="1046"/>
      <c r="C28" s="1046"/>
      <c r="D28" s="1046"/>
      <c r="E28" s="1046"/>
      <c r="F28" s="1046"/>
      <c r="G28" s="72"/>
    </row>
    <row r="29" spans="1:7" s="53" customFormat="1">
      <c r="A29" s="47"/>
      <c r="B29" s="47"/>
      <c r="C29" s="47"/>
      <c r="D29" s="47"/>
      <c r="E29" s="47"/>
      <c r="F29" s="47"/>
      <c r="G29" s="75"/>
    </row>
    <row r="30" spans="1:7" s="53" customFormat="1">
      <c r="A30" s="47"/>
      <c r="B30" s="47"/>
      <c r="C30" s="47"/>
      <c r="D30" s="47"/>
      <c r="E30" s="47"/>
      <c r="F30" s="47"/>
      <c r="G30" s="75"/>
    </row>
    <row r="31" spans="1:7" s="53" customFormat="1">
      <c r="G31" s="73"/>
    </row>
    <row r="32" spans="1:7" s="53" customFormat="1">
      <c r="G32" s="73"/>
    </row>
    <row r="33" spans="7:7" s="53" customFormat="1">
      <c r="G33" s="73"/>
    </row>
    <row r="34" spans="7:7" s="53" customFormat="1">
      <c r="G34" s="73"/>
    </row>
    <row r="35" spans="7:7" s="53" customFormat="1">
      <c r="G35" s="73"/>
    </row>
    <row r="36" spans="7:7" s="53" customFormat="1">
      <c r="G36" s="73"/>
    </row>
    <row r="37" spans="7:7" s="53" customFormat="1">
      <c r="G37" s="73"/>
    </row>
    <row r="38" spans="7:7" s="53" customFormat="1">
      <c r="G38" s="73"/>
    </row>
  </sheetData>
  <mergeCells count="11">
    <mergeCell ref="A27:F27"/>
    <mergeCell ref="A28:F28"/>
    <mergeCell ref="A1:F1"/>
    <mergeCell ref="A2:F2"/>
    <mergeCell ref="A3:F3"/>
    <mergeCell ref="A4:F4"/>
    <mergeCell ref="A5:A7"/>
    <mergeCell ref="B5:D5"/>
    <mergeCell ref="E5:E6"/>
    <mergeCell ref="F5:F6"/>
    <mergeCell ref="B7:F7"/>
  </mergeCells>
  <hyperlinks>
    <hyperlink ref="H1" location="SPIS_TABLIC!A1" display="SPIS TABLIC"/>
    <hyperlink ref="I1" location="SPIS_TABLIC!A1" display="LIST OF TABLES"/>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H1" sqref="H1"/>
    </sheetView>
  </sheetViews>
  <sheetFormatPr defaultColWidth="9.140625" defaultRowHeight="12.75"/>
  <cols>
    <col min="1" max="1" width="28.140625" style="48" customWidth="1"/>
    <col min="2" max="2" width="14.5703125" style="53" customWidth="1"/>
    <col min="3" max="3" width="12.140625" style="53" customWidth="1"/>
    <col min="4" max="4" width="13.42578125" style="53" customWidth="1"/>
    <col min="5" max="5" width="15.7109375" style="53" customWidth="1"/>
    <col min="6" max="6" width="16.5703125" style="53" customWidth="1"/>
    <col min="7" max="7" width="11.7109375" style="61" customWidth="1"/>
    <col min="8" max="8" width="19" style="48" customWidth="1"/>
    <col min="9" max="9" width="17.28515625" style="48" customWidth="1"/>
    <col min="10" max="16384" width="9.140625" style="48"/>
  </cols>
  <sheetData>
    <row r="1" spans="1:10" ht="14.25">
      <c r="A1" s="1047" t="s">
        <v>1072</v>
      </c>
      <c r="B1" s="1047"/>
      <c r="C1" s="1047"/>
      <c r="D1" s="1047"/>
      <c r="E1" s="1047"/>
      <c r="F1" s="1047"/>
      <c r="H1" s="421" t="s">
        <v>0</v>
      </c>
      <c r="I1" s="422" t="s">
        <v>378</v>
      </c>
      <c r="J1" s="175"/>
    </row>
    <row r="2" spans="1:10">
      <c r="A2" s="1048" t="s">
        <v>67</v>
      </c>
      <c r="B2" s="1048"/>
      <c r="C2" s="1048"/>
      <c r="D2" s="1048"/>
      <c r="E2" s="1048"/>
      <c r="F2" s="1048"/>
    </row>
    <row r="3" spans="1:10">
      <c r="A3" s="1049" t="s">
        <v>214</v>
      </c>
      <c r="B3" s="1050"/>
      <c r="C3" s="1050"/>
      <c r="D3" s="1050"/>
      <c r="E3" s="1050"/>
      <c r="F3" s="1050"/>
    </row>
    <row r="4" spans="1:10" ht="13.5" thickBot="1">
      <c r="A4" s="1051" t="s">
        <v>217</v>
      </c>
      <c r="B4" s="1051"/>
      <c r="C4" s="1051"/>
      <c r="D4" s="1051"/>
      <c r="E4" s="1051"/>
      <c r="F4" s="1051"/>
    </row>
    <row r="5" spans="1:10" s="53" customFormat="1" ht="29.25" customHeight="1">
      <c r="A5" s="1052" t="s">
        <v>209</v>
      </c>
      <c r="B5" s="1055" t="s">
        <v>215</v>
      </c>
      <c r="C5" s="1064"/>
      <c r="D5" s="1056"/>
      <c r="E5" s="1060" t="s">
        <v>233</v>
      </c>
      <c r="F5" s="1060" t="s">
        <v>231</v>
      </c>
      <c r="G5" s="73"/>
    </row>
    <row r="6" spans="1:10" s="53" customFormat="1" ht="25.5">
      <c r="A6" s="1053"/>
      <c r="B6" s="63" t="s">
        <v>216</v>
      </c>
      <c r="C6" s="63" t="s">
        <v>232</v>
      </c>
      <c r="D6" s="64" t="s">
        <v>205</v>
      </c>
      <c r="E6" s="1061"/>
      <c r="F6" s="1061"/>
      <c r="G6" s="73"/>
    </row>
    <row r="7" spans="1:10" s="53" customFormat="1" ht="26.25" customHeight="1" thickBot="1">
      <c r="A7" s="1054"/>
      <c r="B7" s="1065" t="s">
        <v>218</v>
      </c>
      <c r="C7" s="1070"/>
      <c r="D7" s="1070"/>
      <c r="E7" s="1070"/>
      <c r="F7" s="1070"/>
      <c r="G7" s="73"/>
    </row>
    <row r="8" spans="1:10" s="53" customFormat="1">
      <c r="A8" s="255" t="s">
        <v>83</v>
      </c>
      <c r="B8" s="65">
        <v>26644</v>
      </c>
      <c r="C8" s="65">
        <v>26437</v>
      </c>
      <c r="D8" s="65">
        <v>207</v>
      </c>
      <c r="E8" s="65">
        <v>43</v>
      </c>
      <c r="F8" s="66">
        <v>130</v>
      </c>
      <c r="G8" s="73"/>
    </row>
    <row r="9" spans="1:10" s="53" customFormat="1">
      <c r="A9" s="275" t="s">
        <v>84</v>
      </c>
      <c r="B9" s="74"/>
      <c r="C9" s="74"/>
      <c r="D9" s="74"/>
      <c r="E9" s="74"/>
      <c r="G9" s="73"/>
    </row>
    <row r="10" spans="1:10" s="53" customFormat="1">
      <c r="A10" s="15" t="s">
        <v>85</v>
      </c>
      <c r="B10" s="68">
        <v>3576</v>
      </c>
      <c r="C10" s="68">
        <v>3571</v>
      </c>
      <c r="D10" s="68">
        <v>5</v>
      </c>
      <c r="E10" s="33" t="s">
        <v>1165</v>
      </c>
      <c r="F10" s="69">
        <v>10</v>
      </c>
      <c r="G10" s="73"/>
    </row>
    <row r="11" spans="1:10" s="53" customFormat="1">
      <c r="A11" s="15" t="s">
        <v>86</v>
      </c>
      <c r="B11" s="68">
        <v>913</v>
      </c>
      <c r="C11" s="68">
        <v>905</v>
      </c>
      <c r="D11" s="68">
        <v>8</v>
      </c>
      <c r="E11" s="68">
        <v>2</v>
      </c>
      <c r="F11" s="69">
        <v>2</v>
      </c>
      <c r="G11" s="73"/>
    </row>
    <row r="12" spans="1:10" s="53" customFormat="1">
      <c r="A12" s="15" t="s">
        <v>87</v>
      </c>
      <c r="B12" s="68">
        <v>1507</v>
      </c>
      <c r="C12" s="68">
        <v>1491</v>
      </c>
      <c r="D12" s="68">
        <v>16</v>
      </c>
      <c r="E12" s="33" t="s">
        <v>1165</v>
      </c>
      <c r="F12" s="33" t="s">
        <v>1165</v>
      </c>
      <c r="G12" s="73"/>
    </row>
    <row r="13" spans="1:10" s="53" customFormat="1">
      <c r="A13" s="15" t="s">
        <v>88</v>
      </c>
      <c r="B13" s="68">
        <v>936</v>
      </c>
      <c r="C13" s="68">
        <v>936</v>
      </c>
      <c r="D13" s="33" t="s">
        <v>1165</v>
      </c>
      <c r="E13" s="68">
        <v>5</v>
      </c>
      <c r="F13" s="33" t="s">
        <v>1165</v>
      </c>
      <c r="G13" s="73"/>
    </row>
    <row r="14" spans="1:10" s="53" customFormat="1">
      <c r="A14" s="15" t="s">
        <v>89</v>
      </c>
      <c r="B14" s="68">
        <v>1764</v>
      </c>
      <c r="C14" s="68">
        <v>1759</v>
      </c>
      <c r="D14" s="68">
        <v>5</v>
      </c>
      <c r="E14" s="68">
        <v>1</v>
      </c>
      <c r="F14" s="69">
        <v>2</v>
      </c>
      <c r="G14" s="73"/>
    </row>
    <row r="15" spans="1:10" s="53" customFormat="1">
      <c r="A15" s="20" t="s">
        <v>90</v>
      </c>
      <c r="B15" s="68">
        <v>3380</v>
      </c>
      <c r="C15" s="68">
        <v>3349</v>
      </c>
      <c r="D15" s="68">
        <v>31</v>
      </c>
      <c r="E15" s="68">
        <v>9</v>
      </c>
      <c r="F15" s="69">
        <v>11</v>
      </c>
      <c r="G15" s="73"/>
    </row>
    <row r="16" spans="1:10" s="53" customFormat="1">
      <c r="A16" s="15" t="s">
        <v>91</v>
      </c>
      <c r="B16" s="68">
        <v>2344</v>
      </c>
      <c r="C16" s="68">
        <v>2328</v>
      </c>
      <c r="D16" s="68">
        <v>16</v>
      </c>
      <c r="E16" s="68">
        <v>1</v>
      </c>
      <c r="F16" s="69">
        <v>6</v>
      </c>
      <c r="G16" s="73"/>
    </row>
    <row r="17" spans="1:8" s="53" customFormat="1">
      <c r="A17" s="15" t="s">
        <v>92</v>
      </c>
      <c r="B17" s="68">
        <v>1124</v>
      </c>
      <c r="C17" s="68">
        <v>1120</v>
      </c>
      <c r="D17" s="68">
        <v>4</v>
      </c>
      <c r="E17" s="33" t="s">
        <v>1165</v>
      </c>
      <c r="F17" s="33" t="s">
        <v>1165</v>
      </c>
      <c r="G17" s="73"/>
      <c r="H17" s="76"/>
    </row>
    <row r="18" spans="1:8" s="53" customFormat="1">
      <c r="A18" s="15" t="s">
        <v>93</v>
      </c>
      <c r="B18" s="68">
        <v>2236</v>
      </c>
      <c r="C18" s="68">
        <v>2207</v>
      </c>
      <c r="D18" s="68">
        <v>29</v>
      </c>
      <c r="E18" s="68">
        <v>6</v>
      </c>
      <c r="F18" s="69">
        <v>17</v>
      </c>
      <c r="G18" s="73"/>
    </row>
    <row r="19" spans="1:8" s="53" customFormat="1">
      <c r="A19" s="15" t="s">
        <v>94</v>
      </c>
      <c r="B19" s="68">
        <v>1106</v>
      </c>
      <c r="C19" s="68">
        <v>1089</v>
      </c>
      <c r="D19" s="68">
        <v>17</v>
      </c>
      <c r="E19" s="68">
        <v>1</v>
      </c>
      <c r="F19" s="69">
        <v>7</v>
      </c>
      <c r="G19" s="73"/>
    </row>
    <row r="20" spans="1:8" s="53" customFormat="1">
      <c r="A20" s="15" t="s">
        <v>95</v>
      </c>
      <c r="B20" s="68">
        <v>1097</v>
      </c>
      <c r="C20" s="68">
        <v>1080</v>
      </c>
      <c r="D20" s="68">
        <v>17</v>
      </c>
      <c r="E20" s="33" t="s">
        <v>1165</v>
      </c>
      <c r="F20" s="69">
        <v>7</v>
      </c>
      <c r="G20" s="73"/>
    </row>
    <row r="21" spans="1:8" s="53" customFormat="1">
      <c r="A21" s="15" t="s">
        <v>96</v>
      </c>
      <c r="B21" s="68">
        <v>2110</v>
      </c>
      <c r="C21" s="68">
        <v>2091</v>
      </c>
      <c r="D21" s="68">
        <v>19</v>
      </c>
      <c r="E21" s="68">
        <v>1</v>
      </c>
      <c r="F21" s="69">
        <v>13</v>
      </c>
      <c r="G21" s="73"/>
    </row>
    <row r="22" spans="1:8" s="53" customFormat="1">
      <c r="A22" s="15" t="s">
        <v>97</v>
      </c>
      <c r="B22" s="68">
        <v>1013</v>
      </c>
      <c r="C22" s="68">
        <v>1002</v>
      </c>
      <c r="D22" s="68">
        <v>11</v>
      </c>
      <c r="E22" s="33" t="s">
        <v>1165</v>
      </c>
      <c r="F22" s="69">
        <v>5</v>
      </c>
      <c r="G22" s="73"/>
    </row>
    <row r="23" spans="1:8" s="53" customFormat="1">
      <c r="A23" s="15" t="s">
        <v>98</v>
      </c>
      <c r="B23" s="68">
        <v>1112</v>
      </c>
      <c r="C23" s="68">
        <v>1105</v>
      </c>
      <c r="D23" s="68">
        <v>7</v>
      </c>
      <c r="E23" s="68">
        <v>1</v>
      </c>
      <c r="F23" s="69">
        <v>12</v>
      </c>
      <c r="G23" s="73"/>
    </row>
    <row r="24" spans="1:8" s="53" customFormat="1">
      <c r="A24" s="15" t="s">
        <v>99</v>
      </c>
      <c r="B24" s="68">
        <v>1681</v>
      </c>
      <c r="C24" s="68">
        <v>1664</v>
      </c>
      <c r="D24" s="68">
        <v>17</v>
      </c>
      <c r="E24" s="68">
        <v>15</v>
      </c>
      <c r="F24" s="69">
        <v>32</v>
      </c>
      <c r="G24" s="73"/>
    </row>
    <row r="25" spans="1:8" s="53" customFormat="1">
      <c r="A25" s="15" t="s">
        <v>100</v>
      </c>
      <c r="B25" s="68">
        <v>745</v>
      </c>
      <c r="C25" s="68">
        <v>740</v>
      </c>
      <c r="D25" s="68">
        <v>5</v>
      </c>
      <c r="E25" s="68">
        <v>1</v>
      </c>
      <c r="F25" s="69">
        <v>6</v>
      </c>
      <c r="G25" s="73"/>
    </row>
    <row r="26" spans="1:8" s="53" customFormat="1">
      <c r="A26" s="82"/>
      <c r="B26" s="278"/>
      <c r="C26" s="278"/>
      <c r="D26" s="278"/>
      <c r="E26" s="278"/>
      <c r="F26" s="278"/>
      <c r="G26" s="73"/>
    </row>
    <row r="27" spans="1:8" s="53" customFormat="1">
      <c r="A27" s="1045" t="s">
        <v>101</v>
      </c>
      <c r="B27" s="1045"/>
      <c r="C27" s="1045"/>
      <c r="D27" s="1045"/>
      <c r="E27" s="1045"/>
      <c r="F27" s="1045"/>
      <c r="G27" s="34"/>
    </row>
    <row r="28" spans="1:8" s="53" customFormat="1">
      <c r="A28" s="1046" t="s">
        <v>105</v>
      </c>
      <c r="B28" s="1046"/>
      <c r="C28" s="1046"/>
      <c r="D28" s="1046"/>
      <c r="E28" s="1046"/>
      <c r="F28" s="1046"/>
      <c r="G28" s="72"/>
    </row>
    <row r="29" spans="1:8" s="53" customFormat="1">
      <c r="G29" s="73"/>
    </row>
    <row r="30" spans="1:8" s="53" customFormat="1">
      <c r="G30" s="73"/>
    </row>
    <row r="31" spans="1:8" s="53" customFormat="1">
      <c r="G31" s="73"/>
    </row>
    <row r="32" spans="1:8" s="53" customFormat="1">
      <c r="G32" s="73"/>
    </row>
    <row r="33" spans="7:7" s="53" customFormat="1">
      <c r="G33" s="73"/>
    </row>
    <row r="34" spans="7:7" s="53" customFormat="1">
      <c r="G34" s="73"/>
    </row>
    <row r="35" spans="7:7" s="53" customFormat="1">
      <c r="G35" s="73"/>
    </row>
    <row r="36" spans="7:7" s="53" customFormat="1">
      <c r="G36" s="73"/>
    </row>
    <row r="37" spans="7:7" s="53" customFormat="1">
      <c r="G37" s="73"/>
    </row>
    <row r="38" spans="7:7" s="53" customFormat="1">
      <c r="G38" s="73"/>
    </row>
  </sheetData>
  <mergeCells count="11">
    <mergeCell ref="A27:F27"/>
    <mergeCell ref="A28:F28"/>
    <mergeCell ref="A1:F1"/>
    <mergeCell ref="A2:F2"/>
    <mergeCell ref="A3:F3"/>
    <mergeCell ref="A4:F4"/>
    <mergeCell ref="A5:A7"/>
    <mergeCell ref="B5:D5"/>
    <mergeCell ref="E5:E6"/>
    <mergeCell ref="F5:F6"/>
    <mergeCell ref="B7:F7"/>
  </mergeCells>
  <hyperlinks>
    <hyperlink ref="H1" location="SPIS_TABLIC!A1" display="SPIS TABLIC"/>
    <hyperlink ref="I1" location="SPIS_TABLIC!A1" display="LIST OF TABLES"/>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K1" sqref="K1"/>
    </sheetView>
  </sheetViews>
  <sheetFormatPr defaultColWidth="9.140625" defaultRowHeight="12.75"/>
  <cols>
    <col min="1" max="1" width="14.140625" style="7" customWidth="1"/>
    <col min="2" max="2" width="10.42578125" style="7" customWidth="1"/>
    <col min="3" max="4" width="18" style="7" customWidth="1"/>
    <col min="5" max="5" width="21.140625" style="7" customWidth="1"/>
    <col min="6" max="6" width="12.140625" style="7" customWidth="1"/>
    <col min="7" max="7" width="13.42578125" style="7" customWidth="1"/>
    <col min="8" max="8" width="14.7109375" style="7" customWidth="1"/>
    <col min="9" max="9" width="15.85546875" style="7" customWidth="1"/>
    <col min="10" max="10" width="9.140625" style="7"/>
    <col min="11" max="11" width="17.85546875" style="7" customWidth="1"/>
    <col min="12" max="12" width="17" style="7" customWidth="1"/>
    <col min="13" max="16384" width="9.140625" style="7"/>
  </cols>
  <sheetData>
    <row r="1" spans="1:13" ht="14.25">
      <c r="A1" s="1078" t="s">
        <v>1073</v>
      </c>
      <c r="B1" s="1078"/>
      <c r="C1" s="1078"/>
      <c r="D1" s="1078"/>
      <c r="E1" s="1078"/>
      <c r="F1" s="1078"/>
      <c r="G1" s="1078"/>
      <c r="H1" s="1078"/>
      <c r="I1" s="1078"/>
      <c r="K1" s="421" t="s">
        <v>0</v>
      </c>
      <c r="L1" s="422" t="s">
        <v>378</v>
      </c>
      <c r="M1" s="175"/>
    </row>
    <row r="2" spans="1:13">
      <c r="A2" s="1041" t="s">
        <v>176</v>
      </c>
      <c r="B2" s="1041"/>
      <c r="C2" s="1041"/>
      <c r="D2" s="1041"/>
      <c r="E2" s="1041"/>
      <c r="F2" s="1041"/>
      <c r="G2" s="1041"/>
      <c r="H2" s="1041"/>
      <c r="I2" s="1041"/>
    </row>
    <row r="3" spans="1:13">
      <c r="A3" s="1079" t="s">
        <v>219</v>
      </c>
      <c r="B3" s="1080"/>
      <c r="C3" s="1080"/>
      <c r="D3" s="1080"/>
      <c r="E3" s="1080"/>
      <c r="F3" s="1080"/>
      <c r="G3" s="1080"/>
      <c r="H3" s="1080"/>
      <c r="I3" s="1080"/>
    </row>
    <row r="4" spans="1:13" ht="13.5" thickBot="1">
      <c r="A4" s="1081" t="s">
        <v>203</v>
      </c>
      <c r="B4" s="1081"/>
      <c r="C4" s="1081"/>
      <c r="D4" s="1081"/>
      <c r="E4" s="1081"/>
      <c r="F4" s="1081"/>
      <c r="G4" s="1081"/>
      <c r="H4" s="1081"/>
      <c r="I4" s="1081"/>
    </row>
    <row r="5" spans="1:13">
      <c r="A5" s="1082" t="s">
        <v>189</v>
      </c>
      <c r="B5" s="1083"/>
      <c r="C5" s="1086" t="s">
        <v>220</v>
      </c>
      <c r="D5" s="1031" t="s">
        <v>110</v>
      </c>
      <c r="E5" s="1032"/>
      <c r="F5" s="1032"/>
      <c r="G5" s="1032"/>
      <c r="H5" s="1033"/>
      <c r="I5" s="1034" t="s">
        <v>241</v>
      </c>
    </row>
    <row r="6" spans="1:13" ht="27" customHeight="1">
      <c r="A6" s="1025"/>
      <c r="B6" s="1026"/>
      <c r="C6" s="1087"/>
      <c r="D6" s="1035" t="s">
        <v>935</v>
      </c>
      <c r="E6" s="1091"/>
      <c r="F6" s="1092" t="s">
        <v>936</v>
      </c>
      <c r="G6" s="1092" t="s">
        <v>937</v>
      </c>
      <c r="H6" s="1095" t="s">
        <v>223</v>
      </c>
      <c r="I6" s="1089"/>
    </row>
    <row r="7" spans="1:13">
      <c r="A7" s="1025"/>
      <c r="B7" s="1026"/>
      <c r="C7" s="1087"/>
      <c r="D7" s="1092" t="s">
        <v>221</v>
      </c>
      <c r="E7" s="1092" t="s">
        <v>222</v>
      </c>
      <c r="F7" s="1093"/>
      <c r="G7" s="1093"/>
      <c r="H7" s="1026"/>
      <c r="I7" s="1089"/>
    </row>
    <row r="8" spans="1:13" ht="46.5" customHeight="1" thickBot="1">
      <c r="A8" s="1084"/>
      <c r="B8" s="1085"/>
      <c r="C8" s="1088"/>
      <c r="D8" s="1094"/>
      <c r="E8" s="1088"/>
      <c r="F8" s="1094"/>
      <c r="G8" s="1094"/>
      <c r="H8" s="1085"/>
      <c r="I8" s="1090"/>
    </row>
    <row r="9" spans="1:13">
      <c r="A9" s="279" t="s">
        <v>111</v>
      </c>
      <c r="B9" s="281">
        <v>2016</v>
      </c>
      <c r="C9" s="940">
        <v>28601037</v>
      </c>
      <c r="D9" s="940">
        <v>1355625</v>
      </c>
      <c r="E9" s="940">
        <v>434127</v>
      </c>
      <c r="F9" s="941">
        <v>21675388</v>
      </c>
      <c r="G9" s="376">
        <v>113139</v>
      </c>
      <c r="H9" s="942">
        <v>182245</v>
      </c>
      <c r="I9" s="624">
        <v>1292200</v>
      </c>
    </row>
    <row r="10" spans="1:13" s="81" customFormat="1">
      <c r="A10" s="280" t="s">
        <v>84</v>
      </c>
      <c r="B10" s="281">
        <v>2017</v>
      </c>
      <c r="C10" s="282">
        <v>29634928</v>
      </c>
      <c r="D10" s="282">
        <v>1427115</v>
      </c>
      <c r="E10" s="282">
        <v>462700</v>
      </c>
      <c r="F10" s="282">
        <v>22503579</v>
      </c>
      <c r="G10" s="282">
        <v>116090</v>
      </c>
      <c r="H10" s="283">
        <v>191134</v>
      </c>
      <c r="I10" s="284">
        <v>1327872</v>
      </c>
    </row>
    <row r="11" spans="1:13">
      <c r="A11" s="1071" t="s">
        <v>85</v>
      </c>
      <c r="B11" s="1072"/>
      <c r="C11" s="83">
        <v>2185290</v>
      </c>
      <c r="D11" s="83">
        <v>85932</v>
      </c>
      <c r="E11" s="83">
        <v>22597</v>
      </c>
      <c r="F11" s="83">
        <v>1750185</v>
      </c>
      <c r="G11" s="83">
        <v>9722</v>
      </c>
      <c r="H11" s="84">
        <v>15648</v>
      </c>
      <c r="I11" s="85">
        <v>77728</v>
      </c>
    </row>
    <row r="12" spans="1:13">
      <c r="A12" s="1071" t="s">
        <v>86</v>
      </c>
      <c r="B12" s="1072"/>
      <c r="C12" s="83">
        <v>1583485</v>
      </c>
      <c r="D12" s="83">
        <v>89059</v>
      </c>
      <c r="E12" s="83">
        <v>32601</v>
      </c>
      <c r="F12" s="83">
        <v>1194256</v>
      </c>
      <c r="G12" s="83">
        <v>5957</v>
      </c>
      <c r="H12" s="84">
        <v>8670</v>
      </c>
      <c r="I12" s="85">
        <v>89839</v>
      </c>
    </row>
    <row r="13" spans="1:13">
      <c r="A13" s="1071" t="s">
        <v>87</v>
      </c>
      <c r="B13" s="1072"/>
      <c r="C13" s="83">
        <v>1709175</v>
      </c>
      <c r="D13" s="83">
        <v>90068</v>
      </c>
      <c r="E13" s="83">
        <v>32127</v>
      </c>
      <c r="F13" s="83">
        <v>1205507</v>
      </c>
      <c r="G13" s="83">
        <v>7072</v>
      </c>
      <c r="H13" s="84">
        <v>10038</v>
      </c>
      <c r="I13" s="85">
        <v>80592</v>
      </c>
    </row>
    <row r="14" spans="1:13">
      <c r="A14" s="1071" t="s">
        <v>88</v>
      </c>
      <c r="B14" s="1072"/>
      <c r="C14" s="83">
        <v>809111</v>
      </c>
      <c r="D14" s="83">
        <v>43426</v>
      </c>
      <c r="E14" s="83">
        <v>14083</v>
      </c>
      <c r="F14" s="83">
        <v>629924</v>
      </c>
      <c r="G14" s="83">
        <v>2680</v>
      </c>
      <c r="H14" s="84">
        <v>5086</v>
      </c>
      <c r="I14" s="85">
        <v>44507</v>
      </c>
    </row>
    <row r="15" spans="1:13">
      <c r="A15" s="1071" t="s">
        <v>89</v>
      </c>
      <c r="B15" s="1072"/>
      <c r="C15" s="83">
        <v>1980689</v>
      </c>
      <c r="D15" s="83">
        <v>95787</v>
      </c>
      <c r="E15" s="83">
        <v>31853</v>
      </c>
      <c r="F15" s="83">
        <v>1465686</v>
      </c>
      <c r="G15" s="83">
        <v>6612</v>
      </c>
      <c r="H15" s="84">
        <v>12248</v>
      </c>
      <c r="I15" s="85">
        <v>85871</v>
      </c>
    </row>
    <row r="16" spans="1:13">
      <c r="A16" s="1071" t="s">
        <v>90</v>
      </c>
      <c r="B16" s="1072"/>
      <c r="C16" s="83">
        <v>2464881</v>
      </c>
      <c r="D16" s="83">
        <v>119856</v>
      </c>
      <c r="E16" s="83">
        <v>36089</v>
      </c>
      <c r="F16" s="83">
        <v>1879860</v>
      </c>
      <c r="G16" s="83">
        <v>12489</v>
      </c>
      <c r="H16" s="84">
        <v>15635</v>
      </c>
      <c r="I16" s="85">
        <v>103838</v>
      </c>
    </row>
    <row r="17" spans="1:9">
      <c r="A17" s="1071" t="s">
        <v>91</v>
      </c>
      <c r="B17" s="1072"/>
      <c r="C17" s="83">
        <v>4640160</v>
      </c>
      <c r="D17" s="83">
        <v>184390</v>
      </c>
      <c r="E17" s="83">
        <v>55841</v>
      </c>
      <c r="F17" s="83">
        <v>3491493</v>
      </c>
      <c r="G17" s="83">
        <v>18252</v>
      </c>
      <c r="H17" s="84">
        <v>32712</v>
      </c>
      <c r="I17" s="85">
        <v>152134</v>
      </c>
    </row>
    <row r="18" spans="1:9">
      <c r="A18" s="1071" t="s">
        <v>92</v>
      </c>
      <c r="B18" s="1072"/>
      <c r="C18" s="83">
        <v>787175</v>
      </c>
      <c r="D18" s="83">
        <v>32147</v>
      </c>
      <c r="E18" s="83">
        <v>9124</v>
      </c>
      <c r="F18" s="83">
        <v>619568</v>
      </c>
      <c r="G18" s="83">
        <v>2785</v>
      </c>
      <c r="H18" s="84">
        <v>5308</v>
      </c>
      <c r="I18" s="85">
        <v>47149</v>
      </c>
    </row>
    <row r="19" spans="1:9">
      <c r="A19" s="1071" t="s">
        <v>93</v>
      </c>
      <c r="B19" s="1072"/>
      <c r="C19" s="83">
        <v>1549742</v>
      </c>
      <c r="D19" s="83">
        <v>111115</v>
      </c>
      <c r="E19" s="83">
        <v>37391</v>
      </c>
      <c r="F19" s="83">
        <v>1133396</v>
      </c>
      <c r="G19" s="83">
        <v>5736</v>
      </c>
      <c r="H19" s="84">
        <v>10595</v>
      </c>
      <c r="I19" s="85">
        <v>87475</v>
      </c>
    </row>
    <row r="20" spans="1:9">
      <c r="A20" s="1071" t="s">
        <v>94</v>
      </c>
      <c r="B20" s="1072"/>
      <c r="C20" s="83">
        <v>865543</v>
      </c>
      <c r="D20" s="83">
        <v>42456</v>
      </c>
      <c r="E20" s="83">
        <v>11436</v>
      </c>
      <c r="F20" s="83">
        <v>596413</v>
      </c>
      <c r="G20" s="83">
        <v>2547</v>
      </c>
      <c r="H20" s="84">
        <v>4755</v>
      </c>
      <c r="I20" s="85">
        <v>38498</v>
      </c>
    </row>
    <row r="21" spans="1:9">
      <c r="A21" s="1071" t="s">
        <v>95</v>
      </c>
      <c r="B21" s="1072"/>
      <c r="C21" s="83">
        <v>1713425</v>
      </c>
      <c r="D21" s="83">
        <v>75682</v>
      </c>
      <c r="E21" s="83">
        <v>32041</v>
      </c>
      <c r="F21" s="83">
        <v>1340787</v>
      </c>
      <c r="G21" s="83">
        <v>7422</v>
      </c>
      <c r="H21" s="84">
        <v>11725</v>
      </c>
      <c r="I21" s="85">
        <v>76183</v>
      </c>
    </row>
    <row r="22" spans="1:9">
      <c r="A22" s="1071" t="s">
        <v>96</v>
      </c>
      <c r="B22" s="1072"/>
      <c r="C22" s="83">
        <v>3148647</v>
      </c>
      <c r="D22" s="83">
        <v>136900</v>
      </c>
      <c r="E22" s="83">
        <v>34479</v>
      </c>
      <c r="F22" s="83">
        <v>2559013</v>
      </c>
      <c r="G22" s="83">
        <v>11435</v>
      </c>
      <c r="H22" s="84">
        <v>21121</v>
      </c>
      <c r="I22" s="85">
        <v>138361</v>
      </c>
    </row>
    <row r="23" spans="1:9">
      <c r="A23" s="1071" t="s">
        <v>97</v>
      </c>
      <c r="B23" s="1072"/>
      <c r="C23" s="83">
        <v>974530</v>
      </c>
      <c r="D23" s="83">
        <v>48537</v>
      </c>
      <c r="E23" s="83">
        <v>17958</v>
      </c>
      <c r="F23" s="83">
        <v>680689</v>
      </c>
      <c r="G23" s="83">
        <v>4828</v>
      </c>
      <c r="H23" s="84">
        <v>6589</v>
      </c>
      <c r="I23" s="85">
        <v>46297</v>
      </c>
    </row>
    <row r="24" spans="1:9">
      <c r="A24" s="1071" t="s">
        <v>98</v>
      </c>
      <c r="B24" s="1072"/>
      <c r="C24" s="83">
        <v>993782</v>
      </c>
      <c r="D24" s="83">
        <v>56864</v>
      </c>
      <c r="E24" s="83">
        <v>19671</v>
      </c>
      <c r="F24" s="83">
        <v>751527</v>
      </c>
      <c r="G24" s="83">
        <v>4302</v>
      </c>
      <c r="H24" s="84">
        <v>6168</v>
      </c>
      <c r="I24" s="85">
        <v>57020</v>
      </c>
    </row>
    <row r="25" spans="1:9">
      <c r="A25" s="1071" t="s">
        <v>99</v>
      </c>
      <c r="B25" s="1072"/>
      <c r="C25" s="83">
        <v>3004487</v>
      </c>
      <c r="D25" s="83">
        <v>148687</v>
      </c>
      <c r="E25" s="83">
        <v>51170</v>
      </c>
      <c r="F25" s="83">
        <v>2259361</v>
      </c>
      <c r="G25" s="83">
        <v>8602</v>
      </c>
      <c r="H25" s="84">
        <v>16661</v>
      </c>
      <c r="I25" s="85">
        <v>143214</v>
      </c>
    </row>
    <row r="26" spans="1:9">
      <c r="A26" s="1071" t="s">
        <v>100</v>
      </c>
      <c r="B26" s="1073"/>
      <c r="C26" s="86">
        <v>1224806</v>
      </c>
      <c r="D26" s="87">
        <v>66209</v>
      </c>
      <c r="E26" s="87">
        <v>24239</v>
      </c>
      <c r="F26" s="87">
        <v>945914</v>
      </c>
      <c r="G26" s="87">
        <v>5649</v>
      </c>
      <c r="H26" s="87">
        <v>8175</v>
      </c>
      <c r="I26" s="85">
        <v>59166</v>
      </c>
    </row>
    <row r="27" spans="1:9">
      <c r="A27" s="82"/>
      <c r="B27" s="82"/>
      <c r="C27" s="85"/>
      <c r="D27" s="85"/>
      <c r="E27" s="85"/>
      <c r="F27" s="85"/>
      <c r="G27" s="85"/>
      <c r="H27" s="85"/>
      <c r="I27" s="85"/>
    </row>
    <row r="28" spans="1:9">
      <c r="A28" s="1074" t="s">
        <v>106</v>
      </c>
      <c r="B28" s="1074"/>
      <c r="C28" s="1074"/>
      <c r="D28" s="1074"/>
      <c r="E28" s="1074"/>
      <c r="F28" s="1074"/>
      <c r="G28" s="1074"/>
      <c r="H28" s="1074"/>
      <c r="I28" s="1074"/>
    </row>
    <row r="29" spans="1:9">
      <c r="A29" s="1075" t="s">
        <v>107</v>
      </c>
      <c r="B29" s="1076"/>
      <c r="C29" s="1076"/>
      <c r="D29" s="1076"/>
      <c r="E29" s="1076"/>
      <c r="F29" s="1076"/>
      <c r="G29" s="1076"/>
      <c r="H29" s="1076"/>
      <c r="I29" s="1076"/>
    </row>
    <row r="30" spans="1:9">
      <c r="A30" s="1077" t="s">
        <v>108</v>
      </c>
      <c r="B30" s="1074"/>
      <c r="C30" s="1074"/>
      <c r="D30" s="1074"/>
      <c r="E30" s="1074"/>
      <c r="F30" s="1074"/>
      <c r="G30" s="1074"/>
      <c r="H30" s="1074"/>
      <c r="I30" s="1074"/>
    </row>
    <row r="31" spans="1:9">
      <c r="A31" s="285" t="s">
        <v>109</v>
      </c>
      <c r="B31" s="270"/>
      <c r="C31" s="270"/>
      <c r="D31" s="270"/>
      <c r="E31" s="270"/>
      <c r="F31" s="270"/>
      <c r="G31" s="270"/>
      <c r="H31" s="270"/>
      <c r="I31" s="270"/>
    </row>
  </sheetData>
  <mergeCells count="33">
    <mergeCell ref="A12:B12"/>
    <mergeCell ref="A1:I1"/>
    <mergeCell ref="A2:I2"/>
    <mergeCell ref="A3:I3"/>
    <mergeCell ref="A4:I4"/>
    <mergeCell ref="A5:B8"/>
    <mergeCell ref="C5:C8"/>
    <mergeCell ref="D5:H5"/>
    <mergeCell ref="I5:I8"/>
    <mergeCell ref="D6:E6"/>
    <mergeCell ref="F6:F8"/>
    <mergeCell ref="G6:G8"/>
    <mergeCell ref="H6:H8"/>
    <mergeCell ref="D7:D8"/>
    <mergeCell ref="E7:E8"/>
    <mergeCell ref="A11:B11"/>
    <mergeCell ref="A24:B24"/>
    <mergeCell ref="A13:B13"/>
    <mergeCell ref="A14:B14"/>
    <mergeCell ref="A15:B15"/>
    <mergeCell ref="A16:B16"/>
    <mergeCell ref="A17:B17"/>
    <mergeCell ref="A18:B18"/>
    <mergeCell ref="A19:B19"/>
    <mergeCell ref="A20:B20"/>
    <mergeCell ref="A21:B21"/>
    <mergeCell ref="A22:B22"/>
    <mergeCell ref="A23:B23"/>
    <mergeCell ref="A25:B25"/>
    <mergeCell ref="A26:B26"/>
    <mergeCell ref="A28:I28"/>
    <mergeCell ref="A29:I29"/>
    <mergeCell ref="A30:I30"/>
  </mergeCells>
  <hyperlinks>
    <hyperlink ref="K1" location="SPIS_TABLIC!A1" display="SPIS TABLIC"/>
    <hyperlink ref="L1" location="SPIS_TABLIC!A1" display="LIST OF TABLES"/>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activeCell="J1" sqref="J1"/>
    </sheetView>
  </sheetViews>
  <sheetFormatPr defaultColWidth="9.140625" defaultRowHeight="12.75"/>
  <cols>
    <col min="1" max="1" width="17.5703125" style="7" customWidth="1"/>
    <col min="2" max="2" width="5.42578125" style="7" customWidth="1"/>
    <col min="3" max="8" width="10.28515625" style="7" customWidth="1"/>
    <col min="9" max="9" width="9.140625" style="7"/>
    <col min="10" max="10" width="16" style="7" customWidth="1"/>
    <col min="11" max="11" width="16.42578125" style="7" customWidth="1"/>
    <col min="12" max="16384" width="9.140625" style="7"/>
  </cols>
  <sheetData>
    <row r="1" spans="1:12" ht="14.25">
      <c r="A1" s="1078" t="s">
        <v>1074</v>
      </c>
      <c r="B1" s="1078"/>
      <c r="C1" s="1078"/>
      <c r="D1" s="1078"/>
      <c r="E1" s="1078"/>
      <c r="F1" s="1078"/>
      <c r="G1" s="1078"/>
      <c r="H1" s="1078"/>
      <c r="J1" s="421" t="s">
        <v>0</v>
      </c>
      <c r="K1" s="422" t="s">
        <v>378</v>
      </c>
      <c r="L1" s="175"/>
    </row>
    <row r="2" spans="1:12">
      <c r="A2" s="1041" t="s">
        <v>104</v>
      </c>
      <c r="B2" s="1041"/>
      <c r="C2" s="1041"/>
      <c r="D2" s="1041"/>
      <c r="E2" s="1041"/>
      <c r="F2" s="1041"/>
      <c r="G2" s="1041"/>
      <c r="H2" s="1041"/>
    </row>
    <row r="3" spans="1:12">
      <c r="A3" s="1079" t="s">
        <v>224</v>
      </c>
      <c r="B3" s="1080"/>
      <c r="C3" s="1080"/>
      <c r="D3" s="1080"/>
      <c r="E3" s="1080"/>
      <c r="F3" s="1080"/>
      <c r="G3" s="1080"/>
      <c r="H3" s="1080"/>
    </row>
    <row r="4" spans="1:12" ht="13.5" thickBot="1">
      <c r="A4" s="1102" t="s">
        <v>82</v>
      </c>
      <c r="B4" s="1102"/>
      <c r="C4" s="1102"/>
      <c r="D4" s="1102"/>
      <c r="E4" s="1102"/>
      <c r="F4" s="1102"/>
      <c r="G4" s="1102"/>
      <c r="H4" s="1102"/>
    </row>
    <row r="5" spans="1:12" ht="26.25" customHeight="1">
      <c r="A5" s="1082" t="s">
        <v>209</v>
      </c>
      <c r="B5" s="1083"/>
      <c r="C5" s="1031" t="s">
        <v>234</v>
      </c>
      <c r="D5" s="1033"/>
      <c r="E5" s="1031" t="s">
        <v>235</v>
      </c>
      <c r="F5" s="1032"/>
      <c r="G5" s="1032"/>
      <c r="H5" s="1032"/>
    </row>
    <row r="6" spans="1:12" ht="26.25" customHeight="1">
      <c r="A6" s="1025"/>
      <c r="B6" s="1026"/>
      <c r="C6" s="1092" t="s">
        <v>236</v>
      </c>
      <c r="D6" s="1092" t="s">
        <v>938</v>
      </c>
      <c r="E6" s="1103" t="s">
        <v>225</v>
      </c>
      <c r="F6" s="1104"/>
      <c r="G6" s="1100" t="s">
        <v>859</v>
      </c>
      <c r="H6" s="1101"/>
    </row>
    <row r="7" spans="1:12" ht="64.5" thickBot="1">
      <c r="A7" s="1084"/>
      <c r="B7" s="1085"/>
      <c r="C7" s="1094"/>
      <c r="D7" s="1094"/>
      <c r="E7" s="88" t="s">
        <v>939</v>
      </c>
      <c r="F7" s="89" t="s">
        <v>226</v>
      </c>
      <c r="G7" s="89" t="s">
        <v>940</v>
      </c>
      <c r="H7" s="89" t="s">
        <v>227</v>
      </c>
    </row>
    <row r="8" spans="1:12">
      <c r="A8" s="292" t="s">
        <v>83</v>
      </c>
      <c r="B8" s="982">
        <v>2016</v>
      </c>
      <c r="C8" s="323">
        <v>3179655</v>
      </c>
      <c r="D8" s="323">
        <v>170607</v>
      </c>
      <c r="E8" s="323">
        <v>362624</v>
      </c>
      <c r="F8" s="323">
        <v>361681</v>
      </c>
      <c r="G8" s="487">
        <v>1732017</v>
      </c>
      <c r="H8" s="487">
        <v>1579412</v>
      </c>
    </row>
    <row r="9" spans="1:12" s="94" customFormat="1">
      <c r="A9" s="286" t="s">
        <v>84</v>
      </c>
      <c r="B9" s="287">
        <v>2017</v>
      </c>
      <c r="C9" s="288">
        <v>3248538</v>
      </c>
      <c r="D9" s="288">
        <v>57970</v>
      </c>
      <c r="E9" s="289">
        <v>391371</v>
      </c>
      <c r="F9" s="288">
        <v>390445</v>
      </c>
      <c r="G9" s="290">
        <v>1756840</v>
      </c>
      <c r="H9" s="291">
        <v>1600392</v>
      </c>
      <c r="J9" s="95"/>
      <c r="K9" s="96"/>
    </row>
    <row r="10" spans="1:12">
      <c r="A10" s="1097" t="s">
        <v>85</v>
      </c>
      <c r="B10" s="1098"/>
      <c r="C10" s="83">
        <v>238071</v>
      </c>
      <c r="D10" s="83">
        <v>9040</v>
      </c>
      <c r="E10" s="91">
        <v>19386</v>
      </c>
      <c r="F10" s="83">
        <v>19371</v>
      </c>
      <c r="G10" s="92">
        <v>66344</v>
      </c>
      <c r="H10" s="93">
        <v>41982</v>
      </c>
      <c r="J10" s="95"/>
      <c r="K10" s="96"/>
    </row>
    <row r="11" spans="1:12">
      <c r="A11" s="1097" t="s">
        <v>86</v>
      </c>
      <c r="B11" s="1098"/>
      <c r="C11" s="83">
        <v>164359</v>
      </c>
      <c r="D11" s="83">
        <v>1708</v>
      </c>
      <c r="E11" s="91">
        <v>17176</v>
      </c>
      <c r="F11" s="83">
        <v>17156</v>
      </c>
      <c r="G11" s="92">
        <v>104008</v>
      </c>
      <c r="H11" s="93">
        <v>94211</v>
      </c>
      <c r="J11" s="95"/>
      <c r="K11" s="96"/>
    </row>
    <row r="12" spans="1:12">
      <c r="A12" s="1097" t="s">
        <v>87</v>
      </c>
      <c r="B12" s="1098"/>
      <c r="C12" s="83">
        <v>164147</v>
      </c>
      <c r="D12" s="83">
        <v>1307</v>
      </c>
      <c r="E12" s="91">
        <v>18060</v>
      </c>
      <c r="F12" s="83">
        <v>17967</v>
      </c>
      <c r="G12" s="92">
        <v>214169</v>
      </c>
      <c r="H12" s="93">
        <v>204847</v>
      </c>
      <c r="J12" s="95"/>
      <c r="K12" s="96"/>
    </row>
    <row r="13" spans="1:12">
      <c r="A13" s="1097" t="s">
        <v>88</v>
      </c>
      <c r="B13" s="1098"/>
      <c r="C13" s="83">
        <v>88218</v>
      </c>
      <c r="D13" s="83">
        <v>522</v>
      </c>
      <c r="E13" s="91">
        <v>10579</v>
      </c>
      <c r="F13" s="83">
        <v>10567</v>
      </c>
      <c r="G13" s="92">
        <v>29197</v>
      </c>
      <c r="H13" s="93">
        <v>25857</v>
      </c>
      <c r="J13" s="95"/>
      <c r="K13" s="96"/>
    </row>
    <row r="14" spans="1:12">
      <c r="A14" s="1097" t="s">
        <v>89</v>
      </c>
      <c r="B14" s="1098"/>
      <c r="C14" s="83">
        <v>227783</v>
      </c>
      <c r="D14" s="83">
        <v>6089</v>
      </c>
      <c r="E14" s="91">
        <v>23367</v>
      </c>
      <c r="F14" s="83">
        <v>23242</v>
      </c>
      <c r="G14" s="92">
        <v>149205</v>
      </c>
      <c r="H14" s="93">
        <v>136820</v>
      </c>
      <c r="J14" s="95"/>
      <c r="K14" s="96"/>
    </row>
    <row r="15" spans="1:12">
      <c r="A15" s="1097" t="s">
        <v>90</v>
      </c>
      <c r="B15" s="1098"/>
      <c r="C15" s="83">
        <v>277365</v>
      </c>
      <c r="D15" s="83">
        <v>3115</v>
      </c>
      <c r="E15" s="91">
        <v>24559</v>
      </c>
      <c r="F15" s="83">
        <v>24481</v>
      </c>
      <c r="G15" s="92">
        <v>135117</v>
      </c>
      <c r="H15" s="93">
        <v>123641</v>
      </c>
      <c r="J15" s="95"/>
      <c r="K15" s="96"/>
    </row>
    <row r="16" spans="1:12">
      <c r="A16" s="1097" t="s">
        <v>91</v>
      </c>
      <c r="B16" s="1098"/>
      <c r="C16" s="83">
        <v>564213</v>
      </c>
      <c r="D16" s="83">
        <v>18146</v>
      </c>
      <c r="E16" s="91">
        <v>95626</v>
      </c>
      <c r="F16" s="83">
        <v>95436</v>
      </c>
      <c r="G16" s="92">
        <v>253470</v>
      </c>
      <c r="H16" s="93">
        <v>231739</v>
      </c>
      <c r="J16" s="95"/>
      <c r="K16" s="96"/>
    </row>
    <row r="17" spans="1:11">
      <c r="A17" s="1097" t="s">
        <v>92</v>
      </c>
      <c r="B17" s="1098"/>
      <c r="C17" s="83">
        <v>74845</v>
      </c>
      <c r="D17" s="83">
        <v>1136</v>
      </c>
      <c r="E17" s="91">
        <v>8817</v>
      </c>
      <c r="F17" s="83">
        <v>8799</v>
      </c>
      <c r="G17" s="92">
        <v>43705</v>
      </c>
      <c r="H17" s="93">
        <v>40595</v>
      </c>
      <c r="J17" s="95"/>
      <c r="K17" s="96"/>
    </row>
    <row r="18" spans="1:11">
      <c r="A18" s="1097" t="s">
        <v>93</v>
      </c>
      <c r="B18" s="1098"/>
      <c r="C18" s="83">
        <v>154414</v>
      </c>
      <c r="D18" s="83">
        <v>2949</v>
      </c>
      <c r="E18" s="91">
        <v>14298</v>
      </c>
      <c r="F18" s="83">
        <v>14183</v>
      </c>
      <c r="G18" s="92">
        <v>120186</v>
      </c>
      <c r="H18" s="93">
        <v>109340</v>
      </c>
      <c r="J18" s="95"/>
      <c r="K18" s="96"/>
    </row>
    <row r="19" spans="1:11">
      <c r="A19" s="1097" t="s">
        <v>94</v>
      </c>
      <c r="B19" s="1098"/>
      <c r="C19" s="83">
        <v>85122</v>
      </c>
      <c r="D19" s="83">
        <v>3790</v>
      </c>
      <c r="E19" s="91">
        <v>10057</v>
      </c>
      <c r="F19" s="83">
        <v>10047</v>
      </c>
      <c r="G19" s="92">
        <v>124193</v>
      </c>
      <c r="H19" s="93">
        <v>121113</v>
      </c>
      <c r="J19" s="95"/>
      <c r="K19" s="96"/>
    </row>
    <row r="20" spans="1:11">
      <c r="A20" s="1097" t="s">
        <v>95</v>
      </c>
      <c r="B20" s="1098"/>
      <c r="C20" s="83">
        <v>190779</v>
      </c>
      <c r="D20" s="83">
        <v>1574</v>
      </c>
      <c r="E20" s="91">
        <v>24218</v>
      </c>
      <c r="F20" s="83">
        <v>24173</v>
      </c>
      <c r="G20" s="92">
        <v>62701</v>
      </c>
      <c r="H20" s="93">
        <v>55774</v>
      </c>
      <c r="J20" s="95"/>
      <c r="K20" s="96"/>
    </row>
    <row r="21" spans="1:11">
      <c r="A21" s="1097" t="s">
        <v>96</v>
      </c>
      <c r="B21" s="1098"/>
      <c r="C21" s="83">
        <v>321455</v>
      </c>
      <c r="D21" s="83">
        <v>3172</v>
      </c>
      <c r="E21" s="91">
        <v>36592</v>
      </c>
      <c r="F21" s="83">
        <v>36503</v>
      </c>
      <c r="G21" s="92">
        <v>62109</v>
      </c>
      <c r="H21" s="93">
        <v>53834</v>
      </c>
      <c r="J21" s="95"/>
      <c r="K21" s="96"/>
    </row>
    <row r="22" spans="1:11">
      <c r="A22" s="1097" t="s">
        <v>97</v>
      </c>
      <c r="B22" s="1098"/>
      <c r="C22" s="83">
        <v>124721</v>
      </c>
      <c r="D22" s="83">
        <v>660</v>
      </c>
      <c r="E22" s="91">
        <v>12508</v>
      </c>
      <c r="F22" s="83">
        <v>12492</v>
      </c>
      <c r="G22" s="92">
        <v>96658</v>
      </c>
      <c r="H22" s="93">
        <v>87234</v>
      </c>
      <c r="J22" s="95"/>
      <c r="K22" s="96"/>
    </row>
    <row r="23" spans="1:11">
      <c r="A23" s="1097" t="s">
        <v>98</v>
      </c>
      <c r="B23" s="1098"/>
      <c r="C23" s="83">
        <v>101163</v>
      </c>
      <c r="D23" s="83">
        <v>1518</v>
      </c>
      <c r="E23" s="91">
        <v>9475</v>
      </c>
      <c r="F23" s="83">
        <v>9464</v>
      </c>
      <c r="G23" s="92">
        <v>64283</v>
      </c>
      <c r="H23" s="93">
        <v>60440</v>
      </c>
      <c r="J23" s="95"/>
      <c r="K23" s="96"/>
    </row>
    <row r="24" spans="1:11">
      <c r="A24" s="1097" t="s">
        <v>99</v>
      </c>
      <c r="B24" s="1098"/>
      <c r="C24" s="83">
        <v>337061</v>
      </c>
      <c r="D24" s="83">
        <v>2235</v>
      </c>
      <c r="E24" s="91">
        <v>51826</v>
      </c>
      <c r="F24" s="83">
        <v>51787</v>
      </c>
      <c r="G24" s="92">
        <v>182286</v>
      </c>
      <c r="H24" s="93">
        <v>168261</v>
      </c>
      <c r="J24" s="95"/>
      <c r="K24" s="96"/>
    </row>
    <row r="25" spans="1:11">
      <c r="A25" s="1097" t="s">
        <v>100</v>
      </c>
      <c r="B25" s="1099"/>
      <c r="C25" s="87">
        <v>134822</v>
      </c>
      <c r="D25" s="87">
        <v>1009</v>
      </c>
      <c r="E25" s="87">
        <v>14827</v>
      </c>
      <c r="F25" s="87">
        <v>14777</v>
      </c>
      <c r="G25" s="93">
        <v>49209</v>
      </c>
      <c r="H25" s="93">
        <v>44704</v>
      </c>
      <c r="J25" s="95"/>
      <c r="K25" s="96"/>
    </row>
    <row r="26" spans="1:11">
      <c r="A26" s="97"/>
      <c r="B26" s="97"/>
      <c r="C26" s="85"/>
      <c r="D26" s="85"/>
      <c r="E26" s="85"/>
      <c r="F26" s="85"/>
      <c r="G26" s="85"/>
      <c r="H26" s="85"/>
      <c r="J26" s="95"/>
      <c r="K26" s="96"/>
    </row>
    <row r="27" spans="1:11">
      <c r="A27" s="1077" t="s">
        <v>108</v>
      </c>
      <c r="B27" s="1077"/>
      <c r="C27" s="1077"/>
      <c r="D27" s="1077"/>
      <c r="E27" s="1077"/>
      <c r="F27" s="1077"/>
      <c r="G27" s="1077"/>
      <c r="H27" s="1077"/>
    </row>
    <row r="28" spans="1:11" s="49" customFormat="1">
      <c r="A28" s="1096" t="s">
        <v>109</v>
      </c>
      <c r="B28" s="1096"/>
      <c r="C28" s="1096"/>
      <c r="D28" s="1096"/>
      <c r="E28" s="1096"/>
      <c r="F28" s="1096"/>
      <c r="G28" s="1096"/>
      <c r="H28" s="1096"/>
    </row>
  </sheetData>
  <mergeCells count="29">
    <mergeCell ref="A1:H1"/>
    <mergeCell ref="A2:H2"/>
    <mergeCell ref="A3:H3"/>
    <mergeCell ref="A4:H4"/>
    <mergeCell ref="A5:B7"/>
    <mergeCell ref="C5:D5"/>
    <mergeCell ref="E5:H5"/>
    <mergeCell ref="C6:C7"/>
    <mergeCell ref="D6:D7"/>
    <mergeCell ref="E6:F6"/>
    <mergeCell ref="A20:B20"/>
    <mergeCell ref="G6:H6"/>
    <mergeCell ref="A10:B10"/>
    <mergeCell ref="A11:B11"/>
    <mergeCell ref="A12:B12"/>
    <mergeCell ref="A13:B13"/>
    <mergeCell ref="A14:B14"/>
    <mergeCell ref="A15:B15"/>
    <mergeCell ref="A16:B16"/>
    <mergeCell ref="A17:B17"/>
    <mergeCell ref="A18:B18"/>
    <mergeCell ref="A19:B19"/>
    <mergeCell ref="A28:H28"/>
    <mergeCell ref="A21:B21"/>
    <mergeCell ref="A22:B22"/>
    <mergeCell ref="A23:B23"/>
    <mergeCell ref="A24:B24"/>
    <mergeCell ref="A25:B25"/>
    <mergeCell ref="A27:H27"/>
  </mergeCells>
  <hyperlinks>
    <hyperlink ref="J1" location="SPIS_TABLIC!A1" display="SPIS TABLIC"/>
    <hyperlink ref="K1" location="SPIS_TABLIC!A1" display="LIST OF TABLES"/>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workbookViewId="0">
      <selection activeCell="L1" sqref="L1"/>
    </sheetView>
  </sheetViews>
  <sheetFormatPr defaultColWidth="9.140625" defaultRowHeight="12.75"/>
  <cols>
    <col min="1" max="1" width="14.5703125" style="42" customWidth="1"/>
    <col min="2" max="2" width="19" style="42" customWidth="1"/>
    <col min="3" max="3" width="11.42578125" style="42" customWidth="1"/>
    <col min="4" max="4" width="14.28515625" style="42" customWidth="1"/>
    <col min="5" max="5" width="11.7109375" style="42" customWidth="1"/>
    <col min="6" max="6" width="14.7109375" style="42" customWidth="1"/>
    <col min="7" max="7" width="11.28515625" style="42" customWidth="1"/>
    <col min="8" max="8" width="13.85546875" style="42" customWidth="1"/>
    <col min="9" max="9" width="11.28515625" style="42" customWidth="1"/>
    <col min="10" max="10" width="13.140625" style="42" customWidth="1"/>
    <col min="11" max="11" width="9.140625" style="55"/>
    <col min="12" max="12" width="15.42578125" style="101" customWidth="1"/>
    <col min="13" max="13" width="16.42578125" style="101" customWidth="1"/>
    <col min="14" max="19" width="9.140625" style="101"/>
    <col min="20" max="16384" width="9.140625" style="42"/>
  </cols>
  <sheetData>
    <row r="1" spans="1:14" ht="14.25">
      <c r="A1" s="1111" t="s">
        <v>1075</v>
      </c>
      <c r="B1" s="1111"/>
      <c r="C1" s="1111"/>
      <c r="D1" s="1111"/>
      <c r="E1" s="1111"/>
      <c r="F1" s="1111"/>
      <c r="G1" s="1111"/>
      <c r="H1" s="1111"/>
      <c r="I1" s="1111"/>
      <c r="J1" s="1111"/>
      <c r="L1" s="421" t="s">
        <v>0</v>
      </c>
      <c r="M1" s="422" t="s">
        <v>378</v>
      </c>
      <c r="N1" s="175"/>
    </row>
    <row r="2" spans="1:14">
      <c r="A2" s="1112" t="s">
        <v>104</v>
      </c>
      <c r="B2" s="1112"/>
      <c r="C2" s="1112"/>
      <c r="D2" s="1112"/>
      <c r="E2" s="1112"/>
      <c r="F2" s="1112"/>
      <c r="G2" s="1112"/>
      <c r="H2" s="1112"/>
      <c r="I2" s="1112"/>
      <c r="J2" s="1112"/>
    </row>
    <row r="3" spans="1:14">
      <c r="A3" s="1042" t="s">
        <v>237</v>
      </c>
      <c r="B3" s="1113"/>
      <c r="C3" s="1113"/>
      <c r="D3" s="1113"/>
      <c r="E3" s="1113"/>
      <c r="F3" s="1113"/>
      <c r="G3" s="1113"/>
      <c r="H3" s="1113"/>
      <c r="I3" s="1113"/>
      <c r="J3" s="1113"/>
    </row>
    <row r="4" spans="1:14" ht="13.5" thickBot="1">
      <c r="A4" s="1038" t="s">
        <v>82</v>
      </c>
      <c r="B4" s="1038"/>
      <c r="C4" s="1038"/>
      <c r="D4" s="1038"/>
      <c r="E4" s="1038"/>
      <c r="F4" s="1038"/>
      <c r="G4" s="1038"/>
      <c r="H4" s="1038"/>
      <c r="I4" s="1038"/>
      <c r="J4" s="1038"/>
    </row>
    <row r="5" spans="1:14" ht="27" customHeight="1">
      <c r="A5" s="1114" t="s">
        <v>200</v>
      </c>
      <c r="B5" s="1115"/>
      <c r="C5" s="1118" t="s">
        <v>238</v>
      </c>
      <c r="D5" s="1119"/>
      <c r="E5" s="1118" t="s">
        <v>239</v>
      </c>
      <c r="F5" s="1119"/>
      <c r="G5" s="1118" t="s">
        <v>240</v>
      </c>
      <c r="H5" s="1119"/>
      <c r="I5" s="1120" t="s">
        <v>241</v>
      </c>
      <c r="J5" s="1121"/>
    </row>
    <row r="6" spans="1:14" ht="64.5" thickBot="1">
      <c r="A6" s="1116"/>
      <c r="B6" s="1117"/>
      <c r="C6" s="303" t="s">
        <v>204</v>
      </c>
      <c r="D6" s="303" t="s">
        <v>242</v>
      </c>
      <c r="E6" s="303" t="s">
        <v>204</v>
      </c>
      <c r="F6" s="303" t="s">
        <v>242</v>
      </c>
      <c r="G6" s="303" t="s">
        <v>204</v>
      </c>
      <c r="H6" s="303" t="s">
        <v>242</v>
      </c>
      <c r="I6" s="303" t="s">
        <v>204</v>
      </c>
      <c r="J6" s="304" t="s">
        <v>242</v>
      </c>
    </row>
    <row r="7" spans="1:14" s="99" customFormat="1">
      <c r="A7" s="296" t="s">
        <v>116</v>
      </c>
      <c r="B7" s="293">
        <v>2016</v>
      </c>
      <c r="C7" s="294">
        <v>35.272429479339003</v>
      </c>
      <c r="D7" s="294">
        <v>20.163223305643236</v>
      </c>
      <c r="E7" s="294">
        <v>563.9786774862597</v>
      </c>
      <c r="F7" s="294">
        <v>487.04009305338496</v>
      </c>
      <c r="G7" s="294">
        <v>92.143125364790748</v>
      </c>
      <c r="H7" s="295">
        <v>76.876944683359554</v>
      </c>
      <c r="I7" s="295">
        <v>33.622154632145211</v>
      </c>
      <c r="J7" s="295">
        <v>30.373954878133024</v>
      </c>
      <c r="K7" s="98"/>
    </row>
    <row r="8" spans="1:14" s="99" customFormat="1">
      <c r="A8" s="259" t="s">
        <v>84</v>
      </c>
      <c r="B8" s="293">
        <v>2017</v>
      </c>
      <c r="C8" s="294">
        <v>37.142838701207886</v>
      </c>
      <c r="D8" s="294">
        <v>21.04189577596329</v>
      </c>
      <c r="E8" s="294">
        <v>585.68987432469635</v>
      </c>
      <c r="F8" s="294">
        <v>501.43000117691929</v>
      </c>
      <c r="G8" s="294">
        <v>94.710067938069159</v>
      </c>
      <c r="H8" s="295">
        <v>77.872288173137576</v>
      </c>
      <c r="I8" s="295">
        <v>34.559888664788971</v>
      </c>
      <c r="J8" s="295">
        <v>29.913321794561945</v>
      </c>
      <c r="K8" s="98"/>
    </row>
    <row r="9" spans="1:14">
      <c r="A9" s="1107" t="s">
        <v>85</v>
      </c>
      <c r="B9" s="1108"/>
      <c r="C9" s="102">
        <v>29.607578647068856</v>
      </c>
      <c r="D9" s="102">
        <v>18.842220051578625</v>
      </c>
      <c r="E9" s="102">
        <v>603.02029551762098</v>
      </c>
      <c r="F9" s="102">
        <v>511.52766795354825</v>
      </c>
      <c r="G9" s="102">
        <v>88.700766443917288</v>
      </c>
      <c r="H9" s="103">
        <v>72.099822041679801</v>
      </c>
      <c r="I9" s="103">
        <v>26.780918320059676</v>
      </c>
      <c r="J9" s="103">
        <v>23.60695501771831</v>
      </c>
    </row>
    <row r="10" spans="1:14">
      <c r="A10" s="1107" t="s">
        <v>86</v>
      </c>
      <c r="B10" s="1108"/>
      <c r="C10" s="102">
        <v>42.756495041852006</v>
      </c>
      <c r="D10" s="102">
        <v>20.238749648932878</v>
      </c>
      <c r="E10" s="102">
        <v>573.35250499895585</v>
      </c>
      <c r="F10" s="102">
        <v>482.10145779873113</v>
      </c>
      <c r="G10" s="102">
        <v>87.143861906396509</v>
      </c>
      <c r="H10" s="103">
        <v>69.064565144855692</v>
      </c>
      <c r="I10" s="103">
        <v>43.130966640821725</v>
      </c>
      <c r="J10" s="103">
        <v>35.221934433863751</v>
      </c>
    </row>
    <row r="11" spans="1:14">
      <c r="A11" s="1107" t="s">
        <v>87</v>
      </c>
      <c r="B11" s="1108"/>
      <c r="C11" s="102">
        <v>42.300141833312985</v>
      </c>
      <c r="D11" s="102">
        <v>21.412133792960933</v>
      </c>
      <c r="E11" s="102">
        <v>566.16242262570097</v>
      </c>
      <c r="F11" s="102">
        <v>489.16431060556249</v>
      </c>
      <c r="G11" s="102">
        <v>85.529244901984725</v>
      </c>
      <c r="H11" s="103">
        <v>69.232503311009452</v>
      </c>
      <c r="I11" s="103">
        <v>37.849769403454722</v>
      </c>
      <c r="J11" s="103">
        <v>33.067826380996216</v>
      </c>
    </row>
    <row r="12" spans="1:14">
      <c r="A12" s="1107" t="s">
        <v>88</v>
      </c>
      <c r="B12" s="1108"/>
      <c r="C12" s="102">
        <v>42.714714572931541</v>
      </c>
      <c r="D12" s="102">
        <v>21.491129708100708</v>
      </c>
      <c r="E12" s="102">
        <v>619.60631563209438</v>
      </c>
      <c r="F12" s="102">
        <v>523.02754531540779</v>
      </c>
      <c r="G12" s="102">
        <v>97.166975523581328</v>
      </c>
      <c r="H12" s="103">
        <v>78.728020994401234</v>
      </c>
      <c r="I12" s="103">
        <v>43.778008600779813</v>
      </c>
      <c r="J12" s="103">
        <v>32.673913984332891</v>
      </c>
    </row>
    <row r="13" spans="1:14">
      <c r="A13" s="1107" t="s">
        <v>89</v>
      </c>
      <c r="B13" s="1108"/>
      <c r="C13" s="102">
        <v>38.624382147790975</v>
      </c>
      <c r="D13" s="102">
        <v>20.212406480421876</v>
      </c>
      <c r="E13" s="102">
        <v>591.01147517582933</v>
      </c>
      <c r="F13" s="102">
        <v>511.30864101949948</v>
      </c>
      <c r="G13" s="102">
        <v>101.22130903618684</v>
      </c>
      <c r="H13" s="103">
        <v>82.615378784029758</v>
      </c>
      <c r="I13" s="103">
        <v>34.625933784469275</v>
      </c>
      <c r="J13" s="103">
        <v>29.122623653104363</v>
      </c>
    </row>
    <row r="14" spans="1:14">
      <c r="A14" s="1107" t="s">
        <v>90</v>
      </c>
      <c r="B14" s="1108"/>
      <c r="C14" s="102">
        <v>35.395825716548707</v>
      </c>
      <c r="D14" s="102">
        <v>21.928366097073916</v>
      </c>
      <c r="E14" s="102">
        <v>555.15949916158763</v>
      </c>
      <c r="F14" s="102">
        <v>474.69494962142983</v>
      </c>
      <c r="G14" s="102">
        <v>89.141039324167011</v>
      </c>
      <c r="H14" s="103">
        <v>74.4872808802414</v>
      </c>
      <c r="I14" s="103">
        <v>30.665396398636567</v>
      </c>
      <c r="J14" s="103">
        <v>26.633102609975541</v>
      </c>
    </row>
    <row r="15" spans="1:14">
      <c r="A15" s="1107" t="s">
        <v>91</v>
      </c>
      <c r="B15" s="1108"/>
      <c r="C15" s="102">
        <v>34.320574904529089</v>
      </c>
      <c r="D15" s="102">
        <v>22.654483070421115</v>
      </c>
      <c r="E15" s="102">
        <v>649.87280782655773</v>
      </c>
      <c r="F15" s="102">
        <v>560.76067006180836</v>
      </c>
      <c r="G15" s="102">
        <v>122.78069805953528</v>
      </c>
      <c r="H15" s="103">
        <v>104.42526764148093</v>
      </c>
      <c r="I15" s="103">
        <v>28.316754393001947</v>
      </c>
      <c r="J15" s="103">
        <v>26.59132606519141</v>
      </c>
    </row>
    <row r="16" spans="1:14">
      <c r="A16" s="1107" t="s">
        <v>92</v>
      </c>
      <c r="B16" s="1108"/>
      <c r="C16" s="102">
        <v>32.433681309091057</v>
      </c>
      <c r="D16" s="102">
        <v>20.494147772158104</v>
      </c>
      <c r="E16" s="102">
        <v>625.09319878405222</v>
      </c>
      <c r="F16" s="102">
        <v>508.1949350307367</v>
      </c>
      <c r="G16" s="102">
        <v>84.389922525200248</v>
      </c>
      <c r="H16" s="103">
        <v>65.40713365437098</v>
      </c>
      <c r="I16" s="103">
        <v>47.569466514521856</v>
      </c>
      <c r="J16" s="103">
        <v>40.42531939816034</v>
      </c>
    </row>
    <row r="17" spans="1:11">
      <c r="A17" s="1107" t="s">
        <v>93</v>
      </c>
      <c r="B17" s="1108"/>
      <c r="C17" s="102">
        <v>52.223376840672522</v>
      </c>
      <c r="D17" s="102">
        <v>26.984702167189067</v>
      </c>
      <c r="E17" s="102">
        <v>532.68925363552069</v>
      </c>
      <c r="F17" s="102">
        <v>464.38644405873606</v>
      </c>
      <c r="G17" s="102">
        <v>79.239568601960727</v>
      </c>
      <c r="H17" s="103">
        <v>65.4894258413009</v>
      </c>
      <c r="I17" s="103">
        <v>41.112720057038466</v>
      </c>
      <c r="J17" s="103">
        <v>34.102760415418246</v>
      </c>
    </row>
    <row r="18" spans="1:11">
      <c r="A18" s="1107" t="s">
        <v>94</v>
      </c>
      <c r="B18" s="1108"/>
      <c r="C18" s="102">
        <v>35.822588075674965</v>
      </c>
      <c r="D18" s="102">
        <v>21.124324360811155</v>
      </c>
      <c r="E18" s="102">
        <v>503.22821796630706</v>
      </c>
      <c r="F18" s="102">
        <v>445.57845514667042</v>
      </c>
      <c r="G18" s="102">
        <v>80.299601577489881</v>
      </c>
      <c r="H18" s="103">
        <v>67.136133597260823</v>
      </c>
      <c r="I18" s="103">
        <v>32.482994058256423</v>
      </c>
      <c r="J18" s="103">
        <v>29.05649297065241</v>
      </c>
    </row>
    <row r="19" spans="1:11">
      <c r="A19" s="1107" t="s">
        <v>95</v>
      </c>
      <c r="B19" s="1108"/>
      <c r="C19" s="102">
        <v>32.625278318428613</v>
      </c>
      <c r="D19" s="102">
        <v>19.036226120656025</v>
      </c>
      <c r="E19" s="102">
        <v>577.99145160977434</v>
      </c>
      <c r="F19" s="102">
        <v>490.65000959161284</v>
      </c>
      <c r="G19" s="102">
        <v>92.662308410227894</v>
      </c>
      <c r="H19" s="103">
        <v>75.613378252257263</v>
      </c>
      <c r="I19" s="103">
        <v>32.841251263614161</v>
      </c>
      <c r="J19" s="103">
        <v>27.935949580447765</v>
      </c>
    </row>
    <row r="20" spans="1:11">
      <c r="A20" s="1107" t="s">
        <v>96</v>
      </c>
      <c r="B20" s="1108"/>
      <c r="C20" s="102">
        <v>30.070550475582561</v>
      </c>
      <c r="D20" s="102">
        <v>19.514667026312502</v>
      </c>
      <c r="E20" s="102">
        <v>562.09590638547809</v>
      </c>
      <c r="F20" s="102">
        <v>485.09289252117514</v>
      </c>
      <c r="G20" s="102">
        <v>78.626691797944346</v>
      </c>
      <c r="H20" s="103">
        <v>65.499765300341977</v>
      </c>
      <c r="I20" s="103">
        <v>30.391464093148858</v>
      </c>
      <c r="J20" s="103">
        <v>26.269668040012942</v>
      </c>
    </row>
    <row r="21" spans="1:11">
      <c r="A21" s="1107" t="s">
        <v>97</v>
      </c>
      <c r="B21" s="1108"/>
      <c r="C21" s="102">
        <v>38.838610557649375</v>
      </c>
      <c r="D21" s="102">
        <v>19.552536188395706</v>
      </c>
      <c r="E21" s="102">
        <v>544.67756519512523</v>
      </c>
      <c r="F21" s="102">
        <v>461.24940986308826</v>
      </c>
      <c r="G21" s="102">
        <v>109.79587264245305</v>
      </c>
      <c r="H21" s="103">
        <v>83.682614366533031</v>
      </c>
      <c r="I21" s="103">
        <v>37.046194717174387</v>
      </c>
      <c r="J21" s="103">
        <v>33.210104744300679</v>
      </c>
    </row>
    <row r="22" spans="1:11">
      <c r="A22" s="1107" t="s">
        <v>98</v>
      </c>
      <c r="B22" s="1108"/>
      <c r="C22" s="102">
        <v>39.632474039628292</v>
      </c>
      <c r="D22" s="102">
        <v>18.7052676258361</v>
      </c>
      <c r="E22" s="102">
        <v>523.79140260234476</v>
      </c>
      <c r="F22" s="102">
        <v>451.19575573449089</v>
      </c>
      <c r="G22" s="102">
        <v>77.103645638399669</v>
      </c>
      <c r="H22" s="103">
        <v>61.179983314550007</v>
      </c>
      <c r="I22" s="103">
        <v>39.741201282702683</v>
      </c>
      <c r="J22" s="103">
        <v>34.576657236669242</v>
      </c>
    </row>
    <row r="23" spans="1:11">
      <c r="A23" s="1107" t="s">
        <v>99</v>
      </c>
      <c r="B23" s="1108"/>
      <c r="C23" s="102">
        <v>42.665155417183769</v>
      </c>
      <c r="D23" s="102">
        <v>23.10088307663613</v>
      </c>
      <c r="E23" s="102">
        <v>648.31483726569058</v>
      </c>
      <c r="F23" s="102">
        <v>552.7419852366229</v>
      </c>
      <c r="G23" s="102">
        <v>111.578418783492</v>
      </c>
      <c r="H23" s="103">
        <v>93.634531094197229</v>
      </c>
      <c r="I23" s="103">
        <v>41.094699388087434</v>
      </c>
      <c r="J23" s="103">
        <v>35.311300654954486</v>
      </c>
    </row>
    <row r="24" spans="1:11">
      <c r="A24" s="1107" t="s">
        <v>100</v>
      </c>
      <c r="B24" s="1108"/>
      <c r="C24" s="102">
        <v>38.796328795795567</v>
      </c>
      <c r="D24" s="102">
        <v>17.9059979057518</v>
      </c>
      <c r="E24" s="102">
        <v>554.27495592058733</v>
      </c>
      <c r="F24" s="102">
        <v>468.34749519360076</v>
      </c>
      <c r="G24" s="102">
        <v>87.660166918730397</v>
      </c>
      <c r="H24" s="103">
        <v>68.742202968629059</v>
      </c>
      <c r="I24" s="103">
        <v>34.66935899246387</v>
      </c>
      <c r="J24" s="103">
        <v>31.011163268738219</v>
      </c>
    </row>
    <row r="25" spans="1:11">
      <c r="A25" s="1109"/>
      <c r="B25" s="1109"/>
      <c r="C25" s="105"/>
      <c r="D25" s="105"/>
      <c r="E25" s="105"/>
      <c r="F25" s="105"/>
      <c r="G25" s="105"/>
      <c r="H25" s="105"/>
      <c r="I25" s="105"/>
      <c r="J25" s="105"/>
    </row>
    <row r="26" spans="1:11" s="298" customFormat="1" ht="9.75">
      <c r="A26" s="1110" t="s">
        <v>112</v>
      </c>
      <c r="B26" s="1110"/>
      <c r="C26" s="1110"/>
      <c r="D26" s="1110"/>
      <c r="E26" s="1110"/>
      <c r="F26" s="1110"/>
      <c r="G26" s="1110"/>
      <c r="H26" s="1110"/>
      <c r="I26" s="1110"/>
      <c r="J26" s="1110"/>
      <c r="K26" s="297"/>
    </row>
    <row r="27" spans="1:11" s="300" customFormat="1" ht="9.75">
      <c r="A27" s="1105" t="s">
        <v>113</v>
      </c>
      <c r="B27" s="1105"/>
      <c r="C27" s="1105"/>
      <c r="D27" s="1105"/>
      <c r="E27" s="1105"/>
      <c r="F27" s="1105"/>
      <c r="G27" s="1105"/>
      <c r="H27" s="1105"/>
      <c r="I27" s="1105"/>
      <c r="J27" s="1105"/>
      <c r="K27" s="299"/>
    </row>
    <row r="28" spans="1:11" s="302" customFormat="1" ht="9.75">
      <c r="A28" s="1077" t="s">
        <v>114</v>
      </c>
      <c r="B28" s="1077"/>
      <c r="C28" s="1077"/>
      <c r="D28" s="1077"/>
      <c r="E28" s="1077"/>
      <c r="F28" s="1077"/>
      <c r="G28" s="1077"/>
      <c r="H28" s="1077"/>
      <c r="I28" s="1077"/>
      <c r="J28" s="1077"/>
      <c r="K28" s="301"/>
    </row>
    <row r="29" spans="1:11" s="302" customFormat="1" ht="9.75">
      <c r="A29" s="1106" t="s">
        <v>115</v>
      </c>
      <c r="B29" s="1106"/>
      <c r="C29" s="1106"/>
      <c r="D29" s="1106"/>
      <c r="E29" s="1106"/>
      <c r="F29" s="1106"/>
      <c r="G29" s="1106"/>
      <c r="H29" s="1106"/>
      <c r="I29" s="1106"/>
      <c r="J29" s="1106"/>
      <c r="K29" s="301"/>
    </row>
  </sheetData>
  <mergeCells count="30">
    <mergeCell ref="A1:J1"/>
    <mergeCell ref="A2:J2"/>
    <mergeCell ref="A3:J3"/>
    <mergeCell ref="A4:J4"/>
    <mergeCell ref="A5:B6"/>
    <mergeCell ref="C5:D5"/>
    <mergeCell ref="E5:F5"/>
    <mergeCell ref="G5:H5"/>
    <mergeCell ref="I5:J5"/>
    <mergeCell ref="A20:B20"/>
    <mergeCell ref="A9:B9"/>
    <mergeCell ref="A10:B10"/>
    <mergeCell ref="A11:B11"/>
    <mergeCell ref="A12:B12"/>
    <mergeCell ref="A13:B13"/>
    <mergeCell ref="A14:B14"/>
    <mergeCell ref="A15:B15"/>
    <mergeCell ref="A16:B16"/>
    <mergeCell ref="A17:B17"/>
    <mergeCell ref="A18:B18"/>
    <mergeCell ref="A19:B19"/>
    <mergeCell ref="A27:J27"/>
    <mergeCell ref="A28:J28"/>
    <mergeCell ref="A29:J29"/>
    <mergeCell ref="A21:B21"/>
    <mergeCell ref="A22:B22"/>
    <mergeCell ref="A23:B23"/>
    <mergeCell ref="A24:B24"/>
    <mergeCell ref="A25:B25"/>
    <mergeCell ref="A26:J26"/>
  </mergeCells>
  <hyperlinks>
    <hyperlink ref="L1" location="SPIS_TABLIC!A1" display="SPIS TABLIC"/>
    <hyperlink ref="M1" location="SPIS_TABLIC!A1" display="LIST OF TABLES"/>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workbookViewId="0">
      <selection activeCell="L1" sqref="L1"/>
    </sheetView>
  </sheetViews>
  <sheetFormatPr defaultColWidth="9.140625" defaultRowHeight="12.75"/>
  <cols>
    <col min="1" max="1" width="13.5703125" style="48" customWidth="1"/>
    <col min="2" max="2" width="14.42578125" style="48" customWidth="1"/>
    <col min="3" max="3" width="14.28515625" style="48" customWidth="1"/>
    <col min="4" max="4" width="13" style="48" customWidth="1"/>
    <col min="5" max="5" width="13.140625" style="48" customWidth="1"/>
    <col min="6" max="6" width="14.85546875" style="48" customWidth="1"/>
    <col min="7" max="7" width="14.42578125" style="48" customWidth="1"/>
    <col min="8" max="8" width="11.5703125" style="48" customWidth="1"/>
    <col min="9" max="9" width="12.5703125" style="48" customWidth="1"/>
    <col min="10" max="10" width="14.42578125" style="48" customWidth="1"/>
    <col min="11" max="11" width="9.140625" style="48"/>
    <col min="12" max="12" width="15.140625" style="48" customWidth="1"/>
    <col min="13" max="13" width="20.5703125" style="48" customWidth="1"/>
    <col min="14" max="16384" width="9.140625" style="48"/>
  </cols>
  <sheetData>
    <row r="1" spans="1:14" ht="14.25">
      <c r="A1" s="1078" t="s">
        <v>1076</v>
      </c>
      <c r="B1" s="1078"/>
      <c r="C1" s="1078"/>
      <c r="D1" s="1078"/>
      <c r="E1" s="1078"/>
      <c r="F1" s="1078"/>
      <c r="G1" s="1078"/>
      <c r="H1" s="1078"/>
      <c r="I1" s="1078"/>
      <c r="J1" s="1078"/>
      <c r="L1" s="421" t="s">
        <v>0</v>
      </c>
      <c r="M1" s="422" t="s">
        <v>378</v>
      </c>
      <c r="N1" s="175"/>
    </row>
    <row r="2" spans="1:14">
      <c r="A2" s="1041" t="s">
        <v>67</v>
      </c>
      <c r="B2" s="1041"/>
      <c r="C2" s="1041"/>
      <c r="D2" s="1041"/>
      <c r="E2" s="1041"/>
      <c r="F2" s="1041"/>
      <c r="G2" s="1041"/>
      <c r="H2" s="1041"/>
      <c r="I2" s="1041"/>
      <c r="J2" s="1041"/>
    </row>
    <row r="3" spans="1:14">
      <c r="A3" s="1042" t="s">
        <v>243</v>
      </c>
      <c r="B3" s="1113"/>
      <c r="C3" s="1113"/>
      <c r="D3" s="1113"/>
      <c r="E3" s="1113"/>
      <c r="F3" s="1113"/>
      <c r="G3" s="1113"/>
      <c r="H3" s="1113"/>
      <c r="I3" s="1113"/>
      <c r="J3" s="1113"/>
    </row>
    <row r="4" spans="1:14" ht="13.5" thickBot="1">
      <c r="A4" s="1038" t="s">
        <v>208</v>
      </c>
      <c r="B4" s="1038"/>
      <c r="C4" s="1038"/>
      <c r="D4" s="1038"/>
      <c r="E4" s="1038"/>
      <c r="F4" s="1038"/>
      <c r="G4" s="1038"/>
      <c r="H4" s="1038"/>
      <c r="I4" s="1038"/>
      <c r="J4" s="1038"/>
    </row>
    <row r="5" spans="1:14" ht="30" customHeight="1">
      <c r="A5" s="1126" t="s">
        <v>200</v>
      </c>
      <c r="B5" s="1052"/>
      <c r="C5" s="1128" t="s">
        <v>181</v>
      </c>
      <c r="D5" s="1031" t="s">
        <v>248</v>
      </c>
      <c r="E5" s="1130"/>
      <c r="F5" s="1130"/>
      <c r="G5" s="1131"/>
      <c r="H5" s="1031" t="s">
        <v>249</v>
      </c>
      <c r="I5" s="1032"/>
      <c r="J5" s="1032"/>
    </row>
    <row r="6" spans="1:14" ht="38.25" customHeight="1" thickBot="1">
      <c r="A6" s="1127"/>
      <c r="B6" s="1054"/>
      <c r="C6" s="1129"/>
      <c r="D6" s="88" t="s">
        <v>244</v>
      </c>
      <c r="E6" s="88" t="s">
        <v>117</v>
      </c>
      <c r="F6" s="88" t="s">
        <v>118</v>
      </c>
      <c r="G6" s="88" t="s">
        <v>245</v>
      </c>
      <c r="H6" s="88" t="s">
        <v>246</v>
      </c>
      <c r="I6" s="88" t="s">
        <v>119</v>
      </c>
      <c r="J6" s="309" t="s">
        <v>247</v>
      </c>
    </row>
    <row r="7" spans="1:14" s="50" customFormat="1">
      <c r="A7" s="306" t="s">
        <v>83</v>
      </c>
      <c r="B7" s="943">
        <v>2016</v>
      </c>
      <c r="C7" s="944">
        <v>21675388</v>
      </c>
      <c r="D7" s="944">
        <v>5578701</v>
      </c>
      <c r="E7" s="944">
        <v>5881590</v>
      </c>
      <c r="F7" s="944">
        <v>5068729</v>
      </c>
      <c r="G7" s="944">
        <v>5146368</v>
      </c>
      <c r="H7" s="944">
        <v>8472307</v>
      </c>
      <c r="I7" s="945">
        <v>11449784</v>
      </c>
      <c r="J7" s="946">
        <v>1753297</v>
      </c>
    </row>
    <row r="8" spans="1:14" s="109" customFormat="1">
      <c r="A8" s="307" t="s">
        <v>84</v>
      </c>
      <c r="B8" s="308">
        <v>2017</v>
      </c>
      <c r="C8" s="288">
        <v>22503579</v>
      </c>
      <c r="D8" s="288">
        <v>5482614</v>
      </c>
      <c r="E8" s="288">
        <v>5930072</v>
      </c>
      <c r="F8" s="288">
        <v>5371821</v>
      </c>
      <c r="G8" s="288">
        <v>5719072</v>
      </c>
      <c r="H8" s="288">
        <v>8627012</v>
      </c>
      <c r="I8" s="290">
        <v>12010888</v>
      </c>
      <c r="J8" s="291">
        <v>1865679</v>
      </c>
    </row>
    <row r="9" spans="1:14">
      <c r="A9" s="1107" t="s">
        <v>85</v>
      </c>
      <c r="B9" s="1122"/>
      <c r="C9" s="83">
        <v>1750185</v>
      </c>
      <c r="D9" s="83">
        <v>434172</v>
      </c>
      <c r="E9" s="83">
        <v>447357</v>
      </c>
      <c r="F9" s="83">
        <v>408956</v>
      </c>
      <c r="G9" s="83">
        <v>459700</v>
      </c>
      <c r="H9" s="83">
        <v>634786</v>
      </c>
      <c r="I9" s="92">
        <v>963073</v>
      </c>
      <c r="J9" s="93">
        <v>152326</v>
      </c>
    </row>
    <row r="10" spans="1:14">
      <c r="A10" s="1107" t="s">
        <v>86</v>
      </c>
      <c r="B10" s="1122"/>
      <c r="C10" s="83">
        <v>1194256</v>
      </c>
      <c r="D10" s="83">
        <v>322555</v>
      </c>
      <c r="E10" s="83">
        <v>326511</v>
      </c>
      <c r="F10" s="83">
        <v>276545</v>
      </c>
      <c r="G10" s="83">
        <v>268645</v>
      </c>
      <c r="H10" s="83">
        <v>485372</v>
      </c>
      <c r="I10" s="92">
        <v>626609</v>
      </c>
      <c r="J10" s="93">
        <v>82275</v>
      </c>
    </row>
    <row r="11" spans="1:14">
      <c r="A11" s="1107" t="s">
        <v>87</v>
      </c>
      <c r="B11" s="1122"/>
      <c r="C11" s="83">
        <v>1205507</v>
      </c>
      <c r="D11" s="83">
        <v>245819</v>
      </c>
      <c r="E11" s="83">
        <v>323732</v>
      </c>
      <c r="F11" s="83">
        <v>314619</v>
      </c>
      <c r="G11" s="83">
        <v>321337</v>
      </c>
      <c r="H11" s="83">
        <v>379870</v>
      </c>
      <c r="I11" s="92">
        <v>705581</v>
      </c>
      <c r="J11" s="93">
        <v>120056</v>
      </c>
    </row>
    <row r="12" spans="1:14">
      <c r="A12" s="1107" t="s">
        <v>88</v>
      </c>
      <c r="B12" s="1122"/>
      <c r="C12" s="83">
        <v>629924</v>
      </c>
      <c r="D12" s="83">
        <v>163996</v>
      </c>
      <c r="E12" s="83">
        <v>155017</v>
      </c>
      <c r="F12" s="83">
        <v>143042</v>
      </c>
      <c r="G12" s="83">
        <v>167869</v>
      </c>
      <c r="H12" s="83">
        <v>223538</v>
      </c>
      <c r="I12" s="92">
        <v>348423</v>
      </c>
      <c r="J12" s="93">
        <v>57963</v>
      </c>
    </row>
    <row r="13" spans="1:14">
      <c r="A13" s="1107" t="s">
        <v>89</v>
      </c>
      <c r="B13" s="1122"/>
      <c r="C13" s="83">
        <v>1465686</v>
      </c>
      <c r="D13" s="83">
        <v>366763</v>
      </c>
      <c r="E13" s="83">
        <v>421023</v>
      </c>
      <c r="F13" s="83">
        <v>352971</v>
      </c>
      <c r="G13" s="83">
        <v>324929</v>
      </c>
      <c r="H13" s="83">
        <v>593819</v>
      </c>
      <c r="I13" s="92">
        <v>763323</v>
      </c>
      <c r="J13" s="93">
        <v>108544</v>
      </c>
    </row>
    <row r="14" spans="1:14">
      <c r="A14" s="1107" t="s">
        <v>90</v>
      </c>
      <c r="B14" s="1122"/>
      <c r="C14" s="83">
        <v>1879860</v>
      </c>
      <c r="D14" s="83">
        <v>447363</v>
      </c>
      <c r="E14" s="83">
        <v>521059</v>
      </c>
      <c r="F14" s="83">
        <v>449636</v>
      </c>
      <c r="G14" s="83">
        <v>461802</v>
      </c>
      <c r="H14" s="83">
        <v>757329</v>
      </c>
      <c r="I14" s="92">
        <v>980730</v>
      </c>
      <c r="J14" s="93">
        <v>141801</v>
      </c>
    </row>
    <row r="15" spans="1:14">
      <c r="A15" s="1107" t="s">
        <v>91</v>
      </c>
      <c r="B15" s="1122"/>
      <c r="C15" s="83">
        <v>3491493</v>
      </c>
      <c r="D15" s="83">
        <v>809026</v>
      </c>
      <c r="E15" s="83">
        <v>860247</v>
      </c>
      <c r="F15" s="83">
        <v>840619</v>
      </c>
      <c r="G15" s="83">
        <v>981601</v>
      </c>
      <c r="H15" s="83">
        <v>1278042</v>
      </c>
      <c r="I15" s="92">
        <v>1889930</v>
      </c>
      <c r="J15" s="93">
        <v>323521</v>
      </c>
    </row>
    <row r="16" spans="1:14">
      <c r="A16" s="1107" t="s">
        <v>92</v>
      </c>
      <c r="B16" s="1122"/>
      <c r="C16" s="83">
        <v>619568</v>
      </c>
      <c r="D16" s="83">
        <v>203095</v>
      </c>
      <c r="E16" s="83">
        <v>145704</v>
      </c>
      <c r="F16" s="83">
        <v>127393</v>
      </c>
      <c r="G16" s="83">
        <v>143376</v>
      </c>
      <c r="H16" s="83">
        <v>261328</v>
      </c>
      <c r="I16" s="92">
        <v>315684</v>
      </c>
      <c r="J16" s="93">
        <v>42556</v>
      </c>
    </row>
    <row r="17" spans="1:10">
      <c r="A17" s="1107" t="s">
        <v>93</v>
      </c>
      <c r="B17" s="1122"/>
      <c r="C17" s="83">
        <v>1133396</v>
      </c>
      <c r="D17" s="83">
        <v>247931</v>
      </c>
      <c r="E17" s="83">
        <v>298684</v>
      </c>
      <c r="F17" s="83">
        <v>295894</v>
      </c>
      <c r="G17" s="83">
        <v>290887</v>
      </c>
      <c r="H17" s="83">
        <v>414397</v>
      </c>
      <c r="I17" s="92">
        <v>626260</v>
      </c>
      <c r="J17" s="93">
        <v>92739</v>
      </c>
    </row>
    <row r="18" spans="1:10">
      <c r="A18" s="1107" t="s">
        <v>94</v>
      </c>
      <c r="B18" s="1122"/>
      <c r="C18" s="83">
        <v>596413</v>
      </c>
      <c r="D18" s="83">
        <v>106715</v>
      </c>
      <c r="E18" s="83">
        <v>165329</v>
      </c>
      <c r="F18" s="83">
        <v>156024</v>
      </c>
      <c r="G18" s="83">
        <v>168345</v>
      </c>
      <c r="H18" s="83">
        <v>187269</v>
      </c>
      <c r="I18" s="92">
        <v>345248</v>
      </c>
      <c r="J18" s="93">
        <v>63896</v>
      </c>
    </row>
    <row r="19" spans="1:10">
      <c r="A19" s="1107" t="s">
        <v>95</v>
      </c>
      <c r="B19" s="1122"/>
      <c r="C19" s="83">
        <v>1340787</v>
      </c>
      <c r="D19" s="83">
        <v>326034</v>
      </c>
      <c r="E19" s="83">
        <v>332358</v>
      </c>
      <c r="F19" s="83">
        <v>309528</v>
      </c>
      <c r="G19" s="83">
        <v>372867</v>
      </c>
      <c r="H19" s="83">
        <v>494181</v>
      </c>
      <c r="I19" s="92">
        <v>725743</v>
      </c>
      <c r="J19" s="93">
        <v>120863</v>
      </c>
    </row>
    <row r="20" spans="1:10">
      <c r="A20" s="1107" t="s">
        <v>96</v>
      </c>
      <c r="B20" s="1122"/>
      <c r="C20" s="83">
        <v>2559013</v>
      </c>
      <c r="D20" s="83">
        <v>679017</v>
      </c>
      <c r="E20" s="83">
        <v>709266</v>
      </c>
      <c r="F20" s="83">
        <v>592258</v>
      </c>
      <c r="G20" s="83">
        <v>578472</v>
      </c>
      <c r="H20" s="83">
        <v>1151581</v>
      </c>
      <c r="I20" s="92">
        <v>1234624</v>
      </c>
      <c r="J20" s="93">
        <v>172808</v>
      </c>
    </row>
    <row r="21" spans="1:10">
      <c r="A21" s="1107" t="s">
        <v>97</v>
      </c>
      <c r="B21" s="1122"/>
      <c r="C21" s="83">
        <v>680689</v>
      </c>
      <c r="D21" s="83">
        <v>159908</v>
      </c>
      <c r="E21" s="83">
        <v>187996</v>
      </c>
      <c r="F21" s="83">
        <v>173309</v>
      </c>
      <c r="G21" s="83">
        <v>159476</v>
      </c>
      <c r="H21" s="83">
        <v>252515</v>
      </c>
      <c r="I21" s="92">
        <v>379663</v>
      </c>
      <c r="J21" s="93">
        <v>48511</v>
      </c>
    </row>
    <row r="22" spans="1:10">
      <c r="A22" s="1123" t="s">
        <v>98</v>
      </c>
      <c r="B22" s="1124"/>
      <c r="C22" s="83">
        <v>751527</v>
      </c>
      <c r="D22" s="83">
        <v>173244</v>
      </c>
      <c r="E22" s="83">
        <v>192952</v>
      </c>
      <c r="F22" s="83">
        <v>192739</v>
      </c>
      <c r="G22" s="83">
        <v>192592</v>
      </c>
      <c r="H22" s="83">
        <v>255367</v>
      </c>
      <c r="I22" s="92">
        <v>428035</v>
      </c>
      <c r="J22" s="93">
        <v>68125</v>
      </c>
    </row>
    <row r="23" spans="1:10">
      <c r="A23" s="1107" t="s">
        <v>99</v>
      </c>
      <c r="B23" s="1122"/>
      <c r="C23" s="83">
        <v>2259361</v>
      </c>
      <c r="D23" s="83">
        <v>579057</v>
      </c>
      <c r="E23" s="83">
        <v>593145</v>
      </c>
      <c r="F23" s="83">
        <v>520349</v>
      </c>
      <c r="G23" s="83">
        <v>566810</v>
      </c>
      <c r="H23" s="83">
        <v>926768</v>
      </c>
      <c r="I23" s="92">
        <v>1156927</v>
      </c>
      <c r="J23" s="93">
        <v>175666</v>
      </c>
    </row>
    <row r="24" spans="1:10">
      <c r="A24" s="1125" t="s">
        <v>100</v>
      </c>
      <c r="B24" s="1108"/>
      <c r="C24" s="87">
        <v>945914</v>
      </c>
      <c r="D24" s="87">
        <v>217919</v>
      </c>
      <c r="E24" s="87">
        <v>249692</v>
      </c>
      <c r="F24" s="87">
        <v>217939</v>
      </c>
      <c r="G24" s="87">
        <v>260364</v>
      </c>
      <c r="H24" s="87">
        <v>330850</v>
      </c>
      <c r="I24" s="87">
        <v>521035</v>
      </c>
      <c r="J24" s="85">
        <v>94029</v>
      </c>
    </row>
    <row r="25" spans="1:10">
      <c r="A25" s="162"/>
      <c r="B25" s="162"/>
      <c r="C25" s="85"/>
      <c r="D25" s="85"/>
      <c r="E25" s="85"/>
      <c r="F25" s="85"/>
      <c r="G25" s="85"/>
      <c r="H25" s="85"/>
      <c r="I25" s="85"/>
      <c r="J25" s="85"/>
    </row>
    <row r="26" spans="1:10">
      <c r="A26" s="1077" t="s">
        <v>108</v>
      </c>
      <c r="B26" s="1077"/>
      <c r="C26" s="1077"/>
      <c r="D26" s="1077"/>
      <c r="E26" s="1077"/>
      <c r="F26" s="1077"/>
      <c r="G26" s="1077"/>
      <c r="H26" s="1077"/>
      <c r="I26" s="1077"/>
      <c r="J26" s="1077"/>
    </row>
    <row r="27" spans="1:10" s="49" customFormat="1">
      <c r="A27" s="305" t="s">
        <v>109</v>
      </c>
      <c r="B27" s="305"/>
      <c r="C27" s="305"/>
      <c r="D27" s="305"/>
      <c r="E27" s="305"/>
      <c r="F27" s="305"/>
      <c r="G27" s="302"/>
      <c r="H27" s="302"/>
      <c r="I27" s="302"/>
      <c r="J27" s="302"/>
    </row>
    <row r="28" spans="1:10" s="7" customFormat="1">
      <c r="G28" s="110"/>
      <c r="H28" s="110"/>
      <c r="I28" s="81"/>
      <c r="J28" s="81"/>
    </row>
  </sheetData>
  <mergeCells count="25">
    <mergeCell ref="A1:J1"/>
    <mergeCell ref="A2:J2"/>
    <mergeCell ref="A3:J3"/>
    <mergeCell ref="A4:J4"/>
    <mergeCell ref="A5:B6"/>
    <mergeCell ref="C5:C6"/>
    <mergeCell ref="D5:G5"/>
    <mergeCell ref="H5:J5"/>
    <mergeCell ref="A20:B20"/>
    <mergeCell ref="A9:B9"/>
    <mergeCell ref="A10:B10"/>
    <mergeCell ref="A11:B11"/>
    <mergeCell ref="A12:B12"/>
    <mergeCell ref="A13:B13"/>
    <mergeCell ref="A14:B14"/>
    <mergeCell ref="A15:B15"/>
    <mergeCell ref="A16:B16"/>
    <mergeCell ref="A17:B17"/>
    <mergeCell ref="A18:B18"/>
    <mergeCell ref="A19:B19"/>
    <mergeCell ref="A21:B21"/>
    <mergeCell ref="A22:B22"/>
    <mergeCell ref="A23:B23"/>
    <mergeCell ref="A24:B24"/>
    <mergeCell ref="A26:J26"/>
  </mergeCells>
  <hyperlinks>
    <hyperlink ref="L1" location="SPIS_TABLIC!A1" display="SPIS TABLIC"/>
    <hyperlink ref="M1" location="SPIS_TABLIC!A1" display="LIST OF TABLES"/>
  </hyperlinks>
  <pageMargins left="0.7" right="0.7" top="0.75" bottom="0.75" header="0.3" footer="0.3"/>
  <pageSetup paperSize="9" orientation="portrait" horizontalDpi="4294967295" verticalDpi="4294967295"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workbookViewId="0">
      <selection activeCell="N1" sqref="N1"/>
    </sheetView>
  </sheetViews>
  <sheetFormatPr defaultColWidth="8.85546875" defaultRowHeight="12.75"/>
  <cols>
    <col min="1" max="1" width="13.7109375" style="111" customWidth="1"/>
    <col min="2" max="2" width="10.42578125" style="111" customWidth="1"/>
    <col min="3" max="3" width="17" style="111" customWidth="1"/>
    <col min="4" max="4" width="14.140625" style="111" customWidth="1"/>
    <col min="5" max="5" width="14" style="111" customWidth="1"/>
    <col min="6" max="6" width="14.7109375" style="111" customWidth="1"/>
    <col min="7" max="7" width="13" style="111" customWidth="1"/>
    <col min="8" max="8" width="11.85546875" style="111" customWidth="1"/>
    <col min="9" max="9" width="12.42578125" style="111" customWidth="1"/>
    <col min="10" max="10" width="12" style="111" customWidth="1"/>
    <col min="11" max="11" width="11.85546875" style="111" customWidth="1"/>
    <col min="12" max="12" width="15.7109375" style="111" customWidth="1"/>
    <col min="13" max="13" width="8.85546875" style="111"/>
    <col min="14" max="14" width="15.28515625" style="111" customWidth="1"/>
    <col min="15" max="15" width="20.85546875" style="111" customWidth="1"/>
    <col min="16" max="16384" width="8.85546875" style="111"/>
  </cols>
  <sheetData>
    <row r="1" spans="1:16" ht="14.25">
      <c r="A1" s="1139" t="s">
        <v>1077</v>
      </c>
      <c r="B1" s="1139"/>
      <c r="C1" s="1139"/>
      <c r="D1" s="1139"/>
      <c r="E1" s="1139"/>
      <c r="F1" s="1139"/>
      <c r="G1" s="1139"/>
      <c r="H1" s="1139"/>
      <c r="I1" s="1139"/>
      <c r="J1" s="1139"/>
      <c r="K1" s="1139"/>
      <c r="L1" s="1139"/>
      <c r="N1" s="421" t="s">
        <v>0</v>
      </c>
      <c r="O1" s="422" t="s">
        <v>378</v>
      </c>
      <c r="P1" s="175"/>
    </row>
    <row r="2" spans="1:16">
      <c r="A2" s="1140" t="s">
        <v>104</v>
      </c>
      <c r="B2" s="1140"/>
      <c r="C2" s="1140"/>
      <c r="D2" s="1140"/>
      <c r="E2" s="1140"/>
      <c r="F2" s="1140"/>
      <c r="G2" s="1140"/>
      <c r="H2" s="1140"/>
      <c r="I2" s="1140"/>
      <c r="J2" s="1140"/>
      <c r="K2" s="1140"/>
      <c r="L2" s="1140"/>
    </row>
    <row r="3" spans="1:16" ht="12" customHeight="1">
      <c r="A3" s="1141" t="s">
        <v>251</v>
      </c>
      <c r="B3" s="1142"/>
      <c r="C3" s="1142"/>
      <c r="D3" s="1142"/>
      <c r="E3" s="1142"/>
      <c r="F3" s="1142"/>
      <c r="G3" s="1142"/>
      <c r="H3" s="1142"/>
      <c r="I3" s="1142"/>
      <c r="J3" s="1142"/>
      <c r="K3" s="1142"/>
      <c r="L3" s="1142"/>
    </row>
    <row r="4" spans="1:16" ht="13.5" thickBot="1">
      <c r="A4" s="1143" t="s">
        <v>208</v>
      </c>
      <c r="B4" s="1143"/>
      <c r="C4" s="1143"/>
      <c r="D4" s="1143"/>
      <c r="E4" s="1143"/>
      <c r="F4" s="1143"/>
      <c r="G4" s="1143"/>
      <c r="H4" s="1143"/>
      <c r="I4" s="1143"/>
      <c r="J4" s="1143"/>
      <c r="K4" s="1143"/>
      <c r="L4" s="1143"/>
    </row>
    <row r="5" spans="1:16" ht="30.75" customHeight="1">
      <c r="A5" s="1144" t="s">
        <v>252</v>
      </c>
      <c r="B5" s="1145"/>
      <c r="C5" s="1148" t="s">
        <v>253</v>
      </c>
      <c r="D5" s="1150" t="s">
        <v>941</v>
      </c>
      <c r="E5" s="1151"/>
      <c r="F5" s="1151"/>
      <c r="G5" s="1151"/>
      <c r="H5" s="1151"/>
      <c r="I5" s="1151"/>
      <c r="J5" s="1151"/>
      <c r="K5" s="1151"/>
      <c r="L5" s="1151"/>
    </row>
    <row r="6" spans="1:16" ht="26.25" thickBot="1">
      <c r="A6" s="1146"/>
      <c r="B6" s="1147"/>
      <c r="C6" s="1149"/>
      <c r="D6" s="313" t="s">
        <v>254</v>
      </c>
      <c r="E6" s="313" t="s">
        <v>255</v>
      </c>
      <c r="F6" s="313" t="s">
        <v>256</v>
      </c>
      <c r="G6" s="313" t="s">
        <v>257</v>
      </c>
      <c r="H6" s="313" t="s">
        <v>258</v>
      </c>
      <c r="I6" s="313" t="s">
        <v>259</v>
      </c>
      <c r="J6" s="313" t="s">
        <v>260</v>
      </c>
      <c r="K6" s="313" t="s">
        <v>261</v>
      </c>
      <c r="L6" s="314" t="s">
        <v>262</v>
      </c>
    </row>
    <row r="7" spans="1:16" s="113" customFormat="1">
      <c r="A7" s="315" t="s">
        <v>250</v>
      </c>
      <c r="B7" s="983">
        <v>2016</v>
      </c>
      <c r="C7" s="318">
        <v>3179655</v>
      </c>
      <c r="D7" s="984">
        <v>1667168</v>
      </c>
      <c r="E7" s="984">
        <v>848583</v>
      </c>
      <c r="F7" s="984">
        <v>219941</v>
      </c>
      <c r="G7" s="984">
        <v>25105</v>
      </c>
      <c r="H7" s="984">
        <v>56553</v>
      </c>
      <c r="I7" s="984">
        <v>151612</v>
      </c>
      <c r="J7" s="984">
        <v>88725</v>
      </c>
      <c r="K7" s="984">
        <v>83060</v>
      </c>
      <c r="L7" s="985">
        <v>38908</v>
      </c>
    </row>
    <row r="8" spans="1:16" s="115" customFormat="1">
      <c r="A8" s="316" t="s">
        <v>84</v>
      </c>
      <c r="B8" s="317">
        <v>2017</v>
      </c>
      <c r="C8" s="318">
        <v>3248538</v>
      </c>
      <c r="D8" s="318">
        <v>1680371</v>
      </c>
      <c r="E8" s="318">
        <v>893941</v>
      </c>
      <c r="F8" s="318">
        <v>223808</v>
      </c>
      <c r="G8" s="318">
        <v>25121</v>
      </c>
      <c r="H8" s="318">
        <v>57134</v>
      </c>
      <c r="I8" s="318">
        <v>151134</v>
      </c>
      <c r="J8" s="318">
        <v>90375</v>
      </c>
      <c r="K8" s="318">
        <v>85869</v>
      </c>
      <c r="L8" s="319">
        <v>40785</v>
      </c>
      <c r="N8" s="116"/>
    </row>
    <row r="9" spans="1:16">
      <c r="A9" s="1133" t="s">
        <v>85</v>
      </c>
      <c r="B9" s="1134"/>
      <c r="C9" s="112">
        <v>238071</v>
      </c>
      <c r="D9" s="112">
        <v>123222</v>
      </c>
      <c r="E9" s="112">
        <v>68228</v>
      </c>
      <c r="F9" s="112">
        <v>16253</v>
      </c>
      <c r="G9" s="112">
        <v>1800</v>
      </c>
      <c r="H9" s="112">
        <v>4384</v>
      </c>
      <c r="I9" s="112">
        <v>10175</v>
      </c>
      <c r="J9" s="112">
        <v>5950</v>
      </c>
      <c r="K9" s="112">
        <v>5302</v>
      </c>
      <c r="L9" s="114">
        <v>2757</v>
      </c>
      <c r="O9" s="118"/>
    </row>
    <row r="10" spans="1:16">
      <c r="A10" s="1133" t="s">
        <v>86</v>
      </c>
      <c r="B10" s="1134"/>
      <c r="C10" s="112">
        <v>164359</v>
      </c>
      <c r="D10" s="112">
        <v>84828</v>
      </c>
      <c r="E10" s="112">
        <v>44070</v>
      </c>
      <c r="F10" s="112">
        <v>11850</v>
      </c>
      <c r="G10" s="112">
        <v>1263</v>
      </c>
      <c r="H10" s="112">
        <v>3122</v>
      </c>
      <c r="I10" s="112">
        <v>8134</v>
      </c>
      <c r="J10" s="112">
        <v>5277</v>
      </c>
      <c r="K10" s="112">
        <v>4094</v>
      </c>
      <c r="L10" s="114">
        <v>1721</v>
      </c>
    </row>
    <row r="11" spans="1:16">
      <c r="A11" s="1133" t="s">
        <v>87</v>
      </c>
      <c r="B11" s="1134"/>
      <c r="C11" s="112">
        <v>164147</v>
      </c>
      <c r="D11" s="112">
        <v>85459</v>
      </c>
      <c r="E11" s="112">
        <v>44989</v>
      </c>
      <c r="F11" s="112">
        <v>11710</v>
      </c>
      <c r="G11" s="112">
        <v>1167</v>
      </c>
      <c r="H11" s="112">
        <v>2438</v>
      </c>
      <c r="I11" s="112">
        <v>7173</v>
      </c>
      <c r="J11" s="112">
        <v>4646</v>
      </c>
      <c r="K11" s="112">
        <v>4557</v>
      </c>
      <c r="L11" s="114">
        <v>2008</v>
      </c>
      <c r="O11" s="118"/>
    </row>
    <row r="12" spans="1:16">
      <c r="A12" s="1133" t="s">
        <v>88</v>
      </c>
      <c r="B12" s="1134"/>
      <c r="C12" s="112">
        <v>88218</v>
      </c>
      <c r="D12" s="112">
        <v>43975</v>
      </c>
      <c r="E12" s="112">
        <v>25314</v>
      </c>
      <c r="F12" s="112">
        <v>6533</v>
      </c>
      <c r="G12" s="112">
        <v>660</v>
      </c>
      <c r="H12" s="112">
        <v>1790</v>
      </c>
      <c r="I12" s="112">
        <v>3941</v>
      </c>
      <c r="J12" s="112">
        <v>2469</v>
      </c>
      <c r="K12" s="112">
        <v>2591</v>
      </c>
      <c r="L12" s="114">
        <v>945</v>
      </c>
    </row>
    <row r="13" spans="1:16">
      <c r="A13" s="1133" t="s">
        <v>89</v>
      </c>
      <c r="B13" s="1134"/>
      <c r="C13" s="112">
        <v>227783</v>
      </c>
      <c r="D13" s="112">
        <v>112921</v>
      </c>
      <c r="E13" s="112">
        <v>64399</v>
      </c>
      <c r="F13" s="112">
        <v>17377</v>
      </c>
      <c r="G13" s="112">
        <v>1930</v>
      </c>
      <c r="H13" s="112">
        <v>4024</v>
      </c>
      <c r="I13" s="112">
        <v>12328</v>
      </c>
      <c r="J13" s="112">
        <v>6612</v>
      </c>
      <c r="K13" s="112">
        <v>5375</v>
      </c>
      <c r="L13" s="114">
        <v>2817</v>
      </c>
    </row>
    <row r="14" spans="1:16">
      <c r="A14" s="1133" t="s">
        <v>90</v>
      </c>
      <c r="B14" s="1134"/>
      <c r="C14" s="112">
        <v>277365</v>
      </c>
      <c r="D14" s="112">
        <v>144613</v>
      </c>
      <c r="E14" s="112">
        <v>78844</v>
      </c>
      <c r="F14" s="112">
        <v>19095</v>
      </c>
      <c r="G14" s="112">
        <v>2040</v>
      </c>
      <c r="H14" s="112">
        <v>4225</v>
      </c>
      <c r="I14" s="112">
        <v>10251</v>
      </c>
      <c r="J14" s="112">
        <v>7045</v>
      </c>
      <c r="K14" s="112">
        <v>7402</v>
      </c>
      <c r="L14" s="114">
        <v>3850</v>
      </c>
    </row>
    <row r="15" spans="1:16">
      <c r="A15" s="1133" t="s">
        <v>91</v>
      </c>
      <c r="B15" s="1134"/>
      <c r="C15" s="112">
        <v>564213</v>
      </c>
      <c r="D15" s="112">
        <v>294928</v>
      </c>
      <c r="E15" s="112">
        <v>152807</v>
      </c>
      <c r="F15" s="112">
        <v>38038</v>
      </c>
      <c r="G15" s="112">
        <v>4301</v>
      </c>
      <c r="H15" s="112">
        <v>9261</v>
      </c>
      <c r="I15" s="112">
        <v>26287</v>
      </c>
      <c r="J15" s="112">
        <v>14969</v>
      </c>
      <c r="K15" s="112">
        <v>14996</v>
      </c>
      <c r="L15" s="114">
        <v>8626</v>
      </c>
    </row>
    <row r="16" spans="1:16">
      <c r="A16" s="1133" t="s">
        <v>92</v>
      </c>
      <c r="B16" s="1134"/>
      <c r="C16" s="112">
        <v>74845</v>
      </c>
      <c r="D16" s="112">
        <v>40229</v>
      </c>
      <c r="E16" s="112">
        <v>18956</v>
      </c>
      <c r="F16" s="112">
        <v>4730</v>
      </c>
      <c r="G16" s="112">
        <v>638</v>
      </c>
      <c r="H16" s="112">
        <v>1618</v>
      </c>
      <c r="I16" s="112">
        <v>3728</v>
      </c>
      <c r="J16" s="112">
        <v>2291</v>
      </c>
      <c r="K16" s="112">
        <v>1786</v>
      </c>
      <c r="L16" s="114">
        <v>869</v>
      </c>
    </row>
    <row r="17" spans="1:12">
      <c r="A17" s="1133" t="s">
        <v>93</v>
      </c>
      <c r="B17" s="1134"/>
      <c r="C17" s="112">
        <v>154414</v>
      </c>
      <c r="D17" s="112">
        <v>81304</v>
      </c>
      <c r="E17" s="112">
        <v>40773</v>
      </c>
      <c r="F17" s="112">
        <v>11041</v>
      </c>
      <c r="G17" s="112">
        <v>1128</v>
      </c>
      <c r="H17" s="112">
        <v>2878</v>
      </c>
      <c r="I17" s="112">
        <v>7012</v>
      </c>
      <c r="J17" s="112">
        <v>4463</v>
      </c>
      <c r="K17" s="112">
        <v>4139</v>
      </c>
      <c r="L17" s="114">
        <v>1676</v>
      </c>
    </row>
    <row r="18" spans="1:12">
      <c r="A18" s="1133" t="s">
        <v>94</v>
      </c>
      <c r="B18" s="1134"/>
      <c r="C18" s="112">
        <v>85122</v>
      </c>
      <c r="D18" s="112">
        <v>43119</v>
      </c>
      <c r="E18" s="112">
        <v>23882</v>
      </c>
      <c r="F18" s="112">
        <v>5616</v>
      </c>
      <c r="G18" s="112">
        <v>584</v>
      </c>
      <c r="H18" s="112">
        <v>1282</v>
      </c>
      <c r="I18" s="112">
        <v>4081</v>
      </c>
      <c r="J18" s="112">
        <v>2605</v>
      </c>
      <c r="K18" s="112">
        <v>2756</v>
      </c>
      <c r="L18" s="114">
        <v>1197</v>
      </c>
    </row>
    <row r="19" spans="1:12">
      <c r="A19" s="1133" t="s">
        <v>95</v>
      </c>
      <c r="B19" s="1134"/>
      <c r="C19" s="112">
        <v>190779</v>
      </c>
      <c r="D19" s="112">
        <v>109994</v>
      </c>
      <c r="E19" s="112">
        <v>47124</v>
      </c>
      <c r="F19" s="112">
        <v>11166</v>
      </c>
      <c r="G19" s="112">
        <v>1141</v>
      </c>
      <c r="H19" s="112">
        <v>2710</v>
      </c>
      <c r="I19" s="112">
        <v>7044</v>
      </c>
      <c r="J19" s="112">
        <v>4707</v>
      </c>
      <c r="K19" s="112">
        <v>4783</v>
      </c>
      <c r="L19" s="114">
        <v>2110</v>
      </c>
    </row>
    <row r="20" spans="1:12">
      <c r="A20" s="1133" t="s">
        <v>96</v>
      </c>
      <c r="B20" s="1134"/>
      <c r="C20" s="112">
        <v>321455</v>
      </c>
      <c r="D20" s="112">
        <v>167332</v>
      </c>
      <c r="E20" s="112">
        <v>85616</v>
      </c>
      <c r="F20" s="112">
        <v>22011</v>
      </c>
      <c r="G20" s="112">
        <v>2657</v>
      </c>
      <c r="H20" s="112">
        <v>5608</v>
      </c>
      <c r="I20" s="112">
        <v>15242</v>
      </c>
      <c r="J20" s="112">
        <v>10086</v>
      </c>
      <c r="K20" s="112">
        <v>9210</v>
      </c>
      <c r="L20" s="114">
        <v>3693</v>
      </c>
    </row>
    <row r="21" spans="1:12">
      <c r="A21" s="1133" t="s">
        <v>97</v>
      </c>
      <c r="B21" s="1134"/>
      <c r="C21" s="112">
        <v>124721</v>
      </c>
      <c r="D21" s="112">
        <v>59799</v>
      </c>
      <c r="E21" s="112">
        <v>36167</v>
      </c>
      <c r="F21" s="112">
        <v>9297</v>
      </c>
      <c r="G21" s="112">
        <v>1050</v>
      </c>
      <c r="H21" s="112">
        <v>2295</v>
      </c>
      <c r="I21" s="112">
        <v>7695</v>
      </c>
      <c r="J21" s="112">
        <v>3648</v>
      </c>
      <c r="K21" s="112">
        <v>3198</v>
      </c>
      <c r="L21" s="114">
        <v>1572</v>
      </c>
    </row>
    <row r="22" spans="1:12">
      <c r="A22" s="1135" t="s">
        <v>98</v>
      </c>
      <c r="B22" s="1136"/>
      <c r="C22" s="112">
        <v>101163</v>
      </c>
      <c r="D22" s="112">
        <v>55150</v>
      </c>
      <c r="E22" s="112">
        <v>25208</v>
      </c>
      <c r="F22" s="112">
        <v>6021</v>
      </c>
      <c r="G22" s="112">
        <v>748</v>
      </c>
      <c r="H22" s="112">
        <v>1945</v>
      </c>
      <c r="I22" s="112">
        <v>5087</v>
      </c>
      <c r="J22" s="112">
        <v>2815</v>
      </c>
      <c r="K22" s="112">
        <v>2977</v>
      </c>
      <c r="L22" s="114">
        <v>1212</v>
      </c>
    </row>
    <row r="23" spans="1:12">
      <c r="A23" s="1133" t="s">
        <v>99</v>
      </c>
      <c r="B23" s="1134"/>
      <c r="C23" s="112">
        <v>337061</v>
      </c>
      <c r="D23" s="112">
        <v>163945</v>
      </c>
      <c r="E23" s="112">
        <v>100430</v>
      </c>
      <c r="F23" s="112">
        <v>23771</v>
      </c>
      <c r="G23" s="112">
        <v>2883</v>
      </c>
      <c r="H23" s="112">
        <v>6920</v>
      </c>
      <c r="I23" s="112">
        <v>15859</v>
      </c>
      <c r="J23" s="112">
        <v>9472</v>
      </c>
      <c r="K23" s="112">
        <v>9362</v>
      </c>
      <c r="L23" s="114">
        <v>4419</v>
      </c>
    </row>
    <row r="24" spans="1:12">
      <c r="A24" s="1133" t="s">
        <v>100</v>
      </c>
      <c r="B24" s="1137"/>
      <c r="C24" s="112">
        <v>134822</v>
      </c>
      <c r="D24" s="120">
        <v>69553</v>
      </c>
      <c r="E24" s="120">
        <v>37134</v>
      </c>
      <c r="F24" s="120">
        <v>9299</v>
      </c>
      <c r="G24" s="120">
        <v>1131</v>
      </c>
      <c r="H24" s="120">
        <v>2634</v>
      </c>
      <c r="I24" s="120">
        <v>7097</v>
      </c>
      <c r="J24" s="120">
        <v>3320</v>
      </c>
      <c r="K24" s="121">
        <v>3341</v>
      </c>
      <c r="L24" s="114">
        <v>1313</v>
      </c>
    </row>
    <row r="25" spans="1:12">
      <c r="A25" s="117"/>
      <c r="B25" s="119"/>
      <c r="C25" s="310"/>
      <c r="D25" s="310"/>
      <c r="E25" s="310"/>
      <c r="F25" s="310"/>
      <c r="G25" s="310"/>
      <c r="H25" s="310"/>
      <c r="I25" s="310"/>
      <c r="J25" s="310"/>
      <c r="K25" s="310"/>
      <c r="L25" s="114"/>
    </row>
    <row r="26" spans="1:12" s="311" customFormat="1" ht="9.75">
      <c r="A26" s="1138" t="s">
        <v>108</v>
      </c>
      <c r="B26" s="1138"/>
      <c r="C26" s="1138"/>
      <c r="D26" s="1138"/>
      <c r="E26" s="1138"/>
      <c r="F26" s="1138"/>
      <c r="G26" s="1138"/>
      <c r="H26" s="1138"/>
      <c r="I26" s="1138"/>
      <c r="J26" s="1138"/>
      <c r="K26" s="1138"/>
      <c r="L26" s="1138"/>
    </row>
    <row r="27" spans="1:12" s="312" customFormat="1" ht="9.75">
      <c r="A27" s="1132" t="s">
        <v>109</v>
      </c>
      <c r="B27" s="1132"/>
      <c r="C27" s="1132"/>
      <c r="D27" s="1132"/>
      <c r="E27" s="1132"/>
      <c r="F27" s="1132"/>
      <c r="G27" s="1132"/>
      <c r="H27" s="1132"/>
      <c r="I27" s="1132"/>
      <c r="J27" s="1132"/>
      <c r="K27" s="1132"/>
      <c r="L27" s="1132"/>
    </row>
    <row r="28" spans="1:12" s="1" customFormat="1"/>
  </sheetData>
  <mergeCells count="25">
    <mergeCell ref="A14:B14"/>
    <mergeCell ref="A1:L1"/>
    <mergeCell ref="A2:L2"/>
    <mergeCell ref="A3:L3"/>
    <mergeCell ref="A4:L4"/>
    <mergeCell ref="A5:B6"/>
    <mergeCell ref="C5:C6"/>
    <mergeCell ref="D5:L5"/>
    <mergeCell ref="A9:B9"/>
    <mergeCell ref="A10:B10"/>
    <mergeCell ref="A11:B11"/>
    <mergeCell ref="A12:B12"/>
    <mergeCell ref="A13:B13"/>
    <mergeCell ref="A27:L27"/>
    <mergeCell ref="A15:B15"/>
    <mergeCell ref="A16:B16"/>
    <mergeCell ref="A17:B17"/>
    <mergeCell ref="A18:B18"/>
    <mergeCell ref="A19:B19"/>
    <mergeCell ref="A20:B20"/>
    <mergeCell ref="A21:B21"/>
    <mergeCell ref="A22:B22"/>
    <mergeCell ref="A23:B23"/>
    <mergeCell ref="A24:B24"/>
    <mergeCell ref="A26:L26"/>
  </mergeCells>
  <hyperlinks>
    <hyperlink ref="N1" location="SPIS_TABLIC!A1" display="SPIS TABLIC"/>
    <hyperlink ref="O1" location="SPIS_TABLIC!A1" display="LIST OF TABLES"/>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workbookViewId="0">
      <selection activeCell="J1" sqref="J1"/>
    </sheetView>
  </sheetViews>
  <sheetFormatPr defaultColWidth="9.140625" defaultRowHeight="12.75"/>
  <cols>
    <col min="1" max="1" width="19.7109375" style="42" customWidth="1"/>
    <col min="2" max="2" width="4.85546875" style="42" customWidth="1"/>
    <col min="3" max="3" width="14.7109375" style="42" customWidth="1"/>
    <col min="4" max="4" width="18" style="42" customWidth="1"/>
    <col min="5" max="5" width="20.85546875" style="42" customWidth="1"/>
    <col min="6" max="6" width="15.85546875" style="42" customWidth="1"/>
    <col min="7" max="7" width="16.7109375" style="42" customWidth="1"/>
    <col min="8" max="8" width="18.28515625" style="42" customWidth="1"/>
    <col min="9" max="9" width="9.140625" style="42"/>
    <col min="10" max="10" width="17" style="42" customWidth="1"/>
    <col min="11" max="11" width="23.85546875" style="42" customWidth="1"/>
    <col min="12" max="16384" width="9.140625" style="42"/>
  </cols>
  <sheetData>
    <row r="1" spans="1:12" ht="14.25">
      <c r="A1" s="1078" t="s">
        <v>1078</v>
      </c>
      <c r="B1" s="1078"/>
      <c r="C1" s="1078"/>
      <c r="D1" s="1078"/>
      <c r="E1" s="1078"/>
      <c r="F1" s="1078"/>
      <c r="G1" s="1078"/>
      <c r="H1" s="1078"/>
      <c r="J1" s="421" t="s">
        <v>0</v>
      </c>
      <c r="K1" s="422" t="s">
        <v>378</v>
      </c>
      <c r="L1" s="175"/>
    </row>
    <row r="2" spans="1:12">
      <c r="A2" s="1041" t="s">
        <v>67</v>
      </c>
      <c r="B2" s="1041"/>
      <c r="C2" s="1041"/>
      <c r="D2" s="1041"/>
      <c r="E2" s="1041"/>
      <c r="F2" s="1041"/>
      <c r="G2" s="1041"/>
      <c r="H2" s="1041"/>
    </row>
    <row r="3" spans="1:12">
      <c r="A3" s="1079" t="s">
        <v>263</v>
      </c>
      <c r="B3" s="1080"/>
      <c r="C3" s="1080"/>
      <c r="D3" s="1080"/>
      <c r="E3" s="1080"/>
      <c r="F3" s="1080"/>
      <c r="G3" s="1080"/>
      <c r="H3" s="1080"/>
    </row>
    <row r="4" spans="1:12" ht="13.5" thickBot="1">
      <c r="A4" s="1081" t="s">
        <v>208</v>
      </c>
      <c r="B4" s="1081"/>
      <c r="C4" s="1081"/>
      <c r="D4" s="1081"/>
      <c r="E4" s="1081"/>
      <c r="F4" s="1081"/>
      <c r="G4" s="1081"/>
      <c r="H4" s="1081"/>
    </row>
    <row r="5" spans="1:12" ht="27" customHeight="1">
      <c r="A5" s="1126" t="s">
        <v>200</v>
      </c>
      <c r="B5" s="1052"/>
      <c r="C5" s="1154" t="s">
        <v>364</v>
      </c>
      <c r="D5" s="1031" t="s">
        <v>265</v>
      </c>
      <c r="E5" s="1032"/>
      <c r="F5" s="1032"/>
      <c r="G5" s="1032"/>
      <c r="H5" s="1032"/>
    </row>
    <row r="6" spans="1:12" ht="24" customHeight="1">
      <c r="A6" s="1153"/>
      <c r="B6" s="1053"/>
      <c r="C6" s="1093"/>
      <c r="D6" s="1035" t="s">
        <v>266</v>
      </c>
      <c r="E6" s="1155"/>
      <c r="F6" s="1092" t="s">
        <v>268</v>
      </c>
      <c r="G6" s="1092" t="s">
        <v>942</v>
      </c>
      <c r="H6" s="1152" t="s">
        <v>269</v>
      </c>
    </row>
    <row r="7" spans="1:12">
      <c r="A7" s="1153"/>
      <c r="B7" s="1053"/>
      <c r="C7" s="1093"/>
      <c r="D7" s="1092" t="s">
        <v>182</v>
      </c>
      <c r="E7" s="1092" t="s">
        <v>267</v>
      </c>
      <c r="F7" s="1093"/>
      <c r="G7" s="1093"/>
      <c r="H7" s="1089"/>
    </row>
    <row r="8" spans="1:12" ht="42" customHeight="1" thickBot="1">
      <c r="A8" s="1127"/>
      <c r="B8" s="1054"/>
      <c r="C8" s="1094"/>
      <c r="D8" s="1094"/>
      <c r="E8" s="1094"/>
      <c r="F8" s="1094"/>
      <c r="G8" s="1094"/>
      <c r="H8" s="1090"/>
    </row>
    <row r="9" spans="1:12" s="123" customFormat="1">
      <c r="A9" s="325" t="s">
        <v>83</v>
      </c>
      <c r="B9" s="357">
        <v>2016</v>
      </c>
      <c r="C9" s="329">
        <v>3179655</v>
      </c>
      <c r="D9" s="329">
        <v>854745</v>
      </c>
      <c r="E9" s="986">
        <v>86742</v>
      </c>
      <c r="F9" s="329">
        <v>129430</v>
      </c>
      <c r="G9" s="330">
        <v>9793</v>
      </c>
      <c r="H9" s="359">
        <v>12399</v>
      </c>
    </row>
    <row r="10" spans="1:12" s="124" customFormat="1">
      <c r="A10" s="286" t="s">
        <v>84</v>
      </c>
      <c r="B10" s="320">
        <v>2017</v>
      </c>
      <c r="C10" s="321">
        <v>3248538</v>
      </c>
      <c r="D10" s="321">
        <v>855013</v>
      </c>
      <c r="E10" s="322">
        <v>89087</v>
      </c>
      <c r="F10" s="323">
        <v>101191</v>
      </c>
      <c r="G10" s="323">
        <v>9892</v>
      </c>
      <c r="H10" s="324">
        <v>12797</v>
      </c>
    </row>
    <row r="11" spans="1:12">
      <c r="A11" s="1107" t="s">
        <v>85</v>
      </c>
      <c r="B11" s="1122"/>
      <c r="C11" s="128">
        <v>238071</v>
      </c>
      <c r="D11" s="128">
        <v>61410</v>
      </c>
      <c r="E11" s="130">
        <v>4033</v>
      </c>
      <c r="F11" s="128">
        <v>9849</v>
      </c>
      <c r="G11" s="131">
        <v>555</v>
      </c>
      <c r="H11" s="132">
        <v>978</v>
      </c>
    </row>
    <row r="12" spans="1:12">
      <c r="A12" s="1107" t="s">
        <v>86</v>
      </c>
      <c r="B12" s="1108"/>
      <c r="C12" s="128">
        <v>164359</v>
      </c>
      <c r="D12" s="128">
        <v>41528</v>
      </c>
      <c r="E12" s="130">
        <v>4112</v>
      </c>
      <c r="F12" s="128">
        <v>3989</v>
      </c>
      <c r="G12" s="131">
        <v>669</v>
      </c>
      <c r="H12" s="132">
        <v>637</v>
      </c>
    </row>
    <row r="13" spans="1:12">
      <c r="A13" s="1107" t="s">
        <v>87</v>
      </c>
      <c r="B13" s="1108"/>
      <c r="C13" s="128">
        <v>164147</v>
      </c>
      <c r="D13" s="128">
        <v>56826</v>
      </c>
      <c r="E13" s="130">
        <v>4535</v>
      </c>
      <c r="F13" s="128">
        <v>4551</v>
      </c>
      <c r="G13" s="131">
        <v>562</v>
      </c>
      <c r="H13" s="132">
        <v>403</v>
      </c>
    </row>
    <row r="14" spans="1:12">
      <c r="A14" s="1107" t="s">
        <v>88</v>
      </c>
      <c r="B14" s="1108"/>
      <c r="C14" s="128">
        <v>88218</v>
      </c>
      <c r="D14" s="128">
        <v>20779</v>
      </c>
      <c r="E14" s="130">
        <v>1431</v>
      </c>
      <c r="F14" s="128">
        <v>1725</v>
      </c>
      <c r="G14" s="131">
        <v>130</v>
      </c>
      <c r="H14" s="132">
        <v>517</v>
      </c>
    </row>
    <row r="15" spans="1:12">
      <c r="A15" s="1107" t="s">
        <v>89</v>
      </c>
      <c r="B15" s="1108"/>
      <c r="C15" s="128">
        <v>227783</v>
      </c>
      <c r="D15" s="128">
        <v>65581</v>
      </c>
      <c r="E15" s="130">
        <v>7572</v>
      </c>
      <c r="F15" s="128">
        <v>6114</v>
      </c>
      <c r="G15" s="131">
        <v>806</v>
      </c>
      <c r="H15" s="132">
        <v>1021</v>
      </c>
    </row>
    <row r="16" spans="1:12">
      <c r="A16" s="1107" t="s">
        <v>90</v>
      </c>
      <c r="B16" s="1108"/>
      <c r="C16" s="128">
        <v>277365</v>
      </c>
      <c r="D16" s="128">
        <v>66309</v>
      </c>
      <c r="E16" s="130">
        <v>8666</v>
      </c>
      <c r="F16" s="128">
        <v>12034</v>
      </c>
      <c r="G16" s="131">
        <v>570</v>
      </c>
      <c r="H16" s="132">
        <v>805</v>
      </c>
    </row>
    <row r="17" spans="1:12">
      <c r="A17" s="1107" t="s">
        <v>91</v>
      </c>
      <c r="B17" s="1108"/>
      <c r="C17" s="128">
        <v>564213</v>
      </c>
      <c r="D17" s="128">
        <v>143795</v>
      </c>
      <c r="E17" s="130">
        <v>19709</v>
      </c>
      <c r="F17" s="128">
        <v>15418</v>
      </c>
      <c r="G17" s="131">
        <v>2030</v>
      </c>
      <c r="H17" s="132">
        <v>2379</v>
      </c>
    </row>
    <row r="18" spans="1:12">
      <c r="A18" s="1107" t="s">
        <v>92</v>
      </c>
      <c r="B18" s="1108"/>
      <c r="C18" s="128">
        <v>74845</v>
      </c>
      <c r="D18" s="128">
        <v>16979</v>
      </c>
      <c r="E18" s="130">
        <v>1203</v>
      </c>
      <c r="F18" s="128">
        <v>2302</v>
      </c>
      <c r="G18" s="131">
        <v>236</v>
      </c>
      <c r="H18" s="132">
        <v>232</v>
      </c>
    </row>
    <row r="19" spans="1:12">
      <c r="A19" s="1107" t="s">
        <v>93</v>
      </c>
      <c r="B19" s="1108"/>
      <c r="C19" s="128">
        <v>154414</v>
      </c>
      <c r="D19" s="128">
        <v>39830</v>
      </c>
      <c r="E19" s="130">
        <v>3733</v>
      </c>
      <c r="F19" s="128">
        <v>8445</v>
      </c>
      <c r="G19" s="131">
        <v>341</v>
      </c>
      <c r="H19" s="132">
        <v>308</v>
      </c>
    </row>
    <row r="20" spans="1:12">
      <c r="A20" s="1107" t="s">
        <v>94</v>
      </c>
      <c r="B20" s="1108"/>
      <c r="C20" s="128">
        <v>85122</v>
      </c>
      <c r="D20" s="128">
        <v>29517</v>
      </c>
      <c r="E20" s="130">
        <v>2648</v>
      </c>
      <c r="F20" s="128">
        <v>3078</v>
      </c>
      <c r="G20" s="131">
        <v>642</v>
      </c>
      <c r="H20" s="132">
        <v>287</v>
      </c>
    </row>
    <row r="21" spans="1:12">
      <c r="A21" s="1107" t="s">
        <v>95</v>
      </c>
      <c r="B21" s="1108"/>
      <c r="C21" s="128">
        <v>190779</v>
      </c>
      <c r="D21" s="128">
        <v>38211</v>
      </c>
      <c r="E21" s="130">
        <v>4556</v>
      </c>
      <c r="F21" s="128">
        <v>4108</v>
      </c>
      <c r="G21" s="131">
        <v>483</v>
      </c>
      <c r="H21" s="132">
        <v>608</v>
      </c>
    </row>
    <row r="22" spans="1:12">
      <c r="A22" s="1107" t="s">
        <v>96</v>
      </c>
      <c r="B22" s="1108"/>
      <c r="C22" s="128">
        <v>321455</v>
      </c>
      <c r="D22" s="128">
        <v>80613</v>
      </c>
      <c r="E22" s="130">
        <v>8100</v>
      </c>
      <c r="F22" s="128">
        <v>11999</v>
      </c>
      <c r="G22" s="131">
        <v>757</v>
      </c>
      <c r="H22" s="132">
        <v>1538</v>
      </c>
    </row>
    <row r="23" spans="1:12">
      <c r="A23" s="1107" t="s">
        <v>97</v>
      </c>
      <c r="B23" s="1108"/>
      <c r="C23" s="128">
        <v>124721</v>
      </c>
      <c r="D23" s="128">
        <v>33793</v>
      </c>
      <c r="E23" s="130">
        <v>3169</v>
      </c>
      <c r="F23" s="128">
        <v>3682</v>
      </c>
      <c r="G23" s="131">
        <v>279</v>
      </c>
      <c r="H23" s="132">
        <v>338</v>
      </c>
    </row>
    <row r="24" spans="1:12">
      <c r="A24" s="1107" t="s">
        <v>98</v>
      </c>
      <c r="B24" s="1108"/>
      <c r="C24" s="128">
        <v>101163</v>
      </c>
      <c r="D24" s="128">
        <v>28506</v>
      </c>
      <c r="E24" s="130">
        <v>2756</v>
      </c>
      <c r="F24" s="128">
        <v>3390</v>
      </c>
      <c r="G24" s="131">
        <v>427</v>
      </c>
      <c r="H24" s="132">
        <v>343</v>
      </c>
    </row>
    <row r="25" spans="1:12">
      <c r="A25" s="1107" t="s">
        <v>99</v>
      </c>
      <c r="B25" s="1108"/>
      <c r="C25" s="128">
        <v>337061</v>
      </c>
      <c r="D25" s="128">
        <v>90390</v>
      </c>
      <c r="E25" s="130">
        <v>9266</v>
      </c>
      <c r="F25" s="128">
        <v>7456</v>
      </c>
      <c r="G25" s="131">
        <v>1010</v>
      </c>
      <c r="H25" s="132">
        <v>1836</v>
      </c>
    </row>
    <row r="26" spans="1:12">
      <c r="A26" s="1107" t="s">
        <v>100</v>
      </c>
      <c r="B26" s="1125"/>
      <c r="C26" s="132">
        <v>134822</v>
      </c>
      <c r="D26" s="132">
        <v>40946</v>
      </c>
      <c r="E26" s="129">
        <v>3598</v>
      </c>
      <c r="F26" s="128">
        <v>3051</v>
      </c>
      <c r="G26" s="131">
        <v>395</v>
      </c>
      <c r="H26" s="132">
        <v>567</v>
      </c>
    </row>
    <row r="27" spans="1:12">
      <c r="A27" s="150"/>
      <c r="B27" s="162"/>
      <c r="C27" s="80"/>
      <c r="D27" s="80"/>
      <c r="E27" s="80"/>
      <c r="F27" s="80"/>
      <c r="G27" s="80"/>
      <c r="H27" s="80"/>
    </row>
    <row r="28" spans="1:12" s="48" customFormat="1">
      <c r="A28" s="1077" t="s">
        <v>108</v>
      </c>
      <c r="B28" s="1077"/>
      <c r="C28" s="1077"/>
      <c r="D28" s="1077"/>
      <c r="E28" s="1077"/>
      <c r="F28" s="1077"/>
      <c r="G28" s="1077"/>
      <c r="H28" s="1077"/>
      <c r="I28" s="133"/>
      <c r="J28" s="133"/>
      <c r="K28" s="133"/>
      <c r="L28" s="133"/>
    </row>
    <row r="29" spans="1:12" s="49" customFormat="1">
      <c r="A29" s="1096" t="s">
        <v>109</v>
      </c>
      <c r="B29" s="1096"/>
      <c r="C29" s="1096"/>
      <c r="D29" s="1096"/>
      <c r="E29" s="1096"/>
      <c r="F29" s="1096"/>
      <c r="G29" s="1096"/>
      <c r="H29" s="1096"/>
      <c r="I29" s="134"/>
      <c r="J29" s="134"/>
      <c r="K29" s="134"/>
      <c r="L29" s="134"/>
    </row>
    <row r="30" spans="1:12" s="7" customFormat="1">
      <c r="I30" s="135"/>
      <c r="J30" s="135"/>
      <c r="K30" s="135"/>
      <c r="L30" s="135"/>
    </row>
  </sheetData>
  <mergeCells count="31">
    <mergeCell ref="A1:H1"/>
    <mergeCell ref="A2:H2"/>
    <mergeCell ref="A3:H3"/>
    <mergeCell ref="A4:H4"/>
    <mergeCell ref="A5:B8"/>
    <mergeCell ref="C5:C8"/>
    <mergeCell ref="D5:H5"/>
    <mergeCell ref="D6:E6"/>
    <mergeCell ref="F6:F8"/>
    <mergeCell ref="G6:G8"/>
    <mergeCell ref="A19:B19"/>
    <mergeCell ref="H6:H8"/>
    <mergeCell ref="D7:D8"/>
    <mergeCell ref="E7:E8"/>
    <mergeCell ref="A11:B11"/>
    <mergeCell ref="A12:B12"/>
    <mergeCell ref="A13:B13"/>
    <mergeCell ref="A14:B14"/>
    <mergeCell ref="A15:B15"/>
    <mergeCell ref="A16:B16"/>
    <mergeCell ref="A17:B17"/>
    <mergeCell ref="A18:B18"/>
    <mergeCell ref="A26:B26"/>
    <mergeCell ref="A28:H28"/>
    <mergeCell ref="A29:H29"/>
    <mergeCell ref="A20:B20"/>
    <mergeCell ref="A21:B21"/>
    <mergeCell ref="A22:B22"/>
    <mergeCell ref="A23:B23"/>
    <mergeCell ref="A24:B24"/>
    <mergeCell ref="A25:B25"/>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opLeftCell="A10" workbookViewId="0">
      <selection activeCell="H27" sqref="H27"/>
    </sheetView>
  </sheetViews>
  <sheetFormatPr defaultColWidth="8.85546875" defaultRowHeight="12.75"/>
  <cols>
    <col min="1" max="1" width="29" style="42" customWidth="1"/>
    <col min="2" max="2" width="17.5703125" style="42" customWidth="1"/>
    <col min="3" max="3" width="23.140625" style="42" customWidth="1"/>
    <col min="4" max="4" width="17.140625" style="42" customWidth="1"/>
    <col min="5" max="5" width="16.7109375" style="42" customWidth="1"/>
    <col min="6" max="6" width="8.85546875" style="55"/>
    <col min="7" max="7" width="14.28515625" style="42" customWidth="1"/>
    <col min="8" max="8" width="23.140625" style="42" customWidth="1"/>
    <col min="9" max="16384" width="8.85546875" style="42"/>
  </cols>
  <sheetData>
    <row r="1" spans="1:9" ht="14.25">
      <c r="A1" s="1157" t="s">
        <v>1079</v>
      </c>
      <c r="B1" s="1157"/>
      <c r="C1" s="1157"/>
      <c r="D1" s="1157"/>
      <c r="E1" s="1157"/>
      <c r="G1" s="421" t="s">
        <v>0</v>
      </c>
      <c r="H1" s="422" t="s">
        <v>378</v>
      </c>
      <c r="I1" s="175"/>
    </row>
    <row r="2" spans="1:9">
      <c r="A2" s="1041" t="s">
        <v>67</v>
      </c>
      <c r="B2" s="1041"/>
      <c r="C2" s="1041"/>
      <c r="D2" s="1041"/>
      <c r="E2" s="1041"/>
    </row>
    <row r="3" spans="1:9" ht="14.25">
      <c r="A3" s="1158" t="s">
        <v>270</v>
      </c>
      <c r="B3" s="1158"/>
      <c r="C3" s="1158"/>
      <c r="D3" s="1158"/>
      <c r="E3" s="1158"/>
    </row>
    <row r="4" spans="1:9" ht="13.5" thickBot="1">
      <c r="A4" s="1081" t="s">
        <v>208</v>
      </c>
      <c r="B4" s="1081"/>
      <c r="C4" s="1081"/>
      <c r="D4" s="1081"/>
      <c r="E4" s="1081"/>
    </row>
    <row r="5" spans="1:9" ht="30.75" customHeight="1">
      <c r="A5" s="1052" t="s">
        <v>271</v>
      </c>
      <c r="B5" s="1031" t="s">
        <v>239</v>
      </c>
      <c r="C5" s="1033"/>
      <c r="D5" s="1034" t="s">
        <v>943</v>
      </c>
      <c r="E5" s="1034" t="s">
        <v>241</v>
      </c>
    </row>
    <row r="6" spans="1:9" ht="53.25" thickBot="1">
      <c r="A6" s="1054"/>
      <c r="B6" s="336" t="s">
        <v>182</v>
      </c>
      <c r="C6" s="88" t="s">
        <v>272</v>
      </c>
      <c r="D6" s="1090"/>
      <c r="E6" s="1090"/>
    </row>
    <row r="7" spans="1:9" ht="34.5" customHeight="1">
      <c r="A7" s="1156" t="s">
        <v>273</v>
      </c>
      <c r="B7" s="1156"/>
      <c r="C7" s="1156"/>
      <c r="D7" s="1156"/>
      <c r="E7" s="1156"/>
    </row>
    <row r="8" spans="1:9">
      <c r="A8" s="292" t="s">
        <v>120</v>
      </c>
      <c r="B8" s="329">
        <v>22503579</v>
      </c>
      <c r="C8" s="329">
        <v>8627012</v>
      </c>
      <c r="D8" s="329">
        <v>1427115</v>
      </c>
      <c r="E8" s="330">
        <v>1327872</v>
      </c>
    </row>
    <row r="9" spans="1:9">
      <c r="A9" s="331" t="s">
        <v>69</v>
      </c>
      <c r="B9" s="329"/>
      <c r="C9" s="329"/>
      <c r="D9" s="329"/>
      <c r="E9" s="330"/>
    </row>
    <row r="10" spans="1:9">
      <c r="A10" s="150" t="s">
        <v>121</v>
      </c>
      <c r="B10" s="125">
        <v>788130</v>
      </c>
      <c r="C10" s="125">
        <v>305696</v>
      </c>
      <c r="D10" s="125">
        <v>23612</v>
      </c>
      <c r="E10" s="126">
        <v>44188</v>
      </c>
      <c r="G10" s="151"/>
    </row>
    <row r="11" spans="1:9">
      <c r="A11" s="108" t="s">
        <v>122</v>
      </c>
      <c r="B11" s="125"/>
      <c r="C11" s="125"/>
      <c r="D11" s="125"/>
      <c r="E11" s="126"/>
      <c r="G11" s="151"/>
    </row>
    <row r="12" spans="1:9">
      <c r="A12" s="150" t="s">
        <v>123</v>
      </c>
      <c r="B12" s="125">
        <v>373319</v>
      </c>
      <c r="C12" s="125">
        <v>140769</v>
      </c>
      <c r="D12" s="125">
        <v>38012</v>
      </c>
      <c r="E12" s="126">
        <v>20719</v>
      </c>
    </row>
    <row r="13" spans="1:9">
      <c r="A13" s="104" t="s">
        <v>124</v>
      </c>
      <c r="B13" s="125"/>
      <c r="C13" s="125"/>
      <c r="D13" s="125"/>
      <c r="E13" s="126"/>
      <c r="G13" s="151"/>
    </row>
    <row r="14" spans="1:9">
      <c r="A14" s="150" t="s">
        <v>125</v>
      </c>
      <c r="B14" s="125">
        <v>352475</v>
      </c>
      <c r="C14" s="125">
        <v>132918</v>
      </c>
      <c r="D14" s="125">
        <v>17151</v>
      </c>
      <c r="E14" s="126">
        <v>41080</v>
      </c>
      <c r="G14" s="151"/>
    </row>
    <row r="15" spans="1:9">
      <c r="A15" s="150" t="s">
        <v>126</v>
      </c>
      <c r="B15" s="125">
        <v>709409</v>
      </c>
      <c r="C15" s="125">
        <v>241037</v>
      </c>
      <c r="D15" s="125">
        <v>27497</v>
      </c>
      <c r="E15" s="126">
        <v>115561</v>
      </c>
    </row>
    <row r="16" spans="1:9">
      <c r="A16" s="150" t="s">
        <v>127</v>
      </c>
      <c r="B16" s="125">
        <v>894050</v>
      </c>
      <c r="C16" s="125">
        <v>291271</v>
      </c>
      <c r="D16" s="125">
        <v>37072</v>
      </c>
      <c r="E16" s="126">
        <v>119417</v>
      </c>
      <c r="H16" s="152"/>
    </row>
    <row r="17" spans="1:9">
      <c r="A17" s="150" t="s">
        <v>128</v>
      </c>
      <c r="B17" s="125">
        <v>1207765</v>
      </c>
      <c r="C17" s="125">
        <v>380953</v>
      </c>
      <c r="D17" s="125">
        <v>59865</v>
      </c>
      <c r="E17" s="126">
        <v>251999</v>
      </c>
      <c r="H17" s="152"/>
    </row>
    <row r="18" spans="1:9">
      <c r="A18" s="150" t="s">
        <v>129</v>
      </c>
      <c r="B18" s="125">
        <v>1616255</v>
      </c>
      <c r="C18" s="125">
        <v>432673</v>
      </c>
      <c r="D18" s="125">
        <v>73944</v>
      </c>
      <c r="E18" s="126">
        <v>190518</v>
      </c>
    </row>
    <row r="19" spans="1:9">
      <c r="A19" s="150" t="s">
        <v>130</v>
      </c>
      <c r="B19" s="125">
        <v>3730631</v>
      </c>
      <c r="C19" s="125">
        <v>1065860</v>
      </c>
      <c r="D19" s="125">
        <v>128624</v>
      </c>
      <c r="E19" s="126">
        <v>100755</v>
      </c>
    </row>
    <row r="20" spans="1:9">
      <c r="A20" s="150" t="s">
        <v>131</v>
      </c>
      <c r="B20" s="125">
        <v>4912890</v>
      </c>
      <c r="C20" s="125">
        <v>1670250</v>
      </c>
      <c r="D20" s="125">
        <v>155050</v>
      </c>
      <c r="E20" s="126">
        <v>73342</v>
      </c>
    </row>
    <row r="21" spans="1:9">
      <c r="A21" s="150" t="s">
        <v>132</v>
      </c>
      <c r="B21" s="125">
        <v>2888044</v>
      </c>
      <c r="C21" s="125">
        <v>994745</v>
      </c>
      <c r="D21" s="125">
        <v>88092</v>
      </c>
      <c r="E21" s="126">
        <v>50976</v>
      </c>
      <c r="G21" s="151"/>
    </row>
    <row r="22" spans="1:9">
      <c r="A22" s="150" t="s">
        <v>133</v>
      </c>
      <c r="B22" s="125">
        <v>1793149</v>
      </c>
      <c r="C22" s="125">
        <v>889479</v>
      </c>
      <c r="D22" s="125">
        <v>159560</v>
      </c>
      <c r="E22" s="126">
        <v>140785</v>
      </c>
    </row>
    <row r="23" spans="1:9">
      <c r="A23" s="150" t="s">
        <v>134</v>
      </c>
      <c r="B23" s="125">
        <v>3237462</v>
      </c>
      <c r="C23" s="125">
        <v>2081361</v>
      </c>
      <c r="D23" s="125">
        <v>618636</v>
      </c>
      <c r="E23" s="126">
        <v>178532</v>
      </c>
    </row>
    <row r="24" spans="1:9">
      <c r="A24" s="104" t="s">
        <v>135</v>
      </c>
      <c r="B24" s="78"/>
      <c r="C24" s="78"/>
      <c r="D24" s="90"/>
      <c r="E24" s="90"/>
    </row>
    <row r="25" spans="1:9" ht="32.25" customHeight="1">
      <c r="A25" s="1156" t="s">
        <v>274</v>
      </c>
      <c r="B25" s="1156"/>
      <c r="C25" s="1156"/>
      <c r="D25" s="1156"/>
      <c r="E25" s="1156"/>
    </row>
    <row r="26" spans="1:9" s="54" customFormat="1">
      <c r="A26" s="292" t="s">
        <v>120</v>
      </c>
      <c r="B26" s="332">
        <f>SUM(B28:B41)</f>
        <v>99.968372386454618</v>
      </c>
      <c r="C26" s="332">
        <f>SUM(C28:C41)</f>
        <v>100.00161015192745</v>
      </c>
      <c r="D26" s="332">
        <f>SUM(D28:D41)</f>
        <v>99.996759196000312</v>
      </c>
      <c r="E26" s="333">
        <f>SUM(E28:E41)</f>
        <v>99.97472467225758</v>
      </c>
      <c r="F26" s="100"/>
    </row>
    <row r="27" spans="1:9">
      <c r="A27" s="331" t="s">
        <v>69</v>
      </c>
      <c r="B27" s="334"/>
      <c r="C27" s="334"/>
      <c r="D27" s="335"/>
      <c r="E27" s="335"/>
    </row>
    <row r="28" spans="1:9">
      <c r="A28" s="150" t="s">
        <v>121</v>
      </c>
      <c r="B28" s="154">
        <v>3.5</v>
      </c>
      <c r="C28" s="154">
        <v>3.6</v>
      </c>
      <c r="D28" s="154">
        <v>1.6</v>
      </c>
      <c r="E28" s="155">
        <f>E10/$E$8*100</f>
        <v>3.3277303836514367</v>
      </c>
      <c r="G28" s="156"/>
      <c r="H28" s="157"/>
      <c r="I28" s="156"/>
    </row>
    <row r="29" spans="1:9" s="99" customFormat="1">
      <c r="A29" s="149" t="s">
        <v>122</v>
      </c>
      <c r="B29" s="154"/>
      <c r="C29" s="154"/>
      <c r="D29" s="154"/>
      <c r="E29" s="155"/>
      <c r="F29" s="55"/>
      <c r="G29" s="158"/>
      <c r="H29" s="159"/>
      <c r="I29" s="158"/>
    </row>
    <row r="30" spans="1:9">
      <c r="A30" s="150" t="s">
        <v>123</v>
      </c>
      <c r="B30" s="154">
        <v>1.6</v>
      </c>
      <c r="C30" s="154">
        <f>C12/$C$8*100</f>
        <v>1.6317237068871586</v>
      </c>
      <c r="D30" s="154">
        <f>D12/$D$8*100</f>
        <v>2.663555494826976</v>
      </c>
      <c r="E30" s="155">
        <f>E12/$E$8*100</f>
        <v>1.5603160545594756</v>
      </c>
      <c r="G30" s="156"/>
      <c r="H30" s="157"/>
      <c r="I30" s="156"/>
    </row>
    <row r="31" spans="1:9" s="99" customFormat="1">
      <c r="A31" s="149" t="s">
        <v>124</v>
      </c>
      <c r="B31" s="160"/>
      <c r="C31" s="154"/>
      <c r="D31" s="154"/>
      <c r="E31" s="155"/>
      <c r="F31" s="55"/>
      <c r="G31" s="158"/>
      <c r="H31" s="159"/>
      <c r="I31" s="158"/>
    </row>
    <row r="32" spans="1:9">
      <c r="A32" s="150" t="s">
        <v>125</v>
      </c>
      <c r="B32" s="154">
        <f>B14/B8*100</f>
        <v>1.56630640841619</v>
      </c>
      <c r="C32" s="154">
        <f>C14/$C$8*100</f>
        <v>1.5407188491218049</v>
      </c>
      <c r="D32" s="154">
        <f t="shared" ref="D32:D40" si="0">D14/$D$8*100</f>
        <v>1.2017952302372268</v>
      </c>
      <c r="E32" s="155">
        <f>E14/$E$8*100</f>
        <v>3.0936716791979948</v>
      </c>
      <c r="G32" s="156"/>
      <c r="H32" s="157"/>
      <c r="I32" s="156"/>
    </row>
    <row r="33" spans="1:12">
      <c r="A33" s="150" t="s">
        <v>126</v>
      </c>
      <c r="B33" s="154">
        <v>3.1</v>
      </c>
      <c r="C33" s="154">
        <f t="shared" ref="C33:C36" si="1">C15/$C$8*100</f>
        <v>2.7939801173337884</v>
      </c>
      <c r="D33" s="154">
        <f t="shared" si="0"/>
        <v>1.9267543260353932</v>
      </c>
      <c r="E33" s="155">
        <f t="shared" ref="E33:E34" si="2">E15/$E$8*100</f>
        <v>8.7027213466358209</v>
      </c>
      <c r="G33" s="156"/>
      <c r="H33" s="157"/>
      <c r="I33" s="156"/>
    </row>
    <row r="34" spans="1:12">
      <c r="A34" s="150" t="s">
        <v>127</v>
      </c>
      <c r="B34" s="154">
        <f>B16/B8*100</f>
        <v>3.9729235958422433</v>
      </c>
      <c r="C34" s="154">
        <f t="shared" si="1"/>
        <v>3.3762674724458477</v>
      </c>
      <c r="D34" s="154">
        <f t="shared" si="0"/>
        <v>2.5976883432659594</v>
      </c>
      <c r="E34" s="155">
        <f t="shared" si="2"/>
        <v>8.9931107817620983</v>
      </c>
      <c r="G34" s="156"/>
      <c r="H34" s="157"/>
      <c r="I34" s="156"/>
    </row>
    <row r="35" spans="1:12">
      <c r="A35" s="150" t="s">
        <v>128</v>
      </c>
      <c r="B35" s="995">
        <f>B17/B8*100</f>
        <v>5.3669907351181783</v>
      </c>
      <c r="C35" s="995">
        <f t="shared" si="1"/>
        <v>4.4158162756699539</v>
      </c>
      <c r="D35" s="995">
        <f t="shared" si="0"/>
        <v>4.1948266257449474</v>
      </c>
      <c r="E35" s="996">
        <v>18.899999999999999</v>
      </c>
      <c r="G35" s="156"/>
      <c r="H35" s="157"/>
      <c r="I35" s="156"/>
    </row>
    <row r="36" spans="1:12">
      <c r="A36" s="150" t="s">
        <v>129</v>
      </c>
      <c r="B36" s="995">
        <f>B18/B8*100</f>
        <v>7.1822131048576763</v>
      </c>
      <c r="C36" s="995">
        <f t="shared" si="1"/>
        <v>5.015328598128761</v>
      </c>
      <c r="D36" s="995">
        <f t="shared" si="0"/>
        <v>5.1813623989657458</v>
      </c>
      <c r="E36" s="996">
        <v>14.4</v>
      </c>
      <c r="G36" s="156"/>
      <c r="H36" s="157"/>
      <c r="I36" s="156"/>
    </row>
    <row r="37" spans="1:12">
      <c r="A37" s="150" t="s">
        <v>130</v>
      </c>
      <c r="B37" s="995">
        <f>B19/B8*100</f>
        <v>16.577945223735298</v>
      </c>
      <c r="C37" s="995">
        <v>12.3</v>
      </c>
      <c r="D37" s="995">
        <f t="shared" si="0"/>
        <v>9.0128686195576382</v>
      </c>
      <c r="E37" s="996">
        <f t="shared" ref="E37:E40" si="3">E19/$E$8*100</f>
        <v>7.5877042365529208</v>
      </c>
      <c r="G37" s="156"/>
      <c r="H37" s="157"/>
      <c r="I37" s="156"/>
    </row>
    <row r="38" spans="1:12">
      <c r="A38" s="150" t="s">
        <v>131</v>
      </c>
      <c r="B38" s="995">
        <v>21.9</v>
      </c>
      <c r="C38" s="995">
        <f t="shared" ref="C38:C41" si="4">C20/$C$8*100</f>
        <v>19.360701016759915</v>
      </c>
      <c r="D38" s="995">
        <f t="shared" si="0"/>
        <v>10.864576435676172</v>
      </c>
      <c r="E38" s="996">
        <f t="shared" si="3"/>
        <v>5.5232733275496431</v>
      </c>
      <c r="G38" s="156"/>
      <c r="H38" s="157"/>
      <c r="I38" s="156"/>
    </row>
    <row r="39" spans="1:12">
      <c r="A39" s="150" t="s">
        <v>132</v>
      </c>
      <c r="B39" s="995">
        <f>B21/B8*100</f>
        <v>12.833709695688849</v>
      </c>
      <c r="C39" s="995">
        <f t="shared" si="4"/>
        <v>11.530585560794398</v>
      </c>
      <c r="D39" s="995">
        <f t="shared" si="0"/>
        <v>6.172733101396874</v>
      </c>
      <c r="E39" s="996">
        <f t="shared" si="3"/>
        <v>3.8389242336610758</v>
      </c>
      <c r="G39" s="156"/>
      <c r="H39" s="157"/>
      <c r="I39" s="156"/>
    </row>
    <row r="40" spans="1:12">
      <c r="A40" s="150" t="s">
        <v>133</v>
      </c>
      <c r="B40" s="995">
        <f>B22/B8*100</f>
        <v>7.9682836227961777</v>
      </c>
      <c r="C40" s="995">
        <f t="shared" si="4"/>
        <v>10.310394838908303</v>
      </c>
      <c r="D40" s="995">
        <f t="shared" si="0"/>
        <v>11.180598620293388</v>
      </c>
      <c r="E40" s="996">
        <f t="shared" si="3"/>
        <v>10.60230202911124</v>
      </c>
      <c r="G40" s="156"/>
      <c r="H40" s="157"/>
      <c r="I40" s="156"/>
    </row>
    <row r="41" spans="1:12">
      <c r="A41" s="150" t="s">
        <v>134</v>
      </c>
      <c r="B41" s="995">
        <v>14.4</v>
      </c>
      <c r="C41" s="995">
        <f t="shared" si="4"/>
        <v>24.126093715877523</v>
      </c>
      <c r="D41" s="995">
        <v>43.4</v>
      </c>
      <c r="E41" s="996">
        <f>E23/$E$8*100</f>
        <v>13.444970599575862</v>
      </c>
      <c r="G41" s="156"/>
      <c r="H41" s="157"/>
      <c r="I41" s="156"/>
    </row>
    <row r="42" spans="1:12" s="99" customFormat="1">
      <c r="A42" s="149" t="s">
        <v>135</v>
      </c>
      <c r="B42" s="160"/>
      <c r="C42" s="160"/>
      <c r="D42" s="154"/>
      <c r="E42" s="161"/>
      <c r="F42" s="98"/>
    </row>
    <row r="43" spans="1:12" s="99" customFormat="1">
      <c r="A43" s="149"/>
      <c r="B43" s="326"/>
      <c r="C43" s="326"/>
      <c r="D43" s="327"/>
      <c r="E43" s="326"/>
      <c r="F43" s="98"/>
    </row>
    <row r="44" spans="1:12">
      <c r="A44" s="1138" t="s">
        <v>108</v>
      </c>
      <c r="B44" s="1138"/>
      <c r="C44" s="1138"/>
      <c r="D44" s="1138"/>
      <c r="E44" s="1138"/>
    </row>
    <row r="45" spans="1:12" s="122" customFormat="1">
      <c r="A45" s="1132" t="s">
        <v>109</v>
      </c>
      <c r="B45" s="1132"/>
      <c r="C45" s="1132"/>
      <c r="D45" s="1132"/>
      <c r="E45" s="1132"/>
      <c r="F45" s="145"/>
      <c r="G45" s="146"/>
      <c r="H45" s="146"/>
      <c r="I45" s="146"/>
      <c r="J45" s="146"/>
      <c r="K45" s="146"/>
      <c r="L45" s="146"/>
    </row>
    <row r="46" spans="1:12" s="1" customFormat="1">
      <c r="A46" s="328"/>
      <c r="B46" s="328"/>
      <c r="C46" s="328"/>
      <c r="D46" s="328"/>
      <c r="E46" s="328"/>
      <c r="F46" s="147"/>
      <c r="G46" s="148"/>
      <c r="H46" s="148"/>
      <c r="I46" s="148"/>
      <c r="J46" s="148"/>
      <c r="K46" s="148"/>
      <c r="L46" s="148"/>
    </row>
  </sheetData>
  <mergeCells count="12">
    <mergeCell ref="A7:E7"/>
    <mergeCell ref="A25:E25"/>
    <mergeCell ref="A44:E44"/>
    <mergeCell ref="A45:E45"/>
    <mergeCell ref="A1:E1"/>
    <mergeCell ref="A2:E2"/>
    <mergeCell ref="A3:E3"/>
    <mergeCell ref="A4:E4"/>
    <mergeCell ref="A5:A6"/>
    <mergeCell ref="B5:C5"/>
    <mergeCell ref="D5:D6"/>
    <mergeCell ref="E5:E6"/>
  </mergeCells>
  <hyperlinks>
    <hyperlink ref="G1" location="SPIS_TABLIC!A1" display="SPIS TABLIC"/>
    <hyperlink ref="H1" location="SPIS_TABLIC!A1" display="LIST OF TABLES"/>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A8" sqref="A8:G8"/>
    </sheetView>
  </sheetViews>
  <sheetFormatPr defaultRowHeight="12.75"/>
  <cols>
    <col min="1" max="1" width="33.5703125" style="101" customWidth="1"/>
    <col min="2" max="2" width="7.28515625" style="101" customWidth="1"/>
    <col min="3" max="3" width="16.5703125" style="101" customWidth="1"/>
    <col min="4" max="4" width="16.140625" style="101" customWidth="1"/>
    <col min="5" max="5" width="17.140625" style="101" customWidth="1"/>
    <col min="6" max="6" width="17" style="101" customWidth="1"/>
    <col min="7" max="7" width="23.7109375" style="101" customWidth="1"/>
    <col min="8" max="8" width="9.140625" style="101"/>
    <col min="9" max="9" width="17" style="101" customWidth="1"/>
    <col min="10" max="10" width="17.42578125" style="101" customWidth="1"/>
    <col min="11" max="16384" width="9.140625" style="101"/>
  </cols>
  <sheetData>
    <row r="1" spans="1:11" ht="14.25">
      <c r="A1" s="1039" t="s">
        <v>66</v>
      </c>
      <c r="B1" s="1039"/>
      <c r="C1" s="1039"/>
      <c r="D1" s="1039"/>
      <c r="E1" s="1039"/>
      <c r="F1" s="1039"/>
      <c r="G1" s="1039"/>
      <c r="I1" s="421" t="s">
        <v>0</v>
      </c>
      <c r="J1" s="422" t="s">
        <v>378</v>
      </c>
      <c r="K1" s="175"/>
    </row>
    <row r="2" spans="1:11">
      <c r="A2" s="1040" t="s">
        <v>175</v>
      </c>
      <c r="B2" s="1040"/>
      <c r="C2" s="1040"/>
      <c r="D2" s="1040"/>
      <c r="E2" s="1040"/>
      <c r="F2" s="1040"/>
      <c r="G2" s="1040"/>
    </row>
    <row r="3" spans="1:11">
      <c r="A3" s="13"/>
      <c r="B3" s="13"/>
      <c r="C3" s="13"/>
      <c r="D3" s="13"/>
      <c r="E3" s="13"/>
      <c r="F3" s="13"/>
      <c r="G3" s="13"/>
    </row>
    <row r="4" spans="1:11">
      <c r="A4" s="13"/>
      <c r="B4" s="13"/>
      <c r="C4" s="13"/>
      <c r="D4" s="13"/>
      <c r="E4" s="13"/>
      <c r="F4" s="13"/>
      <c r="G4" s="13"/>
    </row>
    <row r="5" spans="1:11">
      <c r="A5" s="1039" t="s">
        <v>1062</v>
      </c>
      <c r="B5" s="1039"/>
      <c r="C5" s="1039"/>
      <c r="D5" s="1039"/>
      <c r="E5" s="1039"/>
      <c r="F5" s="1039"/>
      <c r="G5" s="1039"/>
    </row>
    <row r="6" spans="1:11">
      <c r="A6" s="1041" t="s">
        <v>177</v>
      </c>
      <c r="B6" s="1041"/>
      <c r="C6" s="1041"/>
      <c r="D6" s="1041"/>
      <c r="E6" s="1041"/>
      <c r="F6" s="1041"/>
      <c r="G6" s="1041"/>
    </row>
    <row r="7" spans="1:11">
      <c r="A7" s="1042" t="s">
        <v>1244</v>
      </c>
      <c r="B7" s="1042"/>
      <c r="C7" s="1042"/>
      <c r="D7" s="1042"/>
      <c r="E7" s="1042"/>
      <c r="F7" s="1042"/>
      <c r="G7" s="1042"/>
    </row>
    <row r="8" spans="1:11" ht="13.5" thickBot="1">
      <c r="A8" s="1038" t="s">
        <v>908</v>
      </c>
      <c r="B8" s="1038"/>
      <c r="C8" s="1038"/>
      <c r="D8" s="1038"/>
      <c r="E8" s="1038"/>
      <c r="F8" s="1038"/>
      <c r="G8" s="1038"/>
    </row>
    <row r="9" spans="1:11" ht="28.5" customHeight="1">
      <c r="A9" s="1023" t="s">
        <v>909</v>
      </c>
      <c r="B9" s="1024"/>
      <c r="C9" s="1029" t="s">
        <v>181</v>
      </c>
      <c r="D9" s="1031" t="s">
        <v>910</v>
      </c>
      <c r="E9" s="1032"/>
      <c r="F9" s="1033"/>
      <c r="G9" s="1034" t="s">
        <v>912</v>
      </c>
    </row>
    <row r="10" spans="1:11" ht="25.5">
      <c r="A10" s="1025"/>
      <c r="B10" s="1026"/>
      <c r="C10" s="1030"/>
      <c r="D10" s="106" t="s">
        <v>182</v>
      </c>
      <c r="E10" s="106" t="s">
        <v>183</v>
      </c>
      <c r="F10" s="106" t="s">
        <v>911</v>
      </c>
      <c r="G10" s="1035"/>
    </row>
    <row r="11" spans="1:11" ht="26.25" customHeight="1" thickBot="1">
      <c r="A11" s="1027"/>
      <c r="B11" s="1028"/>
      <c r="C11" s="1036" t="s">
        <v>193</v>
      </c>
      <c r="D11" s="1037"/>
      <c r="E11" s="1037"/>
      <c r="F11" s="1037"/>
      <c r="G11" s="1037"/>
    </row>
    <row r="12" spans="1:11">
      <c r="A12" s="619" t="s">
        <v>68</v>
      </c>
      <c r="B12" s="260">
        <v>2016</v>
      </c>
      <c r="C12" s="273">
        <v>420236.1</v>
      </c>
      <c r="D12" s="273">
        <v>294312.59999999998</v>
      </c>
      <c r="E12" s="273">
        <v>271706.5</v>
      </c>
      <c r="F12" s="273">
        <v>22606.1</v>
      </c>
      <c r="G12" s="939">
        <v>125923.5</v>
      </c>
    </row>
    <row r="13" spans="1:11">
      <c r="A13" s="259" t="s">
        <v>69</v>
      </c>
      <c r="B13" s="260">
        <v>2017</v>
      </c>
      <c r="C13" s="261">
        <v>422302.8</v>
      </c>
      <c r="D13" s="261">
        <v>299644.59999999998</v>
      </c>
      <c r="E13" s="261">
        <v>277309.5</v>
      </c>
      <c r="F13" s="261">
        <v>22335.1</v>
      </c>
      <c r="G13" s="262">
        <v>122658.2</v>
      </c>
    </row>
    <row r="14" spans="1:11">
      <c r="A14" s="258" t="s">
        <v>70</v>
      </c>
      <c r="B14" s="263">
        <v>2016</v>
      </c>
      <c r="C14" s="37">
        <v>68692.3</v>
      </c>
      <c r="D14" s="37">
        <v>58547</v>
      </c>
      <c r="E14" s="37">
        <v>56482.6</v>
      </c>
      <c r="F14" s="37">
        <v>2064.4</v>
      </c>
      <c r="G14" s="52">
        <v>10145.299999999999</v>
      </c>
    </row>
    <row r="15" spans="1:11">
      <c r="A15" s="104" t="s">
        <v>71</v>
      </c>
      <c r="B15" s="263">
        <v>2017</v>
      </c>
      <c r="C15" s="264">
        <v>69156.7</v>
      </c>
      <c r="D15" s="264">
        <v>59252.800000000003</v>
      </c>
      <c r="E15" s="264">
        <v>57268.800000000003</v>
      </c>
      <c r="F15" s="264">
        <v>1984</v>
      </c>
      <c r="G15" s="265">
        <v>9903.9</v>
      </c>
    </row>
    <row r="16" spans="1:11">
      <c r="A16" s="258" t="s">
        <v>72</v>
      </c>
      <c r="B16" s="263">
        <v>2016</v>
      </c>
      <c r="C16" s="37">
        <v>351543.8</v>
      </c>
      <c r="D16" s="37">
        <v>235765.6</v>
      </c>
      <c r="E16" s="37">
        <v>215223.9</v>
      </c>
      <c r="F16" s="37">
        <v>20541.7</v>
      </c>
      <c r="G16" s="52">
        <v>115778.2</v>
      </c>
    </row>
    <row r="17" spans="1:7">
      <c r="A17" s="104" t="s">
        <v>73</v>
      </c>
      <c r="B17" s="263">
        <v>2017</v>
      </c>
      <c r="C17" s="264">
        <v>353146.1</v>
      </c>
      <c r="D17" s="264">
        <v>240391.8</v>
      </c>
      <c r="E17" s="264">
        <v>220040.7</v>
      </c>
      <c r="F17" s="264">
        <v>20351.099999999999</v>
      </c>
      <c r="G17" s="265">
        <v>112754.3</v>
      </c>
    </row>
    <row r="18" spans="1:7">
      <c r="A18" s="258" t="s">
        <v>74</v>
      </c>
      <c r="B18" s="263">
        <v>2016</v>
      </c>
      <c r="C18" s="37">
        <v>19388.099999999999</v>
      </c>
      <c r="D18" s="37">
        <v>19388</v>
      </c>
      <c r="E18" s="37">
        <v>19385.8</v>
      </c>
      <c r="F18" s="37">
        <v>2.2000000000000002</v>
      </c>
      <c r="G18" s="52">
        <v>0.1</v>
      </c>
    </row>
    <row r="19" spans="1:7">
      <c r="A19" s="104" t="s">
        <v>75</v>
      </c>
      <c r="B19" s="263">
        <v>2017</v>
      </c>
      <c r="C19" s="264">
        <v>19410.2</v>
      </c>
      <c r="D19" s="264">
        <v>19410.099999999999</v>
      </c>
      <c r="E19" s="264">
        <v>19406.400000000001</v>
      </c>
      <c r="F19" s="264">
        <v>3.7</v>
      </c>
      <c r="G19" s="265">
        <v>0.1</v>
      </c>
    </row>
    <row r="20" spans="1:7">
      <c r="A20" s="258" t="s">
        <v>70</v>
      </c>
      <c r="B20" s="263">
        <v>2016</v>
      </c>
      <c r="C20" s="37">
        <v>4216.8</v>
      </c>
      <c r="D20" s="37">
        <v>4216.7</v>
      </c>
      <c r="E20" s="37">
        <v>4214.5</v>
      </c>
      <c r="F20" s="37">
        <v>2.2000000000000002</v>
      </c>
      <c r="G20" s="52">
        <v>0.1</v>
      </c>
    </row>
    <row r="21" spans="1:7">
      <c r="A21" s="104" t="s">
        <v>71</v>
      </c>
      <c r="B21" s="263">
        <v>2017</v>
      </c>
      <c r="C21" s="264">
        <v>4204.3999999999996</v>
      </c>
      <c r="D21" s="264">
        <v>4204.3</v>
      </c>
      <c r="E21" s="264">
        <v>4201.7</v>
      </c>
      <c r="F21" s="264">
        <v>2.6</v>
      </c>
      <c r="G21" s="265">
        <v>0.1</v>
      </c>
    </row>
    <row r="22" spans="1:7">
      <c r="A22" s="258" t="s">
        <v>72</v>
      </c>
      <c r="B22" s="263">
        <v>2016</v>
      </c>
      <c r="C22" s="37">
        <v>15171.3</v>
      </c>
      <c r="D22" s="37">
        <v>15171.3</v>
      </c>
      <c r="E22" s="37">
        <v>15171.3</v>
      </c>
      <c r="F22" s="37">
        <v>0</v>
      </c>
      <c r="G22" s="52">
        <v>0</v>
      </c>
    </row>
    <row r="23" spans="1:7">
      <c r="A23" s="104" t="s">
        <v>73</v>
      </c>
      <c r="B23" s="263">
        <v>2017</v>
      </c>
      <c r="C23" s="264">
        <v>15205.8</v>
      </c>
      <c r="D23" s="264">
        <v>15205.8</v>
      </c>
      <c r="E23" s="264">
        <v>15204.7</v>
      </c>
      <c r="F23" s="264">
        <v>1.1000000000000001</v>
      </c>
      <c r="G23" s="265">
        <v>0</v>
      </c>
    </row>
    <row r="24" spans="1:7">
      <c r="A24" s="258" t="s">
        <v>76</v>
      </c>
      <c r="B24" s="263">
        <v>2016</v>
      </c>
      <c r="C24" s="37">
        <v>28920.400000000001</v>
      </c>
      <c r="D24" s="37">
        <v>28877.1</v>
      </c>
      <c r="E24" s="37">
        <v>28841.4</v>
      </c>
      <c r="F24" s="37">
        <v>35.700000000000003</v>
      </c>
      <c r="G24" s="52">
        <v>43.3</v>
      </c>
    </row>
    <row r="25" spans="1:7">
      <c r="A25" s="104" t="s">
        <v>77</v>
      </c>
      <c r="B25" s="263">
        <v>2017</v>
      </c>
      <c r="C25" s="264">
        <v>29083.4</v>
      </c>
      <c r="D25" s="264">
        <v>29042.7</v>
      </c>
      <c r="E25" s="264">
        <v>29009.200000000001</v>
      </c>
      <c r="F25" s="264">
        <v>33.5</v>
      </c>
      <c r="G25" s="265">
        <v>40.700000000000003</v>
      </c>
    </row>
    <row r="26" spans="1:7">
      <c r="A26" s="258" t="s">
        <v>70</v>
      </c>
      <c r="B26" s="263">
        <v>2016</v>
      </c>
      <c r="C26" s="37">
        <v>4707.7</v>
      </c>
      <c r="D26" s="37">
        <v>4704.7</v>
      </c>
      <c r="E26" s="37">
        <v>4698.3999999999996</v>
      </c>
      <c r="F26" s="37">
        <v>6.3</v>
      </c>
      <c r="G26" s="52">
        <v>3</v>
      </c>
    </row>
    <row r="27" spans="1:7">
      <c r="A27" s="104" t="s">
        <v>71</v>
      </c>
      <c r="B27" s="263">
        <v>2017</v>
      </c>
      <c r="C27" s="264">
        <v>4729.1000000000004</v>
      </c>
      <c r="D27" s="264">
        <v>4726</v>
      </c>
      <c r="E27" s="264">
        <v>4720.3</v>
      </c>
      <c r="F27" s="264">
        <v>5.7</v>
      </c>
      <c r="G27" s="265">
        <v>3.1</v>
      </c>
    </row>
    <row r="28" spans="1:7">
      <c r="A28" s="258" t="s">
        <v>72</v>
      </c>
      <c r="B28" s="263">
        <v>2016</v>
      </c>
      <c r="C28" s="37">
        <v>24212.7</v>
      </c>
      <c r="D28" s="37">
        <v>24172.400000000001</v>
      </c>
      <c r="E28" s="37">
        <v>24143</v>
      </c>
      <c r="F28" s="37">
        <v>29.4</v>
      </c>
      <c r="G28" s="52">
        <v>40.299999999999997</v>
      </c>
    </row>
    <row r="29" spans="1:7">
      <c r="A29" s="104" t="s">
        <v>73</v>
      </c>
      <c r="B29" s="263">
        <v>2017</v>
      </c>
      <c r="C29" s="264">
        <v>24354.3</v>
      </c>
      <c r="D29" s="264">
        <v>24316.7</v>
      </c>
      <c r="E29" s="264">
        <v>24288.9</v>
      </c>
      <c r="F29" s="264">
        <v>27.8</v>
      </c>
      <c r="G29" s="265">
        <v>37.6</v>
      </c>
    </row>
    <row r="30" spans="1:7">
      <c r="A30" s="258" t="s">
        <v>78</v>
      </c>
      <c r="B30" s="263">
        <v>2016</v>
      </c>
      <c r="C30" s="37">
        <v>124944.6</v>
      </c>
      <c r="D30" s="37">
        <v>114669.4</v>
      </c>
      <c r="E30" s="37">
        <v>111209.8</v>
      </c>
      <c r="F30" s="37">
        <v>3459.6</v>
      </c>
      <c r="G30" s="52">
        <v>10275.200000000001</v>
      </c>
    </row>
    <row r="31" spans="1:7">
      <c r="A31" s="104" t="s">
        <v>79</v>
      </c>
      <c r="B31" s="263">
        <v>2017</v>
      </c>
      <c r="C31" s="264">
        <v>124673.4</v>
      </c>
      <c r="D31" s="264">
        <v>114644.1</v>
      </c>
      <c r="E31" s="264">
        <v>111338.7</v>
      </c>
      <c r="F31" s="264">
        <v>3305.4</v>
      </c>
      <c r="G31" s="265">
        <v>10029.299999999999</v>
      </c>
    </row>
    <row r="32" spans="1:7">
      <c r="A32" s="258" t="s">
        <v>70</v>
      </c>
      <c r="B32" s="263">
        <v>2016</v>
      </c>
      <c r="C32" s="37">
        <v>13501.9</v>
      </c>
      <c r="D32" s="37">
        <v>13207.6</v>
      </c>
      <c r="E32" s="37">
        <v>13073.7</v>
      </c>
      <c r="F32" s="37">
        <v>133.9</v>
      </c>
      <c r="G32" s="52">
        <v>294.3</v>
      </c>
    </row>
    <row r="33" spans="1:7">
      <c r="A33" s="104" t="s">
        <v>71</v>
      </c>
      <c r="B33" s="263">
        <v>2017</v>
      </c>
      <c r="C33" s="264">
        <v>13382.9</v>
      </c>
      <c r="D33" s="264">
        <v>13103.8</v>
      </c>
      <c r="E33" s="264">
        <v>12975.6</v>
      </c>
      <c r="F33" s="264">
        <v>128.19999999999999</v>
      </c>
      <c r="G33" s="265">
        <v>279.10000000000002</v>
      </c>
    </row>
    <row r="34" spans="1:7">
      <c r="A34" s="258" t="s">
        <v>72</v>
      </c>
      <c r="B34" s="263">
        <v>2016</v>
      </c>
      <c r="C34" s="37">
        <v>111442.7</v>
      </c>
      <c r="D34" s="37">
        <v>101461.8</v>
      </c>
      <c r="E34" s="37">
        <v>98136.1</v>
      </c>
      <c r="F34" s="37">
        <v>3325.7</v>
      </c>
      <c r="G34" s="52">
        <v>9980.9</v>
      </c>
    </row>
    <row r="35" spans="1:7">
      <c r="A35" s="104" t="s">
        <v>73</v>
      </c>
      <c r="B35" s="263">
        <v>2017</v>
      </c>
      <c r="C35" s="264">
        <v>111290.5</v>
      </c>
      <c r="D35" s="264">
        <v>101540.3</v>
      </c>
      <c r="E35" s="264">
        <v>98363.1</v>
      </c>
      <c r="F35" s="264">
        <v>3177.2</v>
      </c>
      <c r="G35" s="265">
        <v>9750.2000000000007</v>
      </c>
    </row>
    <row r="36" spans="1:7">
      <c r="A36" s="266" t="s">
        <v>80</v>
      </c>
      <c r="B36" s="263">
        <v>2016</v>
      </c>
      <c r="C36" s="37">
        <v>246983</v>
      </c>
      <c r="D36" s="37">
        <v>131378.1</v>
      </c>
      <c r="E36" s="37">
        <v>112269.5</v>
      </c>
      <c r="F36" s="37">
        <v>19108.599999999999</v>
      </c>
      <c r="G36" s="52">
        <v>115604.9</v>
      </c>
    </row>
    <row r="37" spans="1:7">
      <c r="A37" s="267" t="s">
        <v>81</v>
      </c>
      <c r="B37" s="263">
        <v>2017</v>
      </c>
      <c r="C37" s="264">
        <v>249135.8</v>
      </c>
      <c r="D37" s="264">
        <v>136547.70000000001</v>
      </c>
      <c r="E37" s="264">
        <v>117555.2</v>
      </c>
      <c r="F37" s="264">
        <v>18992.5</v>
      </c>
      <c r="G37" s="265">
        <v>112588.1</v>
      </c>
    </row>
    <row r="38" spans="1:7">
      <c r="A38" s="258" t="s">
        <v>70</v>
      </c>
      <c r="B38" s="263">
        <v>2016</v>
      </c>
      <c r="C38" s="37">
        <v>46265.9</v>
      </c>
      <c r="D38" s="37">
        <v>36418</v>
      </c>
      <c r="E38" s="37">
        <v>34496</v>
      </c>
      <c r="F38" s="37">
        <v>1922</v>
      </c>
      <c r="G38" s="52">
        <v>9847.9</v>
      </c>
    </row>
    <row r="39" spans="1:7">
      <c r="A39" s="104" t="s">
        <v>71</v>
      </c>
      <c r="B39" s="263">
        <v>2017</v>
      </c>
      <c r="C39" s="264">
        <v>46840.3</v>
      </c>
      <c r="D39" s="264">
        <v>37218.699999999997</v>
      </c>
      <c r="E39" s="264">
        <v>35371.199999999997</v>
      </c>
      <c r="F39" s="264">
        <v>1847.5</v>
      </c>
      <c r="G39" s="265">
        <v>9621.6</v>
      </c>
    </row>
    <row r="40" spans="1:7">
      <c r="A40" s="258" t="s">
        <v>72</v>
      </c>
      <c r="B40" s="263">
        <v>2016</v>
      </c>
      <c r="C40" s="264">
        <v>200717.1</v>
      </c>
      <c r="D40" s="264">
        <v>94960.1</v>
      </c>
      <c r="E40" s="264">
        <v>77773.5</v>
      </c>
      <c r="F40" s="264">
        <v>17186.599999999999</v>
      </c>
      <c r="G40" s="265">
        <v>105757</v>
      </c>
    </row>
    <row r="41" spans="1:7">
      <c r="A41" s="104" t="s">
        <v>73</v>
      </c>
      <c r="B41" s="263">
        <v>2017</v>
      </c>
      <c r="C41" s="264">
        <v>202295.5</v>
      </c>
      <c r="D41" s="264">
        <v>99329</v>
      </c>
      <c r="E41" s="264">
        <v>82184</v>
      </c>
      <c r="F41" s="264">
        <v>17145</v>
      </c>
      <c r="G41" s="265">
        <v>102966.5</v>
      </c>
    </row>
  </sheetData>
  <mergeCells count="11">
    <mergeCell ref="A8:G8"/>
    <mergeCell ref="A1:G1"/>
    <mergeCell ref="A2:G2"/>
    <mergeCell ref="A5:G5"/>
    <mergeCell ref="A6:G6"/>
    <mergeCell ref="A7:G7"/>
    <mergeCell ref="A9:B11"/>
    <mergeCell ref="C9:C10"/>
    <mergeCell ref="D9:F9"/>
    <mergeCell ref="G9:G10"/>
    <mergeCell ref="C11:G11"/>
  </mergeCells>
  <hyperlinks>
    <hyperlink ref="I1" location="SPIS_TABLIC!A1" display="SPIS TABLIC"/>
    <hyperlink ref="J1" location="SPIS_TABLIC!A1" display="LIST OF TABLES"/>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topLeftCell="A7" workbookViewId="0">
      <selection activeCell="H40" sqref="H40"/>
    </sheetView>
  </sheetViews>
  <sheetFormatPr defaultColWidth="8.85546875" defaultRowHeight="12.75"/>
  <cols>
    <col min="1" max="1" width="23.42578125" style="138" customWidth="1"/>
    <col min="2" max="2" width="16" style="138" customWidth="1"/>
    <col min="3" max="3" width="16.85546875" style="138" customWidth="1"/>
    <col min="4" max="4" width="14.42578125" style="138" customWidth="1"/>
    <col min="5" max="5" width="16.28515625" style="138" customWidth="1"/>
    <col min="6" max="6" width="17" style="138" customWidth="1"/>
    <col min="7" max="7" width="13.28515625" style="138" customWidth="1"/>
    <col min="8" max="8" width="13.7109375" style="137" customWidth="1"/>
    <col min="9" max="9" width="8.85546875" style="137"/>
    <col min="10" max="10" width="15.85546875" style="138" customWidth="1"/>
    <col min="11" max="11" width="20.5703125" style="138" customWidth="1"/>
    <col min="12" max="16384" width="8.85546875" style="138"/>
  </cols>
  <sheetData>
    <row r="1" spans="1:12" ht="12" customHeight="1">
      <c r="A1" s="1157" t="s">
        <v>1080</v>
      </c>
      <c r="B1" s="1157"/>
      <c r="C1" s="1157"/>
      <c r="D1" s="1157"/>
      <c r="E1" s="1157"/>
      <c r="F1" s="1157"/>
      <c r="G1" s="1157"/>
      <c r="H1" s="1157"/>
      <c r="J1" s="421" t="s">
        <v>0</v>
      </c>
      <c r="K1" s="422" t="s">
        <v>378</v>
      </c>
      <c r="L1" s="175"/>
    </row>
    <row r="2" spans="1:12" ht="12" customHeight="1">
      <c r="A2" s="1041" t="s">
        <v>194</v>
      </c>
      <c r="B2" s="1041"/>
      <c r="C2" s="1041"/>
      <c r="D2" s="1041"/>
      <c r="E2" s="1041"/>
      <c r="F2" s="1041"/>
      <c r="G2" s="7"/>
      <c r="H2" s="27"/>
    </row>
    <row r="3" spans="1:12" ht="14.25">
      <c r="A3" s="1158" t="s">
        <v>286</v>
      </c>
      <c r="B3" s="1158"/>
      <c r="C3" s="1158"/>
      <c r="D3" s="1158"/>
      <c r="E3" s="1158"/>
      <c r="F3" s="1158"/>
      <c r="G3" s="1158"/>
      <c r="H3" s="1158"/>
    </row>
    <row r="4" spans="1:12" ht="12" customHeight="1" thickBot="1">
      <c r="A4" s="1081" t="s">
        <v>178</v>
      </c>
      <c r="B4" s="1081"/>
      <c r="C4" s="1081"/>
      <c r="D4" s="1081"/>
      <c r="E4" s="1081"/>
      <c r="F4" s="1081"/>
      <c r="G4" s="7"/>
      <c r="H4" s="27"/>
    </row>
    <row r="5" spans="1:12" ht="27.75" customHeight="1">
      <c r="A5" s="1052" t="s">
        <v>275</v>
      </c>
      <c r="B5" s="1031" t="s">
        <v>276</v>
      </c>
      <c r="C5" s="1032"/>
      <c r="D5" s="1033"/>
      <c r="E5" s="1055" t="s">
        <v>277</v>
      </c>
      <c r="F5" s="1056"/>
      <c r="G5" s="1154" t="s">
        <v>282</v>
      </c>
      <c r="H5" s="1034" t="s">
        <v>283</v>
      </c>
    </row>
    <row r="6" spans="1:12" ht="30.75" customHeight="1">
      <c r="A6" s="1053"/>
      <c r="B6" s="1062" t="s">
        <v>182</v>
      </c>
      <c r="C6" s="1103" t="s">
        <v>278</v>
      </c>
      <c r="D6" s="1104"/>
      <c r="E6" s="1063" t="s">
        <v>182</v>
      </c>
      <c r="F6" s="1062" t="s">
        <v>281</v>
      </c>
      <c r="G6" s="1093"/>
      <c r="H6" s="1089"/>
    </row>
    <row r="7" spans="1:12" ht="38.25" customHeight="1" thickBot="1">
      <c r="A7" s="1054"/>
      <c r="B7" s="1160"/>
      <c r="C7" s="88" t="s">
        <v>279</v>
      </c>
      <c r="D7" s="88" t="s">
        <v>280</v>
      </c>
      <c r="E7" s="1161"/>
      <c r="F7" s="1160"/>
      <c r="G7" s="1094"/>
      <c r="H7" s="1090"/>
    </row>
    <row r="8" spans="1:12" ht="32.25" customHeight="1">
      <c r="A8" s="1159" t="s">
        <v>285</v>
      </c>
      <c r="B8" s="1159"/>
      <c r="C8" s="1159"/>
      <c r="D8" s="1159"/>
      <c r="E8" s="1159"/>
      <c r="F8" s="1159"/>
      <c r="G8" s="1159"/>
      <c r="H8" s="1159"/>
    </row>
    <row r="9" spans="1:12" s="141" customFormat="1">
      <c r="A9" s="337" t="s">
        <v>68</v>
      </c>
      <c r="B9" s="338">
        <v>116090</v>
      </c>
      <c r="C9" s="338">
        <v>8916</v>
      </c>
      <c r="D9" s="997">
        <v>38672</v>
      </c>
      <c r="E9" s="338">
        <v>3248538</v>
      </c>
      <c r="F9" s="338">
        <v>674226</v>
      </c>
      <c r="G9" s="338">
        <v>390445</v>
      </c>
      <c r="H9" s="339">
        <v>191134</v>
      </c>
      <c r="I9" s="140"/>
    </row>
    <row r="10" spans="1:12" s="143" customFormat="1">
      <c r="A10" s="331" t="s">
        <v>69</v>
      </c>
      <c r="B10" s="338"/>
      <c r="C10" s="338"/>
      <c r="D10" s="998"/>
      <c r="E10" s="338"/>
      <c r="F10" s="338"/>
      <c r="G10" s="338"/>
      <c r="H10" s="339"/>
      <c r="I10" s="144"/>
    </row>
    <row r="11" spans="1:12">
      <c r="A11" s="162" t="s">
        <v>136</v>
      </c>
      <c r="B11" s="163">
        <v>3943</v>
      </c>
      <c r="C11" s="163">
        <v>72</v>
      </c>
      <c r="D11" s="998">
        <v>1539</v>
      </c>
      <c r="E11" s="163">
        <v>113445</v>
      </c>
      <c r="F11" s="163">
        <v>13425</v>
      </c>
      <c r="G11" s="163">
        <v>42617</v>
      </c>
      <c r="H11" s="164">
        <v>5262</v>
      </c>
      <c r="J11" s="139"/>
      <c r="K11" s="139"/>
    </row>
    <row r="12" spans="1:12">
      <c r="A12" s="108" t="s">
        <v>122</v>
      </c>
      <c r="B12" s="163"/>
      <c r="C12" s="163"/>
      <c r="D12" s="998"/>
      <c r="E12" s="163"/>
      <c r="F12" s="163"/>
      <c r="G12" s="163"/>
      <c r="H12" s="164"/>
      <c r="I12" s="165"/>
    </row>
    <row r="13" spans="1:12">
      <c r="A13" s="162" t="s">
        <v>137</v>
      </c>
      <c r="B13" s="163">
        <v>1657</v>
      </c>
      <c r="C13" s="163">
        <v>17</v>
      </c>
      <c r="D13" s="998">
        <v>584</v>
      </c>
      <c r="E13" s="163">
        <v>59779</v>
      </c>
      <c r="F13" s="163">
        <v>7068</v>
      </c>
      <c r="G13" s="163">
        <v>17865</v>
      </c>
      <c r="H13" s="164">
        <v>3417</v>
      </c>
      <c r="I13" s="165"/>
      <c r="J13" s="139"/>
      <c r="L13" s="139"/>
    </row>
    <row r="14" spans="1:12">
      <c r="A14" s="104" t="s">
        <v>124</v>
      </c>
      <c r="B14" s="163"/>
      <c r="C14" s="163"/>
      <c r="D14" s="998"/>
      <c r="E14" s="163"/>
      <c r="F14" s="163"/>
      <c r="G14" s="163"/>
      <c r="H14" s="164"/>
      <c r="I14" s="165"/>
      <c r="J14" s="139"/>
    </row>
    <row r="15" spans="1:12">
      <c r="A15" s="162" t="s">
        <v>125</v>
      </c>
      <c r="B15" s="163">
        <v>1519</v>
      </c>
      <c r="C15" s="163">
        <v>14</v>
      </c>
      <c r="D15" s="998">
        <v>642</v>
      </c>
      <c r="E15" s="163">
        <v>69969</v>
      </c>
      <c r="F15" s="163">
        <v>4904</v>
      </c>
      <c r="G15" s="163">
        <v>15033</v>
      </c>
      <c r="H15" s="164">
        <v>2348</v>
      </c>
      <c r="I15" s="165"/>
    </row>
    <row r="16" spans="1:12">
      <c r="A16" s="162" t="s">
        <v>138</v>
      </c>
      <c r="B16" s="163">
        <v>3034</v>
      </c>
      <c r="C16" s="163">
        <v>48</v>
      </c>
      <c r="D16" s="998">
        <v>1043</v>
      </c>
      <c r="E16" s="163">
        <v>114287</v>
      </c>
      <c r="F16" s="163">
        <v>12931</v>
      </c>
      <c r="G16" s="163">
        <v>38403</v>
      </c>
      <c r="H16" s="164">
        <v>5548</v>
      </c>
    </row>
    <row r="17" spans="1:16">
      <c r="A17" s="162" t="s">
        <v>139</v>
      </c>
      <c r="B17" s="163">
        <v>3518</v>
      </c>
      <c r="C17" s="163">
        <v>63</v>
      </c>
      <c r="D17" s="998">
        <v>1276</v>
      </c>
      <c r="E17" s="163">
        <v>192550</v>
      </c>
      <c r="F17" s="163">
        <v>17888</v>
      </c>
      <c r="G17" s="163">
        <v>36434</v>
      </c>
      <c r="H17" s="164">
        <v>7267</v>
      </c>
      <c r="J17" s="139"/>
    </row>
    <row r="18" spans="1:16">
      <c r="A18" s="162" t="s">
        <v>140</v>
      </c>
      <c r="B18" s="163">
        <v>4806</v>
      </c>
      <c r="C18" s="163">
        <v>77</v>
      </c>
      <c r="D18" s="998">
        <v>2158</v>
      </c>
      <c r="E18" s="163">
        <v>204102</v>
      </c>
      <c r="F18" s="163">
        <v>30372</v>
      </c>
      <c r="G18" s="163">
        <v>31857</v>
      </c>
      <c r="H18" s="164">
        <v>8802</v>
      </c>
    </row>
    <row r="19" spans="1:16">
      <c r="A19" s="162" t="s">
        <v>129</v>
      </c>
      <c r="B19" s="163">
        <v>6073</v>
      </c>
      <c r="C19" s="163">
        <v>151</v>
      </c>
      <c r="D19" s="998">
        <v>2683</v>
      </c>
      <c r="E19" s="163">
        <v>212691</v>
      </c>
      <c r="F19" s="163">
        <v>42950</v>
      </c>
      <c r="G19" s="163">
        <v>46417</v>
      </c>
      <c r="H19" s="164">
        <v>10439</v>
      </c>
    </row>
    <row r="20" spans="1:16">
      <c r="A20" s="162" t="s">
        <v>130</v>
      </c>
      <c r="B20" s="163">
        <v>13842</v>
      </c>
      <c r="C20" s="163">
        <v>431</v>
      </c>
      <c r="D20" s="998">
        <v>6844</v>
      </c>
      <c r="E20" s="163">
        <v>457440</v>
      </c>
      <c r="F20" s="163">
        <v>73397</v>
      </c>
      <c r="G20" s="163">
        <v>49238</v>
      </c>
      <c r="H20" s="164">
        <v>18518</v>
      </c>
    </row>
    <row r="21" spans="1:16">
      <c r="A21" s="162" t="s">
        <v>141</v>
      </c>
      <c r="B21" s="163">
        <v>21873</v>
      </c>
      <c r="C21" s="163">
        <v>758</v>
      </c>
      <c r="D21" s="998">
        <v>8088</v>
      </c>
      <c r="E21" s="163">
        <v>601912</v>
      </c>
      <c r="F21" s="163">
        <v>114805</v>
      </c>
      <c r="G21" s="163">
        <v>49577</v>
      </c>
      <c r="H21" s="164">
        <v>27786</v>
      </c>
    </row>
    <row r="22" spans="1:16">
      <c r="A22" s="162" t="s">
        <v>142</v>
      </c>
      <c r="B22" s="163">
        <v>14162</v>
      </c>
      <c r="C22" s="163">
        <v>745</v>
      </c>
      <c r="D22" s="998">
        <v>3248</v>
      </c>
      <c r="E22" s="163">
        <v>341326</v>
      </c>
      <c r="F22" s="163">
        <v>73915</v>
      </c>
      <c r="G22" s="163">
        <v>23076</v>
      </c>
      <c r="H22" s="164">
        <v>23315</v>
      </c>
    </row>
    <row r="23" spans="1:16">
      <c r="A23" s="162" t="s">
        <v>143</v>
      </c>
      <c r="B23" s="163">
        <v>15070</v>
      </c>
      <c r="C23" s="163">
        <v>1483</v>
      </c>
      <c r="D23" s="998">
        <v>2908</v>
      </c>
      <c r="E23" s="163">
        <v>253468</v>
      </c>
      <c r="F23" s="163">
        <v>81145</v>
      </c>
      <c r="G23" s="163">
        <v>20550</v>
      </c>
      <c r="H23" s="164">
        <v>25564</v>
      </c>
    </row>
    <row r="24" spans="1:16">
      <c r="A24" s="162" t="s">
        <v>134</v>
      </c>
      <c r="B24" s="163">
        <v>26593</v>
      </c>
      <c r="C24" s="163">
        <v>5057</v>
      </c>
      <c r="D24" s="998">
        <v>7659</v>
      </c>
      <c r="E24" s="163">
        <v>627569</v>
      </c>
      <c r="F24" s="163">
        <v>201426</v>
      </c>
      <c r="G24" s="163">
        <v>19378</v>
      </c>
      <c r="H24" s="164">
        <v>52868</v>
      </c>
    </row>
    <row r="25" spans="1:16">
      <c r="A25" s="104" t="s">
        <v>135</v>
      </c>
      <c r="B25" s="129"/>
      <c r="C25" s="129"/>
      <c r="D25" s="80"/>
      <c r="E25" s="132"/>
      <c r="F25" s="132"/>
      <c r="G25" s="87"/>
      <c r="H25" s="93"/>
    </row>
    <row r="26" spans="1:16" ht="30.75" customHeight="1">
      <c r="A26" s="1159" t="s">
        <v>284</v>
      </c>
      <c r="B26" s="1159"/>
      <c r="C26" s="1159"/>
      <c r="D26" s="1159"/>
      <c r="E26" s="1159"/>
      <c r="F26" s="1159"/>
      <c r="G26" s="1159"/>
      <c r="H26" s="1159"/>
    </row>
    <row r="27" spans="1:16" s="141" customFormat="1">
      <c r="A27" s="337" t="s">
        <v>68</v>
      </c>
      <c r="B27" s="340">
        <f>B29+B31+B33+B34+B35+B36+B37+B38+B39+B40+B41+B42</f>
        <v>100.02218968042037</v>
      </c>
      <c r="C27" s="340">
        <f t="shared" ref="C27:H27" si="0">C29+C31+C33+C34+C35+C36+C37+C38+C39+C40+C41+C42</f>
        <v>100</v>
      </c>
      <c r="D27" s="999">
        <f>D29+D31+D33+D34+D35+D36+D37+D38+D39+D40+D41+D42</f>
        <v>100</v>
      </c>
      <c r="E27" s="341">
        <f>E29+E31+E33+E34+E35+E36+E37+E38+E39+E40+E41+E42</f>
        <v>99.99885505418132</v>
      </c>
      <c r="F27" s="340">
        <f t="shared" si="0"/>
        <v>100</v>
      </c>
      <c r="G27" s="340">
        <f t="shared" si="0"/>
        <v>100.0051479721856</v>
      </c>
      <c r="H27" s="342">
        <f t="shared" si="0"/>
        <v>100.00951269789782</v>
      </c>
      <c r="I27" s="140"/>
    </row>
    <row r="28" spans="1:16" s="143" customFormat="1">
      <c r="A28" s="331" t="s">
        <v>69</v>
      </c>
      <c r="B28" s="340"/>
      <c r="C28" s="340"/>
      <c r="D28" s="408"/>
      <c r="E28" s="340"/>
      <c r="F28" s="340"/>
      <c r="G28" s="340"/>
      <c r="H28" s="342"/>
      <c r="I28" s="144"/>
    </row>
    <row r="29" spans="1:16">
      <c r="A29" s="162" t="s">
        <v>136</v>
      </c>
      <c r="B29" s="166">
        <v>3.3</v>
      </c>
      <c r="C29" s="166">
        <f t="shared" ref="C29:G29" si="1">C11/C9*100</f>
        <v>0.80753701211305517</v>
      </c>
      <c r="D29" s="1000">
        <f>D11/D9*100</f>
        <v>3.9796235002068676</v>
      </c>
      <c r="E29" s="166">
        <f t="shared" si="1"/>
        <v>3.4921863312049912</v>
      </c>
      <c r="F29" s="166">
        <f t="shared" si="1"/>
        <v>1.9911720995630544</v>
      </c>
      <c r="G29" s="166">
        <f t="shared" si="1"/>
        <v>10.914981623532123</v>
      </c>
      <c r="H29" s="167">
        <v>2.7</v>
      </c>
      <c r="I29" s="142"/>
      <c r="J29" s="142"/>
      <c r="K29" s="142"/>
      <c r="L29" s="142"/>
      <c r="M29" s="142"/>
      <c r="N29" s="142"/>
      <c r="O29" s="142"/>
      <c r="P29" s="137"/>
    </row>
    <row r="30" spans="1:16">
      <c r="A30" s="108" t="s">
        <v>122</v>
      </c>
      <c r="B30" s="166"/>
      <c r="C30" s="166"/>
      <c r="D30" s="1000"/>
      <c r="E30" s="166"/>
      <c r="F30" s="166"/>
      <c r="G30" s="167"/>
      <c r="H30" s="167"/>
      <c r="I30" s="142"/>
      <c r="J30" s="168"/>
      <c r="K30" s="168"/>
      <c r="L30" s="168"/>
      <c r="M30" s="168"/>
      <c r="N30" s="168"/>
      <c r="O30" s="168"/>
    </row>
    <row r="31" spans="1:16">
      <c r="A31" s="162" t="s">
        <v>137</v>
      </c>
      <c r="B31" s="166">
        <f>B13/B9*100</f>
        <v>1.4273408562322336</v>
      </c>
      <c r="C31" s="166">
        <f t="shared" ref="C31:H31" si="2">C13/C9*100</f>
        <v>0.19066846119336026</v>
      </c>
      <c r="D31" s="1000">
        <f>D13/D9*100</f>
        <v>1.5101365328920149</v>
      </c>
      <c r="E31" s="166">
        <f t="shared" si="2"/>
        <v>1.840181644789133</v>
      </c>
      <c r="F31" s="166">
        <f t="shared" si="2"/>
        <v>1.0483131768872751</v>
      </c>
      <c r="G31" s="166">
        <f t="shared" si="2"/>
        <v>4.5755484127085762</v>
      </c>
      <c r="H31" s="167">
        <f t="shared" si="2"/>
        <v>1.787751001914887</v>
      </c>
      <c r="I31" s="142"/>
      <c r="J31" s="142"/>
      <c r="K31" s="142"/>
      <c r="L31" s="142"/>
      <c r="M31" s="142"/>
      <c r="N31" s="142"/>
      <c r="O31" s="142"/>
    </row>
    <row r="32" spans="1:16">
      <c r="A32" s="104" t="s">
        <v>124</v>
      </c>
      <c r="B32" s="166"/>
      <c r="C32" s="166"/>
      <c r="D32" s="1000"/>
      <c r="E32" s="166"/>
      <c r="F32" s="166"/>
      <c r="G32" s="167"/>
      <c r="H32" s="167"/>
      <c r="I32" s="142"/>
      <c r="J32" s="168"/>
      <c r="K32" s="168"/>
      <c r="L32" s="168"/>
      <c r="M32" s="168"/>
      <c r="N32" s="168"/>
      <c r="O32" s="168"/>
    </row>
    <row r="33" spans="1:15">
      <c r="A33" s="162" t="s">
        <v>125</v>
      </c>
      <c r="B33" s="166">
        <f>B15/B9*100</f>
        <v>1.3084675682660005</v>
      </c>
      <c r="C33" s="166">
        <f t="shared" ref="C33:H33" si="3">C15/C9*100</f>
        <v>0.15702108568864961</v>
      </c>
      <c r="D33" s="1000">
        <f>D15/D9*100</f>
        <v>1.6601158460901944</v>
      </c>
      <c r="E33" s="166">
        <v>2.1</v>
      </c>
      <c r="F33" s="166">
        <f t="shared" si="3"/>
        <v>0.72735254944187855</v>
      </c>
      <c r="G33" s="166">
        <f t="shared" si="3"/>
        <v>3.8502221823816414</v>
      </c>
      <c r="H33" s="167">
        <f t="shared" si="3"/>
        <v>1.2284575219479528</v>
      </c>
      <c r="I33" s="142"/>
      <c r="J33" s="142"/>
      <c r="K33" s="142"/>
      <c r="L33" s="142"/>
      <c r="M33" s="142"/>
      <c r="N33" s="142"/>
      <c r="O33" s="142"/>
    </row>
    <row r="34" spans="1:15">
      <c r="A34" s="162" t="s">
        <v>138</v>
      </c>
      <c r="B34" s="166">
        <f>B16/B9*100</f>
        <v>2.6134895339822553</v>
      </c>
      <c r="C34" s="166">
        <f t="shared" ref="C34:H34" si="4">C16/C9*100</f>
        <v>0.53835800807537015</v>
      </c>
      <c r="D34" s="1000">
        <f>D16/D9*100</f>
        <v>2.697041787339677</v>
      </c>
      <c r="E34" s="166">
        <f t="shared" si="4"/>
        <v>3.5181056832335038</v>
      </c>
      <c r="F34" s="166">
        <f t="shared" si="4"/>
        <v>1.9179028990279223</v>
      </c>
      <c r="G34" s="166">
        <v>9.9</v>
      </c>
      <c r="H34" s="167">
        <f t="shared" si="4"/>
        <v>2.9026756097816193</v>
      </c>
      <c r="I34" s="142"/>
      <c r="J34" s="142"/>
      <c r="K34" s="142"/>
      <c r="L34" s="142"/>
      <c r="M34" s="142"/>
      <c r="N34" s="142"/>
      <c r="O34" s="142"/>
    </row>
    <row r="35" spans="1:15">
      <c r="A35" s="162" t="s">
        <v>139</v>
      </c>
      <c r="B35" s="166">
        <f>B17/B9*100</f>
        <v>3.0304074425015077</v>
      </c>
      <c r="C35" s="166">
        <f t="shared" ref="C35:H35" si="5">C17/C9*100</f>
        <v>0.70659488559892325</v>
      </c>
      <c r="D35" s="1000">
        <f>D17/D9*100</f>
        <v>3.2995448903599502</v>
      </c>
      <c r="E35" s="166">
        <f t="shared" si="5"/>
        <v>5.927281749513166</v>
      </c>
      <c r="F35" s="166">
        <f t="shared" si="5"/>
        <v>2.6531163141142584</v>
      </c>
      <c r="G35" s="166">
        <f t="shared" si="5"/>
        <v>9.3314039109221536</v>
      </c>
      <c r="H35" s="167">
        <f t="shared" si="5"/>
        <v>3.8020446388397668</v>
      </c>
      <c r="I35" s="142"/>
      <c r="J35" s="142"/>
      <c r="K35" s="142"/>
      <c r="L35" s="142"/>
      <c r="M35" s="142"/>
      <c r="N35" s="142"/>
      <c r="O35" s="142"/>
    </row>
    <row r="36" spans="1:15">
      <c r="A36" s="162" t="s">
        <v>140</v>
      </c>
      <c r="B36" s="166">
        <v>4.2</v>
      </c>
      <c r="C36" s="166">
        <f t="shared" ref="C36:H36" si="6">C18/C9*100</f>
        <v>0.86361597128757295</v>
      </c>
      <c r="D36" s="1000">
        <f>D18/D9*100</f>
        <v>5.5802647910633016</v>
      </c>
      <c r="E36" s="166">
        <f t="shared" si="6"/>
        <v>6.2828878714055376</v>
      </c>
      <c r="F36" s="166">
        <f t="shared" si="6"/>
        <v>4.5047209689332659</v>
      </c>
      <c r="G36" s="166">
        <v>8.1</v>
      </c>
      <c r="H36" s="167">
        <f t="shared" si="6"/>
        <v>4.6051461278474788</v>
      </c>
      <c r="I36" s="142"/>
      <c r="J36" s="142"/>
      <c r="K36" s="142"/>
      <c r="L36" s="142"/>
      <c r="M36" s="142"/>
      <c r="N36" s="142"/>
      <c r="O36" s="142"/>
    </row>
    <row r="37" spans="1:15">
      <c r="A37" s="162" t="s">
        <v>129</v>
      </c>
      <c r="B37" s="166">
        <f>B19/B9*100</f>
        <v>5.2312860711516924</v>
      </c>
      <c r="C37" s="166">
        <f t="shared" ref="C37:H37" si="7">C19/C9*100</f>
        <v>1.693584567070435</v>
      </c>
      <c r="D37" s="1000">
        <f>D19*100/D9</f>
        <v>6.9378361605295824</v>
      </c>
      <c r="E37" s="166">
        <v>6.6</v>
      </c>
      <c r="F37" s="166">
        <f t="shared" si="7"/>
        <v>6.3702675364047074</v>
      </c>
      <c r="G37" s="166">
        <f t="shared" si="7"/>
        <v>11.888230096428435</v>
      </c>
      <c r="H37" s="167">
        <f t="shared" si="7"/>
        <v>5.4616133184048881</v>
      </c>
      <c r="I37" s="142"/>
      <c r="J37" s="142"/>
      <c r="K37" s="142"/>
      <c r="L37" s="142"/>
      <c r="M37" s="142"/>
      <c r="N37" s="142"/>
      <c r="O37" s="142"/>
    </row>
    <row r="38" spans="1:15">
      <c r="A38" s="162" t="s">
        <v>130</v>
      </c>
      <c r="B38" s="166">
        <f>B20/B9*100</f>
        <v>11.923507623395642</v>
      </c>
      <c r="C38" s="166">
        <f t="shared" ref="C38:H38" si="8">C20/C9*100</f>
        <v>4.8340062808434272</v>
      </c>
      <c r="D38" s="1000">
        <f>D20/D9*100</f>
        <v>17.697558957385187</v>
      </c>
      <c r="E38" s="166">
        <f t="shared" si="8"/>
        <v>14.081411391832264</v>
      </c>
      <c r="F38" s="166">
        <f t="shared" si="8"/>
        <v>10.886112371815978</v>
      </c>
      <c r="G38" s="166">
        <f t="shared" si="8"/>
        <v>12.610739028544355</v>
      </c>
      <c r="H38" s="167">
        <f t="shared" si="8"/>
        <v>9.6884907970324488</v>
      </c>
      <c r="I38" s="142"/>
      <c r="J38" s="142"/>
      <c r="K38" s="142"/>
      <c r="L38" s="142"/>
      <c r="M38" s="142"/>
      <c r="N38" s="142"/>
      <c r="O38" s="142"/>
    </row>
    <row r="39" spans="1:15">
      <c r="A39" s="162" t="s">
        <v>141</v>
      </c>
      <c r="B39" s="166">
        <v>18.899999999999999</v>
      </c>
      <c r="C39" s="166">
        <f t="shared" ref="C39:G39" si="9">C21/C9*100</f>
        <v>8.5015702108568867</v>
      </c>
      <c r="D39" s="1000">
        <f>D21/D9*100</f>
        <v>20.914356640463385</v>
      </c>
      <c r="E39" s="166">
        <f t="shared" si="9"/>
        <v>18.52870429713305</v>
      </c>
      <c r="F39" s="166">
        <f t="shared" si="9"/>
        <v>17.027673213432884</v>
      </c>
      <c r="G39" s="166">
        <f t="shared" si="9"/>
        <v>12.697563037047471</v>
      </c>
      <c r="H39" s="167">
        <v>14.6</v>
      </c>
      <c r="I39" s="142"/>
      <c r="J39" s="142"/>
      <c r="K39" s="142"/>
      <c r="L39" s="142"/>
      <c r="M39" s="142"/>
      <c r="N39" s="142"/>
      <c r="O39" s="142"/>
    </row>
    <row r="40" spans="1:15">
      <c r="A40" s="162" t="s">
        <v>142</v>
      </c>
      <c r="B40" s="166">
        <f>B22/B9*100</f>
        <v>12.199155827375312</v>
      </c>
      <c r="C40" s="166">
        <f t="shared" ref="C40:H40" si="10">C22/C9*100</f>
        <v>8.3557649170031407</v>
      </c>
      <c r="D40" s="1000">
        <f>D22/D9*100</f>
        <v>8.3988415390980542</v>
      </c>
      <c r="E40" s="166">
        <f t="shared" si="10"/>
        <v>10.507065024327867</v>
      </c>
      <c r="F40" s="166">
        <f t="shared" si="10"/>
        <v>10.962941209624073</v>
      </c>
      <c r="G40" s="166">
        <f>G22*100/G9</f>
        <v>5.9101794106724377</v>
      </c>
      <c r="H40" s="167">
        <f t="shared" si="10"/>
        <v>12.198248349325604</v>
      </c>
      <c r="I40" s="142"/>
      <c r="J40" s="142"/>
      <c r="K40" s="142"/>
      <c r="L40" s="142"/>
      <c r="M40" s="142"/>
      <c r="N40" s="142"/>
      <c r="O40" s="142"/>
    </row>
    <row r="41" spans="1:15">
      <c r="A41" s="162" t="s">
        <v>143</v>
      </c>
      <c r="B41" s="166">
        <f>B23/B9*100</f>
        <v>12.981307606167627</v>
      </c>
      <c r="C41" s="166">
        <f>C23/C9*100</f>
        <v>16.633019291161958</v>
      </c>
      <c r="D41" s="1000">
        <f t="shared" ref="D41" si="11">D23/D9*100</f>
        <v>7.5196524617294163</v>
      </c>
      <c r="E41" s="166">
        <f t="shared" ref="E41:F41" si="12">E23/E9*100</f>
        <v>7.8025253206211538</v>
      </c>
      <c r="F41" s="166">
        <f t="shared" si="12"/>
        <v>12.035281938103841</v>
      </c>
      <c r="G41" s="166">
        <f>G23*100/G9</f>
        <v>5.2632252942155748</v>
      </c>
      <c r="H41" s="167">
        <f>H23/H9*100</f>
        <v>13.374909749181201</v>
      </c>
      <c r="I41" s="142"/>
      <c r="J41" s="142"/>
      <c r="K41" s="142"/>
      <c r="L41" s="142"/>
      <c r="M41" s="142"/>
      <c r="N41" s="142"/>
      <c r="O41" s="142"/>
    </row>
    <row r="42" spans="1:15">
      <c r="A42" s="162" t="s">
        <v>134</v>
      </c>
      <c r="B42" s="166">
        <f>B24/B9*100</f>
        <v>22.907227151348092</v>
      </c>
      <c r="C42" s="166">
        <f>C24*100/C9</f>
        <v>56.718259309107225</v>
      </c>
      <c r="D42" s="1000">
        <f t="shared" ref="D42" si="13">D24/D9*100</f>
        <v>19.805026892842367</v>
      </c>
      <c r="E42" s="166">
        <f>E24/E9*100</f>
        <v>19.318505740120635</v>
      </c>
      <c r="F42" s="166">
        <f>F24/F9*100</f>
        <v>29.875145722650863</v>
      </c>
      <c r="G42" s="166">
        <f t="shared" ref="G42" si="14">G24/G9*100</f>
        <v>4.9630549757328177</v>
      </c>
      <c r="H42" s="167">
        <f>H24*100/H9</f>
        <v>27.66017558362196</v>
      </c>
      <c r="I42" s="142"/>
      <c r="J42" s="142"/>
      <c r="K42" s="142"/>
      <c r="L42" s="142"/>
      <c r="M42" s="142"/>
      <c r="N42" s="142"/>
      <c r="O42" s="142"/>
    </row>
    <row r="43" spans="1:15">
      <c r="A43" s="104" t="s">
        <v>135</v>
      </c>
      <c r="B43" s="169"/>
      <c r="C43" s="169"/>
      <c r="D43" s="170"/>
      <c r="E43" s="171"/>
      <c r="F43" s="171"/>
      <c r="G43" s="172"/>
      <c r="H43" s="173"/>
    </row>
    <row r="44" spans="1:15">
      <c r="A44" s="104"/>
      <c r="B44" s="170"/>
      <c r="C44" s="170"/>
      <c r="D44" s="170"/>
      <c r="E44" s="170"/>
      <c r="F44" s="170"/>
      <c r="G44" s="343"/>
      <c r="H44" s="343"/>
    </row>
    <row r="45" spans="1:15">
      <c r="A45" s="1138" t="s">
        <v>108</v>
      </c>
      <c r="B45" s="1138"/>
      <c r="C45" s="1138"/>
      <c r="D45" s="1138"/>
      <c r="E45" s="1138"/>
      <c r="F45" s="1138"/>
      <c r="G45" s="1138"/>
      <c r="H45" s="1138"/>
    </row>
    <row r="46" spans="1:15" s="175" customFormat="1">
      <c r="A46" s="1132" t="s">
        <v>109</v>
      </c>
      <c r="B46" s="1132"/>
      <c r="C46" s="1132"/>
      <c r="D46" s="1132"/>
      <c r="E46" s="1132"/>
      <c r="F46" s="1132"/>
      <c r="G46" s="1132"/>
      <c r="H46" s="1132"/>
      <c r="I46" s="174"/>
    </row>
    <row r="47" spans="1:15" s="1" customFormat="1">
      <c r="I47" s="176"/>
    </row>
  </sheetData>
  <mergeCells count="17">
    <mergeCell ref="A4:F4"/>
    <mergeCell ref="A1:H1"/>
    <mergeCell ref="A2:F2"/>
    <mergeCell ref="A3:H3"/>
    <mergeCell ref="A8:H8"/>
    <mergeCell ref="A26:H26"/>
    <mergeCell ref="A45:H45"/>
    <mergeCell ref="A46:H46"/>
    <mergeCell ref="A5:A7"/>
    <mergeCell ref="B5:D5"/>
    <mergeCell ref="E5:F5"/>
    <mergeCell ref="G5:G7"/>
    <mergeCell ref="H5:H7"/>
    <mergeCell ref="B6:B7"/>
    <mergeCell ref="C6:D6"/>
    <mergeCell ref="E6:E7"/>
    <mergeCell ref="F6:F7"/>
  </mergeCells>
  <hyperlinks>
    <hyperlink ref="J1" location="SPIS_TABLIC!A1" display="SPIS TABLIC"/>
    <hyperlink ref="K1" location="SPIS_TABLIC!A1" display="LIST OF TABLES"/>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workbookViewId="0">
      <selection activeCell="L1" sqref="L1"/>
    </sheetView>
  </sheetViews>
  <sheetFormatPr defaultColWidth="9.140625" defaultRowHeight="12.75"/>
  <cols>
    <col min="1" max="1" width="13.5703125" style="42" customWidth="1"/>
    <col min="2" max="2" width="15.28515625" style="42" customWidth="1"/>
    <col min="3" max="3" width="11" style="42" customWidth="1"/>
    <col min="4" max="4" width="16" style="42" customWidth="1"/>
    <col min="5" max="5" width="17.42578125" style="42" customWidth="1"/>
    <col min="6" max="6" width="13.7109375" style="42" customWidth="1"/>
    <col min="7" max="7" width="16.42578125" style="42" customWidth="1"/>
    <col min="8" max="8" width="11.28515625" style="42" customWidth="1"/>
    <col min="9" max="9" width="11.42578125" style="42" customWidth="1"/>
    <col min="10" max="10" width="13.28515625" style="42" customWidth="1"/>
    <col min="11" max="11" width="8.7109375" style="42" customWidth="1"/>
    <col min="12" max="12" width="15.140625" style="42" customWidth="1"/>
    <col min="13" max="13" width="27.28515625" style="42" customWidth="1"/>
    <col min="14" max="16384" width="9.140625" style="42"/>
  </cols>
  <sheetData>
    <row r="1" spans="1:14" ht="14.25">
      <c r="A1" s="1078" t="s">
        <v>1081</v>
      </c>
      <c r="B1" s="1078"/>
      <c r="C1" s="1078"/>
      <c r="D1" s="1078"/>
      <c r="E1" s="1078"/>
      <c r="F1" s="1078"/>
      <c r="G1" s="1078"/>
      <c r="H1" s="1078"/>
      <c r="I1" s="1078"/>
      <c r="J1" s="1078"/>
      <c r="L1" s="421" t="s">
        <v>0</v>
      </c>
      <c r="M1" s="422" t="s">
        <v>378</v>
      </c>
      <c r="N1" s="175"/>
    </row>
    <row r="2" spans="1:14" s="99" customFormat="1">
      <c r="A2" s="1041" t="s">
        <v>176</v>
      </c>
      <c r="B2" s="1041"/>
      <c r="C2" s="1041"/>
      <c r="D2" s="1041"/>
      <c r="E2" s="1041"/>
      <c r="F2" s="1041"/>
      <c r="G2" s="7"/>
      <c r="H2" s="27"/>
      <c r="I2" s="138"/>
      <c r="J2" s="138"/>
    </row>
    <row r="3" spans="1:14" s="99" customFormat="1">
      <c r="A3" s="1171" t="s">
        <v>287</v>
      </c>
      <c r="B3" s="1081"/>
      <c r="C3" s="1081"/>
      <c r="D3" s="1081"/>
      <c r="E3" s="1081"/>
      <c r="F3" s="1081"/>
      <c r="G3" s="1081"/>
      <c r="H3" s="1081"/>
      <c r="I3" s="1081"/>
      <c r="J3" s="1081"/>
    </row>
    <row r="4" spans="1:14" s="99" customFormat="1" ht="13.5" thickBot="1">
      <c r="A4" s="1081" t="s">
        <v>197</v>
      </c>
      <c r="B4" s="1081"/>
      <c r="C4" s="1081"/>
      <c r="D4" s="1081"/>
      <c r="E4" s="1081"/>
      <c r="F4" s="1081"/>
      <c r="G4" s="180"/>
      <c r="H4" s="180"/>
      <c r="I4" s="180"/>
      <c r="J4" s="180"/>
    </row>
    <row r="5" spans="1:14" ht="30" customHeight="1">
      <c r="A5" s="1082" t="s">
        <v>200</v>
      </c>
      <c r="B5" s="1083"/>
      <c r="C5" s="1031" t="s">
        <v>239</v>
      </c>
      <c r="D5" s="1032"/>
      <c r="E5" s="1033"/>
      <c r="F5" s="1031" t="s">
        <v>945</v>
      </c>
      <c r="G5" s="1033"/>
      <c r="H5" s="1034" t="s">
        <v>292</v>
      </c>
      <c r="I5" s="1154" t="s">
        <v>944</v>
      </c>
      <c r="J5" s="1172" t="s">
        <v>293</v>
      </c>
      <c r="K5" s="55"/>
    </row>
    <row r="6" spans="1:14" ht="39" customHeight="1">
      <c r="A6" s="1025"/>
      <c r="B6" s="1026"/>
      <c r="C6" s="1092" t="s">
        <v>221</v>
      </c>
      <c r="D6" s="1035" t="s">
        <v>290</v>
      </c>
      <c r="E6" s="1168"/>
      <c r="F6" s="1092" t="s">
        <v>221</v>
      </c>
      <c r="G6" s="1092" t="s">
        <v>291</v>
      </c>
      <c r="H6" s="1089"/>
      <c r="I6" s="1093"/>
      <c r="J6" s="1173"/>
      <c r="K6" s="55"/>
    </row>
    <row r="7" spans="1:14" ht="37.5" customHeight="1" thickBot="1">
      <c r="A7" s="1084"/>
      <c r="B7" s="1085"/>
      <c r="C7" s="1094"/>
      <c r="D7" s="88" t="s">
        <v>288</v>
      </c>
      <c r="E7" s="88" t="s">
        <v>289</v>
      </c>
      <c r="F7" s="1094"/>
      <c r="G7" s="1094"/>
      <c r="H7" s="1090"/>
      <c r="I7" s="1094"/>
      <c r="J7" s="1174"/>
      <c r="K7" s="55"/>
    </row>
    <row r="8" spans="1:14" s="55" customFormat="1" ht="35.25" customHeight="1">
      <c r="A8" s="1025" t="s">
        <v>294</v>
      </c>
      <c r="B8" s="1025"/>
      <c r="C8" s="1025"/>
      <c r="D8" s="1025"/>
      <c r="E8" s="1025"/>
      <c r="F8" s="1025"/>
      <c r="G8" s="1025"/>
      <c r="H8" s="1025"/>
      <c r="I8" s="1025"/>
      <c r="J8" s="1025"/>
    </row>
    <row r="9" spans="1:14" s="99" customFormat="1">
      <c r="A9" s="349" t="s">
        <v>83</v>
      </c>
      <c r="B9" s="345">
        <v>2016</v>
      </c>
      <c r="C9" s="346">
        <v>11694188</v>
      </c>
      <c r="D9" s="346">
        <v>7056735</v>
      </c>
      <c r="E9" s="346">
        <v>4198180</v>
      </c>
      <c r="F9" s="346">
        <v>644861</v>
      </c>
      <c r="G9" s="346">
        <v>29037</v>
      </c>
      <c r="H9" s="346">
        <v>1629</v>
      </c>
      <c r="I9" s="347">
        <v>4133</v>
      </c>
      <c r="J9" s="348">
        <v>24983</v>
      </c>
      <c r="K9" s="98"/>
    </row>
    <row r="10" spans="1:14" s="99" customFormat="1">
      <c r="A10" s="344" t="s">
        <v>84</v>
      </c>
      <c r="B10" s="345">
        <v>2017</v>
      </c>
      <c r="C10" s="346">
        <v>12156450</v>
      </c>
      <c r="D10" s="346">
        <v>7219107</v>
      </c>
      <c r="E10" s="346">
        <v>4455843</v>
      </c>
      <c r="F10" s="346">
        <v>639058</v>
      </c>
      <c r="G10" s="346">
        <v>28937</v>
      </c>
      <c r="H10" s="346">
        <v>1608</v>
      </c>
      <c r="I10" s="347">
        <v>4134</v>
      </c>
      <c r="J10" s="348">
        <v>24847</v>
      </c>
      <c r="K10" s="98"/>
    </row>
    <row r="11" spans="1:14">
      <c r="A11" s="1071" t="s">
        <v>85</v>
      </c>
      <c r="B11" s="1073"/>
      <c r="C11" s="181">
        <v>954660</v>
      </c>
      <c r="D11" s="181">
        <v>538515</v>
      </c>
      <c r="E11" s="181">
        <v>379274</v>
      </c>
      <c r="F11" s="181">
        <v>44759</v>
      </c>
      <c r="G11" s="181">
        <v>1700</v>
      </c>
      <c r="H11" s="181">
        <v>80</v>
      </c>
      <c r="I11" s="182">
        <v>224</v>
      </c>
      <c r="J11" s="183">
        <v>1666</v>
      </c>
      <c r="K11" s="55"/>
    </row>
    <row r="12" spans="1:14">
      <c r="A12" s="1071" t="s">
        <v>86</v>
      </c>
      <c r="B12" s="1073"/>
      <c r="C12" s="181">
        <v>644195</v>
      </c>
      <c r="D12" s="181">
        <v>404708</v>
      </c>
      <c r="E12" s="181">
        <v>219840</v>
      </c>
      <c r="F12" s="181">
        <v>33794</v>
      </c>
      <c r="G12" s="181">
        <v>1769</v>
      </c>
      <c r="H12" s="181">
        <v>82</v>
      </c>
      <c r="I12" s="182">
        <v>223</v>
      </c>
      <c r="J12" s="183">
        <v>1382</v>
      </c>
      <c r="K12" s="55"/>
    </row>
    <row r="13" spans="1:14">
      <c r="A13" s="1071" t="s">
        <v>87</v>
      </c>
      <c r="B13" s="1073"/>
      <c r="C13" s="181">
        <v>579069</v>
      </c>
      <c r="D13" s="181">
        <v>318076</v>
      </c>
      <c r="E13" s="181">
        <v>233874</v>
      </c>
      <c r="F13" s="181">
        <v>35099</v>
      </c>
      <c r="G13" s="181">
        <v>1689</v>
      </c>
      <c r="H13" s="181">
        <v>121</v>
      </c>
      <c r="I13" s="182">
        <v>252</v>
      </c>
      <c r="J13" s="183">
        <v>1740</v>
      </c>
      <c r="K13" s="55"/>
    </row>
    <row r="14" spans="1:14">
      <c r="A14" s="1071" t="s">
        <v>88</v>
      </c>
      <c r="B14" s="1073"/>
      <c r="C14" s="181">
        <v>359000</v>
      </c>
      <c r="D14" s="181">
        <v>201031</v>
      </c>
      <c r="E14" s="181">
        <v>144772</v>
      </c>
      <c r="F14" s="181">
        <v>16838</v>
      </c>
      <c r="G14" s="181">
        <v>789</v>
      </c>
      <c r="H14" s="181">
        <v>30</v>
      </c>
      <c r="I14" s="182">
        <v>143</v>
      </c>
      <c r="J14" s="183">
        <v>852</v>
      </c>
      <c r="K14" s="55"/>
    </row>
    <row r="15" spans="1:14">
      <c r="A15" s="1071" t="s">
        <v>89</v>
      </c>
      <c r="B15" s="1073"/>
      <c r="C15" s="181">
        <v>791906</v>
      </c>
      <c r="D15" s="181">
        <v>488410</v>
      </c>
      <c r="E15" s="181">
        <v>275910</v>
      </c>
      <c r="F15" s="181">
        <v>47581</v>
      </c>
      <c r="G15" s="181">
        <v>2576</v>
      </c>
      <c r="H15" s="181">
        <v>167</v>
      </c>
      <c r="I15" s="182">
        <v>281</v>
      </c>
      <c r="J15" s="183">
        <v>1671</v>
      </c>
      <c r="K15" s="55"/>
    </row>
    <row r="16" spans="1:14">
      <c r="A16" s="1071" t="s">
        <v>90</v>
      </c>
      <c r="B16" s="1073"/>
      <c r="C16" s="181">
        <v>985493</v>
      </c>
      <c r="D16" s="181">
        <v>609304</v>
      </c>
      <c r="E16" s="181">
        <v>339095</v>
      </c>
      <c r="F16" s="181">
        <v>48572</v>
      </c>
      <c r="G16" s="181">
        <v>1679</v>
      </c>
      <c r="H16" s="181">
        <v>71</v>
      </c>
      <c r="I16" s="182">
        <v>490</v>
      </c>
      <c r="J16" s="183">
        <v>1718</v>
      </c>
      <c r="K16" s="55"/>
    </row>
    <row r="17" spans="1:11">
      <c r="A17" s="1071" t="s">
        <v>91</v>
      </c>
      <c r="B17" s="1073"/>
      <c r="C17" s="181">
        <v>1841549</v>
      </c>
      <c r="D17" s="181">
        <v>1014349</v>
      </c>
      <c r="E17" s="181">
        <v>726250</v>
      </c>
      <c r="F17" s="181">
        <v>109897</v>
      </c>
      <c r="G17" s="181">
        <v>4254</v>
      </c>
      <c r="H17" s="181">
        <v>356</v>
      </c>
      <c r="I17" s="182">
        <v>537</v>
      </c>
      <c r="J17" s="183">
        <v>3407</v>
      </c>
      <c r="K17" s="55"/>
    </row>
    <row r="18" spans="1:11">
      <c r="A18" s="1071" t="s">
        <v>92</v>
      </c>
      <c r="B18" s="1073"/>
      <c r="C18" s="181">
        <v>373196</v>
      </c>
      <c r="D18" s="181">
        <v>236233</v>
      </c>
      <c r="E18" s="181">
        <v>126271</v>
      </c>
      <c r="F18" s="181">
        <v>17674</v>
      </c>
      <c r="G18" s="181">
        <v>954</v>
      </c>
      <c r="H18" s="181">
        <v>42</v>
      </c>
      <c r="I18" s="182">
        <v>203</v>
      </c>
      <c r="J18" s="183">
        <v>964</v>
      </c>
      <c r="K18" s="55"/>
    </row>
    <row r="19" spans="1:11">
      <c r="A19" s="1071" t="s">
        <v>93</v>
      </c>
      <c r="B19" s="1073"/>
      <c r="C19" s="181">
        <v>520163</v>
      </c>
      <c r="D19" s="181">
        <v>310677</v>
      </c>
      <c r="E19" s="181">
        <v>190143</v>
      </c>
      <c r="F19" s="181">
        <v>22776</v>
      </c>
      <c r="G19" s="181">
        <v>1095</v>
      </c>
      <c r="H19" s="181">
        <v>48</v>
      </c>
      <c r="I19" s="182">
        <v>81</v>
      </c>
      <c r="J19" s="183">
        <v>1024</v>
      </c>
      <c r="K19" s="55"/>
    </row>
    <row r="20" spans="1:11">
      <c r="A20" s="1071" t="s">
        <v>94</v>
      </c>
      <c r="B20" s="1073"/>
      <c r="C20" s="181">
        <v>306087</v>
      </c>
      <c r="D20" s="181">
        <v>159316</v>
      </c>
      <c r="E20" s="181">
        <v>130299</v>
      </c>
      <c r="F20" s="181">
        <v>17708</v>
      </c>
      <c r="G20" s="181">
        <v>582</v>
      </c>
      <c r="H20" s="181">
        <v>24</v>
      </c>
      <c r="I20" s="182">
        <v>76</v>
      </c>
      <c r="J20" s="183">
        <v>660</v>
      </c>
      <c r="K20" s="55"/>
    </row>
    <row r="21" spans="1:11">
      <c r="A21" s="1071" t="s">
        <v>95</v>
      </c>
      <c r="B21" s="1073"/>
      <c r="C21" s="181">
        <v>650019</v>
      </c>
      <c r="D21" s="181">
        <v>379776</v>
      </c>
      <c r="E21" s="181">
        <v>242164</v>
      </c>
      <c r="F21" s="181">
        <v>32179</v>
      </c>
      <c r="G21" s="181">
        <v>1074</v>
      </c>
      <c r="H21" s="181">
        <v>109</v>
      </c>
      <c r="I21" s="182">
        <v>218</v>
      </c>
      <c r="J21" s="183">
        <v>1362</v>
      </c>
      <c r="K21" s="55"/>
    </row>
    <row r="22" spans="1:11">
      <c r="A22" s="1071" t="s">
        <v>96</v>
      </c>
      <c r="B22" s="1073"/>
      <c r="C22" s="181">
        <v>1565995</v>
      </c>
      <c r="D22" s="181">
        <v>1012181</v>
      </c>
      <c r="E22" s="181">
        <v>507164</v>
      </c>
      <c r="F22" s="181">
        <v>68288</v>
      </c>
      <c r="G22" s="181">
        <v>2918</v>
      </c>
      <c r="H22" s="181">
        <v>203</v>
      </c>
      <c r="I22" s="182">
        <v>388</v>
      </c>
      <c r="J22" s="183">
        <v>2538</v>
      </c>
      <c r="K22" s="55"/>
    </row>
    <row r="23" spans="1:11">
      <c r="A23" s="1071" t="s">
        <v>97</v>
      </c>
      <c r="B23" s="1073"/>
      <c r="C23" s="181">
        <v>347377</v>
      </c>
      <c r="D23" s="181">
        <v>209535</v>
      </c>
      <c r="E23" s="181">
        <v>126226</v>
      </c>
      <c r="F23" s="181">
        <v>27551</v>
      </c>
      <c r="G23" s="181">
        <v>1060</v>
      </c>
      <c r="H23" s="181">
        <v>41</v>
      </c>
      <c r="I23" s="182">
        <v>188</v>
      </c>
      <c r="J23" s="183">
        <v>1044</v>
      </c>
      <c r="K23" s="55"/>
    </row>
    <row r="24" spans="1:11">
      <c r="A24" s="1169" t="s">
        <v>98</v>
      </c>
      <c r="B24" s="1170"/>
      <c r="C24" s="181">
        <v>396292</v>
      </c>
      <c r="D24" s="181">
        <v>219350</v>
      </c>
      <c r="E24" s="181">
        <v>160408</v>
      </c>
      <c r="F24" s="181">
        <v>21855</v>
      </c>
      <c r="G24" s="181">
        <v>1045</v>
      </c>
      <c r="H24" s="181">
        <v>51</v>
      </c>
      <c r="I24" s="182">
        <v>139</v>
      </c>
      <c r="J24" s="183">
        <v>925</v>
      </c>
      <c r="K24" s="55"/>
    </row>
    <row r="25" spans="1:11">
      <c r="A25" s="1071" t="s">
        <v>99</v>
      </c>
      <c r="B25" s="1073"/>
      <c r="C25" s="181">
        <v>1298247</v>
      </c>
      <c r="D25" s="181">
        <v>818405</v>
      </c>
      <c r="E25" s="181">
        <v>434038</v>
      </c>
      <c r="F25" s="181">
        <v>64626</v>
      </c>
      <c r="G25" s="181">
        <v>3394</v>
      </c>
      <c r="H25" s="181">
        <v>125</v>
      </c>
      <c r="I25" s="182">
        <v>423</v>
      </c>
      <c r="J25" s="183">
        <v>2423</v>
      </c>
      <c r="K25" s="55"/>
    </row>
    <row r="26" spans="1:11">
      <c r="A26" s="1071" t="s">
        <v>100</v>
      </c>
      <c r="B26" s="1071"/>
      <c r="C26" s="183">
        <v>543202</v>
      </c>
      <c r="D26" s="183">
        <v>299241</v>
      </c>
      <c r="E26" s="183">
        <v>220115</v>
      </c>
      <c r="F26" s="183">
        <v>29861</v>
      </c>
      <c r="G26" s="183">
        <v>2359</v>
      </c>
      <c r="H26" s="183">
        <v>58</v>
      </c>
      <c r="I26" s="183">
        <v>268</v>
      </c>
      <c r="J26" s="183">
        <v>1471</v>
      </c>
      <c r="K26" s="55"/>
    </row>
    <row r="27" spans="1:11" ht="34.5" customHeight="1">
      <c r="A27" s="1166" t="s">
        <v>295</v>
      </c>
      <c r="B27" s="1166"/>
      <c r="C27" s="1166"/>
      <c r="D27" s="1166"/>
      <c r="E27" s="1166"/>
      <c r="F27" s="1166"/>
      <c r="G27" s="1166"/>
      <c r="H27" s="1166"/>
      <c r="I27" s="1166"/>
      <c r="J27" s="1166"/>
    </row>
    <row r="28" spans="1:11">
      <c r="A28" s="354" t="s">
        <v>83</v>
      </c>
      <c r="B28" s="351">
        <v>2016</v>
      </c>
      <c r="C28" s="352">
        <v>6554145</v>
      </c>
      <c r="D28" s="352">
        <v>299256</v>
      </c>
      <c r="E28" s="352">
        <v>5245825</v>
      </c>
      <c r="F28" s="352">
        <v>2283968</v>
      </c>
      <c r="G28" s="352">
        <v>609976</v>
      </c>
      <c r="H28" s="352">
        <v>354112</v>
      </c>
      <c r="I28" s="352">
        <v>104375</v>
      </c>
      <c r="J28" s="353">
        <v>147538</v>
      </c>
    </row>
    <row r="29" spans="1:11">
      <c r="A29" s="350" t="s">
        <v>84</v>
      </c>
      <c r="B29" s="351">
        <v>2017</v>
      </c>
      <c r="C29" s="352">
        <v>6874307</v>
      </c>
      <c r="D29" s="352">
        <v>313895</v>
      </c>
      <c r="E29" s="352">
        <v>5513616</v>
      </c>
      <c r="F29" s="352">
        <v>2150747</v>
      </c>
      <c r="G29" s="352">
        <v>480696</v>
      </c>
      <c r="H29" s="352">
        <v>351200</v>
      </c>
      <c r="I29" s="352">
        <v>92008</v>
      </c>
      <c r="J29" s="353">
        <v>149117</v>
      </c>
    </row>
    <row r="30" spans="1:11">
      <c r="A30" s="1164" t="s">
        <v>85</v>
      </c>
      <c r="B30" s="1165"/>
      <c r="C30" s="177">
        <v>556103</v>
      </c>
      <c r="D30" s="177">
        <v>22370</v>
      </c>
      <c r="E30" s="177">
        <v>444954</v>
      </c>
      <c r="F30" s="177">
        <v>166887</v>
      </c>
      <c r="G30" s="177">
        <v>37601</v>
      </c>
      <c r="H30" s="177">
        <v>17961</v>
      </c>
      <c r="I30" s="178">
        <v>8442</v>
      </c>
      <c r="J30" s="179">
        <v>11161</v>
      </c>
    </row>
    <row r="31" spans="1:11">
      <c r="A31" s="1164" t="s">
        <v>86</v>
      </c>
      <c r="B31" s="1165"/>
      <c r="C31" s="177">
        <v>342727</v>
      </c>
      <c r="D31" s="177">
        <v>15611</v>
      </c>
      <c r="E31" s="177">
        <v>279472</v>
      </c>
      <c r="F31" s="177">
        <v>109030</v>
      </c>
      <c r="G31" s="177">
        <v>25806</v>
      </c>
      <c r="H31" s="177">
        <v>14939</v>
      </c>
      <c r="I31" s="178">
        <v>4782</v>
      </c>
      <c r="J31" s="179">
        <v>6594</v>
      </c>
    </row>
    <row r="32" spans="1:11">
      <c r="A32" s="1164" t="s">
        <v>87</v>
      </c>
      <c r="B32" s="1165"/>
      <c r="C32" s="177">
        <v>395273</v>
      </c>
      <c r="D32" s="177">
        <v>13685</v>
      </c>
      <c r="E32" s="177">
        <v>317431</v>
      </c>
      <c r="F32" s="177">
        <v>104577</v>
      </c>
      <c r="G32" s="177">
        <v>22361</v>
      </c>
      <c r="H32" s="177">
        <v>15574</v>
      </c>
      <c r="I32" s="178">
        <v>5532</v>
      </c>
      <c r="J32" s="179">
        <v>7709</v>
      </c>
    </row>
    <row r="33" spans="1:10">
      <c r="A33" s="1164" t="s">
        <v>88</v>
      </c>
      <c r="B33" s="1165"/>
      <c r="C33" s="177">
        <v>197910</v>
      </c>
      <c r="D33" s="177">
        <v>6291</v>
      </c>
      <c r="E33" s="177">
        <v>155897</v>
      </c>
      <c r="F33" s="177">
        <v>58961</v>
      </c>
      <c r="G33" s="177">
        <v>12147</v>
      </c>
      <c r="H33" s="177">
        <v>9127</v>
      </c>
      <c r="I33" s="178">
        <v>1874</v>
      </c>
      <c r="J33" s="179">
        <v>3953</v>
      </c>
    </row>
    <row r="34" spans="1:10">
      <c r="A34" s="1164" t="s">
        <v>89</v>
      </c>
      <c r="B34" s="1165"/>
      <c r="C34" s="177">
        <v>377092</v>
      </c>
      <c r="D34" s="177">
        <v>18878</v>
      </c>
      <c r="E34" s="177">
        <v>301861</v>
      </c>
      <c r="F34" s="177">
        <v>149114</v>
      </c>
      <c r="G34" s="177">
        <v>37972</v>
      </c>
      <c r="H34" s="177">
        <v>21200</v>
      </c>
      <c r="I34" s="178">
        <v>5192</v>
      </c>
      <c r="J34" s="179">
        <v>9698</v>
      </c>
    </row>
    <row r="35" spans="1:10">
      <c r="A35" s="1164" t="s">
        <v>90</v>
      </c>
      <c r="B35" s="1165"/>
      <c r="C35" s="177">
        <v>581498</v>
      </c>
      <c r="D35" s="177">
        <v>28180</v>
      </c>
      <c r="E35" s="177">
        <v>473507</v>
      </c>
      <c r="F35" s="177">
        <v>188883</v>
      </c>
      <c r="G35" s="177">
        <v>40169</v>
      </c>
      <c r="H35" s="177">
        <v>22051</v>
      </c>
      <c r="I35" s="178">
        <v>9865</v>
      </c>
      <c r="J35" s="179">
        <v>12538</v>
      </c>
    </row>
    <row r="36" spans="1:10">
      <c r="A36" s="1164" t="s">
        <v>91</v>
      </c>
      <c r="B36" s="1165"/>
      <c r="C36" s="177">
        <v>1039258</v>
      </c>
      <c r="D36" s="177">
        <v>56533</v>
      </c>
      <c r="E36" s="177">
        <v>819146</v>
      </c>
      <c r="F36" s="177">
        <v>382705</v>
      </c>
      <c r="G36" s="177">
        <v>94832</v>
      </c>
      <c r="H36" s="177">
        <v>90334</v>
      </c>
      <c r="I36" s="178">
        <v>15980</v>
      </c>
      <c r="J36" s="179">
        <v>26618</v>
      </c>
    </row>
    <row r="37" spans="1:10">
      <c r="A37" s="1164" t="s">
        <v>92</v>
      </c>
      <c r="B37" s="1165"/>
      <c r="C37" s="177">
        <v>181635</v>
      </c>
      <c r="D37" s="177">
        <v>5824</v>
      </c>
      <c r="E37" s="177">
        <v>150390</v>
      </c>
      <c r="F37" s="177">
        <v>45201</v>
      </c>
      <c r="G37" s="177">
        <v>8877</v>
      </c>
      <c r="H37" s="177">
        <v>7464</v>
      </c>
      <c r="I37" s="178">
        <v>1932</v>
      </c>
      <c r="J37" s="179">
        <v>4025</v>
      </c>
    </row>
    <row r="38" spans="1:10">
      <c r="A38" s="1164" t="s">
        <v>93</v>
      </c>
      <c r="B38" s="1165"/>
      <c r="C38" s="177">
        <v>384501</v>
      </c>
      <c r="D38" s="177">
        <v>17602</v>
      </c>
      <c r="E38" s="177">
        <v>311269</v>
      </c>
      <c r="F38" s="177">
        <v>103155</v>
      </c>
      <c r="G38" s="177">
        <v>20395</v>
      </c>
      <c r="H38" s="177">
        <v>12667</v>
      </c>
      <c r="I38" s="178">
        <v>4512</v>
      </c>
      <c r="J38" s="179">
        <v>7405</v>
      </c>
    </row>
    <row r="39" spans="1:10">
      <c r="A39" s="1164" t="s">
        <v>94</v>
      </c>
      <c r="B39" s="1165"/>
      <c r="C39" s="177">
        <v>195025</v>
      </c>
      <c r="D39" s="177">
        <v>6918</v>
      </c>
      <c r="E39" s="177">
        <v>155127</v>
      </c>
      <c r="F39" s="177">
        <v>56463</v>
      </c>
      <c r="G39" s="177">
        <v>13103</v>
      </c>
      <c r="H39" s="177">
        <v>8944</v>
      </c>
      <c r="I39" s="178">
        <v>2237</v>
      </c>
      <c r="J39" s="179">
        <v>3752</v>
      </c>
    </row>
    <row r="40" spans="1:10">
      <c r="A40" s="1164" t="s">
        <v>95</v>
      </c>
      <c r="B40" s="1165"/>
      <c r="C40" s="177">
        <v>472545</v>
      </c>
      <c r="D40" s="177">
        <v>20209</v>
      </c>
      <c r="E40" s="177">
        <v>379968</v>
      </c>
      <c r="F40" s="177">
        <v>122595</v>
      </c>
      <c r="G40" s="177">
        <v>23964</v>
      </c>
      <c r="H40" s="177">
        <v>20943</v>
      </c>
      <c r="I40" s="178">
        <v>5530</v>
      </c>
      <c r="J40" s="179">
        <v>8941</v>
      </c>
    </row>
    <row r="41" spans="1:10">
      <c r="A41" s="1164" t="s">
        <v>96</v>
      </c>
      <c r="B41" s="1165"/>
      <c r="C41" s="177">
        <v>675726</v>
      </c>
      <c r="D41" s="177">
        <v>33683</v>
      </c>
      <c r="E41" s="177">
        <v>545472</v>
      </c>
      <c r="F41" s="177">
        <v>206957</v>
      </c>
      <c r="G41" s="177">
        <v>44427</v>
      </c>
      <c r="H41" s="177">
        <v>31744</v>
      </c>
      <c r="I41" s="178">
        <v>8051</v>
      </c>
      <c r="J41" s="179">
        <v>17300</v>
      </c>
    </row>
    <row r="42" spans="1:10">
      <c r="A42" s="1164" t="s">
        <v>97</v>
      </c>
      <c r="B42" s="1165"/>
      <c r="C42" s="177">
        <v>215533</v>
      </c>
      <c r="D42" s="177">
        <v>9412</v>
      </c>
      <c r="E42" s="177">
        <v>178729</v>
      </c>
      <c r="F42" s="177">
        <v>73576</v>
      </c>
      <c r="G42" s="177">
        <v>17352</v>
      </c>
      <c r="H42" s="177">
        <v>10475</v>
      </c>
      <c r="I42" s="178">
        <v>3493</v>
      </c>
      <c r="J42" s="179">
        <v>5138</v>
      </c>
    </row>
    <row r="43" spans="1:10">
      <c r="A43" s="1162" t="s">
        <v>98</v>
      </c>
      <c r="B43" s="1167"/>
      <c r="C43" s="177">
        <v>238364</v>
      </c>
      <c r="D43" s="177">
        <v>7147</v>
      </c>
      <c r="E43" s="177">
        <v>192741</v>
      </c>
      <c r="F43" s="177">
        <v>65524</v>
      </c>
      <c r="G43" s="177">
        <v>14562</v>
      </c>
      <c r="H43" s="177">
        <v>8353</v>
      </c>
      <c r="I43" s="178">
        <v>3568</v>
      </c>
      <c r="J43" s="179">
        <v>4858</v>
      </c>
    </row>
    <row r="44" spans="1:10">
      <c r="A44" s="1164" t="s">
        <v>99</v>
      </c>
      <c r="B44" s="1165"/>
      <c r="C44" s="177">
        <v>719632</v>
      </c>
      <c r="D44" s="177">
        <v>41895</v>
      </c>
      <c r="E44" s="177">
        <v>572193</v>
      </c>
      <c r="F44" s="177">
        <v>230588</v>
      </c>
      <c r="G44" s="177">
        <v>50012</v>
      </c>
      <c r="H44" s="177">
        <v>46566</v>
      </c>
      <c r="I44" s="178">
        <v>6678</v>
      </c>
      <c r="J44" s="179">
        <v>13200</v>
      </c>
    </row>
    <row r="45" spans="1:10">
      <c r="A45" s="1164" t="s">
        <v>100</v>
      </c>
      <c r="B45" s="1164"/>
      <c r="C45" s="179">
        <v>301485</v>
      </c>
      <c r="D45" s="179">
        <v>9657</v>
      </c>
      <c r="E45" s="179">
        <v>235459</v>
      </c>
      <c r="F45" s="179">
        <v>86531</v>
      </c>
      <c r="G45" s="179">
        <v>17116</v>
      </c>
      <c r="H45" s="179">
        <v>12858</v>
      </c>
      <c r="I45" s="179">
        <v>4340</v>
      </c>
      <c r="J45" s="179">
        <v>6227</v>
      </c>
    </row>
    <row r="46" spans="1:10" ht="36.75" customHeight="1">
      <c r="A46" s="1166" t="s">
        <v>296</v>
      </c>
      <c r="B46" s="1166"/>
      <c r="C46" s="1166"/>
      <c r="D46" s="1166"/>
      <c r="E46" s="1166"/>
      <c r="F46" s="1166"/>
      <c r="G46" s="1166"/>
      <c r="H46" s="1166"/>
      <c r="I46" s="1166"/>
      <c r="J46" s="1166"/>
    </row>
    <row r="47" spans="1:10">
      <c r="A47" s="354" t="s">
        <v>83</v>
      </c>
      <c r="B47" s="351">
        <v>2016</v>
      </c>
      <c r="C47" s="352">
        <v>3082548</v>
      </c>
      <c r="D47" s="352">
        <v>878299</v>
      </c>
      <c r="E47" s="352">
        <v>1914276</v>
      </c>
      <c r="F47" s="352">
        <v>179448</v>
      </c>
      <c r="G47" s="352">
        <v>8296</v>
      </c>
      <c r="H47" s="352">
        <v>2087</v>
      </c>
      <c r="I47" s="353">
        <v>782</v>
      </c>
      <c r="J47" s="355">
        <v>3530</v>
      </c>
    </row>
    <row r="48" spans="1:10">
      <c r="A48" s="350" t="s">
        <v>84</v>
      </c>
      <c r="B48" s="351">
        <v>2017</v>
      </c>
      <c r="C48" s="352">
        <v>3038596</v>
      </c>
      <c r="D48" s="352">
        <v>852727</v>
      </c>
      <c r="E48" s="352">
        <v>1884881</v>
      </c>
      <c r="F48" s="352">
        <v>171542</v>
      </c>
      <c r="G48" s="352">
        <v>8171</v>
      </c>
      <c r="H48" s="352">
        <v>1998</v>
      </c>
      <c r="I48" s="353">
        <v>773</v>
      </c>
      <c r="J48" s="355">
        <v>3360</v>
      </c>
    </row>
    <row r="49" spans="1:10">
      <c r="A49" s="1164" t="s">
        <v>85</v>
      </c>
      <c r="B49" s="1165"/>
      <c r="C49" s="177">
        <v>179547</v>
      </c>
      <c r="D49" s="177">
        <v>41178</v>
      </c>
      <c r="E49" s="177">
        <v>116720</v>
      </c>
      <c r="F49" s="178">
        <v>8254</v>
      </c>
      <c r="G49" s="184">
        <v>80</v>
      </c>
      <c r="H49" s="185">
        <v>14</v>
      </c>
      <c r="I49" s="177">
        <v>12</v>
      </c>
      <c r="J49" s="179">
        <v>182</v>
      </c>
    </row>
    <row r="50" spans="1:10">
      <c r="A50" s="1164" t="s">
        <v>144</v>
      </c>
      <c r="B50" s="1165"/>
      <c r="C50" s="177">
        <v>191696</v>
      </c>
      <c r="D50" s="177">
        <v>56213</v>
      </c>
      <c r="E50" s="177">
        <v>121587</v>
      </c>
      <c r="F50" s="178">
        <v>7337</v>
      </c>
      <c r="G50" s="184">
        <v>95</v>
      </c>
      <c r="H50" s="185">
        <v>179</v>
      </c>
      <c r="I50" s="177">
        <v>6</v>
      </c>
      <c r="J50" s="179">
        <v>134</v>
      </c>
    </row>
    <row r="51" spans="1:10">
      <c r="A51" s="1164" t="s">
        <v>87</v>
      </c>
      <c r="B51" s="1165"/>
      <c r="C51" s="177">
        <v>223914</v>
      </c>
      <c r="D51" s="177">
        <v>46259</v>
      </c>
      <c r="E51" s="177">
        <v>150191</v>
      </c>
      <c r="F51" s="178">
        <v>8819</v>
      </c>
      <c r="G51" s="184">
        <v>99</v>
      </c>
      <c r="H51" s="185">
        <v>83</v>
      </c>
      <c r="I51" s="177">
        <v>9</v>
      </c>
      <c r="J51" s="179">
        <v>173</v>
      </c>
    </row>
    <row r="52" spans="1:10">
      <c r="A52" s="1164" t="s">
        <v>88</v>
      </c>
      <c r="B52" s="1165"/>
      <c r="C52" s="177">
        <v>66966</v>
      </c>
      <c r="D52" s="177">
        <v>13905</v>
      </c>
      <c r="E52" s="177">
        <v>44873</v>
      </c>
      <c r="F52" s="178">
        <v>2455</v>
      </c>
      <c r="G52" s="184">
        <v>31</v>
      </c>
      <c r="H52" s="185">
        <v>13</v>
      </c>
      <c r="I52" s="177">
        <v>6</v>
      </c>
      <c r="J52" s="179">
        <v>58</v>
      </c>
    </row>
    <row r="53" spans="1:10">
      <c r="A53" s="1164" t="s">
        <v>89</v>
      </c>
      <c r="B53" s="1165"/>
      <c r="C53" s="177">
        <v>286392</v>
      </c>
      <c r="D53" s="177">
        <v>83618</v>
      </c>
      <c r="E53" s="177">
        <v>180132</v>
      </c>
      <c r="F53" s="178">
        <v>14991</v>
      </c>
      <c r="G53" s="184">
        <v>151</v>
      </c>
      <c r="H53" s="185">
        <v>56</v>
      </c>
      <c r="I53" s="177">
        <v>8</v>
      </c>
      <c r="J53" s="179">
        <v>193</v>
      </c>
    </row>
    <row r="54" spans="1:10">
      <c r="A54" s="1164" t="s">
        <v>90</v>
      </c>
      <c r="B54" s="1165"/>
      <c r="C54" s="177">
        <v>239006</v>
      </c>
      <c r="D54" s="177">
        <v>73664</v>
      </c>
      <c r="E54" s="177">
        <v>144746</v>
      </c>
      <c r="F54" s="178">
        <v>14247</v>
      </c>
      <c r="G54" s="184">
        <v>105</v>
      </c>
      <c r="H54" s="185">
        <v>42</v>
      </c>
      <c r="I54" s="177">
        <v>65</v>
      </c>
      <c r="J54" s="179">
        <v>236</v>
      </c>
    </row>
    <row r="55" spans="1:10">
      <c r="A55" s="1164" t="s">
        <v>91</v>
      </c>
      <c r="B55" s="1165"/>
      <c r="C55" s="177">
        <v>571263</v>
      </c>
      <c r="D55" s="177">
        <v>188209</v>
      </c>
      <c r="E55" s="177">
        <v>328861</v>
      </c>
      <c r="F55" s="178">
        <v>51316</v>
      </c>
      <c r="G55" s="184">
        <v>6864</v>
      </c>
      <c r="H55" s="185">
        <v>1218</v>
      </c>
      <c r="I55" s="177">
        <v>587</v>
      </c>
      <c r="J55" s="179">
        <v>1195</v>
      </c>
    </row>
    <row r="56" spans="1:10">
      <c r="A56" s="1164" t="s">
        <v>92</v>
      </c>
      <c r="B56" s="1165"/>
      <c r="C56" s="177">
        <v>58647</v>
      </c>
      <c r="D56" s="177">
        <v>15954</v>
      </c>
      <c r="E56" s="177">
        <v>36771</v>
      </c>
      <c r="F56" s="178">
        <v>2780</v>
      </c>
      <c r="G56" s="184">
        <v>32</v>
      </c>
      <c r="H56" s="185">
        <v>14</v>
      </c>
      <c r="I56" s="177">
        <v>3</v>
      </c>
      <c r="J56" s="179">
        <v>63</v>
      </c>
    </row>
    <row r="57" spans="1:10">
      <c r="A57" s="1164" t="s">
        <v>93</v>
      </c>
      <c r="B57" s="1165"/>
      <c r="C57" s="177">
        <v>165168</v>
      </c>
      <c r="D57" s="177">
        <v>44422</v>
      </c>
      <c r="E57" s="177">
        <v>105485</v>
      </c>
      <c r="F57" s="178">
        <v>7504</v>
      </c>
      <c r="G57" s="184">
        <v>67</v>
      </c>
      <c r="H57" s="185">
        <v>30</v>
      </c>
      <c r="I57" s="177">
        <v>11</v>
      </c>
      <c r="J57" s="179">
        <v>120</v>
      </c>
    </row>
    <row r="58" spans="1:10">
      <c r="A58" s="1164" t="s">
        <v>94</v>
      </c>
      <c r="B58" s="1165"/>
      <c r="C58" s="177">
        <v>89882</v>
      </c>
      <c r="D58" s="177">
        <v>19990</v>
      </c>
      <c r="E58" s="177">
        <v>56650</v>
      </c>
      <c r="F58" s="178">
        <v>4532</v>
      </c>
      <c r="G58" s="184">
        <v>100</v>
      </c>
      <c r="H58" s="185">
        <v>27</v>
      </c>
      <c r="I58" s="177">
        <v>6</v>
      </c>
      <c r="J58" s="179">
        <v>60</v>
      </c>
    </row>
    <row r="59" spans="1:10">
      <c r="A59" s="1164" t="s">
        <v>95</v>
      </c>
      <c r="B59" s="1165"/>
      <c r="C59" s="177">
        <v>133567</v>
      </c>
      <c r="D59" s="177">
        <v>33940</v>
      </c>
      <c r="E59" s="177">
        <v>82833</v>
      </c>
      <c r="F59" s="178">
        <v>6708</v>
      </c>
      <c r="G59" s="184">
        <v>54</v>
      </c>
      <c r="H59" s="185">
        <v>31</v>
      </c>
      <c r="I59" s="177">
        <v>6</v>
      </c>
      <c r="J59" s="179">
        <v>123</v>
      </c>
    </row>
    <row r="60" spans="1:10">
      <c r="A60" s="1164" t="s">
        <v>96</v>
      </c>
      <c r="B60" s="1165"/>
      <c r="C60" s="177">
        <v>304772</v>
      </c>
      <c r="D60" s="177">
        <v>103726</v>
      </c>
      <c r="E60" s="177">
        <v>174167</v>
      </c>
      <c r="F60" s="178">
        <v>15603</v>
      </c>
      <c r="G60" s="184">
        <v>116</v>
      </c>
      <c r="H60" s="185">
        <v>54</v>
      </c>
      <c r="I60" s="177">
        <v>16</v>
      </c>
      <c r="J60" s="179">
        <v>257</v>
      </c>
    </row>
    <row r="61" spans="1:10">
      <c r="A61" s="1164" t="s">
        <v>97</v>
      </c>
      <c r="B61" s="1165"/>
      <c r="C61" s="177">
        <v>102657</v>
      </c>
      <c r="D61" s="177">
        <v>25667</v>
      </c>
      <c r="E61" s="177">
        <v>68566</v>
      </c>
      <c r="F61" s="178">
        <v>5826</v>
      </c>
      <c r="G61" s="184">
        <v>60</v>
      </c>
      <c r="H61" s="185">
        <v>30</v>
      </c>
      <c r="I61" s="177">
        <v>12</v>
      </c>
      <c r="J61" s="179">
        <v>98</v>
      </c>
    </row>
    <row r="62" spans="1:10">
      <c r="A62" s="1162" t="s">
        <v>145</v>
      </c>
      <c r="B62" s="1163"/>
      <c r="C62" s="177">
        <v>105064</v>
      </c>
      <c r="D62" s="177">
        <v>22941</v>
      </c>
      <c r="E62" s="177">
        <v>70195</v>
      </c>
      <c r="F62" s="178">
        <v>4974</v>
      </c>
      <c r="G62" s="184">
        <v>101</v>
      </c>
      <c r="H62" s="185">
        <v>22</v>
      </c>
      <c r="I62" s="177">
        <v>17</v>
      </c>
      <c r="J62" s="179">
        <v>106</v>
      </c>
    </row>
    <row r="63" spans="1:10">
      <c r="A63" s="1164" t="s">
        <v>99</v>
      </c>
      <c r="B63" s="1165"/>
      <c r="C63" s="177">
        <v>226356</v>
      </c>
      <c r="D63" s="177">
        <v>62633</v>
      </c>
      <c r="E63" s="177">
        <v>142185</v>
      </c>
      <c r="F63" s="178">
        <v>11571</v>
      </c>
      <c r="G63" s="184">
        <v>143</v>
      </c>
      <c r="H63" s="185">
        <v>168</v>
      </c>
      <c r="I63" s="177">
        <v>3</v>
      </c>
      <c r="J63" s="179">
        <v>213</v>
      </c>
    </row>
    <row r="64" spans="1:10">
      <c r="A64" s="1164" t="s">
        <v>100</v>
      </c>
      <c r="B64" s="1164"/>
      <c r="C64" s="179">
        <v>93699</v>
      </c>
      <c r="D64" s="179">
        <v>20408</v>
      </c>
      <c r="E64" s="179">
        <v>60919</v>
      </c>
      <c r="F64" s="184">
        <v>4625</v>
      </c>
      <c r="G64" s="186">
        <v>73</v>
      </c>
      <c r="H64" s="185">
        <v>17</v>
      </c>
      <c r="I64" s="179">
        <v>6</v>
      </c>
      <c r="J64" s="179">
        <v>149</v>
      </c>
    </row>
    <row r="65" spans="1:10" ht="29.25" customHeight="1">
      <c r="A65" s="1166" t="s">
        <v>297</v>
      </c>
      <c r="B65" s="1166"/>
      <c r="C65" s="1166"/>
      <c r="D65" s="1166"/>
      <c r="E65" s="1166"/>
      <c r="F65" s="1166"/>
      <c r="G65" s="1166"/>
      <c r="H65" s="1166"/>
      <c r="I65" s="1166"/>
      <c r="J65" s="1166"/>
    </row>
    <row r="66" spans="1:10">
      <c r="A66" s="354" t="s">
        <v>83</v>
      </c>
      <c r="B66" s="351">
        <v>2016</v>
      </c>
      <c r="C66" s="352">
        <v>5395</v>
      </c>
      <c r="D66" s="352">
        <v>1130</v>
      </c>
      <c r="E66" s="352">
        <v>3816</v>
      </c>
      <c r="F66" s="352">
        <v>2414</v>
      </c>
      <c r="G66" s="352">
        <v>321</v>
      </c>
      <c r="H66" s="352">
        <v>82</v>
      </c>
      <c r="I66" s="353">
        <v>500</v>
      </c>
      <c r="J66" s="355">
        <v>90</v>
      </c>
    </row>
    <row r="67" spans="1:10">
      <c r="A67" s="350" t="s">
        <v>84</v>
      </c>
      <c r="B67" s="351">
        <v>2017</v>
      </c>
      <c r="C67" s="352">
        <v>5195</v>
      </c>
      <c r="D67" s="352">
        <v>1136</v>
      </c>
      <c r="E67" s="352">
        <v>3625</v>
      </c>
      <c r="F67" s="352">
        <v>2317</v>
      </c>
      <c r="G67" s="352">
        <v>334</v>
      </c>
      <c r="H67" s="352">
        <v>78</v>
      </c>
      <c r="I67" s="353">
        <v>506</v>
      </c>
      <c r="J67" s="355">
        <v>79</v>
      </c>
    </row>
    <row r="68" spans="1:10">
      <c r="A68" s="1164" t="s">
        <v>85</v>
      </c>
      <c r="B68" s="1165"/>
      <c r="C68" s="177">
        <v>493</v>
      </c>
      <c r="D68" s="177">
        <v>134</v>
      </c>
      <c r="E68" s="177">
        <v>328</v>
      </c>
      <c r="F68" s="178">
        <v>182</v>
      </c>
      <c r="G68" s="184">
        <v>6</v>
      </c>
      <c r="H68" s="185">
        <v>2</v>
      </c>
      <c r="I68" s="187">
        <v>28</v>
      </c>
      <c r="J68" s="186">
        <v>6</v>
      </c>
    </row>
    <row r="69" spans="1:10">
      <c r="A69" s="1164" t="s">
        <v>144</v>
      </c>
      <c r="B69" s="1165"/>
      <c r="C69" s="177">
        <v>275</v>
      </c>
      <c r="D69" s="177">
        <v>61</v>
      </c>
      <c r="E69" s="177">
        <v>199</v>
      </c>
      <c r="F69" s="178">
        <v>63</v>
      </c>
      <c r="G69" s="184">
        <v>4</v>
      </c>
      <c r="H69" s="185"/>
      <c r="I69" s="187">
        <v>19</v>
      </c>
      <c r="J69" s="186">
        <v>1</v>
      </c>
    </row>
    <row r="70" spans="1:10">
      <c r="A70" s="1164" t="s">
        <v>87</v>
      </c>
      <c r="B70" s="1165"/>
      <c r="C70" s="177">
        <v>197</v>
      </c>
      <c r="D70" s="177">
        <v>32</v>
      </c>
      <c r="E70" s="177">
        <v>152</v>
      </c>
      <c r="F70" s="178">
        <v>103</v>
      </c>
      <c r="G70" s="184">
        <v>7</v>
      </c>
      <c r="H70" s="185">
        <v>1</v>
      </c>
      <c r="I70" s="187">
        <v>34</v>
      </c>
      <c r="J70" s="186">
        <v>2</v>
      </c>
    </row>
    <row r="71" spans="1:10">
      <c r="A71" s="1164" t="s">
        <v>88</v>
      </c>
      <c r="B71" s="1165"/>
      <c r="C71" s="177">
        <v>86</v>
      </c>
      <c r="D71" s="177">
        <v>21</v>
      </c>
      <c r="E71" s="177">
        <v>56</v>
      </c>
      <c r="F71" s="178">
        <v>13</v>
      </c>
      <c r="G71" s="188" t="s">
        <v>1165</v>
      </c>
      <c r="H71" s="188" t="s">
        <v>1165</v>
      </c>
      <c r="I71" s="188" t="s">
        <v>1165</v>
      </c>
      <c r="J71" s="190" t="s">
        <v>1165</v>
      </c>
    </row>
    <row r="72" spans="1:10">
      <c r="A72" s="1164" t="s">
        <v>89</v>
      </c>
      <c r="B72" s="1165"/>
      <c r="C72" s="177">
        <v>220</v>
      </c>
      <c r="D72" s="177">
        <v>65</v>
      </c>
      <c r="E72" s="177">
        <v>143</v>
      </c>
      <c r="F72" s="178">
        <v>102</v>
      </c>
      <c r="G72" s="184">
        <v>15</v>
      </c>
      <c r="H72" s="185">
        <v>4</v>
      </c>
      <c r="I72" s="187">
        <v>6</v>
      </c>
      <c r="J72" s="186">
        <v>2</v>
      </c>
    </row>
    <row r="73" spans="1:10">
      <c r="A73" s="1164" t="s">
        <v>90</v>
      </c>
      <c r="B73" s="1165"/>
      <c r="C73" s="177">
        <v>636</v>
      </c>
      <c r="D73" s="177">
        <v>116</v>
      </c>
      <c r="E73" s="177">
        <v>483</v>
      </c>
      <c r="F73" s="178">
        <v>231</v>
      </c>
      <c r="G73" s="184">
        <v>13</v>
      </c>
      <c r="H73" s="185">
        <v>1</v>
      </c>
      <c r="I73" s="187">
        <v>24</v>
      </c>
      <c r="J73" s="186">
        <v>10</v>
      </c>
    </row>
    <row r="74" spans="1:10">
      <c r="A74" s="1164" t="s">
        <v>91</v>
      </c>
      <c r="B74" s="1165"/>
      <c r="C74" s="177">
        <v>561</v>
      </c>
      <c r="D74" s="177">
        <v>125</v>
      </c>
      <c r="E74" s="177">
        <v>381</v>
      </c>
      <c r="F74" s="178">
        <v>357</v>
      </c>
      <c r="G74" s="184">
        <v>55</v>
      </c>
      <c r="H74" s="185">
        <v>10</v>
      </c>
      <c r="I74" s="187">
        <v>62</v>
      </c>
      <c r="J74" s="186">
        <v>13</v>
      </c>
    </row>
    <row r="75" spans="1:10">
      <c r="A75" s="1164" t="s">
        <v>92</v>
      </c>
      <c r="B75" s="1165"/>
      <c r="C75" s="177">
        <v>44</v>
      </c>
      <c r="D75" s="177">
        <v>13</v>
      </c>
      <c r="E75" s="177">
        <v>23</v>
      </c>
      <c r="F75" s="178">
        <v>18</v>
      </c>
      <c r="G75" s="188" t="s">
        <v>1165</v>
      </c>
      <c r="H75" s="185">
        <v>2</v>
      </c>
      <c r="I75" s="188" t="s">
        <v>1165</v>
      </c>
      <c r="J75" s="190" t="s">
        <v>1165</v>
      </c>
    </row>
    <row r="76" spans="1:10">
      <c r="A76" s="1164" t="s">
        <v>93</v>
      </c>
      <c r="B76" s="1165"/>
      <c r="C76" s="177">
        <v>223</v>
      </c>
      <c r="D76" s="177">
        <v>55</v>
      </c>
      <c r="E76" s="177">
        <v>155</v>
      </c>
      <c r="F76" s="178">
        <v>109</v>
      </c>
      <c r="G76" s="184">
        <v>4</v>
      </c>
      <c r="H76" s="188" t="s">
        <v>1165</v>
      </c>
      <c r="I76" s="187">
        <v>98</v>
      </c>
      <c r="J76" s="186">
        <v>21</v>
      </c>
    </row>
    <row r="77" spans="1:10">
      <c r="A77" s="1164" t="s">
        <v>94</v>
      </c>
      <c r="B77" s="1165"/>
      <c r="C77" s="177">
        <v>46</v>
      </c>
      <c r="D77" s="177">
        <v>11</v>
      </c>
      <c r="E77" s="177">
        <v>31</v>
      </c>
      <c r="F77" s="178">
        <v>12</v>
      </c>
      <c r="G77" s="184">
        <v>1</v>
      </c>
      <c r="H77" s="188" t="s">
        <v>1165</v>
      </c>
      <c r="I77" s="188" t="s">
        <v>1165</v>
      </c>
      <c r="J77" s="190" t="s">
        <v>1165</v>
      </c>
    </row>
    <row r="78" spans="1:10">
      <c r="A78" s="1164" t="s">
        <v>95</v>
      </c>
      <c r="B78" s="1165"/>
      <c r="C78" s="177">
        <v>722</v>
      </c>
      <c r="D78" s="177">
        <v>80</v>
      </c>
      <c r="E78" s="177">
        <v>518</v>
      </c>
      <c r="F78" s="178">
        <v>412</v>
      </c>
      <c r="G78" s="184">
        <v>138</v>
      </c>
      <c r="H78" s="185">
        <v>51</v>
      </c>
      <c r="I78" s="187">
        <v>75</v>
      </c>
      <c r="J78" s="186">
        <v>10</v>
      </c>
    </row>
    <row r="79" spans="1:10">
      <c r="A79" s="1164" t="s">
        <v>96</v>
      </c>
      <c r="B79" s="1165"/>
      <c r="C79" s="177">
        <v>373</v>
      </c>
      <c r="D79" s="177">
        <v>102</v>
      </c>
      <c r="E79" s="177">
        <v>255</v>
      </c>
      <c r="F79" s="178">
        <v>178</v>
      </c>
      <c r="G79" s="184">
        <v>20</v>
      </c>
      <c r="H79" s="185">
        <v>1</v>
      </c>
      <c r="I79" s="187">
        <v>142</v>
      </c>
      <c r="J79" s="186">
        <v>5</v>
      </c>
    </row>
    <row r="80" spans="1:10">
      <c r="A80" s="1164" t="s">
        <v>97</v>
      </c>
      <c r="B80" s="1165"/>
      <c r="C80" s="177">
        <v>99</v>
      </c>
      <c r="D80" s="177">
        <v>28</v>
      </c>
      <c r="E80" s="177">
        <v>69</v>
      </c>
      <c r="F80" s="178">
        <v>97</v>
      </c>
      <c r="G80" s="184">
        <v>3</v>
      </c>
      <c r="H80" s="185">
        <v>1</v>
      </c>
      <c r="I80" s="188" t="s">
        <v>1165</v>
      </c>
      <c r="J80" s="190" t="s">
        <v>1165</v>
      </c>
    </row>
    <row r="81" spans="1:10">
      <c r="A81" s="1162" t="s">
        <v>145</v>
      </c>
      <c r="B81" s="1163"/>
      <c r="C81" s="177">
        <v>329</v>
      </c>
      <c r="D81" s="177">
        <v>74</v>
      </c>
      <c r="E81" s="177">
        <v>228</v>
      </c>
      <c r="F81" s="178">
        <v>126</v>
      </c>
      <c r="G81" s="184">
        <v>40</v>
      </c>
      <c r="H81" s="185">
        <v>3</v>
      </c>
      <c r="I81" s="177">
        <v>12</v>
      </c>
      <c r="J81" s="178">
        <v>1</v>
      </c>
    </row>
    <row r="82" spans="1:10">
      <c r="A82" s="1164" t="s">
        <v>99</v>
      </c>
      <c r="B82" s="1165"/>
      <c r="C82" s="177">
        <v>604</v>
      </c>
      <c r="D82" s="177">
        <v>162</v>
      </c>
      <c r="E82" s="177">
        <v>399</v>
      </c>
      <c r="F82" s="178">
        <v>231</v>
      </c>
      <c r="G82" s="184">
        <v>25</v>
      </c>
      <c r="H82" s="185">
        <v>2</v>
      </c>
      <c r="I82" s="177">
        <v>5</v>
      </c>
      <c r="J82" s="179">
        <v>6</v>
      </c>
    </row>
    <row r="83" spans="1:10">
      <c r="A83" s="1164" t="s">
        <v>100</v>
      </c>
      <c r="B83" s="1164"/>
      <c r="C83" s="179">
        <v>287</v>
      </c>
      <c r="D83" s="179">
        <v>57</v>
      </c>
      <c r="E83" s="179">
        <v>205</v>
      </c>
      <c r="F83" s="184">
        <v>83</v>
      </c>
      <c r="G83" s="186">
        <v>3</v>
      </c>
      <c r="H83" s="188" t="s">
        <v>1165</v>
      </c>
      <c r="I83" s="179">
        <v>1</v>
      </c>
      <c r="J83" s="179">
        <v>2</v>
      </c>
    </row>
    <row r="84" spans="1:10" ht="32.25" customHeight="1">
      <c r="A84" s="1166" t="s">
        <v>298</v>
      </c>
      <c r="B84" s="1166"/>
      <c r="C84" s="1166"/>
      <c r="D84" s="1166"/>
      <c r="E84" s="1166"/>
      <c r="F84" s="1166"/>
      <c r="G84" s="1166"/>
      <c r="H84" s="1166"/>
      <c r="I84" s="1166"/>
      <c r="J84" s="1166"/>
    </row>
    <row r="85" spans="1:10">
      <c r="A85" s="354" t="s">
        <v>83</v>
      </c>
      <c r="B85" s="351">
        <v>2016</v>
      </c>
      <c r="C85" s="352">
        <v>14610</v>
      </c>
      <c r="D85" s="352">
        <v>1555</v>
      </c>
      <c r="E85" s="352">
        <v>9695</v>
      </c>
      <c r="F85" s="352">
        <v>1030</v>
      </c>
      <c r="G85" s="352">
        <v>619</v>
      </c>
      <c r="H85" s="352">
        <v>61</v>
      </c>
      <c r="I85" s="353">
        <v>182</v>
      </c>
      <c r="J85" s="355">
        <v>99</v>
      </c>
    </row>
    <row r="86" spans="1:10">
      <c r="A86" s="350" t="s">
        <v>84</v>
      </c>
      <c r="B86" s="351">
        <v>2017</v>
      </c>
      <c r="C86" s="352">
        <v>26223</v>
      </c>
      <c r="D86" s="352">
        <v>2568</v>
      </c>
      <c r="E86" s="352">
        <v>17888</v>
      </c>
      <c r="F86" s="352">
        <v>1075</v>
      </c>
      <c r="G86" s="352">
        <v>636</v>
      </c>
      <c r="H86" s="352">
        <v>61</v>
      </c>
      <c r="I86" s="353">
        <v>320</v>
      </c>
      <c r="J86" s="355">
        <v>102</v>
      </c>
    </row>
    <row r="87" spans="1:10">
      <c r="A87" s="1164" t="s">
        <v>85</v>
      </c>
      <c r="B87" s="1165"/>
      <c r="C87" s="177">
        <v>3009</v>
      </c>
      <c r="D87" s="177">
        <v>317</v>
      </c>
      <c r="E87" s="177">
        <v>2109</v>
      </c>
      <c r="F87" s="178">
        <v>261</v>
      </c>
      <c r="G87" s="184">
        <v>216</v>
      </c>
      <c r="H87" s="185">
        <v>32</v>
      </c>
      <c r="I87" s="177">
        <v>23</v>
      </c>
      <c r="J87" s="179">
        <v>9</v>
      </c>
    </row>
    <row r="88" spans="1:10">
      <c r="A88" s="1164" t="s">
        <v>144</v>
      </c>
      <c r="B88" s="1165"/>
      <c r="C88" s="177">
        <v>950</v>
      </c>
      <c r="D88" s="177">
        <v>63</v>
      </c>
      <c r="E88" s="177">
        <v>700</v>
      </c>
      <c r="F88" s="178">
        <v>7</v>
      </c>
      <c r="G88" s="188" t="s">
        <v>1165</v>
      </c>
      <c r="H88" s="188" t="s">
        <v>1165</v>
      </c>
      <c r="I88" s="177">
        <v>16</v>
      </c>
      <c r="J88" s="179">
        <v>2</v>
      </c>
    </row>
    <row r="89" spans="1:10">
      <c r="A89" s="1164" t="s">
        <v>87</v>
      </c>
      <c r="B89" s="1165"/>
      <c r="C89" s="177">
        <v>428</v>
      </c>
      <c r="D89" s="177">
        <v>66</v>
      </c>
      <c r="E89" s="177">
        <v>271</v>
      </c>
      <c r="F89" s="178">
        <v>8</v>
      </c>
      <c r="G89" s="184">
        <v>1</v>
      </c>
      <c r="H89" s="188" t="s">
        <v>1165</v>
      </c>
      <c r="I89" s="177">
        <v>2</v>
      </c>
      <c r="J89" s="179">
        <v>3</v>
      </c>
    </row>
    <row r="90" spans="1:10">
      <c r="A90" s="1164" t="s">
        <v>88</v>
      </c>
      <c r="B90" s="1165"/>
      <c r="C90" s="177">
        <v>484</v>
      </c>
      <c r="D90" s="177">
        <v>31</v>
      </c>
      <c r="E90" s="177">
        <v>337</v>
      </c>
      <c r="F90" s="185"/>
      <c r="G90" s="188" t="s">
        <v>1165</v>
      </c>
      <c r="H90" s="188" t="s">
        <v>1165</v>
      </c>
      <c r="I90" s="178">
        <v>1</v>
      </c>
      <c r="J90" s="190" t="s">
        <v>1165</v>
      </c>
    </row>
    <row r="91" spans="1:10">
      <c r="A91" s="1164" t="s">
        <v>89</v>
      </c>
      <c r="B91" s="1165"/>
      <c r="C91" s="177">
        <v>729</v>
      </c>
      <c r="D91" s="177">
        <v>109</v>
      </c>
      <c r="E91" s="177">
        <v>472</v>
      </c>
      <c r="F91" s="178">
        <v>8</v>
      </c>
      <c r="G91" s="188" t="s">
        <v>1165</v>
      </c>
      <c r="H91" s="188" t="s">
        <v>1165</v>
      </c>
      <c r="I91" s="178">
        <v>27</v>
      </c>
      <c r="J91" s="190" t="s">
        <v>1165</v>
      </c>
    </row>
    <row r="92" spans="1:10">
      <c r="A92" s="1164" t="s">
        <v>90</v>
      </c>
      <c r="B92" s="1165"/>
      <c r="C92" s="177">
        <v>2375</v>
      </c>
      <c r="D92" s="177">
        <v>377</v>
      </c>
      <c r="E92" s="177">
        <v>1395</v>
      </c>
      <c r="F92" s="178">
        <v>605</v>
      </c>
      <c r="G92" s="184">
        <v>379</v>
      </c>
      <c r="H92" s="185">
        <v>29</v>
      </c>
      <c r="I92" s="178">
        <v>130</v>
      </c>
      <c r="J92" s="179">
        <v>53</v>
      </c>
    </row>
    <row r="93" spans="1:10">
      <c r="A93" s="1164" t="s">
        <v>91</v>
      </c>
      <c r="B93" s="1165"/>
      <c r="C93" s="177">
        <v>10009</v>
      </c>
      <c r="D93" s="177">
        <v>637</v>
      </c>
      <c r="E93" s="177">
        <v>7164</v>
      </c>
      <c r="F93" s="178">
        <v>47</v>
      </c>
      <c r="G93" s="184">
        <v>4</v>
      </c>
      <c r="H93" s="188" t="s">
        <v>1165</v>
      </c>
      <c r="I93" s="178">
        <v>30</v>
      </c>
      <c r="J93" s="179">
        <v>2</v>
      </c>
    </row>
    <row r="94" spans="1:10">
      <c r="A94" s="1164" t="s">
        <v>92</v>
      </c>
      <c r="B94" s="1165"/>
      <c r="C94" s="177">
        <v>385</v>
      </c>
      <c r="D94" s="177">
        <v>22</v>
      </c>
      <c r="E94" s="177">
        <v>286</v>
      </c>
      <c r="F94" s="178">
        <v>5</v>
      </c>
      <c r="G94" s="188" t="s">
        <v>1165</v>
      </c>
      <c r="H94" s="188" t="s">
        <v>1165</v>
      </c>
      <c r="I94" s="188" t="s">
        <v>1165</v>
      </c>
      <c r="J94" s="190" t="s">
        <v>1165</v>
      </c>
    </row>
    <row r="95" spans="1:10">
      <c r="A95" s="1164" t="s">
        <v>93</v>
      </c>
      <c r="B95" s="1165"/>
      <c r="C95" s="177">
        <v>570</v>
      </c>
      <c r="D95" s="177">
        <v>169</v>
      </c>
      <c r="E95" s="177">
        <v>306</v>
      </c>
      <c r="F95" s="178">
        <v>30</v>
      </c>
      <c r="G95" s="184">
        <v>18</v>
      </c>
      <c r="H95" s="188" t="s">
        <v>1165</v>
      </c>
      <c r="I95" s="178">
        <v>3</v>
      </c>
      <c r="J95" s="179">
        <v>5</v>
      </c>
    </row>
    <row r="96" spans="1:10">
      <c r="A96" s="1164" t="s">
        <v>94</v>
      </c>
      <c r="B96" s="1165"/>
      <c r="C96" s="177">
        <v>511</v>
      </c>
      <c r="D96" s="177">
        <v>47</v>
      </c>
      <c r="E96" s="177">
        <v>315</v>
      </c>
      <c r="F96" s="178">
        <v>4</v>
      </c>
      <c r="G96" s="188" t="s">
        <v>1165</v>
      </c>
      <c r="H96" s="188" t="s">
        <v>1165</v>
      </c>
      <c r="I96" s="178">
        <v>1</v>
      </c>
      <c r="J96" s="190" t="s">
        <v>1165</v>
      </c>
    </row>
    <row r="97" spans="1:10">
      <c r="A97" s="1164" t="s">
        <v>95</v>
      </c>
      <c r="B97" s="1165"/>
      <c r="C97" s="177">
        <v>695</v>
      </c>
      <c r="D97" s="177">
        <v>139</v>
      </c>
      <c r="E97" s="177">
        <v>459</v>
      </c>
      <c r="F97" s="178">
        <v>15</v>
      </c>
      <c r="G97" s="184">
        <v>1</v>
      </c>
      <c r="H97" s="188" t="s">
        <v>1165</v>
      </c>
      <c r="I97" s="188" t="s">
        <v>1165</v>
      </c>
      <c r="J97" s="190" t="s">
        <v>1165</v>
      </c>
    </row>
    <row r="98" spans="1:10">
      <c r="A98" s="1164" t="s">
        <v>96</v>
      </c>
      <c r="B98" s="1165"/>
      <c r="C98" s="177">
        <v>2745</v>
      </c>
      <c r="D98" s="177">
        <v>232</v>
      </c>
      <c r="E98" s="177">
        <v>1795</v>
      </c>
      <c r="F98" s="178">
        <v>68</v>
      </c>
      <c r="G98" s="184">
        <v>17</v>
      </c>
      <c r="H98" s="188" t="s">
        <v>1165</v>
      </c>
      <c r="I98" s="178">
        <v>58</v>
      </c>
      <c r="J98" s="190" t="s">
        <v>1165</v>
      </c>
    </row>
    <row r="99" spans="1:10">
      <c r="A99" s="1164" t="s">
        <v>97</v>
      </c>
      <c r="B99" s="1165"/>
      <c r="C99" s="177">
        <v>471</v>
      </c>
      <c r="D99" s="177">
        <v>34</v>
      </c>
      <c r="E99" s="177">
        <v>312</v>
      </c>
      <c r="F99" s="178">
        <v>1</v>
      </c>
      <c r="G99" s="188" t="s">
        <v>1165</v>
      </c>
      <c r="H99" s="188" t="s">
        <v>1165</v>
      </c>
      <c r="I99" s="191">
        <v>16</v>
      </c>
      <c r="J99" s="190" t="s">
        <v>1165</v>
      </c>
    </row>
    <row r="100" spans="1:10">
      <c r="A100" s="1162" t="s">
        <v>145</v>
      </c>
      <c r="B100" s="1163"/>
      <c r="C100" s="177">
        <v>435</v>
      </c>
      <c r="D100" s="177">
        <v>20</v>
      </c>
      <c r="E100" s="177">
        <v>317</v>
      </c>
      <c r="F100" s="178">
        <v>1</v>
      </c>
      <c r="G100" s="188" t="s">
        <v>1165</v>
      </c>
      <c r="H100" s="188" t="s">
        <v>1165</v>
      </c>
      <c r="I100" s="188" t="s">
        <v>1165</v>
      </c>
      <c r="J100" s="190" t="s">
        <v>1165</v>
      </c>
    </row>
    <row r="101" spans="1:10">
      <c r="A101" s="1164" t="s">
        <v>99</v>
      </c>
      <c r="B101" s="1165"/>
      <c r="C101" s="177">
        <v>1449</v>
      </c>
      <c r="D101" s="177">
        <v>223</v>
      </c>
      <c r="E101" s="177">
        <v>1006</v>
      </c>
      <c r="F101" s="178">
        <v>8</v>
      </c>
      <c r="G101" s="188" t="s">
        <v>1165</v>
      </c>
      <c r="H101" s="188" t="s">
        <v>1165</v>
      </c>
      <c r="I101" s="177">
        <v>12</v>
      </c>
      <c r="J101" s="179">
        <v>1</v>
      </c>
    </row>
    <row r="102" spans="1:10">
      <c r="A102" s="1164" t="s">
        <v>100</v>
      </c>
      <c r="B102" s="1164"/>
      <c r="C102" s="179">
        <v>978</v>
      </c>
      <c r="D102" s="179">
        <v>82</v>
      </c>
      <c r="E102" s="179">
        <v>644</v>
      </c>
      <c r="F102" s="184">
        <v>7</v>
      </c>
      <c r="G102" s="188" t="s">
        <v>1165</v>
      </c>
      <c r="H102" s="188" t="s">
        <v>1165</v>
      </c>
      <c r="I102" s="179">
        <v>1</v>
      </c>
      <c r="J102" s="179">
        <v>1</v>
      </c>
    </row>
    <row r="103" spans="1:10">
      <c r="A103" s="77"/>
      <c r="B103" s="77"/>
      <c r="C103" s="186"/>
      <c r="D103" s="186"/>
      <c r="E103" s="186"/>
      <c r="F103" s="186"/>
      <c r="G103" s="189"/>
      <c r="H103" s="189"/>
      <c r="I103" s="186"/>
      <c r="J103" s="186"/>
    </row>
    <row r="104" spans="1:10">
      <c r="A104" s="1138" t="s">
        <v>108</v>
      </c>
      <c r="B104" s="1138"/>
      <c r="C104" s="1138"/>
      <c r="D104" s="1138"/>
      <c r="E104" s="1138"/>
      <c r="F104" s="1138"/>
      <c r="G104" s="1138"/>
      <c r="H104" s="1138"/>
      <c r="I104" s="1138"/>
      <c r="J104" s="1138"/>
    </row>
    <row r="105" spans="1:10">
      <c r="A105" s="136" t="s">
        <v>109</v>
      </c>
      <c r="B105" s="7"/>
      <c r="C105" s="7"/>
      <c r="D105" s="7"/>
      <c r="E105" s="7"/>
      <c r="F105" s="7"/>
      <c r="G105" s="7"/>
      <c r="H105" s="7"/>
      <c r="I105" s="7"/>
      <c r="J105" s="7"/>
    </row>
  </sheetData>
  <mergeCells count="100">
    <mergeCell ref="G6:G7"/>
    <mergeCell ref="A8:J8"/>
    <mergeCell ref="A11:B11"/>
    <mergeCell ref="A1:J1"/>
    <mergeCell ref="A2:F2"/>
    <mergeCell ref="A3:J3"/>
    <mergeCell ref="A4:F4"/>
    <mergeCell ref="A5:B7"/>
    <mergeCell ref="C5:E5"/>
    <mergeCell ref="F5:G5"/>
    <mergeCell ref="H5:H7"/>
    <mergeCell ref="I5:I7"/>
    <mergeCell ref="J5:J7"/>
    <mergeCell ref="A17:B17"/>
    <mergeCell ref="C6:C7"/>
    <mergeCell ref="D6:E6"/>
    <mergeCell ref="F6:F7"/>
    <mergeCell ref="A24:B24"/>
    <mergeCell ref="A12:B12"/>
    <mergeCell ref="A13:B13"/>
    <mergeCell ref="A14:B14"/>
    <mergeCell ref="A15:B15"/>
    <mergeCell ref="A16:B16"/>
    <mergeCell ref="A25:B25"/>
    <mergeCell ref="A26:B26"/>
    <mergeCell ref="A27:J27"/>
    <mergeCell ref="A30:B30"/>
    <mergeCell ref="A18:B18"/>
    <mergeCell ref="A19:B19"/>
    <mergeCell ref="A20:B20"/>
    <mergeCell ref="A21:B21"/>
    <mergeCell ref="A22:B22"/>
    <mergeCell ref="A23:B23"/>
    <mergeCell ref="A42:B42"/>
    <mergeCell ref="A31:B31"/>
    <mergeCell ref="A32:B32"/>
    <mergeCell ref="A33:B33"/>
    <mergeCell ref="A34:B34"/>
    <mergeCell ref="A35:B35"/>
    <mergeCell ref="A36:B36"/>
    <mergeCell ref="A37:B37"/>
    <mergeCell ref="A38:B38"/>
    <mergeCell ref="A39:B39"/>
    <mergeCell ref="A40:B40"/>
    <mergeCell ref="A41:B41"/>
    <mergeCell ref="A55:B55"/>
    <mergeCell ref="A43:B43"/>
    <mergeCell ref="A44:B44"/>
    <mergeCell ref="A45:B45"/>
    <mergeCell ref="A46:J46"/>
    <mergeCell ref="A49:B49"/>
    <mergeCell ref="A50:B50"/>
    <mergeCell ref="A51:B51"/>
    <mergeCell ref="A52:B52"/>
    <mergeCell ref="A53:B53"/>
    <mergeCell ref="A54:B54"/>
    <mergeCell ref="A56:B56"/>
    <mergeCell ref="A57:B57"/>
    <mergeCell ref="A58:B58"/>
    <mergeCell ref="A59:B59"/>
    <mergeCell ref="A60:B60"/>
    <mergeCell ref="A61:B61"/>
    <mergeCell ref="A75:B75"/>
    <mergeCell ref="A76:B76"/>
    <mergeCell ref="A77:B77"/>
    <mergeCell ref="A78:B78"/>
    <mergeCell ref="A62:B62"/>
    <mergeCell ref="A63:B63"/>
    <mergeCell ref="A64:B64"/>
    <mergeCell ref="A65:J65"/>
    <mergeCell ref="A68:B68"/>
    <mergeCell ref="A79:B79"/>
    <mergeCell ref="A80:B80"/>
    <mergeCell ref="A69:B69"/>
    <mergeCell ref="A70:B70"/>
    <mergeCell ref="A71:B71"/>
    <mergeCell ref="A72:B72"/>
    <mergeCell ref="A73:B73"/>
    <mergeCell ref="A74:B74"/>
    <mergeCell ref="A93:B93"/>
    <mergeCell ref="A81:B81"/>
    <mergeCell ref="A82:B82"/>
    <mergeCell ref="A83:B83"/>
    <mergeCell ref="A84:J84"/>
    <mergeCell ref="A87:B87"/>
    <mergeCell ref="A88:B88"/>
    <mergeCell ref="A89:B89"/>
    <mergeCell ref="A90:B90"/>
    <mergeCell ref="A91:B91"/>
    <mergeCell ref="A92:B92"/>
    <mergeCell ref="A100:B100"/>
    <mergeCell ref="A101:B101"/>
    <mergeCell ref="A102:B102"/>
    <mergeCell ref="A104:J104"/>
    <mergeCell ref="A94:B94"/>
    <mergeCell ref="A95:B95"/>
    <mergeCell ref="A96:B96"/>
    <mergeCell ref="A97:B97"/>
    <mergeCell ref="A98:B98"/>
    <mergeCell ref="A99:B99"/>
  </mergeCells>
  <hyperlinks>
    <hyperlink ref="L1" location="SPIS_TABLIC!A1" display="SPIS TABLIC"/>
    <hyperlink ref="M1" location="SPIS_TABLIC!A1" display="LIST OF TABLES"/>
  </hyperlinks>
  <pageMargins left="0.7" right="0.7" top="0.75" bottom="0.75" header="0.3" footer="0.3"/>
  <pageSetup paperSize="9" orientation="portrait" horizontalDpi="4294967295" verticalDpi="4294967295"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K1" sqref="K1"/>
    </sheetView>
  </sheetViews>
  <sheetFormatPr defaultColWidth="9.140625" defaultRowHeight="12.75"/>
  <cols>
    <col min="1" max="1" width="14.85546875" style="48" customWidth="1"/>
    <col min="2" max="2" width="11" style="48" customWidth="1"/>
    <col min="3" max="3" width="14.28515625" style="48" customWidth="1"/>
    <col min="4" max="4" width="14.5703125" style="48" customWidth="1"/>
    <col min="5" max="5" width="14.28515625" style="48" customWidth="1"/>
    <col min="6" max="6" width="12" style="48" customWidth="1"/>
    <col min="7" max="7" width="12.140625" style="48" customWidth="1"/>
    <col min="8" max="8" width="11.28515625" style="48" customWidth="1"/>
    <col min="9" max="9" width="12.5703125" style="48" customWidth="1"/>
    <col min="10" max="10" width="9.140625" style="48"/>
    <col min="11" max="11" width="16" style="48" customWidth="1"/>
    <col min="12" max="12" width="20.140625" style="48" customWidth="1"/>
    <col min="13" max="16384" width="9.140625" style="48"/>
  </cols>
  <sheetData>
    <row r="1" spans="1:13" ht="14.25">
      <c r="A1" s="1078" t="s">
        <v>1082</v>
      </c>
      <c r="B1" s="1078"/>
      <c r="C1" s="1078"/>
      <c r="D1" s="1078"/>
      <c r="E1" s="1078"/>
      <c r="F1" s="1078"/>
      <c r="G1" s="1078"/>
      <c r="H1" s="1078"/>
      <c r="I1" s="1078"/>
      <c r="K1" s="421" t="s">
        <v>0</v>
      </c>
      <c r="L1" s="422" t="s">
        <v>378</v>
      </c>
      <c r="M1" s="175"/>
    </row>
    <row r="2" spans="1:13">
      <c r="A2" s="1041" t="s">
        <v>176</v>
      </c>
      <c r="B2" s="1041"/>
      <c r="C2" s="1041"/>
      <c r="D2" s="1041"/>
      <c r="E2" s="1041"/>
      <c r="F2" s="1041"/>
      <c r="G2" s="1041"/>
      <c r="H2" s="1041"/>
      <c r="I2" s="1041"/>
    </row>
    <row r="3" spans="1:13">
      <c r="A3" s="1079" t="s">
        <v>299</v>
      </c>
      <c r="B3" s="1080"/>
      <c r="C3" s="1080"/>
      <c r="D3" s="1080"/>
      <c r="E3" s="1080"/>
      <c r="F3" s="1080"/>
      <c r="G3" s="1080"/>
      <c r="H3" s="1080"/>
      <c r="I3" s="1080"/>
    </row>
    <row r="4" spans="1:13" ht="13.5" thickBot="1">
      <c r="A4" s="1081" t="s">
        <v>203</v>
      </c>
      <c r="B4" s="1081"/>
      <c r="C4" s="1081"/>
      <c r="D4" s="1081"/>
      <c r="E4" s="1081"/>
      <c r="F4" s="1081"/>
      <c r="G4" s="1081"/>
      <c r="H4" s="1081"/>
      <c r="I4" s="1081"/>
    </row>
    <row r="5" spans="1:13" ht="27.75" customHeight="1">
      <c r="A5" s="1126" t="s">
        <v>200</v>
      </c>
      <c r="B5" s="1052"/>
      <c r="C5" s="1055" t="s">
        <v>300</v>
      </c>
      <c r="D5" s="1064"/>
      <c r="E5" s="1064"/>
      <c r="F5" s="1064"/>
      <c r="G5" s="1031" t="s">
        <v>861</v>
      </c>
      <c r="H5" s="1032"/>
      <c r="I5" s="1032"/>
    </row>
    <row r="6" spans="1:13" ht="28.5" customHeight="1">
      <c r="A6" s="1153"/>
      <c r="B6" s="1053"/>
      <c r="C6" s="1062" t="s">
        <v>210</v>
      </c>
      <c r="D6" s="1035" t="s">
        <v>304</v>
      </c>
      <c r="E6" s="1155"/>
      <c r="F6" s="1091"/>
      <c r="G6" s="1062" t="s">
        <v>204</v>
      </c>
      <c r="H6" s="1103" t="s">
        <v>304</v>
      </c>
      <c r="I6" s="1175"/>
    </row>
    <row r="7" spans="1:13" ht="39" thickBot="1">
      <c r="A7" s="1127"/>
      <c r="B7" s="1054"/>
      <c r="C7" s="1160"/>
      <c r="D7" s="88" t="s">
        <v>301</v>
      </c>
      <c r="E7" s="88" t="s">
        <v>859</v>
      </c>
      <c r="F7" s="88" t="s">
        <v>302</v>
      </c>
      <c r="G7" s="1160"/>
      <c r="H7" s="88" t="s">
        <v>303</v>
      </c>
      <c r="I7" s="309" t="s">
        <v>946</v>
      </c>
      <c r="J7" s="61"/>
    </row>
    <row r="8" spans="1:13" s="53" customFormat="1">
      <c r="A8" s="356" t="s">
        <v>83</v>
      </c>
      <c r="B8" s="357">
        <v>2016</v>
      </c>
      <c r="C8" s="358">
        <v>1236183</v>
      </c>
      <c r="D8" s="358">
        <v>641602</v>
      </c>
      <c r="E8" s="358">
        <v>435046</v>
      </c>
      <c r="F8" s="358">
        <v>159535</v>
      </c>
      <c r="G8" s="358">
        <v>377612</v>
      </c>
      <c r="H8" s="358">
        <v>371755</v>
      </c>
      <c r="I8" s="359">
        <v>5857</v>
      </c>
      <c r="J8" s="194"/>
      <c r="K8" s="194"/>
      <c r="L8" s="194"/>
    </row>
    <row r="9" spans="1:13" s="53" customFormat="1">
      <c r="A9" s="280" t="s">
        <v>84</v>
      </c>
      <c r="B9" s="357">
        <v>2017</v>
      </c>
      <c r="C9" s="358">
        <v>1253918</v>
      </c>
      <c r="D9" s="358">
        <v>629734</v>
      </c>
      <c r="E9" s="358">
        <v>459479</v>
      </c>
      <c r="F9" s="358">
        <v>164705</v>
      </c>
      <c r="G9" s="358">
        <v>399856</v>
      </c>
      <c r="H9" s="358">
        <v>393758</v>
      </c>
      <c r="I9" s="359">
        <v>6098</v>
      </c>
      <c r="J9" s="194"/>
      <c r="K9" s="194"/>
    </row>
    <row r="10" spans="1:13">
      <c r="A10" s="1107" t="s">
        <v>85</v>
      </c>
      <c r="B10" s="1108"/>
      <c r="C10" s="193">
        <v>86799</v>
      </c>
      <c r="D10" s="125">
        <v>50670</v>
      </c>
      <c r="E10" s="125">
        <v>23518</v>
      </c>
      <c r="F10" s="125">
        <v>12611</v>
      </c>
      <c r="G10" s="193">
        <v>21418</v>
      </c>
      <c r="H10" s="125">
        <v>21061</v>
      </c>
      <c r="I10" s="127">
        <v>357</v>
      </c>
      <c r="J10" s="194"/>
      <c r="K10" s="195"/>
    </row>
    <row r="11" spans="1:13">
      <c r="A11" s="1107" t="s">
        <v>86</v>
      </c>
      <c r="B11" s="1108"/>
      <c r="C11" s="193">
        <v>106152</v>
      </c>
      <c r="D11" s="125">
        <v>43347</v>
      </c>
      <c r="E11" s="125">
        <v>53825</v>
      </c>
      <c r="F11" s="125">
        <v>8980</v>
      </c>
      <c r="G11" s="193">
        <v>18832</v>
      </c>
      <c r="H11" s="125">
        <v>18315</v>
      </c>
      <c r="I11" s="127">
        <v>517</v>
      </c>
      <c r="J11" s="194"/>
    </row>
    <row r="12" spans="1:13">
      <c r="A12" s="1107" t="s">
        <v>87</v>
      </c>
      <c r="B12" s="1108"/>
      <c r="C12" s="193">
        <v>92013</v>
      </c>
      <c r="D12" s="125">
        <v>40055</v>
      </c>
      <c r="E12" s="125">
        <v>44725</v>
      </c>
      <c r="F12" s="125">
        <v>7233</v>
      </c>
      <c r="G12" s="193">
        <v>20312</v>
      </c>
      <c r="H12" s="125">
        <v>20057</v>
      </c>
      <c r="I12" s="127">
        <v>255</v>
      </c>
      <c r="J12" s="194"/>
    </row>
    <row r="13" spans="1:13">
      <c r="A13" s="1107" t="s">
        <v>88</v>
      </c>
      <c r="B13" s="1108"/>
      <c r="C13" s="193">
        <v>38221</v>
      </c>
      <c r="D13" s="125">
        <v>21480</v>
      </c>
      <c r="E13" s="125">
        <v>11198</v>
      </c>
      <c r="F13" s="125">
        <v>5543</v>
      </c>
      <c r="G13" s="193">
        <v>11667</v>
      </c>
      <c r="H13" s="125">
        <v>11425</v>
      </c>
      <c r="I13" s="127">
        <v>242</v>
      </c>
      <c r="J13" s="194"/>
    </row>
    <row r="14" spans="1:13">
      <c r="A14" s="1107" t="s">
        <v>89</v>
      </c>
      <c r="B14" s="1108"/>
      <c r="C14" s="193">
        <v>86592</v>
      </c>
      <c r="D14" s="125">
        <v>43711</v>
      </c>
      <c r="E14" s="125">
        <v>32880</v>
      </c>
      <c r="F14" s="125">
        <v>10001</v>
      </c>
      <c r="G14" s="193">
        <v>25701</v>
      </c>
      <c r="H14" s="125">
        <v>25297</v>
      </c>
      <c r="I14" s="127">
        <v>404</v>
      </c>
      <c r="J14" s="194"/>
    </row>
    <row r="15" spans="1:13">
      <c r="A15" s="1107" t="s">
        <v>90</v>
      </c>
      <c r="B15" s="1108"/>
      <c r="C15" s="193">
        <v>52954</v>
      </c>
      <c r="D15" s="125">
        <v>28338</v>
      </c>
      <c r="E15" s="125">
        <v>13602</v>
      </c>
      <c r="F15" s="125">
        <v>11014</v>
      </c>
      <c r="G15" s="193">
        <v>26030</v>
      </c>
      <c r="H15" s="125">
        <v>25723</v>
      </c>
      <c r="I15" s="127">
        <v>307</v>
      </c>
      <c r="J15" s="194"/>
    </row>
    <row r="16" spans="1:13">
      <c r="A16" s="1107" t="s">
        <v>91</v>
      </c>
      <c r="B16" s="1108"/>
      <c r="C16" s="193">
        <v>166513</v>
      </c>
      <c r="D16" s="125">
        <v>92914</v>
      </c>
      <c r="E16" s="125">
        <v>41175</v>
      </c>
      <c r="F16" s="125">
        <v>32424</v>
      </c>
      <c r="G16" s="193">
        <v>85570</v>
      </c>
      <c r="H16" s="125">
        <v>84450</v>
      </c>
      <c r="I16" s="127">
        <v>1120</v>
      </c>
      <c r="J16" s="194"/>
    </row>
    <row r="17" spans="1:11">
      <c r="A17" s="1107" t="s">
        <v>92</v>
      </c>
      <c r="B17" s="1108"/>
      <c r="C17" s="193">
        <v>53883</v>
      </c>
      <c r="D17" s="125">
        <v>27350</v>
      </c>
      <c r="E17" s="125">
        <v>22450</v>
      </c>
      <c r="F17" s="125">
        <v>4083</v>
      </c>
      <c r="G17" s="193">
        <v>9434</v>
      </c>
      <c r="H17" s="125">
        <v>9300</v>
      </c>
      <c r="I17" s="127">
        <v>134</v>
      </c>
      <c r="J17" s="194"/>
    </row>
    <row r="18" spans="1:11">
      <c r="A18" s="1107" t="s">
        <v>93</v>
      </c>
      <c r="B18" s="1108"/>
      <c r="C18" s="193">
        <v>43113</v>
      </c>
      <c r="D18" s="125">
        <v>24884</v>
      </c>
      <c r="E18" s="125">
        <v>12921</v>
      </c>
      <c r="F18" s="125">
        <v>5308</v>
      </c>
      <c r="G18" s="193">
        <v>16111</v>
      </c>
      <c r="H18" s="125">
        <v>15929</v>
      </c>
      <c r="I18" s="127">
        <v>182</v>
      </c>
      <c r="J18" s="194"/>
    </row>
    <row r="19" spans="1:11">
      <c r="A19" s="1107" t="s">
        <v>94</v>
      </c>
      <c r="B19" s="1108"/>
      <c r="C19" s="193">
        <v>48503</v>
      </c>
      <c r="D19" s="125">
        <v>19989</v>
      </c>
      <c r="E19" s="125">
        <v>23910</v>
      </c>
      <c r="F19" s="125">
        <v>4604</v>
      </c>
      <c r="G19" s="193">
        <v>10983</v>
      </c>
      <c r="H19" s="125">
        <v>10882</v>
      </c>
      <c r="I19" s="127">
        <v>101</v>
      </c>
      <c r="J19" s="194"/>
    </row>
    <row r="20" spans="1:11">
      <c r="A20" s="1107" t="s">
        <v>95</v>
      </c>
      <c r="B20" s="1108"/>
      <c r="C20" s="193">
        <v>66254</v>
      </c>
      <c r="D20" s="125">
        <v>33759</v>
      </c>
      <c r="E20" s="125">
        <v>21766</v>
      </c>
      <c r="F20" s="125">
        <v>10729</v>
      </c>
      <c r="G20" s="193">
        <v>23336</v>
      </c>
      <c r="H20" s="125">
        <v>22869</v>
      </c>
      <c r="I20" s="127">
        <v>467</v>
      </c>
      <c r="J20" s="194"/>
    </row>
    <row r="21" spans="1:11">
      <c r="A21" s="1107" t="s">
        <v>96</v>
      </c>
      <c r="B21" s="1108"/>
      <c r="C21" s="193">
        <v>64954</v>
      </c>
      <c r="D21" s="125">
        <v>35578</v>
      </c>
      <c r="E21" s="125">
        <v>16000</v>
      </c>
      <c r="F21" s="125">
        <v>13376</v>
      </c>
      <c r="G21" s="193">
        <v>37587</v>
      </c>
      <c r="H21" s="125">
        <v>36942</v>
      </c>
      <c r="I21" s="127">
        <v>645</v>
      </c>
      <c r="J21" s="194"/>
    </row>
    <row r="22" spans="1:11">
      <c r="A22" s="1107" t="s">
        <v>97</v>
      </c>
      <c r="B22" s="1108"/>
      <c r="C22" s="193">
        <v>30081</v>
      </c>
      <c r="D22" s="125">
        <v>15875</v>
      </c>
      <c r="E22" s="125">
        <v>10183</v>
      </c>
      <c r="F22" s="125">
        <v>4023</v>
      </c>
      <c r="G22" s="193">
        <v>12822</v>
      </c>
      <c r="H22" s="125">
        <v>12633</v>
      </c>
      <c r="I22" s="127">
        <v>189</v>
      </c>
      <c r="J22" s="194"/>
    </row>
    <row r="23" spans="1:11">
      <c r="A23" s="1123" t="s">
        <v>98</v>
      </c>
      <c r="B23" s="1170"/>
      <c r="C23" s="193">
        <v>52483</v>
      </c>
      <c r="D23" s="125">
        <v>29088</v>
      </c>
      <c r="E23" s="125">
        <v>18091</v>
      </c>
      <c r="F23" s="125">
        <v>5304</v>
      </c>
      <c r="G23" s="193">
        <v>10704</v>
      </c>
      <c r="H23" s="125">
        <v>10498</v>
      </c>
      <c r="I23" s="127">
        <v>206</v>
      </c>
      <c r="J23" s="194"/>
    </row>
    <row r="24" spans="1:11">
      <c r="A24" s="1107" t="s">
        <v>99</v>
      </c>
      <c r="B24" s="1108"/>
      <c r="C24" s="193">
        <v>200505</v>
      </c>
      <c r="D24" s="125">
        <v>84676</v>
      </c>
      <c r="E24" s="125">
        <v>96443</v>
      </c>
      <c r="F24" s="125">
        <v>19386</v>
      </c>
      <c r="G24" s="193">
        <v>55407</v>
      </c>
      <c r="H24" s="125">
        <v>54693</v>
      </c>
      <c r="I24" s="127">
        <v>714</v>
      </c>
      <c r="J24" s="194"/>
    </row>
    <row r="25" spans="1:11">
      <c r="A25" s="1107" t="s">
        <v>100</v>
      </c>
      <c r="B25" s="1108"/>
      <c r="C25" s="193">
        <v>64898</v>
      </c>
      <c r="D25" s="127">
        <v>38020</v>
      </c>
      <c r="E25" s="127">
        <v>16792</v>
      </c>
      <c r="F25" s="193">
        <v>10086</v>
      </c>
      <c r="G25" s="193">
        <v>13942</v>
      </c>
      <c r="H25" s="193">
        <v>13684</v>
      </c>
      <c r="I25" s="196">
        <v>258</v>
      </c>
      <c r="J25" s="194"/>
    </row>
    <row r="26" spans="1:11">
      <c r="A26" s="150"/>
      <c r="B26" s="162"/>
      <c r="C26" s="196"/>
      <c r="D26" s="196"/>
      <c r="E26" s="196"/>
      <c r="F26" s="196"/>
      <c r="G26" s="196"/>
      <c r="H26" s="196"/>
      <c r="I26" s="196"/>
      <c r="J26" s="194"/>
    </row>
    <row r="27" spans="1:11" s="42" customFormat="1">
      <c r="A27" s="1138" t="s">
        <v>108</v>
      </c>
      <c r="B27" s="1138"/>
      <c r="C27" s="1138"/>
      <c r="D27" s="1138"/>
      <c r="E27" s="1138"/>
      <c r="F27" s="1138"/>
      <c r="G27" s="1138"/>
      <c r="H27" s="1138"/>
      <c r="I27" s="1138"/>
      <c r="J27" s="197"/>
      <c r="K27" s="55"/>
    </row>
    <row r="28" spans="1:11" s="42" customFormat="1">
      <c r="A28" s="1132" t="s">
        <v>109</v>
      </c>
      <c r="B28" s="1132"/>
      <c r="C28" s="1132"/>
      <c r="D28" s="1132"/>
      <c r="E28" s="1132"/>
      <c r="F28" s="1132"/>
      <c r="G28" s="1132"/>
      <c r="H28" s="1132"/>
      <c r="I28" s="1132"/>
      <c r="J28" s="198"/>
      <c r="K28" s="55"/>
    </row>
  </sheetData>
  <mergeCells count="29">
    <mergeCell ref="A1:I1"/>
    <mergeCell ref="A2:I2"/>
    <mergeCell ref="A3:I3"/>
    <mergeCell ref="A4:I4"/>
    <mergeCell ref="A5:B7"/>
    <mergeCell ref="C5:F5"/>
    <mergeCell ref="G5:I5"/>
    <mergeCell ref="C6:C7"/>
    <mergeCell ref="D6:F6"/>
    <mergeCell ref="G6:G7"/>
    <mergeCell ref="A20:B20"/>
    <mergeCell ref="H6:I6"/>
    <mergeCell ref="A10:B10"/>
    <mergeCell ref="A11:B11"/>
    <mergeCell ref="A12:B12"/>
    <mergeCell ref="A13:B13"/>
    <mergeCell ref="A14:B14"/>
    <mergeCell ref="A15:B15"/>
    <mergeCell ref="A16:B16"/>
    <mergeCell ref="A17:B17"/>
    <mergeCell ref="A18:B18"/>
    <mergeCell ref="A19:B19"/>
    <mergeCell ref="A28:I28"/>
    <mergeCell ref="A21:B21"/>
    <mergeCell ref="A22:B22"/>
    <mergeCell ref="A23:B23"/>
    <mergeCell ref="A24:B24"/>
    <mergeCell ref="A25:B25"/>
    <mergeCell ref="A27:I27"/>
  </mergeCells>
  <hyperlinks>
    <hyperlink ref="K1" location="SPIS_TABLIC!A1" display="SPIS TABLIC"/>
    <hyperlink ref="L1" location="SPIS_TABLIC!A1" display="LIST OF TABLES"/>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7"/>
  <sheetViews>
    <sheetView workbookViewId="0">
      <selection activeCell="N1" sqref="N1"/>
    </sheetView>
  </sheetViews>
  <sheetFormatPr defaultColWidth="8.85546875" defaultRowHeight="12.75"/>
  <cols>
    <col min="1" max="2" width="13.7109375" style="42" customWidth="1"/>
    <col min="3" max="3" width="13.28515625" style="42" customWidth="1"/>
    <col min="4" max="4" width="13.5703125" style="42" customWidth="1"/>
    <col min="5" max="5" width="11.5703125" style="42" customWidth="1"/>
    <col min="6" max="6" width="14.140625" style="42" customWidth="1"/>
    <col min="7" max="7" width="15" style="42" customWidth="1"/>
    <col min="8" max="8" width="13.28515625" style="42" customWidth="1"/>
    <col min="9" max="9" width="10.85546875" style="42" customWidth="1"/>
    <col min="10" max="10" width="14.28515625" style="42" customWidth="1"/>
    <col min="11" max="11" width="16" style="42" customWidth="1"/>
    <col min="12" max="12" width="16.140625" style="42" customWidth="1"/>
    <col min="13" max="13" width="8.85546875" style="42"/>
    <col min="14" max="14" width="18" style="42" customWidth="1"/>
    <col min="15" max="15" width="18.85546875" style="42" customWidth="1"/>
    <col min="16" max="16384" width="8.85546875" style="42"/>
  </cols>
  <sheetData>
    <row r="1" spans="1:16" ht="14.25">
      <c r="A1" s="1176" t="s">
        <v>1083</v>
      </c>
      <c r="B1" s="1176"/>
      <c r="C1" s="1176"/>
      <c r="D1" s="1176"/>
      <c r="E1" s="1176"/>
      <c r="F1" s="1176"/>
      <c r="G1" s="1176"/>
      <c r="H1" s="1176"/>
      <c r="I1" s="1176"/>
      <c r="J1" s="1176"/>
      <c r="K1" s="1176"/>
      <c r="L1" s="1176"/>
      <c r="N1" s="421" t="s">
        <v>0</v>
      </c>
      <c r="O1" s="422" t="s">
        <v>378</v>
      </c>
      <c r="P1" s="175"/>
    </row>
    <row r="2" spans="1:16">
      <c r="A2" s="1041" t="s">
        <v>176</v>
      </c>
      <c r="B2" s="1041"/>
      <c r="C2" s="1041"/>
      <c r="D2" s="1041"/>
      <c r="E2" s="1041"/>
      <c r="F2" s="1041"/>
      <c r="G2" s="1041"/>
      <c r="H2" s="1041"/>
      <c r="I2" s="1041"/>
      <c r="J2" s="1041"/>
      <c r="K2" s="1041"/>
      <c r="L2" s="1041"/>
    </row>
    <row r="3" spans="1:16">
      <c r="A3" s="1158" t="s">
        <v>305</v>
      </c>
      <c r="B3" s="1177"/>
      <c r="C3" s="1177"/>
      <c r="D3" s="1177"/>
      <c r="E3" s="1177"/>
      <c r="F3" s="1177"/>
      <c r="G3" s="1177"/>
      <c r="H3" s="1177"/>
      <c r="I3" s="1177"/>
      <c r="J3" s="1177"/>
      <c r="K3" s="1177"/>
      <c r="L3" s="1177"/>
    </row>
    <row r="4" spans="1:16" ht="13.5" thickBot="1">
      <c r="A4" s="1081" t="s">
        <v>197</v>
      </c>
      <c r="B4" s="1081"/>
      <c r="C4" s="1081"/>
      <c r="D4" s="1081"/>
      <c r="E4" s="1081"/>
      <c r="F4" s="1081"/>
      <c r="G4" s="1081"/>
      <c r="H4" s="1081"/>
      <c r="I4" s="1081"/>
      <c r="J4" s="1081"/>
      <c r="K4" s="1081"/>
      <c r="L4" s="1081"/>
    </row>
    <row r="5" spans="1:16" ht="27" customHeight="1">
      <c r="A5" s="1126" t="s">
        <v>209</v>
      </c>
      <c r="B5" s="1052"/>
      <c r="C5" s="1154" t="s">
        <v>181</v>
      </c>
      <c r="D5" s="1031" t="s">
        <v>306</v>
      </c>
      <c r="E5" s="1032"/>
      <c r="F5" s="1032"/>
      <c r="G5" s="1033"/>
      <c r="H5" s="1031" t="s">
        <v>947</v>
      </c>
      <c r="I5" s="1032"/>
      <c r="J5" s="1032"/>
      <c r="K5" s="1032"/>
      <c r="L5" s="1032"/>
    </row>
    <row r="6" spans="1:16" ht="64.5" thickBot="1">
      <c r="A6" s="1127"/>
      <c r="B6" s="1054"/>
      <c r="C6" s="1094"/>
      <c r="D6" s="88" t="s">
        <v>307</v>
      </c>
      <c r="E6" s="88" t="s">
        <v>308</v>
      </c>
      <c r="F6" s="88" t="s">
        <v>309</v>
      </c>
      <c r="G6" s="88" t="s">
        <v>950</v>
      </c>
      <c r="H6" s="336" t="s">
        <v>310</v>
      </c>
      <c r="I6" s="89" t="s">
        <v>311</v>
      </c>
      <c r="J6" s="309" t="s">
        <v>949</v>
      </c>
      <c r="K6" s="88" t="s">
        <v>312</v>
      </c>
      <c r="L6" s="309" t="s">
        <v>948</v>
      </c>
    </row>
    <row r="7" spans="1:16">
      <c r="A7" s="306" t="s">
        <v>83</v>
      </c>
      <c r="B7" s="357">
        <v>2016</v>
      </c>
      <c r="C7" s="321">
        <v>641602</v>
      </c>
      <c r="D7" s="321">
        <v>477812</v>
      </c>
      <c r="E7" s="321">
        <v>90788</v>
      </c>
      <c r="F7" s="321">
        <v>58169</v>
      </c>
      <c r="G7" s="321">
        <v>14833</v>
      </c>
      <c r="H7" s="321">
        <v>93613</v>
      </c>
      <c r="I7" s="321">
        <v>2772</v>
      </c>
      <c r="J7" s="321">
        <v>2414</v>
      </c>
      <c r="K7" s="321">
        <v>10459</v>
      </c>
      <c r="L7" s="360">
        <v>8354</v>
      </c>
    </row>
    <row r="8" spans="1:16">
      <c r="A8" s="280" t="s">
        <v>84</v>
      </c>
      <c r="B8" s="357">
        <v>2017</v>
      </c>
      <c r="C8" s="321">
        <v>629734</v>
      </c>
      <c r="D8" s="321">
        <v>467980</v>
      </c>
      <c r="E8" s="321">
        <v>87901</v>
      </c>
      <c r="F8" s="321">
        <v>58962</v>
      </c>
      <c r="G8" s="321">
        <v>14891</v>
      </c>
      <c r="H8" s="321">
        <v>89711</v>
      </c>
      <c r="I8" s="321">
        <v>2482</v>
      </c>
      <c r="J8" s="321">
        <v>2177</v>
      </c>
      <c r="K8" s="321">
        <v>10789</v>
      </c>
      <c r="L8" s="360">
        <v>8369</v>
      </c>
    </row>
    <row r="9" spans="1:16">
      <c r="A9" s="1107" t="s">
        <v>85</v>
      </c>
      <c r="B9" s="1108"/>
      <c r="C9" s="199">
        <v>50670</v>
      </c>
      <c r="D9" s="199">
        <v>40671</v>
      </c>
      <c r="E9" s="199">
        <v>5861</v>
      </c>
      <c r="F9" s="199">
        <v>3401</v>
      </c>
      <c r="G9" s="199">
        <v>737</v>
      </c>
      <c r="H9" s="199">
        <v>8309</v>
      </c>
      <c r="I9" s="199">
        <v>115</v>
      </c>
      <c r="J9" s="93">
        <v>74</v>
      </c>
      <c r="K9" s="87">
        <v>486</v>
      </c>
      <c r="L9" s="85">
        <v>518</v>
      </c>
    </row>
    <row r="10" spans="1:16">
      <c r="A10" s="1107" t="s">
        <v>86</v>
      </c>
      <c r="B10" s="1108"/>
      <c r="C10" s="199">
        <v>43347</v>
      </c>
      <c r="D10" s="199">
        <v>32963</v>
      </c>
      <c r="E10" s="199">
        <v>6298</v>
      </c>
      <c r="F10" s="199">
        <v>3279</v>
      </c>
      <c r="G10" s="199">
        <v>807</v>
      </c>
      <c r="H10" s="199">
        <v>6151</v>
      </c>
      <c r="I10" s="199">
        <v>135</v>
      </c>
      <c r="J10" s="93">
        <v>118</v>
      </c>
      <c r="K10" s="87">
        <v>388</v>
      </c>
      <c r="L10" s="85">
        <v>348</v>
      </c>
    </row>
    <row r="11" spans="1:16">
      <c r="A11" s="1107" t="s">
        <v>87</v>
      </c>
      <c r="B11" s="1108"/>
      <c r="C11" s="199">
        <v>40055</v>
      </c>
      <c r="D11" s="199">
        <v>29259</v>
      </c>
      <c r="E11" s="199">
        <v>5648</v>
      </c>
      <c r="F11" s="199">
        <v>4305</v>
      </c>
      <c r="G11" s="199">
        <v>843</v>
      </c>
      <c r="H11" s="199">
        <v>6863</v>
      </c>
      <c r="I11" s="199">
        <v>141</v>
      </c>
      <c r="J11" s="93">
        <v>81</v>
      </c>
      <c r="K11" s="87">
        <v>319</v>
      </c>
      <c r="L11" s="85">
        <v>473</v>
      </c>
    </row>
    <row r="12" spans="1:16">
      <c r="A12" s="1107" t="s">
        <v>88</v>
      </c>
      <c r="B12" s="1108"/>
      <c r="C12" s="199">
        <v>21480</v>
      </c>
      <c r="D12" s="199">
        <v>15204</v>
      </c>
      <c r="E12" s="199">
        <v>3443</v>
      </c>
      <c r="F12" s="199">
        <v>2111</v>
      </c>
      <c r="G12" s="199">
        <v>722</v>
      </c>
      <c r="H12" s="199">
        <v>3030</v>
      </c>
      <c r="I12" s="199">
        <v>37</v>
      </c>
      <c r="J12" s="93">
        <v>43</v>
      </c>
      <c r="K12" s="87">
        <v>374</v>
      </c>
      <c r="L12" s="85">
        <v>348</v>
      </c>
    </row>
    <row r="13" spans="1:16">
      <c r="A13" s="1107" t="s">
        <v>89</v>
      </c>
      <c r="B13" s="1108"/>
      <c r="C13" s="199">
        <v>43711</v>
      </c>
      <c r="D13" s="199">
        <v>31416</v>
      </c>
      <c r="E13" s="199">
        <v>7171</v>
      </c>
      <c r="F13" s="199">
        <v>4073</v>
      </c>
      <c r="G13" s="199">
        <v>1051</v>
      </c>
      <c r="H13" s="199">
        <v>6191</v>
      </c>
      <c r="I13" s="199">
        <v>191</v>
      </c>
      <c r="J13" s="93">
        <v>290</v>
      </c>
      <c r="K13" s="87">
        <v>3258</v>
      </c>
      <c r="L13" s="85">
        <v>493</v>
      </c>
    </row>
    <row r="14" spans="1:16">
      <c r="A14" s="1107" t="s">
        <v>90</v>
      </c>
      <c r="B14" s="1108"/>
      <c r="C14" s="199">
        <v>28338</v>
      </c>
      <c r="D14" s="199">
        <v>20901</v>
      </c>
      <c r="E14" s="199">
        <v>3172</v>
      </c>
      <c r="F14" s="199">
        <v>3431</v>
      </c>
      <c r="G14" s="199">
        <v>834</v>
      </c>
      <c r="H14" s="199">
        <v>3836</v>
      </c>
      <c r="I14" s="199">
        <v>133</v>
      </c>
      <c r="J14" s="93">
        <v>139</v>
      </c>
      <c r="K14" s="87">
        <v>464</v>
      </c>
      <c r="L14" s="85">
        <v>482</v>
      </c>
    </row>
    <row r="15" spans="1:16">
      <c r="A15" s="1107" t="s">
        <v>91</v>
      </c>
      <c r="B15" s="1108"/>
      <c r="C15" s="199">
        <v>92914</v>
      </c>
      <c r="D15" s="199">
        <v>68692</v>
      </c>
      <c r="E15" s="199">
        <v>12267</v>
      </c>
      <c r="F15" s="199">
        <v>9364</v>
      </c>
      <c r="G15" s="199">
        <v>2591</v>
      </c>
      <c r="H15" s="199">
        <v>8240</v>
      </c>
      <c r="I15" s="199">
        <v>467</v>
      </c>
      <c r="J15" s="93">
        <v>444</v>
      </c>
      <c r="K15" s="87">
        <v>1467</v>
      </c>
      <c r="L15" s="85">
        <v>756</v>
      </c>
    </row>
    <row r="16" spans="1:16">
      <c r="A16" s="1107" t="s">
        <v>92</v>
      </c>
      <c r="B16" s="1108"/>
      <c r="C16" s="199">
        <v>27350</v>
      </c>
      <c r="D16" s="199">
        <v>21656</v>
      </c>
      <c r="E16" s="199">
        <v>3562</v>
      </c>
      <c r="F16" s="199">
        <v>1634</v>
      </c>
      <c r="G16" s="199">
        <v>498</v>
      </c>
      <c r="H16" s="199">
        <v>5550</v>
      </c>
      <c r="I16" s="199">
        <v>62</v>
      </c>
      <c r="J16" s="93">
        <v>29</v>
      </c>
      <c r="K16" s="87">
        <v>130</v>
      </c>
      <c r="L16" s="85">
        <v>366</v>
      </c>
    </row>
    <row r="17" spans="1:256">
      <c r="A17" s="1107" t="s">
        <v>93</v>
      </c>
      <c r="B17" s="1108"/>
      <c r="C17" s="199">
        <v>24884</v>
      </c>
      <c r="D17" s="199">
        <v>18173</v>
      </c>
      <c r="E17" s="199">
        <v>3297</v>
      </c>
      <c r="F17" s="199">
        <v>2812</v>
      </c>
      <c r="G17" s="199">
        <v>602</v>
      </c>
      <c r="H17" s="199">
        <v>4210</v>
      </c>
      <c r="I17" s="199">
        <v>59</v>
      </c>
      <c r="J17" s="93">
        <v>58</v>
      </c>
      <c r="K17" s="87">
        <v>272</v>
      </c>
      <c r="L17" s="85">
        <v>369</v>
      </c>
    </row>
    <row r="18" spans="1:256">
      <c r="A18" s="1107" t="s">
        <v>94</v>
      </c>
      <c r="B18" s="1108"/>
      <c r="C18" s="199">
        <v>19989</v>
      </c>
      <c r="D18" s="199">
        <v>13773</v>
      </c>
      <c r="E18" s="199">
        <v>3307</v>
      </c>
      <c r="F18" s="199">
        <v>2307</v>
      </c>
      <c r="G18" s="199">
        <v>602</v>
      </c>
      <c r="H18" s="199">
        <v>3179</v>
      </c>
      <c r="I18" s="199">
        <v>204</v>
      </c>
      <c r="J18" s="93">
        <v>69</v>
      </c>
      <c r="K18" s="87">
        <v>185</v>
      </c>
      <c r="L18" s="85">
        <v>239</v>
      </c>
    </row>
    <row r="19" spans="1:256">
      <c r="A19" s="1107" t="s">
        <v>95</v>
      </c>
      <c r="B19" s="1108"/>
      <c r="C19" s="199">
        <v>33759</v>
      </c>
      <c r="D19" s="199">
        <v>25585</v>
      </c>
      <c r="E19" s="199">
        <v>3973</v>
      </c>
      <c r="F19" s="199">
        <v>3331</v>
      </c>
      <c r="G19" s="199">
        <v>870</v>
      </c>
      <c r="H19" s="199">
        <v>3132</v>
      </c>
      <c r="I19" s="199">
        <v>157</v>
      </c>
      <c r="J19" s="93">
        <v>119</v>
      </c>
      <c r="K19" s="87">
        <v>353</v>
      </c>
      <c r="L19" s="85">
        <v>626</v>
      </c>
    </row>
    <row r="20" spans="1:256">
      <c r="A20" s="1107" t="s">
        <v>96</v>
      </c>
      <c r="B20" s="1108"/>
      <c r="C20" s="199">
        <v>35578</v>
      </c>
      <c r="D20" s="199">
        <v>24950</v>
      </c>
      <c r="E20" s="199">
        <v>5141</v>
      </c>
      <c r="F20" s="199">
        <v>4504</v>
      </c>
      <c r="G20" s="199">
        <v>983</v>
      </c>
      <c r="H20" s="199">
        <v>4587</v>
      </c>
      <c r="I20" s="199">
        <v>95</v>
      </c>
      <c r="J20" s="93">
        <v>131</v>
      </c>
      <c r="K20" s="87">
        <v>1001</v>
      </c>
      <c r="L20" s="85">
        <v>515</v>
      </c>
    </row>
    <row r="21" spans="1:256">
      <c r="A21" s="1107" t="s">
        <v>97</v>
      </c>
      <c r="B21" s="1108"/>
      <c r="C21" s="199">
        <v>15875</v>
      </c>
      <c r="D21" s="199">
        <v>11088</v>
      </c>
      <c r="E21" s="199">
        <v>2505</v>
      </c>
      <c r="F21" s="199">
        <v>1821</v>
      </c>
      <c r="G21" s="199">
        <v>461</v>
      </c>
      <c r="H21" s="199">
        <v>2571</v>
      </c>
      <c r="I21" s="199">
        <v>58</v>
      </c>
      <c r="J21" s="93">
        <v>52</v>
      </c>
      <c r="K21" s="87">
        <v>223</v>
      </c>
      <c r="L21" s="85">
        <v>221</v>
      </c>
    </row>
    <row r="22" spans="1:256">
      <c r="A22" s="1107" t="s">
        <v>98</v>
      </c>
      <c r="B22" s="1108"/>
      <c r="C22" s="199">
        <v>29088</v>
      </c>
      <c r="D22" s="199">
        <v>21759</v>
      </c>
      <c r="E22" s="199">
        <v>4240</v>
      </c>
      <c r="F22" s="199">
        <v>2351</v>
      </c>
      <c r="G22" s="199">
        <v>738</v>
      </c>
      <c r="H22" s="199">
        <v>4495</v>
      </c>
      <c r="I22" s="199">
        <v>216</v>
      </c>
      <c r="J22" s="93">
        <v>108</v>
      </c>
      <c r="K22" s="87">
        <v>230</v>
      </c>
      <c r="L22" s="85">
        <v>387</v>
      </c>
    </row>
    <row r="23" spans="1:256">
      <c r="A23" s="1107" t="s">
        <v>99</v>
      </c>
      <c r="B23" s="1108"/>
      <c r="C23" s="199">
        <v>84676</v>
      </c>
      <c r="D23" s="199">
        <v>62480</v>
      </c>
      <c r="E23" s="199">
        <v>12681</v>
      </c>
      <c r="F23" s="199">
        <v>7720</v>
      </c>
      <c r="G23" s="199">
        <v>1795</v>
      </c>
      <c r="H23" s="199">
        <v>11868</v>
      </c>
      <c r="I23" s="199">
        <v>265</v>
      </c>
      <c r="J23" s="93">
        <v>328</v>
      </c>
      <c r="K23" s="87">
        <v>1275</v>
      </c>
      <c r="L23" s="85">
        <v>1788</v>
      </c>
    </row>
    <row r="24" spans="1:256">
      <c r="A24" s="1107" t="s">
        <v>100</v>
      </c>
      <c r="B24" s="1125"/>
      <c r="C24" s="93">
        <v>38020</v>
      </c>
      <c r="D24" s="93">
        <v>29410</v>
      </c>
      <c r="E24" s="93">
        <v>5335</v>
      </c>
      <c r="F24" s="93">
        <v>2518</v>
      </c>
      <c r="G24" s="93">
        <v>757</v>
      </c>
      <c r="H24" s="93">
        <v>7499</v>
      </c>
      <c r="I24" s="87">
        <v>147</v>
      </c>
      <c r="J24" s="93">
        <v>94</v>
      </c>
      <c r="K24" s="87">
        <v>364</v>
      </c>
      <c r="L24" s="85">
        <v>440</v>
      </c>
    </row>
    <row r="25" spans="1:256">
      <c r="A25" s="150"/>
      <c r="B25" s="162"/>
      <c r="C25" s="85"/>
      <c r="D25" s="85"/>
      <c r="E25" s="85"/>
      <c r="F25" s="85"/>
      <c r="G25" s="85"/>
      <c r="H25" s="85"/>
      <c r="I25" s="85"/>
      <c r="J25" s="85"/>
      <c r="K25" s="85"/>
      <c r="L25" s="85"/>
    </row>
    <row r="26" spans="1:256">
      <c r="A26" s="1138" t="s">
        <v>108</v>
      </c>
      <c r="B26" s="1138"/>
      <c r="C26" s="1138"/>
      <c r="D26" s="1138"/>
      <c r="E26" s="1138"/>
      <c r="F26" s="1138"/>
      <c r="G26" s="1138"/>
      <c r="H26" s="1138"/>
      <c r="I26" s="1138"/>
      <c r="J26" s="1138"/>
      <c r="K26" s="1138"/>
      <c r="L26" s="1138"/>
    </row>
    <row r="27" spans="1:256">
      <c r="A27" s="1132" t="s">
        <v>109</v>
      </c>
      <c r="B27" s="1132"/>
      <c r="C27" s="1132"/>
      <c r="D27" s="1132"/>
      <c r="E27" s="1132"/>
      <c r="F27" s="1132"/>
      <c r="G27" s="1132"/>
      <c r="H27" s="1132"/>
      <c r="I27" s="1132"/>
      <c r="J27" s="1132"/>
      <c r="K27" s="1132"/>
      <c r="L27" s="1132"/>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6"/>
      <c r="BO27" s="146"/>
      <c r="BP27" s="146"/>
      <c r="BQ27" s="146"/>
      <c r="BR27" s="146"/>
      <c r="BS27" s="146"/>
      <c r="BT27" s="146"/>
      <c r="BU27" s="146"/>
      <c r="BV27" s="146"/>
      <c r="BW27" s="146"/>
      <c r="BX27" s="146"/>
      <c r="BY27" s="146"/>
      <c r="BZ27" s="146"/>
      <c r="CA27" s="146"/>
      <c r="CB27" s="146"/>
      <c r="CC27" s="146"/>
      <c r="CD27" s="146"/>
      <c r="CE27" s="146"/>
      <c r="CF27" s="146"/>
      <c r="CG27" s="146"/>
      <c r="CH27" s="146"/>
      <c r="CI27" s="146"/>
      <c r="CJ27" s="146"/>
      <c r="CK27" s="146"/>
      <c r="CL27" s="146"/>
      <c r="CM27" s="146"/>
      <c r="CN27" s="146"/>
      <c r="CO27" s="146"/>
      <c r="CP27" s="146"/>
      <c r="CQ27" s="146"/>
      <c r="CR27" s="146"/>
      <c r="CS27" s="146"/>
      <c r="CT27" s="146"/>
      <c r="CU27" s="146"/>
      <c r="CV27" s="146"/>
      <c r="CW27" s="146"/>
      <c r="CX27" s="146"/>
      <c r="CY27" s="146"/>
      <c r="CZ27" s="146"/>
      <c r="DA27" s="146"/>
      <c r="DB27" s="146"/>
      <c r="DC27" s="146"/>
      <c r="DD27" s="146"/>
      <c r="DE27" s="146"/>
      <c r="DF27" s="146"/>
      <c r="DG27" s="146"/>
      <c r="DH27" s="146"/>
      <c r="DI27" s="146"/>
      <c r="DJ27" s="146"/>
      <c r="DK27" s="146"/>
      <c r="DL27" s="146"/>
      <c r="DM27" s="146"/>
      <c r="DN27" s="146"/>
      <c r="DO27" s="146"/>
      <c r="DP27" s="146"/>
      <c r="DQ27" s="146"/>
      <c r="DR27" s="146"/>
      <c r="DS27" s="146"/>
      <c r="DT27" s="146"/>
      <c r="DU27" s="146"/>
      <c r="DV27" s="146"/>
      <c r="DW27" s="146"/>
      <c r="DX27" s="146"/>
      <c r="DY27" s="146"/>
      <c r="DZ27" s="146"/>
      <c r="EA27" s="146"/>
      <c r="EB27" s="146"/>
      <c r="EC27" s="146"/>
      <c r="ED27" s="146"/>
      <c r="EE27" s="146"/>
      <c r="EF27" s="146"/>
      <c r="EG27" s="146"/>
      <c r="EH27" s="146"/>
      <c r="EI27" s="146"/>
      <c r="EJ27" s="146"/>
      <c r="EK27" s="146"/>
      <c r="EL27" s="146"/>
      <c r="EM27" s="146"/>
      <c r="EN27" s="146"/>
      <c r="EO27" s="146"/>
      <c r="EP27" s="146"/>
      <c r="EQ27" s="146"/>
      <c r="ER27" s="146"/>
      <c r="ES27" s="146"/>
      <c r="ET27" s="146"/>
      <c r="EU27" s="146"/>
      <c r="EV27" s="146"/>
      <c r="EW27" s="146"/>
      <c r="EX27" s="146"/>
      <c r="EY27" s="146"/>
      <c r="EZ27" s="146"/>
      <c r="FA27" s="146"/>
      <c r="FB27" s="146"/>
      <c r="FC27" s="146"/>
      <c r="FD27" s="146"/>
      <c r="FE27" s="146"/>
      <c r="FF27" s="146"/>
      <c r="FG27" s="146"/>
      <c r="FH27" s="146"/>
      <c r="FI27" s="146"/>
      <c r="FJ27" s="146"/>
      <c r="FK27" s="146"/>
      <c r="FL27" s="146"/>
      <c r="FM27" s="146"/>
      <c r="FN27" s="146"/>
      <c r="FO27" s="146"/>
      <c r="FP27" s="146"/>
      <c r="FQ27" s="146"/>
      <c r="FR27" s="146"/>
      <c r="FS27" s="146"/>
      <c r="FT27" s="146"/>
      <c r="FU27" s="146"/>
      <c r="FV27" s="146"/>
      <c r="FW27" s="146"/>
      <c r="FX27" s="146"/>
      <c r="FY27" s="146"/>
      <c r="FZ27" s="146"/>
      <c r="GA27" s="146"/>
      <c r="GB27" s="146"/>
      <c r="GC27" s="146"/>
      <c r="GD27" s="146"/>
      <c r="GE27" s="146"/>
      <c r="GF27" s="146"/>
      <c r="GG27" s="146"/>
      <c r="GH27" s="146"/>
      <c r="GI27" s="146"/>
      <c r="GJ27" s="146"/>
      <c r="GK27" s="146"/>
      <c r="GL27" s="146"/>
      <c r="GM27" s="146"/>
      <c r="GN27" s="146"/>
      <c r="GO27" s="146"/>
      <c r="GP27" s="146"/>
      <c r="GQ27" s="146"/>
      <c r="GR27" s="146"/>
      <c r="GS27" s="146"/>
      <c r="GT27" s="146"/>
      <c r="GU27" s="146"/>
      <c r="GV27" s="146"/>
      <c r="GW27" s="146"/>
      <c r="GX27" s="146"/>
      <c r="GY27" s="146"/>
      <c r="GZ27" s="146"/>
      <c r="HA27" s="146"/>
      <c r="HB27" s="146"/>
      <c r="HC27" s="146"/>
      <c r="HD27" s="146"/>
      <c r="HE27" s="146"/>
      <c r="HF27" s="146"/>
      <c r="HG27" s="146"/>
      <c r="HH27" s="146"/>
      <c r="HI27" s="146"/>
      <c r="HJ27" s="146"/>
      <c r="HK27" s="146"/>
      <c r="HL27" s="146"/>
      <c r="HM27" s="146"/>
      <c r="HN27" s="146"/>
      <c r="HO27" s="146"/>
      <c r="HP27" s="146"/>
      <c r="HQ27" s="146"/>
      <c r="HR27" s="146"/>
      <c r="HS27" s="146"/>
      <c r="HT27" s="146"/>
      <c r="HU27" s="146"/>
      <c r="HV27" s="146"/>
      <c r="HW27" s="146"/>
      <c r="HX27" s="146"/>
      <c r="HY27" s="146"/>
      <c r="HZ27" s="146"/>
      <c r="IA27" s="146"/>
      <c r="IB27" s="146"/>
      <c r="IC27" s="146"/>
      <c r="ID27" s="146"/>
      <c r="IE27" s="146"/>
      <c r="IF27" s="146"/>
      <c r="IG27" s="146"/>
      <c r="IH27" s="146"/>
      <c r="II27" s="146"/>
      <c r="IJ27" s="146"/>
      <c r="IK27" s="146"/>
      <c r="IL27" s="146"/>
      <c r="IM27" s="146"/>
      <c r="IN27" s="146"/>
      <c r="IO27" s="146"/>
      <c r="IP27" s="146"/>
      <c r="IQ27" s="146"/>
      <c r="IR27" s="146"/>
      <c r="IS27" s="146"/>
      <c r="IT27" s="146"/>
      <c r="IU27" s="146"/>
      <c r="IV27" s="146"/>
    </row>
  </sheetData>
  <mergeCells count="26">
    <mergeCell ref="A14:B14"/>
    <mergeCell ref="A1:L1"/>
    <mergeCell ref="A2:L2"/>
    <mergeCell ref="A3:L3"/>
    <mergeCell ref="A4:L4"/>
    <mergeCell ref="A5:B6"/>
    <mergeCell ref="C5:C6"/>
    <mergeCell ref="D5:G5"/>
    <mergeCell ref="H5:L5"/>
    <mergeCell ref="A9:B9"/>
    <mergeCell ref="A10:B10"/>
    <mergeCell ref="A11:B11"/>
    <mergeCell ref="A12:B12"/>
    <mergeCell ref="A13:B13"/>
    <mergeCell ref="A27:L27"/>
    <mergeCell ref="A15:B15"/>
    <mergeCell ref="A16:B16"/>
    <mergeCell ref="A17:B17"/>
    <mergeCell ref="A18:B18"/>
    <mergeCell ref="A19:B19"/>
    <mergeCell ref="A20:B20"/>
    <mergeCell ref="A21:B21"/>
    <mergeCell ref="A22:B22"/>
    <mergeCell ref="A23:B23"/>
    <mergeCell ref="A24:B24"/>
    <mergeCell ref="A26:L26"/>
  </mergeCells>
  <hyperlinks>
    <hyperlink ref="N1" location="SPIS_TABLIC!A1" display="SPIS TABLIC"/>
    <hyperlink ref="O1" location="SPIS_TABLIC!A1" display="LIST OF TABLES"/>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workbookViewId="0">
      <selection activeCell="N1" sqref="N1"/>
    </sheetView>
  </sheetViews>
  <sheetFormatPr defaultColWidth="8.85546875" defaultRowHeight="12.75"/>
  <cols>
    <col min="1" max="1" width="14" style="200" customWidth="1"/>
    <col min="2" max="2" width="25.5703125" style="200" customWidth="1"/>
    <col min="3" max="3" width="13.85546875" style="200" customWidth="1"/>
    <col min="4" max="4" width="12.140625" style="200" customWidth="1"/>
    <col min="5" max="5" width="12.85546875" style="200" customWidth="1"/>
    <col min="6" max="6" width="12.42578125" style="200" customWidth="1"/>
    <col min="7" max="7" width="12.5703125" style="200" customWidth="1"/>
    <col min="8" max="8" width="14" style="200" customWidth="1"/>
    <col min="9" max="9" width="13" style="200" customWidth="1"/>
    <col min="10" max="10" width="14.140625" style="200" customWidth="1"/>
    <col min="11" max="11" width="15.28515625" style="200" customWidth="1"/>
    <col min="12" max="12" width="16.140625" style="200" customWidth="1"/>
    <col min="13" max="13" width="8.85546875" style="200"/>
    <col min="14" max="14" width="16" style="200" customWidth="1"/>
    <col min="15" max="15" width="25.42578125" style="200" customWidth="1"/>
    <col min="16" max="16384" width="8.85546875" style="200"/>
  </cols>
  <sheetData>
    <row r="1" spans="1:16" ht="14.25">
      <c r="A1" s="1181" t="s">
        <v>1084</v>
      </c>
      <c r="B1" s="1181"/>
      <c r="C1" s="1181"/>
      <c r="D1" s="1181"/>
      <c r="E1" s="1181"/>
      <c r="F1" s="1181"/>
      <c r="G1" s="1181"/>
      <c r="H1" s="1181"/>
      <c r="I1" s="1181"/>
      <c r="J1" s="1181"/>
      <c r="K1" s="1181"/>
      <c r="L1" s="1181"/>
      <c r="N1" s="421" t="s">
        <v>0</v>
      </c>
      <c r="O1" s="422" t="s">
        <v>378</v>
      </c>
      <c r="P1" s="175"/>
    </row>
    <row r="2" spans="1:16">
      <c r="A2" s="1182" t="s">
        <v>67</v>
      </c>
      <c r="B2" s="1182"/>
      <c r="C2" s="1182"/>
      <c r="D2" s="1182"/>
      <c r="E2" s="1182"/>
      <c r="F2" s="1182"/>
      <c r="G2" s="1182"/>
      <c r="H2" s="1182"/>
      <c r="I2" s="1182"/>
      <c r="J2" s="1182"/>
      <c r="K2" s="1182"/>
      <c r="L2" s="1182"/>
    </row>
    <row r="3" spans="1:16">
      <c r="A3" s="1183" t="s">
        <v>313</v>
      </c>
      <c r="B3" s="1184"/>
      <c r="C3" s="1184"/>
      <c r="D3" s="1184"/>
      <c r="E3" s="1184"/>
      <c r="F3" s="1184"/>
      <c r="G3" s="1184"/>
      <c r="H3" s="1184"/>
      <c r="I3" s="1184"/>
      <c r="J3" s="1184"/>
      <c r="K3" s="1184"/>
      <c r="L3" s="1184"/>
    </row>
    <row r="4" spans="1:16" ht="13.5" thickBot="1">
      <c r="A4" s="1185" t="s">
        <v>203</v>
      </c>
      <c r="B4" s="1185"/>
      <c r="C4" s="1185"/>
      <c r="D4" s="1185"/>
      <c r="E4" s="1185"/>
      <c r="F4" s="1185"/>
      <c r="G4" s="1185"/>
      <c r="H4" s="1185"/>
      <c r="I4" s="1185"/>
      <c r="J4" s="1185"/>
      <c r="K4" s="1185"/>
      <c r="L4" s="1185"/>
    </row>
    <row r="5" spans="1:16" ht="31.5" customHeight="1">
      <c r="A5" s="1186" t="s">
        <v>314</v>
      </c>
      <c r="B5" s="1187"/>
      <c r="C5" s="1190" t="s">
        <v>315</v>
      </c>
      <c r="D5" s="1192" t="s">
        <v>951</v>
      </c>
      <c r="E5" s="1193"/>
      <c r="F5" s="1193"/>
      <c r="G5" s="1193"/>
      <c r="H5" s="1193"/>
      <c r="I5" s="1192" t="s">
        <v>320</v>
      </c>
      <c r="J5" s="1193"/>
      <c r="K5" s="1193"/>
      <c r="L5" s="1193"/>
    </row>
    <row r="6" spans="1:16" ht="64.5" thickBot="1">
      <c r="A6" s="1188"/>
      <c r="B6" s="1189"/>
      <c r="C6" s="1191"/>
      <c r="D6" s="367" t="s">
        <v>952</v>
      </c>
      <c r="E6" s="367" t="s">
        <v>316</v>
      </c>
      <c r="F6" s="367" t="s">
        <v>317</v>
      </c>
      <c r="G6" s="367" t="s">
        <v>318</v>
      </c>
      <c r="H6" s="367" t="s">
        <v>953</v>
      </c>
      <c r="I6" s="368" t="s">
        <v>955</v>
      </c>
      <c r="J6" s="369" t="s">
        <v>954</v>
      </c>
      <c r="K6" s="367" t="s">
        <v>319</v>
      </c>
      <c r="L6" s="369" t="s">
        <v>956</v>
      </c>
    </row>
    <row r="7" spans="1:16">
      <c r="A7" s="361" t="s">
        <v>83</v>
      </c>
      <c r="B7" s="363">
        <v>2016</v>
      </c>
      <c r="C7" s="364">
        <v>371755</v>
      </c>
      <c r="D7" s="364">
        <v>12038</v>
      </c>
      <c r="E7" s="364">
        <v>10649</v>
      </c>
      <c r="F7" s="364">
        <v>13875</v>
      </c>
      <c r="G7" s="364">
        <v>30155</v>
      </c>
      <c r="H7" s="364">
        <v>305038</v>
      </c>
      <c r="I7" s="364">
        <v>16540</v>
      </c>
      <c r="J7" s="364">
        <v>41646</v>
      </c>
      <c r="K7" s="364">
        <v>7897</v>
      </c>
      <c r="L7" s="365">
        <v>6489</v>
      </c>
    </row>
    <row r="8" spans="1:16">
      <c r="A8" s="362" t="s">
        <v>84</v>
      </c>
      <c r="B8" s="363">
        <v>2017</v>
      </c>
      <c r="C8" s="364">
        <v>393758</v>
      </c>
      <c r="D8" s="364">
        <v>11857</v>
      </c>
      <c r="E8" s="364">
        <v>10435</v>
      </c>
      <c r="F8" s="364">
        <v>13645</v>
      </c>
      <c r="G8" s="364">
        <v>30405</v>
      </c>
      <c r="H8" s="364">
        <v>327416</v>
      </c>
      <c r="I8" s="364">
        <v>17086</v>
      </c>
      <c r="J8" s="364">
        <v>45436</v>
      </c>
      <c r="K8" s="364">
        <v>8703</v>
      </c>
      <c r="L8" s="365">
        <v>6721</v>
      </c>
    </row>
    <row r="9" spans="1:16">
      <c r="A9" s="1178" t="s">
        <v>85</v>
      </c>
      <c r="B9" s="1179"/>
      <c r="C9" s="203">
        <v>21061</v>
      </c>
      <c r="D9" s="203">
        <v>571</v>
      </c>
      <c r="E9" s="201">
        <v>989</v>
      </c>
      <c r="F9" s="203">
        <v>1004</v>
      </c>
      <c r="G9" s="203">
        <v>1441</v>
      </c>
      <c r="H9" s="203">
        <v>17056</v>
      </c>
      <c r="I9" s="203">
        <v>780</v>
      </c>
      <c r="J9" s="201">
        <v>1137</v>
      </c>
      <c r="K9" s="204">
        <v>185</v>
      </c>
      <c r="L9" s="205">
        <v>461</v>
      </c>
    </row>
    <row r="10" spans="1:16">
      <c r="A10" s="1178" t="s">
        <v>86</v>
      </c>
      <c r="B10" s="1179"/>
      <c r="C10" s="203">
        <v>18315</v>
      </c>
      <c r="D10" s="203">
        <v>653</v>
      </c>
      <c r="E10" s="201">
        <v>746</v>
      </c>
      <c r="F10" s="203">
        <v>788</v>
      </c>
      <c r="G10" s="203">
        <v>1750</v>
      </c>
      <c r="H10" s="203">
        <v>14378</v>
      </c>
      <c r="I10" s="203">
        <v>832</v>
      </c>
      <c r="J10" s="201">
        <v>1435</v>
      </c>
      <c r="K10" s="204">
        <v>140</v>
      </c>
      <c r="L10" s="205">
        <v>405</v>
      </c>
    </row>
    <row r="11" spans="1:16">
      <c r="A11" s="1178" t="s">
        <v>87</v>
      </c>
      <c r="B11" s="1179"/>
      <c r="C11" s="203">
        <v>20057</v>
      </c>
      <c r="D11" s="203">
        <v>597</v>
      </c>
      <c r="E11" s="201">
        <v>452</v>
      </c>
      <c r="F11" s="203">
        <v>688</v>
      </c>
      <c r="G11" s="203">
        <v>1729</v>
      </c>
      <c r="H11" s="203">
        <v>16591</v>
      </c>
      <c r="I11" s="203">
        <v>1222</v>
      </c>
      <c r="J11" s="201">
        <v>3016</v>
      </c>
      <c r="K11" s="204">
        <v>239</v>
      </c>
      <c r="L11" s="205">
        <v>367</v>
      </c>
    </row>
    <row r="12" spans="1:16">
      <c r="A12" s="1178" t="s">
        <v>88</v>
      </c>
      <c r="B12" s="1179"/>
      <c r="C12" s="203">
        <v>11425</v>
      </c>
      <c r="D12" s="203">
        <v>249</v>
      </c>
      <c r="E12" s="201">
        <v>484</v>
      </c>
      <c r="F12" s="203">
        <v>459</v>
      </c>
      <c r="G12" s="203">
        <v>678</v>
      </c>
      <c r="H12" s="203">
        <v>9555</v>
      </c>
      <c r="I12" s="203">
        <v>369</v>
      </c>
      <c r="J12" s="201">
        <v>442</v>
      </c>
      <c r="K12" s="204">
        <v>130</v>
      </c>
      <c r="L12" s="205">
        <v>191</v>
      </c>
    </row>
    <row r="13" spans="1:16">
      <c r="A13" s="1178" t="s">
        <v>89</v>
      </c>
      <c r="B13" s="1179"/>
      <c r="C13" s="203">
        <v>25297</v>
      </c>
      <c r="D13" s="203">
        <v>542</v>
      </c>
      <c r="E13" s="201">
        <v>639</v>
      </c>
      <c r="F13" s="203">
        <v>879</v>
      </c>
      <c r="G13" s="203">
        <v>2180</v>
      </c>
      <c r="H13" s="203">
        <v>21057</v>
      </c>
      <c r="I13" s="203">
        <v>788</v>
      </c>
      <c r="J13" s="201">
        <v>3184</v>
      </c>
      <c r="K13" s="204">
        <v>668</v>
      </c>
      <c r="L13" s="205">
        <v>452</v>
      </c>
    </row>
    <row r="14" spans="1:16">
      <c r="A14" s="1178" t="s">
        <v>90</v>
      </c>
      <c r="B14" s="1179"/>
      <c r="C14" s="203">
        <v>25723</v>
      </c>
      <c r="D14" s="203">
        <v>781</v>
      </c>
      <c r="E14" s="201">
        <v>356</v>
      </c>
      <c r="F14" s="203">
        <v>777</v>
      </c>
      <c r="G14" s="203">
        <v>1683</v>
      </c>
      <c r="H14" s="203">
        <v>22126</v>
      </c>
      <c r="I14" s="203">
        <v>983</v>
      </c>
      <c r="J14" s="201">
        <v>2721</v>
      </c>
      <c r="K14" s="204">
        <v>259</v>
      </c>
      <c r="L14" s="205">
        <v>403</v>
      </c>
    </row>
    <row r="15" spans="1:16">
      <c r="A15" s="1178" t="s">
        <v>91</v>
      </c>
      <c r="B15" s="1179"/>
      <c r="C15" s="203">
        <v>84450</v>
      </c>
      <c r="D15" s="203">
        <v>1623</v>
      </c>
      <c r="E15" s="201">
        <v>1499</v>
      </c>
      <c r="F15" s="203">
        <v>2131</v>
      </c>
      <c r="G15" s="203">
        <v>6821</v>
      </c>
      <c r="H15" s="203">
        <v>72376</v>
      </c>
      <c r="I15" s="203">
        <v>4183</v>
      </c>
      <c r="J15" s="201">
        <v>16586</v>
      </c>
      <c r="K15" s="204">
        <v>2617</v>
      </c>
      <c r="L15" s="205">
        <v>918</v>
      </c>
    </row>
    <row r="16" spans="1:16">
      <c r="A16" s="1178" t="s">
        <v>92</v>
      </c>
      <c r="B16" s="1179"/>
      <c r="C16" s="203">
        <v>9300</v>
      </c>
      <c r="D16" s="203">
        <v>370</v>
      </c>
      <c r="E16" s="201">
        <v>425</v>
      </c>
      <c r="F16" s="203">
        <v>482</v>
      </c>
      <c r="G16" s="203">
        <v>584</v>
      </c>
      <c r="H16" s="203">
        <v>7439</v>
      </c>
      <c r="I16" s="203">
        <v>837</v>
      </c>
      <c r="J16" s="201">
        <v>380</v>
      </c>
      <c r="K16" s="204">
        <v>75</v>
      </c>
      <c r="L16" s="205">
        <v>363</v>
      </c>
    </row>
    <row r="17" spans="1:12">
      <c r="A17" s="1178" t="s">
        <v>93</v>
      </c>
      <c r="B17" s="1179"/>
      <c r="C17" s="203">
        <v>15929</v>
      </c>
      <c r="D17" s="203">
        <v>407</v>
      </c>
      <c r="E17" s="201">
        <v>322</v>
      </c>
      <c r="F17" s="203">
        <v>506</v>
      </c>
      <c r="G17" s="203">
        <v>1051</v>
      </c>
      <c r="H17" s="203">
        <v>13643</v>
      </c>
      <c r="I17" s="203">
        <v>605</v>
      </c>
      <c r="J17" s="201">
        <v>1232</v>
      </c>
      <c r="K17" s="204">
        <v>176</v>
      </c>
      <c r="L17" s="205">
        <v>245</v>
      </c>
    </row>
    <row r="18" spans="1:12">
      <c r="A18" s="1178" t="s">
        <v>94</v>
      </c>
      <c r="B18" s="1179"/>
      <c r="C18" s="203">
        <v>10882</v>
      </c>
      <c r="D18" s="203">
        <v>224</v>
      </c>
      <c r="E18" s="201">
        <v>261</v>
      </c>
      <c r="F18" s="203">
        <v>369</v>
      </c>
      <c r="G18" s="203">
        <v>1273</v>
      </c>
      <c r="H18" s="203">
        <v>8755</v>
      </c>
      <c r="I18" s="203">
        <v>526</v>
      </c>
      <c r="J18" s="201">
        <v>2140</v>
      </c>
      <c r="K18" s="204">
        <v>66</v>
      </c>
      <c r="L18" s="205">
        <v>228</v>
      </c>
    </row>
    <row r="19" spans="1:12">
      <c r="A19" s="1178" t="s">
        <v>95</v>
      </c>
      <c r="B19" s="1179"/>
      <c r="C19" s="203">
        <v>22869</v>
      </c>
      <c r="D19" s="203">
        <v>1419</v>
      </c>
      <c r="E19" s="201">
        <v>526</v>
      </c>
      <c r="F19" s="203">
        <v>742</v>
      </c>
      <c r="G19" s="203">
        <v>1971</v>
      </c>
      <c r="H19" s="203">
        <v>18211</v>
      </c>
      <c r="I19" s="203">
        <v>892</v>
      </c>
      <c r="J19" s="201">
        <v>1821</v>
      </c>
      <c r="K19" s="204">
        <v>2369</v>
      </c>
      <c r="L19" s="205">
        <v>462</v>
      </c>
    </row>
    <row r="20" spans="1:12">
      <c r="A20" s="1178" t="s">
        <v>96</v>
      </c>
      <c r="B20" s="1179"/>
      <c r="C20" s="203">
        <v>36942</v>
      </c>
      <c r="D20" s="203">
        <v>644</v>
      </c>
      <c r="E20" s="201">
        <v>707</v>
      </c>
      <c r="F20" s="203">
        <v>1410</v>
      </c>
      <c r="G20" s="203">
        <v>2348</v>
      </c>
      <c r="H20" s="203">
        <v>31833</v>
      </c>
      <c r="I20" s="203">
        <v>1573</v>
      </c>
      <c r="J20" s="201">
        <v>2183</v>
      </c>
      <c r="K20" s="204">
        <v>418</v>
      </c>
      <c r="L20" s="205">
        <v>615</v>
      </c>
    </row>
    <row r="21" spans="1:12">
      <c r="A21" s="1178" t="s">
        <v>97</v>
      </c>
      <c r="B21" s="1179"/>
      <c r="C21" s="203">
        <v>12633</v>
      </c>
      <c r="D21" s="203">
        <v>363</v>
      </c>
      <c r="E21" s="201">
        <v>374</v>
      </c>
      <c r="F21" s="203">
        <v>533</v>
      </c>
      <c r="G21" s="203">
        <v>1089</v>
      </c>
      <c r="H21" s="203">
        <v>10274</v>
      </c>
      <c r="I21" s="203">
        <v>583</v>
      </c>
      <c r="J21" s="201">
        <v>556</v>
      </c>
      <c r="K21" s="204">
        <v>75</v>
      </c>
      <c r="L21" s="205">
        <v>203</v>
      </c>
    </row>
    <row r="22" spans="1:12">
      <c r="A22" s="1178" t="s">
        <v>98</v>
      </c>
      <c r="B22" s="1179"/>
      <c r="C22" s="203">
        <v>10498</v>
      </c>
      <c r="D22" s="203">
        <v>282</v>
      </c>
      <c r="E22" s="201">
        <v>422</v>
      </c>
      <c r="F22" s="203">
        <v>551</v>
      </c>
      <c r="G22" s="203">
        <v>1080</v>
      </c>
      <c r="H22" s="203">
        <v>8163</v>
      </c>
      <c r="I22" s="203">
        <v>509</v>
      </c>
      <c r="J22" s="201">
        <v>856</v>
      </c>
      <c r="K22" s="204">
        <v>312</v>
      </c>
      <c r="L22" s="205">
        <v>224</v>
      </c>
    </row>
    <row r="23" spans="1:12">
      <c r="A23" s="1178" t="s">
        <v>99</v>
      </c>
      <c r="B23" s="1179"/>
      <c r="C23" s="203">
        <v>54693</v>
      </c>
      <c r="D23" s="203">
        <v>2698</v>
      </c>
      <c r="E23" s="201">
        <v>1549</v>
      </c>
      <c r="F23" s="203">
        <v>1617</v>
      </c>
      <c r="G23" s="203">
        <v>3558</v>
      </c>
      <c r="H23" s="203">
        <v>45271</v>
      </c>
      <c r="I23" s="203">
        <v>1704</v>
      </c>
      <c r="J23" s="201">
        <v>6411</v>
      </c>
      <c r="K23" s="204">
        <v>633</v>
      </c>
      <c r="L23" s="205">
        <v>895</v>
      </c>
    </row>
    <row r="24" spans="1:12">
      <c r="A24" s="1178" t="s">
        <v>100</v>
      </c>
      <c r="B24" s="1180"/>
      <c r="C24" s="205">
        <v>13684</v>
      </c>
      <c r="D24" s="207">
        <v>434</v>
      </c>
      <c r="E24" s="201">
        <v>684</v>
      </c>
      <c r="F24" s="207">
        <v>709</v>
      </c>
      <c r="G24" s="208">
        <v>1169</v>
      </c>
      <c r="H24" s="208">
        <v>10688</v>
      </c>
      <c r="I24" s="208">
        <v>700</v>
      </c>
      <c r="J24" s="201">
        <v>1336</v>
      </c>
      <c r="K24" s="207">
        <v>341</v>
      </c>
      <c r="L24" s="209">
        <v>289</v>
      </c>
    </row>
    <row r="25" spans="1:12">
      <c r="A25" s="202"/>
      <c r="B25" s="206"/>
      <c r="C25" s="209"/>
      <c r="D25" s="209"/>
      <c r="E25" s="366"/>
      <c r="F25" s="209"/>
      <c r="G25" s="209"/>
      <c r="H25" s="209"/>
      <c r="I25" s="209"/>
      <c r="J25" s="366"/>
      <c r="K25" s="209"/>
      <c r="L25" s="209"/>
    </row>
    <row r="26" spans="1:12" s="42" customFormat="1">
      <c r="A26" s="1138" t="s">
        <v>108</v>
      </c>
      <c r="B26" s="1138"/>
      <c r="C26" s="1138"/>
      <c r="D26" s="1138"/>
      <c r="E26" s="1138"/>
      <c r="F26" s="1138"/>
      <c r="G26" s="1138"/>
      <c r="H26" s="1138"/>
      <c r="I26" s="1138"/>
      <c r="J26" s="1138"/>
      <c r="K26" s="1138"/>
      <c r="L26" s="1138"/>
    </row>
    <row r="27" spans="1:12">
      <c r="A27" s="1132" t="s">
        <v>109</v>
      </c>
      <c r="B27" s="1132"/>
      <c r="C27" s="1132"/>
      <c r="D27" s="1132"/>
      <c r="E27" s="1132"/>
      <c r="F27" s="1132"/>
      <c r="G27" s="1132"/>
      <c r="H27" s="1132"/>
      <c r="I27" s="1132"/>
      <c r="J27" s="1132"/>
      <c r="K27" s="1132"/>
      <c r="L27" s="1132"/>
    </row>
  </sheetData>
  <mergeCells count="26">
    <mergeCell ref="A14:B14"/>
    <mergeCell ref="A1:L1"/>
    <mergeCell ref="A2:L2"/>
    <mergeCell ref="A3:L3"/>
    <mergeCell ref="A4:L4"/>
    <mergeCell ref="A5:B6"/>
    <mergeCell ref="C5:C6"/>
    <mergeCell ref="D5:H5"/>
    <mergeCell ref="I5:L5"/>
    <mergeCell ref="A9:B9"/>
    <mergeCell ref="A10:B10"/>
    <mergeCell ref="A11:B11"/>
    <mergeCell ref="A12:B12"/>
    <mergeCell ref="A13:B13"/>
    <mergeCell ref="A27:L27"/>
    <mergeCell ref="A15:B15"/>
    <mergeCell ref="A16:B16"/>
    <mergeCell ref="A17:B17"/>
    <mergeCell ref="A18:B18"/>
    <mergeCell ref="A19:B19"/>
    <mergeCell ref="A20:B20"/>
    <mergeCell ref="A21:B21"/>
    <mergeCell ref="A22:B22"/>
    <mergeCell ref="A23:B23"/>
    <mergeCell ref="A24:B24"/>
    <mergeCell ref="A26:L26"/>
  </mergeCells>
  <hyperlinks>
    <hyperlink ref="N1" location="SPIS_TABLIC!A1" display="SPIS TABLIC"/>
    <hyperlink ref="O1" location="SPIS_TABLIC!A1" display="LIST OF TABLES"/>
  </hyperlinks>
  <pageMargins left="0.7" right="0.7" top="0.75" bottom="0.75" header="0.3" footer="0.3"/>
  <pageSetup paperSize="9" orientation="portrait" horizontalDpi="4294967295" verticalDpi="4294967295"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election activeCell="F19" sqref="F19"/>
    </sheetView>
  </sheetViews>
  <sheetFormatPr defaultColWidth="9.140625" defaultRowHeight="12.75"/>
  <cols>
    <col min="1" max="1" width="19.7109375" style="210" customWidth="1"/>
    <col min="2" max="2" width="8.28515625" style="210" customWidth="1"/>
    <col min="3" max="3" width="12.85546875" style="210" customWidth="1"/>
    <col min="4" max="4" width="13.140625" style="210" customWidth="1"/>
    <col min="5" max="5" width="15.85546875" style="210" customWidth="1"/>
    <col min="6" max="6" width="14.140625" style="210" customWidth="1"/>
    <col min="7" max="7" width="14.42578125" style="210" customWidth="1"/>
    <col min="8" max="8" width="14.85546875" style="210" customWidth="1"/>
    <col min="9" max="9" width="17.85546875" style="210" customWidth="1"/>
    <col min="10" max="10" width="12.7109375" style="210" customWidth="1"/>
    <col min="11" max="11" width="18.5703125" style="210" customWidth="1"/>
    <col min="12" max="12" width="10.140625" style="210" bestFit="1" customWidth="1"/>
    <col min="13" max="14" width="20.42578125" style="210" customWidth="1"/>
    <col min="15" max="16384" width="9.140625" style="210"/>
  </cols>
  <sheetData>
    <row r="1" spans="1:15" ht="14.25">
      <c r="A1" s="1198" t="s">
        <v>1085</v>
      </c>
      <c r="B1" s="1198"/>
      <c r="C1" s="1198"/>
      <c r="D1" s="1198"/>
      <c r="E1" s="1198"/>
      <c r="F1" s="1198"/>
      <c r="G1" s="1198"/>
      <c r="H1" s="1198"/>
      <c r="I1" s="1198"/>
      <c r="J1" s="1198"/>
      <c r="K1" s="1198"/>
      <c r="M1" s="421" t="s">
        <v>0</v>
      </c>
      <c r="N1" s="422" t="s">
        <v>378</v>
      </c>
      <c r="O1" s="175"/>
    </row>
    <row r="2" spans="1:15" ht="15" thickBot="1">
      <c r="A2" s="1079" t="s">
        <v>322</v>
      </c>
      <c r="B2" s="1079"/>
      <c r="C2" s="1079"/>
      <c r="D2" s="1079"/>
      <c r="E2" s="1079"/>
      <c r="F2" s="1079"/>
      <c r="G2" s="1079"/>
      <c r="H2" s="1079"/>
      <c r="I2" s="1079"/>
      <c r="J2" s="1079"/>
      <c r="K2" s="1079"/>
    </row>
    <row r="3" spans="1:15" ht="27.75" customHeight="1">
      <c r="A3" s="1082" t="s">
        <v>323</v>
      </c>
      <c r="B3" s="1083"/>
      <c r="C3" s="1199" t="s">
        <v>324</v>
      </c>
      <c r="D3" s="1202" t="s">
        <v>943</v>
      </c>
      <c r="E3" s="1205" t="s">
        <v>325</v>
      </c>
      <c r="F3" s="1202" t="s">
        <v>957</v>
      </c>
      <c r="G3" s="1199" t="s">
        <v>326</v>
      </c>
      <c r="H3" s="1202" t="s">
        <v>958</v>
      </c>
      <c r="I3" s="1210" t="s">
        <v>330</v>
      </c>
      <c r="J3" s="1211"/>
      <c r="K3" s="1199" t="s">
        <v>329</v>
      </c>
    </row>
    <row r="4" spans="1:15">
      <c r="A4" s="1025"/>
      <c r="B4" s="1026"/>
      <c r="C4" s="1200"/>
      <c r="D4" s="1203"/>
      <c r="E4" s="1206"/>
      <c r="F4" s="1203"/>
      <c r="G4" s="1208"/>
      <c r="H4" s="1203"/>
      <c r="I4" s="1212" t="s">
        <v>327</v>
      </c>
      <c r="J4" s="1213" t="s">
        <v>328</v>
      </c>
      <c r="K4" s="1208"/>
    </row>
    <row r="5" spans="1:15" ht="26.25" customHeight="1" thickBot="1">
      <c r="A5" s="1084"/>
      <c r="B5" s="1085"/>
      <c r="C5" s="1201"/>
      <c r="D5" s="1204"/>
      <c r="E5" s="1207"/>
      <c r="F5" s="1204"/>
      <c r="G5" s="1209"/>
      <c r="H5" s="1204"/>
      <c r="I5" s="1204"/>
      <c r="J5" s="1214"/>
      <c r="K5" s="1209"/>
    </row>
    <row r="6" spans="1:15">
      <c r="A6" s="370" t="s">
        <v>147</v>
      </c>
      <c r="B6" s="371">
        <v>2016</v>
      </c>
      <c r="C6" s="372">
        <v>1699428</v>
      </c>
      <c r="D6" s="372">
        <v>83250</v>
      </c>
      <c r="E6" s="372">
        <v>1361270</v>
      </c>
      <c r="F6" s="372">
        <v>5562</v>
      </c>
      <c r="G6" s="372">
        <v>145451</v>
      </c>
      <c r="H6" s="372">
        <v>8255</v>
      </c>
      <c r="I6" s="372">
        <v>36552</v>
      </c>
      <c r="J6" s="373">
        <v>25048</v>
      </c>
      <c r="K6" s="373">
        <v>34040</v>
      </c>
      <c r="L6" s="211"/>
      <c r="M6" s="211"/>
    </row>
    <row r="7" spans="1:15">
      <c r="A7" s="280" t="s">
        <v>84</v>
      </c>
      <c r="B7" s="371">
        <v>2017</v>
      </c>
      <c r="C7" s="372">
        <v>1621285</v>
      </c>
      <c r="D7" s="372">
        <v>70610</v>
      </c>
      <c r="E7" s="372">
        <v>1336787</v>
      </c>
      <c r="F7" s="372">
        <v>5438</v>
      </c>
      <c r="G7" s="372">
        <v>136753</v>
      </c>
      <c r="H7" s="372">
        <v>8223</v>
      </c>
      <c r="I7" s="372">
        <v>34555</v>
      </c>
      <c r="J7" s="373">
        <v>28906</v>
      </c>
      <c r="K7" s="373">
        <v>38778</v>
      </c>
      <c r="M7" s="211"/>
    </row>
    <row r="8" spans="1:15">
      <c r="A8" s="1071" t="s">
        <v>85</v>
      </c>
      <c r="B8" s="1073"/>
      <c r="C8" s="213">
        <v>119776</v>
      </c>
      <c r="D8" s="213">
        <v>4977</v>
      </c>
      <c r="E8" s="213">
        <v>101047</v>
      </c>
      <c r="F8" s="213">
        <v>454</v>
      </c>
      <c r="G8" s="213">
        <v>10242</v>
      </c>
      <c r="H8" s="213">
        <v>620</v>
      </c>
      <c r="I8" s="215">
        <v>1231</v>
      </c>
      <c r="J8" s="214">
        <v>1205</v>
      </c>
      <c r="K8" s="214">
        <v>2510</v>
      </c>
    </row>
    <row r="9" spans="1:15">
      <c r="A9" s="1071" t="s">
        <v>86</v>
      </c>
      <c r="B9" s="1073"/>
      <c r="C9" s="213">
        <v>74666</v>
      </c>
      <c r="D9" s="213">
        <v>3559</v>
      </c>
      <c r="E9" s="213">
        <v>61933</v>
      </c>
      <c r="F9" s="213">
        <v>159</v>
      </c>
      <c r="G9" s="213">
        <v>5904</v>
      </c>
      <c r="H9" s="213">
        <v>331</v>
      </c>
      <c r="I9" s="215">
        <v>961</v>
      </c>
      <c r="J9" s="214">
        <v>1819</v>
      </c>
      <c r="K9" s="214">
        <v>3077</v>
      </c>
    </row>
    <row r="10" spans="1:15">
      <c r="A10" s="1071" t="s">
        <v>87</v>
      </c>
      <c r="B10" s="1073"/>
      <c r="C10" s="213">
        <v>77837</v>
      </c>
      <c r="D10" s="213">
        <v>3971</v>
      </c>
      <c r="E10" s="213">
        <v>63280</v>
      </c>
      <c r="F10" s="213">
        <v>247</v>
      </c>
      <c r="G10" s="213">
        <v>5546</v>
      </c>
      <c r="H10" s="213">
        <v>355</v>
      </c>
      <c r="I10" s="215">
        <v>892</v>
      </c>
      <c r="J10" s="214">
        <v>3546</v>
      </c>
      <c r="K10" s="214">
        <v>2204</v>
      </c>
    </row>
    <row r="11" spans="1:15">
      <c r="A11" s="1071" t="s">
        <v>88</v>
      </c>
      <c r="B11" s="1073"/>
      <c r="C11" s="213">
        <v>45029</v>
      </c>
      <c r="D11" s="213">
        <v>1919</v>
      </c>
      <c r="E11" s="213">
        <v>37008</v>
      </c>
      <c r="F11" s="213">
        <v>106</v>
      </c>
      <c r="G11" s="213">
        <v>4366</v>
      </c>
      <c r="H11" s="213">
        <v>224</v>
      </c>
      <c r="I11" s="215">
        <v>966</v>
      </c>
      <c r="J11" s="214">
        <v>440</v>
      </c>
      <c r="K11" s="214">
        <v>1283</v>
      </c>
    </row>
    <row r="12" spans="1:15">
      <c r="A12" s="1071" t="s">
        <v>89</v>
      </c>
      <c r="B12" s="1073"/>
      <c r="C12" s="213">
        <v>91673</v>
      </c>
      <c r="D12" s="213">
        <v>4237</v>
      </c>
      <c r="E12" s="213">
        <v>75470</v>
      </c>
      <c r="F12" s="213">
        <v>274</v>
      </c>
      <c r="G12" s="213">
        <v>7370</v>
      </c>
      <c r="H12" s="213">
        <v>487</v>
      </c>
      <c r="I12" s="215">
        <v>1604</v>
      </c>
      <c r="J12" s="214">
        <v>2231</v>
      </c>
      <c r="K12" s="214">
        <v>2085</v>
      </c>
    </row>
    <row r="13" spans="1:15">
      <c r="A13" s="1071" t="s">
        <v>90</v>
      </c>
      <c r="B13" s="1073"/>
      <c r="C13" s="213">
        <v>138749</v>
      </c>
      <c r="D13" s="213">
        <v>6667</v>
      </c>
      <c r="E13" s="213">
        <v>114653</v>
      </c>
      <c r="F13" s="213">
        <v>637</v>
      </c>
      <c r="G13" s="213">
        <v>12151</v>
      </c>
      <c r="H13" s="213">
        <v>720</v>
      </c>
      <c r="I13" s="215">
        <v>1938</v>
      </c>
      <c r="J13" s="214">
        <v>1982</v>
      </c>
      <c r="K13" s="214">
        <v>2967</v>
      </c>
    </row>
    <row r="14" spans="1:15">
      <c r="A14" s="1071" t="s">
        <v>91</v>
      </c>
      <c r="B14" s="1073"/>
      <c r="C14" s="213">
        <v>314389</v>
      </c>
      <c r="D14" s="213">
        <v>10022</v>
      </c>
      <c r="E14" s="213">
        <v>256107</v>
      </c>
      <c r="F14" s="213">
        <v>1020</v>
      </c>
      <c r="G14" s="213">
        <v>29333</v>
      </c>
      <c r="H14" s="213">
        <v>1758</v>
      </c>
      <c r="I14" s="215">
        <v>11853</v>
      </c>
      <c r="J14" s="214">
        <v>4292</v>
      </c>
      <c r="K14" s="214">
        <v>5686</v>
      </c>
    </row>
    <row r="15" spans="1:15">
      <c r="A15" s="1071" t="s">
        <v>92</v>
      </c>
      <c r="B15" s="1073"/>
      <c r="C15" s="213">
        <v>33995</v>
      </c>
      <c r="D15" s="213">
        <v>1722</v>
      </c>
      <c r="E15" s="213">
        <v>28211</v>
      </c>
      <c r="F15" s="213">
        <v>105</v>
      </c>
      <c r="G15" s="213">
        <v>2627</v>
      </c>
      <c r="H15" s="213">
        <v>220</v>
      </c>
      <c r="I15" s="215">
        <v>515</v>
      </c>
      <c r="J15" s="214">
        <v>595</v>
      </c>
      <c r="K15" s="214">
        <v>1094</v>
      </c>
    </row>
    <row r="16" spans="1:15">
      <c r="A16" s="1071" t="s">
        <v>93</v>
      </c>
      <c r="B16" s="1073"/>
      <c r="C16" s="213">
        <v>82574</v>
      </c>
      <c r="D16" s="213">
        <v>5683</v>
      </c>
      <c r="E16" s="213">
        <v>67902</v>
      </c>
      <c r="F16" s="213">
        <v>224</v>
      </c>
      <c r="G16" s="213">
        <v>6230</v>
      </c>
      <c r="H16" s="213">
        <v>336</v>
      </c>
      <c r="I16" s="215">
        <v>919</v>
      </c>
      <c r="J16" s="214">
        <v>1280</v>
      </c>
      <c r="K16" s="214">
        <v>2111</v>
      </c>
    </row>
    <row r="17" spans="1:11">
      <c r="A17" s="1071" t="s">
        <v>94</v>
      </c>
      <c r="B17" s="1073"/>
      <c r="C17" s="213">
        <v>40927</v>
      </c>
      <c r="D17" s="213">
        <v>1833</v>
      </c>
      <c r="E17" s="213">
        <v>32267</v>
      </c>
      <c r="F17" s="213">
        <v>76</v>
      </c>
      <c r="G17" s="213">
        <v>3482</v>
      </c>
      <c r="H17" s="213">
        <v>169</v>
      </c>
      <c r="I17" s="215">
        <v>653</v>
      </c>
      <c r="J17" s="214">
        <v>2447</v>
      </c>
      <c r="K17" s="214">
        <v>1013</v>
      </c>
    </row>
    <row r="18" spans="1:11">
      <c r="A18" s="1071" t="s">
        <v>95</v>
      </c>
      <c r="B18" s="1073"/>
      <c r="C18" s="213">
        <v>90578</v>
      </c>
      <c r="D18" s="213">
        <v>4144</v>
      </c>
      <c r="E18" s="213">
        <v>74691</v>
      </c>
      <c r="F18" s="213">
        <v>428</v>
      </c>
      <c r="G18" s="213">
        <v>7714</v>
      </c>
      <c r="H18" s="213">
        <v>460</v>
      </c>
      <c r="I18" s="215">
        <v>1799</v>
      </c>
      <c r="J18" s="214">
        <v>1340</v>
      </c>
      <c r="K18" s="214">
        <v>2108</v>
      </c>
    </row>
    <row r="19" spans="1:11">
      <c r="A19" s="1071" t="s">
        <v>96</v>
      </c>
      <c r="B19" s="1073"/>
      <c r="C19" s="213">
        <v>173178</v>
      </c>
      <c r="D19" s="213">
        <v>7187</v>
      </c>
      <c r="E19" s="213">
        <v>148079</v>
      </c>
      <c r="F19" s="213">
        <v>541</v>
      </c>
      <c r="G19" s="213">
        <v>12826</v>
      </c>
      <c r="H19" s="213">
        <v>909</v>
      </c>
      <c r="I19" s="215">
        <v>2722</v>
      </c>
      <c r="J19" s="214">
        <v>910</v>
      </c>
      <c r="K19" s="214">
        <v>3082</v>
      </c>
    </row>
    <row r="20" spans="1:11">
      <c r="A20" s="1071" t="s">
        <v>97</v>
      </c>
      <c r="B20" s="1073"/>
      <c r="C20" s="213">
        <v>47425</v>
      </c>
      <c r="D20" s="213">
        <v>2262</v>
      </c>
      <c r="E20" s="213">
        <v>38632</v>
      </c>
      <c r="F20" s="213">
        <v>242</v>
      </c>
      <c r="G20" s="213">
        <v>3843</v>
      </c>
      <c r="H20" s="213">
        <v>265</v>
      </c>
      <c r="I20" s="215">
        <v>917</v>
      </c>
      <c r="J20" s="214">
        <v>1264</v>
      </c>
      <c r="K20" s="214">
        <v>1409</v>
      </c>
    </row>
    <row r="21" spans="1:11">
      <c r="A21" s="1071" t="s">
        <v>98</v>
      </c>
      <c r="B21" s="1073"/>
      <c r="C21" s="213">
        <v>45030</v>
      </c>
      <c r="D21" s="213">
        <v>2052</v>
      </c>
      <c r="E21" s="213">
        <v>37114</v>
      </c>
      <c r="F21" s="213">
        <v>181</v>
      </c>
      <c r="G21" s="213">
        <v>3430</v>
      </c>
      <c r="H21" s="213">
        <v>199</v>
      </c>
      <c r="I21" s="215">
        <v>715</v>
      </c>
      <c r="J21" s="214">
        <v>1339</v>
      </c>
      <c r="K21" s="214">
        <v>2041</v>
      </c>
    </row>
    <row r="22" spans="1:11">
      <c r="A22" s="1071" t="s">
        <v>99</v>
      </c>
      <c r="B22" s="1073"/>
      <c r="C22" s="213">
        <v>185986</v>
      </c>
      <c r="D22" s="213">
        <v>8243</v>
      </c>
      <c r="E22" s="213">
        <v>150666</v>
      </c>
      <c r="F22" s="213">
        <v>467</v>
      </c>
      <c r="G22" s="213">
        <v>16484</v>
      </c>
      <c r="H22" s="213">
        <v>871</v>
      </c>
      <c r="I22" s="215">
        <v>5752</v>
      </c>
      <c r="J22" s="214">
        <v>3502</v>
      </c>
      <c r="K22" s="214">
        <v>3806</v>
      </c>
    </row>
    <row r="23" spans="1:11">
      <c r="A23" s="1071" t="s">
        <v>100</v>
      </c>
      <c r="B23" s="1073"/>
      <c r="C23" s="213">
        <v>59473</v>
      </c>
      <c r="D23" s="213">
        <v>2132</v>
      </c>
      <c r="E23" s="213">
        <v>49727</v>
      </c>
      <c r="F23" s="213">
        <v>277</v>
      </c>
      <c r="G23" s="213">
        <v>5205</v>
      </c>
      <c r="H23" s="213">
        <v>299</v>
      </c>
      <c r="I23" s="215">
        <v>1118</v>
      </c>
      <c r="J23" s="214">
        <v>714</v>
      </c>
      <c r="K23" s="214">
        <v>2302</v>
      </c>
    </row>
    <row r="24" spans="1:11">
      <c r="A24" s="15"/>
      <c r="B24" s="15"/>
      <c r="C24" s="216"/>
      <c r="D24" s="216"/>
      <c r="E24" s="216"/>
      <c r="F24" s="216"/>
      <c r="G24" s="216"/>
      <c r="H24" s="216"/>
      <c r="I24" s="215"/>
      <c r="J24" s="216"/>
      <c r="K24" s="216"/>
    </row>
    <row r="25" spans="1:11" ht="32.25" customHeight="1">
      <c r="A25" s="1196" t="s">
        <v>321</v>
      </c>
      <c r="B25" s="1196"/>
      <c r="C25" s="1196"/>
      <c r="D25" s="1196"/>
      <c r="E25" s="1196"/>
      <c r="F25" s="1196"/>
      <c r="G25" s="1196"/>
      <c r="H25" s="1196"/>
      <c r="I25" s="1196"/>
      <c r="J25" s="1196"/>
      <c r="K25" s="1196"/>
    </row>
    <row r="26" spans="1:11" ht="24.75" customHeight="1">
      <c r="A26" s="1194" t="s">
        <v>146</v>
      </c>
      <c r="B26" s="1194"/>
      <c r="C26" s="1194"/>
      <c r="D26" s="1194"/>
      <c r="E26" s="1194"/>
      <c r="F26" s="1194"/>
      <c r="G26" s="1194"/>
      <c r="H26" s="1194"/>
      <c r="I26" s="1194"/>
      <c r="J26" s="1194"/>
      <c r="K26" s="1194"/>
    </row>
    <row r="27" spans="1:11" s="374" customFormat="1" ht="9.75">
      <c r="A27" s="1195" t="s">
        <v>108</v>
      </c>
      <c r="B27" s="1195"/>
      <c r="C27" s="1195"/>
      <c r="D27" s="1195"/>
      <c r="E27" s="1195"/>
      <c r="F27" s="1195"/>
      <c r="G27" s="1195"/>
      <c r="H27" s="1195"/>
      <c r="I27" s="1195"/>
      <c r="J27" s="1195"/>
      <c r="K27" s="1195"/>
    </row>
    <row r="28" spans="1:11">
      <c r="A28" s="1197" t="s">
        <v>109</v>
      </c>
      <c r="B28" s="1197"/>
      <c r="C28" s="1197"/>
      <c r="D28" s="1197"/>
      <c r="E28" s="1197"/>
      <c r="F28" s="1197"/>
      <c r="G28" s="1197"/>
      <c r="H28" s="1197"/>
      <c r="I28" s="1197"/>
      <c r="J28" s="1197"/>
      <c r="K28" s="1197"/>
    </row>
  </sheetData>
  <mergeCells count="33">
    <mergeCell ref="A28:K28"/>
    <mergeCell ref="A8:B8"/>
    <mergeCell ref="A1:K1"/>
    <mergeCell ref="A2:K2"/>
    <mergeCell ref="A3:B5"/>
    <mergeCell ref="C3:C5"/>
    <mergeCell ref="D3:D5"/>
    <mergeCell ref="E3:E5"/>
    <mergeCell ref="F3:F5"/>
    <mergeCell ref="G3:G5"/>
    <mergeCell ref="H3:H5"/>
    <mergeCell ref="I3:J3"/>
    <mergeCell ref="K3:K5"/>
    <mergeCell ref="I4:I5"/>
    <mergeCell ref="J4:J5"/>
    <mergeCell ref="A20:B20"/>
    <mergeCell ref="A9:B9"/>
    <mergeCell ref="A10:B10"/>
    <mergeCell ref="A11:B11"/>
    <mergeCell ref="A12:B12"/>
    <mergeCell ref="A13:B13"/>
    <mergeCell ref="A14:B14"/>
    <mergeCell ref="A15:B15"/>
    <mergeCell ref="A16:B16"/>
    <mergeCell ref="A17:B17"/>
    <mergeCell ref="A18:B18"/>
    <mergeCell ref="A26:K26"/>
    <mergeCell ref="A27:K27"/>
    <mergeCell ref="A19:B19"/>
    <mergeCell ref="A21:B21"/>
    <mergeCell ref="A22:B22"/>
    <mergeCell ref="A23:B23"/>
    <mergeCell ref="A25:K25"/>
  </mergeCells>
  <hyperlinks>
    <hyperlink ref="M1" location="SPIS_TABLIC!A1" display="SPIS TABLIC"/>
    <hyperlink ref="N1" location="SPIS_TABLIC!A1" display="LIST OF TABLES"/>
  </hyperlinks>
  <pageMargins left="0.7" right="0.7" top="0.75" bottom="0.75" header="0.3" footer="0.3"/>
  <pageSetup paperSize="9" orientation="portrait" horizontalDpi="4294967295" verticalDpi="4294967295"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G1" sqref="G1"/>
    </sheetView>
  </sheetViews>
  <sheetFormatPr defaultColWidth="9.140625" defaultRowHeight="12.75"/>
  <cols>
    <col min="1" max="1" width="27.5703125" style="46" customWidth="1"/>
    <col min="2" max="2" width="4.7109375" style="46" customWidth="1"/>
    <col min="3" max="3" width="21" style="46" customWidth="1"/>
    <col min="4" max="4" width="22.5703125" style="46" customWidth="1"/>
    <col min="5" max="5" width="24.140625" style="46" customWidth="1"/>
    <col min="6" max="6" width="9.140625" style="217"/>
    <col min="7" max="7" width="16.7109375" style="46" customWidth="1"/>
    <col min="8" max="8" width="20" style="46" customWidth="1"/>
    <col min="9" max="16384" width="9.140625" style="46"/>
  </cols>
  <sheetData>
    <row r="1" spans="1:9" ht="14.25">
      <c r="A1" s="1078" t="s">
        <v>1086</v>
      </c>
      <c r="B1" s="1078"/>
      <c r="C1" s="1078"/>
      <c r="D1" s="1078"/>
      <c r="E1" s="1078"/>
      <c r="G1" s="421" t="s">
        <v>0</v>
      </c>
      <c r="H1" s="422" t="s">
        <v>378</v>
      </c>
      <c r="I1" s="175"/>
    </row>
    <row r="2" spans="1:9" ht="15" thickBot="1">
      <c r="A2" s="1079" t="s">
        <v>331</v>
      </c>
      <c r="B2" s="1080"/>
      <c r="C2" s="1080"/>
      <c r="D2" s="1080"/>
      <c r="E2" s="1080"/>
    </row>
    <row r="3" spans="1:9" ht="26.25" thickBot="1">
      <c r="A3" s="1216" t="s">
        <v>200</v>
      </c>
      <c r="B3" s="1217"/>
      <c r="C3" s="378" t="s">
        <v>334</v>
      </c>
      <c r="D3" s="379" t="s">
        <v>335</v>
      </c>
      <c r="E3" s="379" t="s">
        <v>282</v>
      </c>
    </row>
    <row r="4" spans="1:9">
      <c r="A4" s="375" t="s">
        <v>83</v>
      </c>
      <c r="B4" s="371">
        <v>2016</v>
      </c>
      <c r="C4" s="376">
        <v>418058</v>
      </c>
      <c r="D4" s="376">
        <v>64642</v>
      </c>
      <c r="E4" s="377">
        <v>21278</v>
      </c>
    </row>
    <row r="5" spans="1:9">
      <c r="A5" s="280" t="s">
        <v>84</v>
      </c>
      <c r="B5" s="371">
        <v>2017</v>
      </c>
      <c r="C5" s="376">
        <v>490651</v>
      </c>
      <c r="D5" s="376">
        <v>66779</v>
      </c>
      <c r="E5" s="377">
        <v>21268</v>
      </c>
      <c r="I5" s="218"/>
    </row>
    <row r="6" spans="1:9">
      <c r="A6" s="1071" t="s">
        <v>85</v>
      </c>
      <c r="B6" s="1073"/>
      <c r="C6" s="78">
        <v>38270</v>
      </c>
      <c r="D6" s="78">
        <v>5309</v>
      </c>
      <c r="E6" s="90">
        <v>675</v>
      </c>
    </row>
    <row r="7" spans="1:9">
      <c r="A7" s="1071" t="s">
        <v>86</v>
      </c>
      <c r="B7" s="1073"/>
      <c r="C7" s="78">
        <v>15638</v>
      </c>
      <c r="D7" s="78">
        <v>2215</v>
      </c>
      <c r="E7" s="90">
        <v>382</v>
      </c>
    </row>
    <row r="8" spans="1:9">
      <c r="A8" s="1071" t="s">
        <v>87</v>
      </c>
      <c r="B8" s="1073"/>
      <c r="C8" s="78">
        <v>9849</v>
      </c>
      <c r="D8" s="78">
        <v>1444</v>
      </c>
      <c r="E8" s="90">
        <v>255</v>
      </c>
    </row>
    <row r="9" spans="1:9">
      <c r="A9" s="1071" t="s">
        <v>88</v>
      </c>
      <c r="B9" s="1073"/>
      <c r="C9" s="78">
        <v>8054</v>
      </c>
      <c r="D9" s="78">
        <v>1812</v>
      </c>
      <c r="E9" s="90">
        <v>579</v>
      </c>
    </row>
    <row r="10" spans="1:9">
      <c r="A10" s="1071" t="s">
        <v>89</v>
      </c>
      <c r="B10" s="1073"/>
      <c r="C10" s="78">
        <v>19932</v>
      </c>
      <c r="D10" s="78">
        <v>3074</v>
      </c>
      <c r="E10" s="90">
        <v>792</v>
      </c>
    </row>
    <row r="11" spans="1:9">
      <c r="A11" s="1071" t="s">
        <v>90</v>
      </c>
      <c r="B11" s="1073"/>
      <c r="C11" s="78">
        <v>41362</v>
      </c>
      <c r="D11" s="78">
        <v>5342</v>
      </c>
      <c r="E11" s="90">
        <v>1377</v>
      </c>
    </row>
    <row r="12" spans="1:9">
      <c r="A12" s="1071" t="s">
        <v>91</v>
      </c>
      <c r="B12" s="1073"/>
      <c r="C12" s="78">
        <v>153863</v>
      </c>
      <c r="D12" s="78">
        <v>19667</v>
      </c>
      <c r="E12" s="90">
        <v>9246</v>
      </c>
    </row>
    <row r="13" spans="1:9">
      <c r="A13" s="1071" t="s">
        <v>92</v>
      </c>
      <c r="B13" s="1073"/>
      <c r="C13" s="78">
        <v>7648</v>
      </c>
      <c r="D13" s="78">
        <v>1142</v>
      </c>
      <c r="E13" s="90">
        <v>232</v>
      </c>
    </row>
    <row r="14" spans="1:9">
      <c r="A14" s="1071" t="s">
        <v>93</v>
      </c>
      <c r="B14" s="1073"/>
      <c r="C14" s="78">
        <v>14621</v>
      </c>
      <c r="D14" s="78">
        <v>1906</v>
      </c>
      <c r="E14" s="90">
        <v>362</v>
      </c>
    </row>
    <row r="15" spans="1:9">
      <c r="A15" s="1071" t="s">
        <v>94</v>
      </c>
      <c r="B15" s="1073"/>
      <c r="C15" s="78">
        <v>6927</v>
      </c>
      <c r="D15" s="78">
        <v>1307</v>
      </c>
      <c r="E15" s="90">
        <v>232</v>
      </c>
    </row>
    <row r="16" spans="1:9">
      <c r="A16" s="1071" t="s">
        <v>95</v>
      </c>
      <c r="B16" s="1073"/>
      <c r="C16" s="78">
        <v>32462</v>
      </c>
      <c r="D16" s="78">
        <v>3596</v>
      </c>
      <c r="E16" s="90">
        <v>1030</v>
      </c>
    </row>
    <row r="17" spans="1:6">
      <c r="A17" s="1071" t="s">
        <v>96</v>
      </c>
      <c r="B17" s="1073"/>
      <c r="C17" s="78">
        <v>65115</v>
      </c>
      <c r="D17" s="78">
        <v>7393</v>
      </c>
      <c r="E17" s="90">
        <v>1466</v>
      </c>
    </row>
    <row r="18" spans="1:6">
      <c r="A18" s="1071" t="s">
        <v>97</v>
      </c>
      <c r="B18" s="1073"/>
      <c r="C18" s="78">
        <v>6867</v>
      </c>
      <c r="D18" s="78">
        <v>969</v>
      </c>
      <c r="E18" s="90">
        <v>188</v>
      </c>
    </row>
    <row r="19" spans="1:6">
      <c r="A19" s="1071" t="s">
        <v>98</v>
      </c>
      <c r="B19" s="1073"/>
      <c r="C19" s="78">
        <v>8047</v>
      </c>
      <c r="D19" s="78">
        <v>1463</v>
      </c>
      <c r="E19" s="90">
        <v>477</v>
      </c>
    </row>
    <row r="20" spans="1:6">
      <c r="A20" s="1071" t="s">
        <v>99</v>
      </c>
      <c r="B20" s="1073"/>
      <c r="C20" s="78">
        <v>48623</v>
      </c>
      <c r="D20" s="78">
        <v>7995</v>
      </c>
      <c r="E20" s="90">
        <v>3301</v>
      </c>
    </row>
    <row r="21" spans="1:6">
      <c r="A21" s="1071" t="s">
        <v>100</v>
      </c>
      <c r="B21" s="1073"/>
      <c r="C21" s="78">
        <v>13373</v>
      </c>
      <c r="D21" s="78">
        <v>2145</v>
      </c>
      <c r="E21" s="90">
        <v>674</v>
      </c>
    </row>
    <row r="22" spans="1:6">
      <c r="A22" s="82"/>
      <c r="B22" s="82"/>
      <c r="C22" s="79"/>
      <c r="D22" s="79"/>
      <c r="E22" s="79"/>
    </row>
    <row r="23" spans="1:6" ht="20.25" customHeight="1">
      <c r="A23" s="1077" t="s">
        <v>332</v>
      </c>
      <c r="B23" s="1074"/>
      <c r="C23" s="1074"/>
      <c r="D23" s="1074"/>
      <c r="E23" s="1074"/>
    </row>
    <row r="24" spans="1:6" s="220" customFormat="1">
      <c r="A24" s="1215" t="s">
        <v>333</v>
      </c>
      <c r="B24" s="1215"/>
      <c r="C24" s="1215"/>
      <c r="D24" s="1215"/>
      <c r="E24" s="1215"/>
      <c r="F24" s="219"/>
    </row>
    <row r="25" spans="1:6" s="42" customFormat="1">
      <c r="A25" s="1138" t="s">
        <v>108</v>
      </c>
      <c r="B25" s="1138"/>
      <c r="C25" s="1138"/>
      <c r="D25" s="1138"/>
      <c r="E25" s="1138"/>
      <c r="F25" s="55"/>
    </row>
    <row r="26" spans="1:6" s="54" customFormat="1" ht="12.75" customHeight="1">
      <c r="A26" s="1132" t="s">
        <v>109</v>
      </c>
      <c r="B26" s="1132"/>
      <c r="C26" s="1132"/>
      <c r="D26" s="1132"/>
      <c r="E26" s="1132"/>
      <c r="F26" s="100"/>
    </row>
  </sheetData>
  <mergeCells count="23">
    <mergeCell ref="A8:B8"/>
    <mergeCell ref="A1:E1"/>
    <mergeCell ref="A2:E2"/>
    <mergeCell ref="A3:B3"/>
    <mergeCell ref="A6:B6"/>
    <mergeCell ref="A7:B7"/>
    <mergeCell ref="A20:B20"/>
    <mergeCell ref="A9:B9"/>
    <mergeCell ref="A10:B10"/>
    <mergeCell ref="A11:B11"/>
    <mergeCell ref="A12:B12"/>
    <mergeCell ref="A13:B13"/>
    <mergeCell ref="A14:B14"/>
    <mergeCell ref="A15:B15"/>
    <mergeCell ref="A16:B16"/>
    <mergeCell ref="A17:B17"/>
    <mergeCell ref="A18:B18"/>
    <mergeCell ref="A19:B19"/>
    <mergeCell ref="A21:B21"/>
    <mergeCell ref="A23:E23"/>
    <mergeCell ref="A24:E24"/>
    <mergeCell ref="A25:E25"/>
    <mergeCell ref="A26:E26"/>
  </mergeCells>
  <hyperlinks>
    <hyperlink ref="G1" location="SPIS_TABLIC!A1" display="SPIS TABLIC"/>
    <hyperlink ref="H1" location="SPIS_TABLIC!A1" display="LIST OF TABLES"/>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5"/>
  <sheetViews>
    <sheetView workbookViewId="0">
      <selection activeCell="I1" sqref="I1"/>
    </sheetView>
  </sheetViews>
  <sheetFormatPr defaultColWidth="9.140625" defaultRowHeight="34.5" customHeight="1"/>
  <cols>
    <col min="1" max="1" width="40.140625" style="48" customWidth="1"/>
    <col min="2" max="2" width="9.7109375" style="222" customWidth="1"/>
    <col min="3" max="3" width="14" style="48" customWidth="1"/>
    <col min="4" max="4" width="16.5703125" style="53" customWidth="1"/>
    <col min="5" max="5" width="13.5703125" style="53" customWidth="1"/>
    <col min="6" max="6" width="14.140625" style="53" customWidth="1"/>
    <col min="7" max="7" width="16.5703125" style="53" customWidth="1"/>
    <col min="8" max="8" width="9.140625" style="48"/>
    <col min="9" max="9" width="15.5703125" style="48" customWidth="1"/>
    <col min="10" max="10" width="24.140625" style="48" customWidth="1"/>
    <col min="11" max="16384" width="9.140625" style="48"/>
  </cols>
  <sheetData>
    <row r="1" spans="1:11" ht="14.25">
      <c r="A1" s="1218" t="s">
        <v>1087</v>
      </c>
      <c r="B1" s="1218"/>
      <c r="C1" s="1218"/>
      <c r="D1" s="1218"/>
      <c r="E1" s="1218"/>
      <c r="F1" s="1218"/>
      <c r="G1" s="1218"/>
      <c r="I1" s="421" t="s">
        <v>0</v>
      </c>
      <c r="J1" s="422" t="s">
        <v>378</v>
      </c>
      <c r="K1" s="175"/>
    </row>
    <row r="2" spans="1:11" s="109" customFormat="1" ht="13.5" thickBot="1">
      <c r="A2" s="1219" t="s">
        <v>1129</v>
      </c>
      <c r="B2" s="1219"/>
      <c r="C2" s="1219"/>
      <c r="D2" s="1219"/>
      <c r="E2" s="1219"/>
      <c r="F2" s="1219"/>
      <c r="G2" s="1219"/>
    </row>
    <row r="3" spans="1:11" s="53" customFormat="1" ht="24" customHeight="1">
      <c r="A3" s="1144" t="s">
        <v>339</v>
      </c>
      <c r="B3" s="1145"/>
      <c r="C3" s="1223" t="s">
        <v>340</v>
      </c>
      <c r="D3" s="1223"/>
      <c r="E3" s="1223"/>
      <c r="F3" s="1223"/>
      <c r="G3" s="1224"/>
    </row>
    <row r="4" spans="1:11" s="53" customFormat="1" ht="25.5">
      <c r="A4" s="1221"/>
      <c r="B4" s="1222"/>
      <c r="C4" s="381" t="s">
        <v>959</v>
      </c>
      <c r="D4" s="381" t="s">
        <v>960</v>
      </c>
      <c r="E4" s="381" t="s">
        <v>341</v>
      </c>
      <c r="F4" s="381" t="s">
        <v>342</v>
      </c>
      <c r="G4" s="382" t="s">
        <v>961</v>
      </c>
    </row>
    <row r="5" spans="1:11" s="53" customFormat="1" ht="28.5" customHeight="1" thickBot="1">
      <c r="A5" s="1146"/>
      <c r="B5" s="1147"/>
      <c r="C5" s="1225" t="s">
        <v>962</v>
      </c>
      <c r="D5" s="1225"/>
      <c r="E5" s="1225"/>
      <c r="F5" s="1225"/>
      <c r="G5" s="1226"/>
    </row>
    <row r="6" spans="1:11" s="53" customFormat="1" ht="12.75">
      <c r="A6" s="306" t="s">
        <v>68</v>
      </c>
      <c r="B6" s="383">
        <v>2015</v>
      </c>
      <c r="C6" s="223">
        <v>222106</v>
      </c>
      <c r="D6" s="223">
        <v>87745</v>
      </c>
      <c r="E6" s="223">
        <v>44339</v>
      </c>
      <c r="F6" s="223">
        <v>65196</v>
      </c>
      <c r="G6" s="224">
        <v>24826</v>
      </c>
      <c r="H6" s="221"/>
    </row>
    <row r="7" spans="1:11" s="53" customFormat="1" ht="12.75">
      <c r="A7" s="384" t="s">
        <v>69</v>
      </c>
      <c r="B7" s="385">
        <v>2016</v>
      </c>
      <c r="C7" s="386">
        <v>229945</v>
      </c>
      <c r="D7" s="386">
        <v>91764</v>
      </c>
      <c r="E7" s="386">
        <v>45425</v>
      </c>
      <c r="F7" s="386">
        <v>65955</v>
      </c>
      <c r="G7" s="387">
        <v>26801</v>
      </c>
      <c r="H7" s="221"/>
      <c r="I7" s="221"/>
    </row>
    <row r="8" spans="1:11" s="53" customFormat="1" ht="12.75">
      <c r="A8" s="107" t="s">
        <v>148</v>
      </c>
      <c r="B8" s="383">
        <v>2015</v>
      </c>
      <c r="C8" s="223">
        <v>3666</v>
      </c>
      <c r="D8" s="223">
        <v>369</v>
      </c>
      <c r="E8" s="223">
        <v>560</v>
      </c>
      <c r="F8" s="223">
        <v>2009</v>
      </c>
      <c r="G8" s="224">
        <v>728</v>
      </c>
      <c r="H8" s="221"/>
    </row>
    <row r="9" spans="1:11" s="53" customFormat="1" ht="12.75">
      <c r="A9" s="227" t="s">
        <v>149</v>
      </c>
      <c r="B9" s="383">
        <v>2016</v>
      </c>
      <c r="C9" s="223">
        <v>3862</v>
      </c>
      <c r="D9" s="223">
        <v>399</v>
      </c>
      <c r="E9" s="223">
        <v>589</v>
      </c>
      <c r="F9" s="223">
        <v>2058</v>
      </c>
      <c r="G9" s="224">
        <v>816</v>
      </c>
      <c r="H9" s="221"/>
    </row>
    <row r="10" spans="1:11" s="53" customFormat="1" ht="12.75">
      <c r="A10" s="192" t="s">
        <v>150</v>
      </c>
      <c r="B10" s="383">
        <v>2015</v>
      </c>
      <c r="C10" s="223">
        <v>180158</v>
      </c>
      <c r="D10" s="223">
        <v>63396</v>
      </c>
      <c r="E10" s="223">
        <v>37392</v>
      </c>
      <c r="F10" s="223">
        <v>57409</v>
      </c>
      <c r="G10" s="224">
        <v>21961</v>
      </c>
      <c r="H10" s="221"/>
    </row>
    <row r="11" spans="1:11" s="53" customFormat="1" ht="12.75">
      <c r="A11" s="227" t="s">
        <v>151</v>
      </c>
      <c r="B11" s="383">
        <v>2016</v>
      </c>
      <c r="C11" s="223">
        <v>187080</v>
      </c>
      <c r="D11" s="223">
        <v>66514</v>
      </c>
      <c r="E11" s="223">
        <v>38492</v>
      </c>
      <c r="F11" s="223">
        <v>58278</v>
      </c>
      <c r="G11" s="224">
        <v>23796</v>
      </c>
      <c r="H11" s="221"/>
    </row>
    <row r="12" spans="1:11" ht="12.75">
      <c r="A12" s="226" t="s">
        <v>152</v>
      </c>
      <c r="B12" s="383"/>
      <c r="C12" s="223"/>
      <c r="D12" s="223"/>
      <c r="E12" s="223"/>
      <c r="F12" s="223"/>
      <c r="G12" s="224"/>
      <c r="H12" s="221"/>
    </row>
    <row r="13" spans="1:11" ht="12.75">
      <c r="A13" s="192" t="s">
        <v>336</v>
      </c>
      <c r="B13" s="383">
        <v>2015</v>
      </c>
      <c r="C13" s="223">
        <v>15098</v>
      </c>
      <c r="D13" s="223">
        <v>7618</v>
      </c>
      <c r="E13" s="223">
        <v>3044</v>
      </c>
      <c r="F13" s="223">
        <v>3226</v>
      </c>
      <c r="G13" s="224">
        <v>1210</v>
      </c>
      <c r="H13" s="221"/>
    </row>
    <row r="14" spans="1:11" ht="12.75">
      <c r="A14" s="227" t="s">
        <v>163</v>
      </c>
      <c r="B14" s="383">
        <v>2016</v>
      </c>
      <c r="C14" s="223">
        <v>15214</v>
      </c>
      <c r="D14" s="223">
        <v>7795</v>
      </c>
      <c r="E14" s="223">
        <v>3002</v>
      </c>
      <c r="F14" s="223">
        <v>3158</v>
      </c>
      <c r="G14" s="224">
        <v>1259</v>
      </c>
      <c r="H14" s="221"/>
    </row>
    <row r="15" spans="1:11" ht="12.75">
      <c r="A15" s="192" t="s">
        <v>153</v>
      </c>
      <c r="B15" s="383">
        <v>2015</v>
      </c>
      <c r="C15" s="223">
        <v>5016</v>
      </c>
      <c r="D15" s="223">
        <v>2827</v>
      </c>
      <c r="E15" s="223">
        <v>1050</v>
      </c>
      <c r="F15" s="223">
        <v>831</v>
      </c>
      <c r="G15" s="224">
        <v>308</v>
      </c>
      <c r="H15" s="221"/>
    </row>
    <row r="16" spans="1:11" ht="12.75">
      <c r="A16" s="227" t="s">
        <v>154</v>
      </c>
      <c r="B16" s="383">
        <v>2016</v>
      </c>
      <c r="C16" s="223">
        <v>4900</v>
      </c>
      <c r="D16" s="223">
        <v>2767</v>
      </c>
      <c r="E16" s="223">
        <v>1026</v>
      </c>
      <c r="F16" s="223">
        <v>798</v>
      </c>
      <c r="G16" s="224">
        <v>309</v>
      </c>
      <c r="H16" s="221"/>
    </row>
    <row r="17" spans="1:8" ht="14.25">
      <c r="A17" s="176" t="s">
        <v>337</v>
      </c>
      <c r="B17" s="383">
        <v>2015</v>
      </c>
      <c r="C17" s="223">
        <v>15445</v>
      </c>
      <c r="D17" s="223">
        <v>12791</v>
      </c>
      <c r="E17" s="223">
        <v>1796</v>
      </c>
      <c r="F17" s="223">
        <v>628</v>
      </c>
      <c r="G17" s="224">
        <v>230</v>
      </c>
      <c r="H17" s="221"/>
    </row>
    <row r="18" spans="1:8" ht="14.25">
      <c r="A18" s="227" t="s">
        <v>338</v>
      </c>
      <c r="B18" s="383">
        <v>2016</v>
      </c>
      <c r="C18" s="223">
        <v>16280</v>
      </c>
      <c r="D18" s="223">
        <v>13566</v>
      </c>
      <c r="E18" s="223">
        <v>1841</v>
      </c>
      <c r="F18" s="223">
        <v>640</v>
      </c>
      <c r="G18" s="224">
        <v>233</v>
      </c>
      <c r="H18" s="221"/>
    </row>
    <row r="19" spans="1:8" ht="12.75">
      <c r="A19" s="192" t="s">
        <v>155</v>
      </c>
      <c r="B19" s="383">
        <v>2015</v>
      </c>
      <c r="C19" s="223">
        <v>1851</v>
      </c>
      <c r="D19" s="223">
        <v>676</v>
      </c>
      <c r="E19" s="223">
        <v>365</v>
      </c>
      <c r="F19" s="223">
        <v>580</v>
      </c>
      <c r="G19" s="224">
        <v>230</v>
      </c>
      <c r="H19" s="221"/>
    </row>
    <row r="20" spans="1:8" ht="12.75">
      <c r="A20" s="227" t="s">
        <v>156</v>
      </c>
      <c r="B20" s="383">
        <v>2016</v>
      </c>
      <c r="C20" s="223">
        <v>1787</v>
      </c>
      <c r="D20" s="223">
        <v>662</v>
      </c>
      <c r="E20" s="223">
        <v>352</v>
      </c>
      <c r="F20" s="223">
        <v>536</v>
      </c>
      <c r="G20" s="224">
        <v>237</v>
      </c>
      <c r="H20" s="221"/>
    </row>
    <row r="21" spans="1:8" ht="12.75">
      <c r="A21" s="97" t="s">
        <v>157</v>
      </c>
      <c r="B21" s="383">
        <v>2015</v>
      </c>
      <c r="C21" s="223">
        <v>872</v>
      </c>
      <c r="D21" s="223">
        <v>68</v>
      </c>
      <c r="E21" s="223">
        <v>132</v>
      </c>
      <c r="F21" s="223">
        <v>513</v>
      </c>
      <c r="G21" s="224">
        <v>159</v>
      </c>
      <c r="H21" s="221"/>
    </row>
    <row r="22" spans="1:8" ht="12.75">
      <c r="A22" s="227" t="s">
        <v>158</v>
      </c>
      <c r="B22" s="383">
        <v>2016</v>
      </c>
      <c r="C22" s="223">
        <v>822</v>
      </c>
      <c r="D22" s="223">
        <v>61</v>
      </c>
      <c r="E22" s="223">
        <v>123</v>
      </c>
      <c r="F22" s="223">
        <v>487</v>
      </c>
      <c r="G22" s="224">
        <v>151</v>
      </c>
      <c r="H22" s="221"/>
    </row>
    <row r="23" spans="1:8" ht="12.75">
      <c r="A23" s="225"/>
      <c r="B23" s="228"/>
      <c r="C23" s="380"/>
      <c r="D23" s="380"/>
      <c r="E23" s="380"/>
      <c r="F23" s="380"/>
      <c r="G23" s="380"/>
      <c r="H23" s="221"/>
    </row>
    <row r="24" spans="1:8" ht="12.75">
      <c r="A24" s="1227" t="s">
        <v>159</v>
      </c>
      <c r="B24" s="1227"/>
      <c r="C24" s="1227"/>
      <c r="D24" s="1227"/>
      <c r="E24" s="1227"/>
      <c r="F24" s="1227"/>
      <c r="G24" s="1227"/>
      <c r="H24" s="221"/>
    </row>
    <row r="25" spans="1:8" s="50" customFormat="1" ht="12.75">
      <c r="A25" s="1228" t="s">
        <v>160</v>
      </c>
      <c r="B25" s="1228"/>
      <c r="C25" s="1228"/>
      <c r="D25" s="1228"/>
      <c r="E25" s="1228"/>
      <c r="F25" s="1228"/>
      <c r="G25" s="1228"/>
    </row>
    <row r="26" spans="1:8" s="53" customFormat="1" ht="12.75">
      <c r="A26" s="1195" t="s">
        <v>161</v>
      </c>
      <c r="B26" s="1195"/>
      <c r="C26" s="1195"/>
      <c r="D26" s="1195"/>
      <c r="E26" s="1195"/>
      <c r="F26" s="1195"/>
      <c r="G26" s="1195"/>
    </row>
    <row r="27" spans="1:8" s="50" customFormat="1" ht="12.75">
      <c r="A27" s="1220" t="s">
        <v>162</v>
      </c>
      <c r="B27" s="1220"/>
      <c r="C27" s="1220"/>
      <c r="D27" s="1220"/>
      <c r="E27" s="1220"/>
      <c r="F27" s="1220"/>
      <c r="G27" s="1220"/>
    </row>
    <row r="28" spans="1:8" ht="12.75"/>
    <row r="29" spans="1:8" ht="12.75"/>
    <row r="30" spans="1:8" ht="12.75"/>
    <row r="31" spans="1:8" ht="12.75"/>
    <row r="32" spans="1:8" ht="12.75"/>
    <row r="33" ht="12.75"/>
    <row r="34" ht="12.75"/>
    <row r="35" ht="12.75"/>
    <row r="36" ht="12.75"/>
    <row r="37" ht="12.75"/>
    <row r="38" ht="12.75"/>
    <row r="39" ht="12.75"/>
    <row r="40" ht="12.75"/>
    <row r="41" ht="12.75"/>
    <row r="42" ht="12.75"/>
    <row r="43" ht="12.75"/>
    <row r="44" ht="12.75"/>
    <row r="45" ht="12.75"/>
    <row r="46" ht="12.75"/>
    <row r="47" ht="12.75"/>
    <row r="48" ht="12.75"/>
    <row r="49" ht="12.75"/>
    <row r="50" ht="12.75"/>
    <row r="51" ht="12.75"/>
    <row r="52" ht="12.75"/>
    <row r="53" ht="12.75"/>
    <row r="54" ht="12.75"/>
    <row r="55" ht="12.75"/>
    <row r="56" ht="12.75"/>
    <row r="57" ht="12.75"/>
    <row r="58" ht="12.75"/>
    <row r="59" ht="12.75"/>
    <row r="60" ht="12.75"/>
    <row r="61" ht="12.75"/>
    <row r="62" ht="12.75"/>
    <row r="63" ht="12.75"/>
    <row r="64" ht="12.75"/>
    <row r="65" ht="12.75"/>
    <row r="66" ht="12.75"/>
    <row r="67" ht="12.75"/>
    <row r="68" ht="12.75"/>
    <row r="69" ht="12.75"/>
    <row r="70" ht="12.75"/>
    <row r="71" ht="12.75"/>
    <row r="72" ht="12.75"/>
    <row r="73" ht="12.75"/>
    <row r="74" ht="12.75"/>
    <row r="75" ht="12.75"/>
    <row r="76" ht="12.75"/>
    <row r="77" ht="12.75"/>
    <row r="78" ht="12.75"/>
    <row r="79" ht="12.75"/>
    <row r="80" ht="12.75"/>
    <row r="81" ht="12.75"/>
    <row r="82" ht="12.75"/>
    <row r="83" ht="12.75"/>
    <row r="84" ht="12.75"/>
    <row r="85" ht="12.75"/>
    <row r="86" ht="12.75"/>
    <row r="87" ht="12.75"/>
    <row r="88" ht="12.75"/>
    <row r="89" ht="12.75"/>
    <row r="90" ht="12.75"/>
    <row r="91" ht="12.75"/>
    <row r="92" ht="12.75"/>
    <row r="93" ht="12.75"/>
    <row r="94" ht="12.75"/>
    <row r="95" ht="12.75"/>
    <row r="96" ht="12.75"/>
    <row r="97" ht="12.75"/>
    <row r="98" ht="12.75"/>
    <row r="99" ht="12.75"/>
    <row r="100" ht="12.75"/>
    <row r="101" ht="12.75"/>
    <row r="102" ht="12.75"/>
    <row r="103" ht="12.75"/>
    <row r="104" ht="12.75"/>
    <row r="105" ht="12.75"/>
    <row r="106" ht="12.75"/>
    <row r="107" ht="12.75"/>
    <row r="108" ht="12.75"/>
    <row r="109" ht="12.75"/>
    <row r="110" ht="12.75"/>
    <row r="111" ht="12.75"/>
    <row r="112" ht="12.75"/>
    <row r="113" ht="12.75"/>
    <row r="114" ht="12.75"/>
    <row r="115" ht="12.75"/>
    <row r="116" ht="12.75"/>
    <row r="117" ht="12.75"/>
    <row r="118" ht="12.75"/>
    <row r="119" ht="12.75"/>
    <row r="120" ht="12.75"/>
    <row r="121" ht="12.75"/>
    <row r="122" ht="12.75"/>
    <row r="123" ht="12.75"/>
    <row r="124" ht="12.75"/>
    <row r="125" ht="12.75"/>
    <row r="126" ht="12.75"/>
    <row r="127" ht="12.75"/>
    <row r="128" ht="12.75"/>
    <row r="129" ht="12.75"/>
    <row r="130" ht="12.75"/>
    <row r="131" ht="12.75"/>
    <row r="132" ht="12.75"/>
    <row r="133" ht="12.75"/>
    <row r="134" ht="12.75"/>
    <row r="135" ht="12.75"/>
    <row r="136" ht="12.75"/>
    <row r="137" ht="12.75"/>
    <row r="138" ht="12.75"/>
    <row r="139" ht="12.75"/>
    <row r="140" ht="12.75"/>
    <row r="141" ht="12.75"/>
    <row r="142" ht="12.75"/>
    <row r="143" ht="12.75"/>
    <row r="144" ht="12.75"/>
    <row r="145" ht="12.75"/>
    <row r="146" ht="12.75"/>
    <row r="147" ht="12.75"/>
    <row r="148" ht="12.75"/>
    <row r="149" ht="12.75"/>
    <row r="150" ht="12.75"/>
    <row r="151" ht="12.75"/>
    <row r="152" ht="12.75"/>
    <row r="153" ht="12.75"/>
    <row r="154" ht="12.75"/>
    <row r="155" ht="12.75"/>
    <row r="156" ht="12.75"/>
    <row r="157" ht="12.75"/>
    <row r="158" ht="12.75"/>
    <row r="159" ht="12.75"/>
    <row r="160" ht="12.75"/>
    <row r="161" ht="12.75"/>
    <row r="162" ht="12.75"/>
    <row r="163" ht="12.75"/>
    <row r="164" ht="12.75"/>
    <row r="165" ht="12.75"/>
    <row r="166" ht="12.75"/>
    <row r="167" ht="12.75"/>
    <row r="168" ht="12.75"/>
    <row r="169" ht="12.75"/>
    <row r="170" ht="12.75"/>
    <row r="171" ht="12.75"/>
    <row r="172" ht="12.75"/>
    <row r="173" ht="12.75"/>
    <row r="174" ht="12.75"/>
    <row r="175" ht="12.75"/>
    <row r="176" ht="12.75"/>
    <row r="177" ht="12.75"/>
    <row r="178" ht="12.75"/>
    <row r="179" ht="12.75"/>
    <row r="180" ht="12.75"/>
    <row r="181" ht="12.75"/>
    <row r="182" ht="12.75"/>
    <row r="183" ht="12.75"/>
    <row r="184" ht="12.75"/>
    <row r="185" ht="12.75"/>
    <row r="186" ht="12.75"/>
    <row r="187" ht="12.75"/>
    <row r="188" ht="12.75"/>
    <row r="189" ht="12.75"/>
    <row r="190" ht="12.75"/>
    <row r="191" ht="12.75"/>
    <row r="192" ht="12.75"/>
    <row r="193" ht="12.75"/>
    <row r="194" ht="12.75"/>
    <row r="195" ht="12.75"/>
    <row r="196" ht="12.75"/>
    <row r="197" ht="12.75"/>
    <row r="198" ht="12.75"/>
    <row r="199" ht="12.75"/>
    <row r="200" ht="12.75"/>
    <row r="201" ht="12.75"/>
    <row r="202" ht="12.75"/>
    <row r="203" ht="12.75"/>
    <row r="204" ht="12.75"/>
    <row r="205" ht="12.75"/>
    <row r="206" ht="12.75"/>
    <row r="207" ht="12.75"/>
    <row r="208" ht="12.75"/>
    <row r="209" ht="12.75"/>
    <row r="210" ht="12.75"/>
    <row r="211" ht="12.75"/>
    <row r="212" ht="12.75"/>
    <row r="213" ht="12.75"/>
    <row r="214" ht="12.75"/>
    <row r="215" ht="12.75"/>
    <row r="216" ht="12.75"/>
    <row r="217" ht="12.75"/>
    <row r="218" ht="12.75"/>
    <row r="219" ht="12.75"/>
    <row r="220" ht="12.75"/>
    <row r="221" ht="12.75"/>
    <row r="222" ht="12.75"/>
    <row r="223" ht="12.75"/>
    <row r="224" ht="12.75"/>
    <row r="225" ht="12.75"/>
    <row r="226" ht="12.75"/>
    <row r="227" ht="12.75"/>
    <row r="228" ht="12.75"/>
    <row r="229" ht="12.75"/>
    <row r="230" ht="12.75"/>
    <row r="231" ht="12.75"/>
    <row r="232" ht="12.75"/>
    <row r="233" ht="12.75"/>
    <row r="234" ht="12.75"/>
    <row r="235" ht="12.75"/>
    <row r="236" ht="12.75"/>
    <row r="237" ht="12.75"/>
    <row r="238" ht="12.75"/>
    <row r="239" ht="12.75"/>
    <row r="240" ht="12.75"/>
    <row r="241" ht="12.75"/>
    <row r="242" ht="12.75"/>
    <row r="243" ht="12.75"/>
    <row r="244" ht="12.75"/>
    <row r="245" ht="12.75"/>
    <row r="246" ht="12.75"/>
    <row r="247" ht="12.75"/>
    <row r="248" ht="12.75"/>
    <row r="249" ht="12.75"/>
    <row r="250" ht="12.75"/>
    <row r="251" ht="12.75"/>
    <row r="252" ht="12.75"/>
    <row r="253" ht="12.75"/>
    <row r="254" ht="12.75"/>
    <row r="255" ht="12.75"/>
    <row r="256" ht="12.75"/>
    <row r="257" ht="12.75"/>
    <row r="258" ht="12.75"/>
    <row r="259" ht="12.75"/>
    <row r="260" ht="12.75"/>
    <row r="261" ht="12.75"/>
    <row r="262" ht="12.75"/>
    <row r="263" ht="12.75"/>
    <row r="264" ht="12.75"/>
    <row r="265" ht="12.75"/>
    <row r="266" ht="12.75"/>
    <row r="267" ht="12.75"/>
    <row r="268" ht="12.75"/>
    <row r="269" ht="12.75"/>
    <row r="270" ht="12.75"/>
    <row r="271" ht="12.75"/>
    <row r="272" ht="12.75"/>
    <row r="273" ht="12.75"/>
    <row r="274" ht="12.75"/>
    <row r="275" ht="12.75"/>
    <row r="276" ht="12.75"/>
    <row r="277" ht="12.75"/>
    <row r="278" ht="12.75"/>
    <row r="279" ht="12.75"/>
    <row r="280" ht="12.75"/>
    <row r="281" ht="12.75"/>
    <row r="282" ht="12.75"/>
    <row r="283" ht="12.75"/>
    <row r="284" ht="12.75"/>
    <row r="285" ht="12.75"/>
    <row r="286" ht="12.75"/>
    <row r="287" ht="12.75"/>
    <row r="288" ht="12.75"/>
    <row r="289" ht="12.75"/>
    <row r="290" ht="12.75"/>
    <row r="291" ht="12.75"/>
    <row r="292" ht="12.75"/>
    <row r="293" ht="12.75"/>
    <row r="294" ht="12.75"/>
    <row r="295" ht="12.75"/>
    <row r="296" ht="12.75"/>
    <row r="297" ht="12.75"/>
    <row r="298" ht="12.75"/>
    <row r="299" ht="12.75"/>
    <row r="300" ht="12.75"/>
    <row r="301" ht="12.75"/>
    <row r="302" ht="12.75"/>
    <row r="303" ht="12.75"/>
    <row r="304" ht="12.75"/>
    <row r="305" ht="12.75"/>
    <row r="306" ht="12.75"/>
    <row r="307" ht="12.75"/>
    <row r="308" ht="12.75"/>
    <row r="309" ht="12.75"/>
    <row r="310" ht="12.75"/>
    <row r="311" ht="12.75"/>
    <row r="312" ht="12.75"/>
    <row r="313" ht="12.75"/>
    <row r="314" ht="12.75"/>
    <row r="315" ht="12.75"/>
    <row r="316" ht="12.75"/>
    <row r="317" ht="12.75"/>
    <row r="318" ht="12.75"/>
    <row r="319" ht="12.75"/>
    <row r="320" ht="12.75"/>
    <row r="321" ht="12.75"/>
    <row r="322" ht="12.75"/>
    <row r="323" ht="12.75"/>
    <row r="324" ht="12.75"/>
    <row r="325" ht="12.75"/>
    <row r="326" ht="12.75"/>
    <row r="327" ht="12.75"/>
    <row r="328" ht="12.75"/>
    <row r="329" ht="12.75"/>
    <row r="330" ht="12.75"/>
    <row r="331" ht="12.75"/>
    <row r="332" ht="12.75"/>
    <row r="333" ht="12.75"/>
    <row r="334" ht="12.75"/>
    <row r="335" ht="12.75"/>
    <row r="336" ht="12.75"/>
    <row r="337" ht="12.75"/>
    <row r="338" ht="12.75"/>
    <row r="339" ht="12.75"/>
    <row r="340" ht="12.75"/>
    <row r="341" ht="12.75"/>
    <row r="342" ht="12.75"/>
    <row r="343" ht="12.75"/>
    <row r="344" ht="12.75"/>
    <row r="345" ht="12.75"/>
    <row r="346" ht="12.75"/>
    <row r="347" ht="12.75"/>
    <row r="348" ht="12.75"/>
    <row r="349" ht="12.75"/>
    <row r="350" ht="12.75"/>
    <row r="351" ht="12.75"/>
    <row r="352" ht="12.75"/>
    <row r="353" ht="12.75"/>
    <row r="354" ht="12.75"/>
    <row r="355" ht="12.75"/>
    <row r="356" ht="12.75"/>
    <row r="357" ht="12.75"/>
    <row r="358" ht="12.75"/>
    <row r="359" ht="12.75"/>
    <row r="360" ht="12.75"/>
    <row r="361" ht="12.75"/>
    <row r="362" ht="12.75"/>
    <row r="363" ht="12.75"/>
    <row r="364" ht="12.75"/>
    <row r="365" ht="12.75"/>
    <row r="366" ht="12.75"/>
    <row r="367" ht="12.75"/>
    <row r="368" ht="12.75"/>
    <row r="369" ht="12.75"/>
    <row r="370" ht="12.75"/>
    <row r="371" ht="12.75"/>
    <row r="372" ht="12.75"/>
    <row r="373" ht="12.75"/>
    <row r="374" ht="12.75"/>
    <row r="375" ht="12.75"/>
  </sheetData>
  <mergeCells count="9">
    <mergeCell ref="A1:G1"/>
    <mergeCell ref="A2:G2"/>
    <mergeCell ref="A26:G26"/>
    <mergeCell ref="A27:G27"/>
    <mergeCell ref="A3:B5"/>
    <mergeCell ref="C3:G3"/>
    <mergeCell ref="C5:G5"/>
    <mergeCell ref="A24:G24"/>
    <mergeCell ref="A25:G25"/>
  </mergeCells>
  <hyperlinks>
    <hyperlink ref="I1" location="SPIS_TABLIC!A1" display="SPIS TABLIC"/>
    <hyperlink ref="J1" location="SPIS_TABLIC!A1" display="LIST OF TABLES"/>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workbookViewId="0">
      <selection activeCell="J12" sqref="J12:J27"/>
    </sheetView>
  </sheetViews>
  <sheetFormatPr defaultColWidth="9.140625" defaultRowHeight="34.5" customHeight="1"/>
  <cols>
    <col min="1" max="1" width="25.85546875" style="229" customWidth="1"/>
    <col min="2" max="2" width="13.5703125" style="229" customWidth="1"/>
    <col min="3" max="3" width="13.85546875" style="230" customWidth="1"/>
    <col min="4" max="4" width="16" style="230" customWidth="1"/>
    <col min="5" max="5" width="15" style="230" customWidth="1"/>
    <col min="6" max="6" width="16" style="230" customWidth="1"/>
    <col min="7" max="7" width="14.42578125" style="230" customWidth="1"/>
    <col min="8" max="8" width="14.7109375" style="230" customWidth="1"/>
    <col min="9" max="9" width="13.7109375" style="230" customWidth="1"/>
    <col min="10" max="10" width="15.140625" style="230" customWidth="1"/>
    <col min="11" max="11" width="13.85546875" style="229" customWidth="1"/>
    <col min="12" max="12" width="9.140625" style="229"/>
    <col min="13" max="13" width="15" style="229" customWidth="1"/>
    <col min="14" max="14" width="16.42578125" style="229" customWidth="1"/>
    <col min="15" max="16384" width="9.140625" style="229"/>
  </cols>
  <sheetData>
    <row r="1" spans="1:15" ht="14.25">
      <c r="A1" s="1234" t="s">
        <v>1088</v>
      </c>
      <c r="B1" s="1234"/>
      <c r="C1" s="1234"/>
      <c r="D1" s="1234"/>
      <c r="E1" s="1234"/>
      <c r="F1" s="1234"/>
      <c r="G1" s="1234"/>
      <c r="H1" s="1234"/>
      <c r="I1" s="1234"/>
      <c r="J1" s="1234"/>
      <c r="K1" s="1234"/>
      <c r="M1" s="421" t="s">
        <v>0</v>
      </c>
      <c r="N1" s="422" t="s">
        <v>378</v>
      </c>
      <c r="O1" s="175"/>
    </row>
    <row r="2" spans="1:15" s="230" customFormat="1" ht="13.5" thickBot="1">
      <c r="A2" s="1068" t="s">
        <v>343</v>
      </c>
      <c r="B2" s="1051"/>
      <c r="C2" s="1051"/>
      <c r="D2" s="1051"/>
      <c r="E2" s="1051"/>
      <c r="F2" s="1051"/>
      <c r="G2" s="1051"/>
      <c r="H2" s="1051"/>
      <c r="I2" s="1051"/>
      <c r="J2" s="1051"/>
      <c r="K2" s="1051"/>
    </row>
    <row r="3" spans="1:15" s="231" customFormat="1" ht="24" customHeight="1">
      <c r="A3" s="1126" t="s">
        <v>344</v>
      </c>
      <c r="B3" s="1052"/>
      <c r="C3" s="1055" t="s">
        <v>345</v>
      </c>
      <c r="D3" s="1064"/>
      <c r="E3" s="1056"/>
      <c r="F3" s="1055" t="s">
        <v>346</v>
      </c>
      <c r="G3" s="1064"/>
      <c r="H3" s="1064"/>
      <c r="I3" s="1064"/>
      <c r="J3" s="1064"/>
      <c r="K3" s="1064"/>
    </row>
    <row r="4" spans="1:15" s="231" customFormat="1" ht="27" customHeight="1">
      <c r="A4" s="1153"/>
      <c r="B4" s="1053"/>
      <c r="C4" s="1235" t="s">
        <v>963</v>
      </c>
      <c r="D4" s="1235" t="s">
        <v>349</v>
      </c>
      <c r="E4" s="1235" t="s">
        <v>350</v>
      </c>
      <c r="F4" s="1065" t="s">
        <v>347</v>
      </c>
      <c r="G4" s="1070"/>
      <c r="H4" s="1066"/>
      <c r="I4" s="1065" t="s">
        <v>348</v>
      </c>
      <c r="J4" s="1070"/>
      <c r="K4" s="1070"/>
    </row>
    <row r="5" spans="1:15" s="231" customFormat="1" ht="64.5" thickBot="1">
      <c r="A5" s="1127"/>
      <c r="B5" s="1054"/>
      <c r="C5" s="1236"/>
      <c r="D5" s="1236"/>
      <c r="E5" s="1236"/>
      <c r="F5" s="336" t="s">
        <v>913</v>
      </c>
      <c r="G5" s="89" t="s">
        <v>353</v>
      </c>
      <c r="H5" s="89" t="s">
        <v>351</v>
      </c>
      <c r="I5" s="336" t="s">
        <v>352</v>
      </c>
      <c r="J5" s="89" t="s">
        <v>353</v>
      </c>
      <c r="K5" s="89" t="s">
        <v>964</v>
      </c>
    </row>
    <row r="6" spans="1:15" s="230" customFormat="1" ht="12.75">
      <c r="A6" s="306" t="s">
        <v>83</v>
      </c>
      <c r="B6" s="279">
        <v>2016</v>
      </c>
      <c r="C6" s="359">
        <v>33664</v>
      </c>
      <c r="D6" s="333">
        <v>100</v>
      </c>
      <c r="E6" s="333">
        <v>11.8</v>
      </c>
      <c r="F6" s="359">
        <v>3026</v>
      </c>
      <c r="G6" s="333">
        <v>7.9</v>
      </c>
      <c r="H6" s="333">
        <v>9</v>
      </c>
      <c r="I6" s="359">
        <v>40766</v>
      </c>
      <c r="J6" s="333">
        <v>106.1</v>
      </c>
      <c r="K6" s="394">
        <v>121.1</v>
      </c>
    </row>
    <row r="7" spans="1:15" s="233" customFormat="1" ht="12.75">
      <c r="A7" s="256" t="s">
        <v>84</v>
      </c>
      <c r="B7" s="279">
        <v>2017</v>
      </c>
      <c r="C7" s="359">
        <v>32760</v>
      </c>
      <c r="D7" s="333">
        <v>100</v>
      </c>
      <c r="E7" s="333">
        <v>11.1</v>
      </c>
      <c r="F7" s="359">
        <v>2831</v>
      </c>
      <c r="G7" s="333">
        <v>7.4</v>
      </c>
      <c r="H7" s="333">
        <v>8.6</v>
      </c>
      <c r="I7" s="359">
        <v>39466</v>
      </c>
      <c r="J7" s="333">
        <v>102.7</v>
      </c>
      <c r="K7" s="394">
        <v>120.5</v>
      </c>
    </row>
    <row r="8" spans="1:15" s="230" customFormat="1" ht="12.75">
      <c r="A8" s="234" t="s">
        <v>164</v>
      </c>
      <c r="B8" s="212"/>
      <c r="C8" s="127"/>
      <c r="D8" s="153"/>
      <c r="E8" s="153"/>
      <c r="F8" s="127"/>
      <c r="G8" s="153"/>
      <c r="H8" s="153"/>
      <c r="I8" s="127"/>
      <c r="J8" s="153"/>
      <c r="K8" s="232"/>
    </row>
    <row r="9" spans="1:15" s="233" customFormat="1" ht="12.75">
      <c r="A9" s="235" t="s">
        <v>165</v>
      </c>
      <c r="B9" s="212">
        <v>2016</v>
      </c>
      <c r="C9" s="236">
        <v>23869</v>
      </c>
      <c r="D9" s="237">
        <v>70.900000000000006</v>
      </c>
      <c r="E9" s="238" t="s">
        <v>166</v>
      </c>
      <c r="F9" s="236">
        <v>1275</v>
      </c>
      <c r="G9" s="238" t="s">
        <v>166</v>
      </c>
      <c r="H9" s="238">
        <v>5.3</v>
      </c>
      <c r="I9" s="236">
        <v>27696</v>
      </c>
      <c r="J9" s="238" t="s">
        <v>166</v>
      </c>
      <c r="K9" s="239">
        <v>116</v>
      </c>
    </row>
    <row r="10" spans="1:15" s="230" customFormat="1" ht="12.75">
      <c r="A10" s="18" t="s">
        <v>167</v>
      </c>
      <c r="B10" s="212"/>
      <c r="C10" s="236"/>
      <c r="D10" s="237"/>
      <c r="E10" s="237"/>
      <c r="F10" s="236"/>
      <c r="G10" s="237"/>
      <c r="H10" s="237"/>
      <c r="I10" s="240"/>
      <c r="J10" s="237"/>
      <c r="K10" s="153"/>
    </row>
    <row r="11" spans="1:15" s="233" customFormat="1" ht="12.75">
      <c r="A11" s="241" t="s">
        <v>168</v>
      </c>
      <c r="B11" s="212">
        <v>2017</v>
      </c>
      <c r="C11" s="236">
        <v>23260</v>
      </c>
      <c r="D11" s="237">
        <v>71</v>
      </c>
      <c r="E11" s="238" t="s">
        <v>166</v>
      </c>
      <c r="F11" s="236">
        <v>1238</v>
      </c>
      <c r="G11" s="238" t="s">
        <v>166</v>
      </c>
      <c r="H11" s="238">
        <v>5.3</v>
      </c>
      <c r="I11" s="236">
        <v>27014</v>
      </c>
      <c r="J11" s="238" t="s">
        <v>166</v>
      </c>
      <c r="K11" s="239">
        <v>116.1</v>
      </c>
    </row>
    <row r="12" spans="1:15" s="230" customFormat="1" ht="12.75">
      <c r="A12" s="1097" t="s">
        <v>85</v>
      </c>
      <c r="B12" s="1099"/>
      <c r="C12" s="127">
        <v>2183</v>
      </c>
      <c r="D12" s="242">
        <v>6.7</v>
      </c>
      <c r="E12" s="153">
        <v>10</v>
      </c>
      <c r="F12" s="127">
        <v>219</v>
      </c>
      <c r="G12" s="153">
        <v>7.5</v>
      </c>
      <c r="H12" s="153">
        <v>10</v>
      </c>
      <c r="I12" s="243">
        <v>2749</v>
      </c>
      <c r="J12" s="468">
        <v>94.7</v>
      </c>
      <c r="K12" s="232">
        <v>125.9</v>
      </c>
    </row>
    <row r="13" spans="1:15" s="230" customFormat="1" ht="12.75">
      <c r="A13" s="1097" t="s">
        <v>86</v>
      </c>
      <c r="B13" s="1099"/>
      <c r="C13" s="127">
        <v>949</v>
      </c>
      <c r="D13" s="242">
        <v>2.9</v>
      </c>
      <c r="E13" s="153">
        <v>6</v>
      </c>
      <c r="F13" s="127">
        <v>151</v>
      </c>
      <c r="G13" s="153">
        <v>7.2</v>
      </c>
      <c r="H13" s="153">
        <v>15.9</v>
      </c>
      <c r="I13" s="243">
        <v>1080</v>
      </c>
      <c r="J13" s="468">
        <v>51.8</v>
      </c>
      <c r="K13" s="232">
        <v>113.8</v>
      </c>
    </row>
    <row r="14" spans="1:15" s="230" customFormat="1" ht="12.75">
      <c r="A14" s="1097" t="s">
        <v>87</v>
      </c>
      <c r="B14" s="1099"/>
      <c r="C14" s="127">
        <v>1242</v>
      </c>
      <c r="D14" s="242">
        <v>3.8</v>
      </c>
      <c r="E14" s="153">
        <v>7.3</v>
      </c>
      <c r="F14" s="127">
        <v>157</v>
      </c>
      <c r="G14" s="153">
        <v>7.4</v>
      </c>
      <c r="H14" s="153">
        <v>12.6</v>
      </c>
      <c r="I14" s="243">
        <v>1432</v>
      </c>
      <c r="J14" s="468">
        <v>67.3</v>
      </c>
      <c r="K14" s="232">
        <v>115.3</v>
      </c>
    </row>
    <row r="15" spans="1:15" s="230" customFormat="1" ht="12.75">
      <c r="A15" s="1097" t="s">
        <v>88</v>
      </c>
      <c r="B15" s="1099"/>
      <c r="C15" s="127">
        <v>682</v>
      </c>
      <c r="D15" s="242">
        <v>2.1</v>
      </c>
      <c r="E15" s="153">
        <v>8.4</v>
      </c>
      <c r="F15" s="127">
        <v>84</v>
      </c>
      <c r="G15" s="153">
        <v>8.3000000000000007</v>
      </c>
      <c r="H15" s="153">
        <v>12.3</v>
      </c>
      <c r="I15" s="243">
        <v>855</v>
      </c>
      <c r="J15" s="468">
        <v>84.1</v>
      </c>
      <c r="K15" s="232">
        <v>125.4</v>
      </c>
    </row>
    <row r="16" spans="1:15" s="230" customFormat="1" ht="12.75">
      <c r="A16" s="1097" t="s">
        <v>89</v>
      </c>
      <c r="B16" s="1099"/>
      <c r="C16" s="127">
        <v>3787</v>
      </c>
      <c r="D16" s="242">
        <v>11.6</v>
      </c>
      <c r="E16" s="153">
        <v>19.100000000000001</v>
      </c>
      <c r="F16" s="127">
        <v>219</v>
      </c>
      <c r="G16" s="153">
        <v>8.8000000000000007</v>
      </c>
      <c r="H16" s="153">
        <v>5.8</v>
      </c>
      <c r="I16" s="243">
        <v>4750</v>
      </c>
      <c r="J16" s="468">
        <v>191.5</v>
      </c>
      <c r="K16" s="232">
        <v>125.4</v>
      </c>
    </row>
    <row r="17" spans="1:11" s="230" customFormat="1" ht="12.75">
      <c r="A17" s="1232" t="s">
        <v>90</v>
      </c>
      <c r="B17" s="1233"/>
      <c r="C17" s="127">
        <v>3612</v>
      </c>
      <c r="D17" s="242">
        <v>11</v>
      </c>
      <c r="E17" s="153">
        <v>14.7</v>
      </c>
      <c r="F17" s="127">
        <v>194</v>
      </c>
      <c r="G17" s="153">
        <v>5.7</v>
      </c>
      <c r="H17" s="153">
        <v>5.4</v>
      </c>
      <c r="I17" s="243">
        <v>4310</v>
      </c>
      <c r="J17" s="468">
        <v>127.3</v>
      </c>
      <c r="K17" s="232">
        <v>119.3</v>
      </c>
    </row>
    <row r="18" spans="1:11" s="230" customFormat="1" ht="12.75">
      <c r="A18" s="1097" t="s">
        <v>91</v>
      </c>
      <c r="B18" s="1099"/>
      <c r="C18" s="127">
        <v>4048</v>
      </c>
      <c r="D18" s="242">
        <v>12.3</v>
      </c>
      <c r="E18" s="153">
        <v>8.6999999999999993</v>
      </c>
      <c r="F18" s="127">
        <v>464</v>
      </c>
      <c r="G18" s="153">
        <v>8.6</v>
      </c>
      <c r="H18" s="153">
        <v>11.5</v>
      </c>
      <c r="I18" s="243">
        <v>4754</v>
      </c>
      <c r="J18" s="468">
        <v>88.5</v>
      </c>
      <c r="K18" s="232">
        <v>117.4</v>
      </c>
    </row>
    <row r="19" spans="1:11" s="230" customFormat="1" ht="12.75">
      <c r="A19" s="1097" t="s">
        <v>92</v>
      </c>
      <c r="B19" s="1099"/>
      <c r="C19" s="127">
        <v>700</v>
      </c>
      <c r="D19" s="242">
        <v>2.1</v>
      </c>
      <c r="E19" s="153">
        <v>8.9</v>
      </c>
      <c r="F19" s="127">
        <v>78</v>
      </c>
      <c r="G19" s="153">
        <v>7.9</v>
      </c>
      <c r="H19" s="153">
        <v>11.1</v>
      </c>
      <c r="I19" s="243">
        <v>849</v>
      </c>
      <c r="J19" s="468">
        <v>85.7</v>
      </c>
      <c r="K19" s="232">
        <v>121.3</v>
      </c>
    </row>
    <row r="20" spans="1:11" s="230" customFormat="1" ht="12.75">
      <c r="A20" s="1097" t="s">
        <v>93</v>
      </c>
      <c r="B20" s="1099"/>
      <c r="C20" s="127">
        <v>1710</v>
      </c>
      <c r="D20" s="242">
        <v>5.2</v>
      </c>
      <c r="E20" s="153">
        <v>11</v>
      </c>
      <c r="F20" s="127">
        <v>124</v>
      </c>
      <c r="G20" s="153">
        <v>5.8</v>
      </c>
      <c r="H20" s="153">
        <v>7.3</v>
      </c>
      <c r="I20" s="243">
        <v>2033</v>
      </c>
      <c r="J20" s="468">
        <v>95.5</v>
      </c>
      <c r="K20" s="232">
        <v>118.9</v>
      </c>
    </row>
    <row r="21" spans="1:11" s="230" customFormat="1" ht="12.75">
      <c r="A21" s="1097" t="s">
        <v>94</v>
      </c>
      <c r="B21" s="1099"/>
      <c r="C21" s="127">
        <v>693</v>
      </c>
      <c r="D21" s="242">
        <v>2.1</v>
      </c>
      <c r="E21" s="153">
        <v>8</v>
      </c>
      <c r="F21" s="127">
        <v>114</v>
      </c>
      <c r="G21" s="153">
        <v>9.6</v>
      </c>
      <c r="H21" s="153">
        <v>16.5</v>
      </c>
      <c r="I21" s="243">
        <v>802</v>
      </c>
      <c r="J21" s="468">
        <v>67.7</v>
      </c>
      <c r="K21" s="232">
        <v>115.7</v>
      </c>
    </row>
    <row r="22" spans="1:11" s="230" customFormat="1" ht="12.75">
      <c r="A22" s="1097" t="s">
        <v>95</v>
      </c>
      <c r="B22" s="1099"/>
      <c r="C22" s="127">
        <v>2608</v>
      </c>
      <c r="D22" s="242">
        <v>8</v>
      </c>
      <c r="E22" s="153">
        <v>15.2</v>
      </c>
      <c r="F22" s="127">
        <v>134</v>
      </c>
      <c r="G22" s="153">
        <v>5.8</v>
      </c>
      <c r="H22" s="153">
        <v>5.0999999999999996</v>
      </c>
      <c r="I22" s="243">
        <v>3253</v>
      </c>
      <c r="J22" s="468">
        <v>140.19999999999999</v>
      </c>
      <c r="K22" s="232">
        <v>124.7</v>
      </c>
    </row>
    <row r="23" spans="1:11" s="230" customFormat="1" ht="12.75">
      <c r="A23" s="1097" t="s">
        <v>96</v>
      </c>
      <c r="B23" s="1099"/>
      <c r="C23" s="127">
        <v>3502</v>
      </c>
      <c r="D23" s="242">
        <v>10.7</v>
      </c>
      <c r="E23" s="153">
        <v>11.1</v>
      </c>
      <c r="F23" s="127">
        <v>246</v>
      </c>
      <c r="G23" s="153">
        <v>5.4</v>
      </c>
      <c r="H23" s="153">
        <v>7</v>
      </c>
      <c r="I23" s="243">
        <v>4307</v>
      </c>
      <c r="J23" s="468">
        <v>94.6</v>
      </c>
      <c r="K23" s="232">
        <v>123</v>
      </c>
    </row>
    <row r="24" spans="1:11" s="230" customFormat="1" ht="12.75">
      <c r="A24" s="1097" t="s">
        <v>97</v>
      </c>
      <c r="B24" s="1099"/>
      <c r="C24" s="127">
        <v>1235</v>
      </c>
      <c r="D24" s="242">
        <v>3.8</v>
      </c>
      <c r="E24" s="153">
        <v>12.7</v>
      </c>
      <c r="F24" s="127">
        <v>115</v>
      </c>
      <c r="G24" s="153">
        <v>9.1999999999999993</v>
      </c>
      <c r="H24" s="153">
        <v>9.3000000000000007</v>
      </c>
      <c r="I24" s="243">
        <v>1529</v>
      </c>
      <c r="J24" s="468">
        <v>122.3</v>
      </c>
      <c r="K24" s="232">
        <v>123.8</v>
      </c>
    </row>
    <row r="25" spans="1:11" s="230" customFormat="1" ht="12.75">
      <c r="A25" s="1097" t="s">
        <v>98</v>
      </c>
      <c r="B25" s="1099"/>
      <c r="C25" s="127">
        <v>1455</v>
      </c>
      <c r="D25" s="242">
        <v>4.4000000000000004</v>
      </c>
      <c r="E25" s="153">
        <v>14.6</v>
      </c>
      <c r="F25" s="127">
        <v>118</v>
      </c>
      <c r="G25" s="153">
        <v>8.1999999999999993</v>
      </c>
      <c r="H25" s="153">
        <v>8.1</v>
      </c>
      <c r="I25" s="243">
        <v>1734</v>
      </c>
      <c r="J25" s="468">
        <v>120.9</v>
      </c>
      <c r="K25" s="232">
        <v>119.2</v>
      </c>
    </row>
    <row r="26" spans="1:11" s="230" customFormat="1" ht="12.75">
      <c r="A26" s="1097" t="s">
        <v>99</v>
      </c>
      <c r="B26" s="1099"/>
      <c r="C26" s="127">
        <v>3122</v>
      </c>
      <c r="D26" s="242">
        <v>9.5</v>
      </c>
      <c r="E26" s="153">
        <v>10.4</v>
      </c>
      <c r="F26" s="127">
        <v>294</v>
      </c>
      <c r="G26" s="153">
        <v>8.4</v>
      </c>
      <c r="H26" s="153">
        <v>9.4</v>
      </c>
      <c r="I26" s="243">
        <v>3594</v>
      </c>
      <c r="J26" s="468">
        <v>103.1</v>
      </c>
      <c r="K26" s="232">
        <v>115.1</v>
      </c>
    </row>
    <row r="27" spans="1:11" s="230" customFormat="1" ht="12.75">
      <c r="A27" s="1097" t="s">
        <v>100</v>
      </c>
      <c r="B27" s="1099"/>
      <c r="C27" s="127">
        <v>1232</v>
      </c>
      <c r="D27" s="242">
        <v>3.8</v>
      </c>
      <c r="E27" s="153">
        <v>10.1</v>
      </c>
      <c r="F27" s="127">
        <v>120</v>
      </c>
      <c r="G27" s="153">
        <v>7</v>
      </c>
      <c r="H27" s="153">
        <v>9.6999999999999993</v>
      </c>
      <c r="I27" s="243">
        <v>1435</v>
      </c>
      <c r="J27" s="468">
        <v>84.1</v>
      </c>
      <c r="K27" s="232">
        <v>116.5</v>
      </c>
    </row>
    <row r="28" spans="1:11" s="230" customFormat="1" ht="12.75">
      <c r="A28" s="97"/>
      <c r="B28" s="97"/>
      <c r="C28" s="196"/>
      <c r="D28" s="388"/>
      <c r="E28" s="389"/>
      <c r="F28" s="196"/>
      <c r="G28" s="389"/>
      <c r="H28" s="389"/>
      <c r="I28" s="390"/>
      <c r="J28" s="389"/>
      <c r="K28" s="391"/>
    </row>
    <row r="29" spans="1:11" s="230" customFormat="1" ht="12.75">
      <c r="A29" s="1231" t="s">
        <v>169</v>
      </c>
      <c r="B29" s="1231"/>
      <c r="C29" s="1231"/>
      <c r="D29" s="1231"/>
      <c r="E29" s="1231"/>
      <c r="F29" s="1231"/>
      <c r="G29" s="1231"/>
      <c r="H29" s="1231"/>
      <c r="I29" s="1231"/>
      <c r="J29" s="1231"/>
      <c r="K29" s="392"/>
    </row>
    <row r="30" spans="1:11" s="230" customFormat="1" ht="12.75">
      <c r="A30" s="1220" t="s">
        <v>170</v>
      </c>
      <c r="B30" s="1220"/>
      <c r="C30" s="1220"/>
      <c r="D30" s="1220"/>
      <c r="E30" s="1220"/>
      <c r="F30" s="1220"/>
      <c r="G30" s="393"/>
      <c r="H30" s="393"/>
      <c r="I30" s="393"/>
      <c r="J30" s="393"/>
      <c r="K30" s="393"/>
    </row>
    <row r="31" spans="1:11" s="230" customFormat="1" ht="12" customHeight="1">
      <c r="A31" s="1229" t="s">
        <v>171</v>
      </c>
      <c r="B31" s="1229"/>
      <c r="C31" s="1229"/>
      <c r="D31" s="1229"/>
      <c r="E31" s="1229"/>
      <c r="F31" s="1229"/>
      <c r="G31" s="1229"/>
      <c r="H31" s="1229"/>
      <c r="I31" s="1229"/>
      <c r="J31" s="1229"/>
      <c r="K31" s="1229"/>
    </row>
    <row r="32" spans="1:11" s="230" customFormat="1" ht="12.75">
      <c r="A32" s="1106" t="s">
        <v>172</v>
      </c>
      <c r="B32" s="1106"/>
      <c r="C32" s="1106"/>
      <c r="D32" s="1106"/>
      <c r="E32" s="1106"/>
      <c r="F32" s="1106"/>
      <c r="G32" s="1106"/>
      <c r="H32" s="1106"/>
      <c r="I32" s="1106"/>
      <c r="J32" s="1106"/>
      <c r="K32" s="1106"/>
    </row>
    <row r="33" spans="1:8" s="230" customFormat="1" ht="12.75">
      <c r="A33" s="1230"/>
      <c r="B33" s="1230"/>
      <c r="C33" s="1230"/>
      <c r="D33" s="1230"/>
      <c r="E33" s="1230"/>
      <c r="F33" s="1230"/>
      <c r="G33" s="1230"/>
      <c r="H33" s="1230"/>
    </row>
    <row r="34" spans="1:8" s="230" customFormat="1" ht="12.75"/>
    <row r="35" spans="1:8" s="230" customFormat="1" ht="12.75"/>
    <row r="36" spans="1:8" s="230" customFormat="1" ht="12.75"/>
    <row r="37" spans="1:8" s="230" customFormat="1" ht="12.75"/>
    <row r="38" spans="1:8" s="230" customFormat="1" ht="12.75"/>
    <row r="39" spans="1:8" s="230" customFormat="1" ht="12.75"/>
  </sheetData>
  <mergeCells count="31">
    <mergeCell ref="A1:K1"/>
    <mergeCell ref="A2:K2"/>
    <mergeCell ref="A3:B5"/>
    <mergeCell ref="C3:E3"/>
    <mergeCell ref="F3:K3"/>
    <mergeCell ref="C4:C5"/>
    <mergeCell ref="D4:D5"/>
    <mergeCell ref="E4:E5"/>
    <mergeCell ref="F4:H4"/>
    <mergeCell ref="I4:K4"/>
    <mergeCell ref="A23:B23"/>
    <mergeCell ref="A12:B12"/>
    <mergeCell ref="A13:B13"/>
    <mergeCell ref="A14:B14"/>
    <mergeCell ref="A15:B15"/>
    <mergeCell ref="A16:B16"/>
    <mergeCell ref="A17:B17"/>
    <mergeCell ref="A18:B18"/>
    <mergeCell ref="A19:B19"/>
    <mergeCell ref="A20:B20"/>
    <mergeCell ref="A21:B21"/>
    <mergeCell ref="A22:B22"/>
    <mergeCell ref="A31:K31"/>
    <mergeCell ref="A32:K32"/>
    <mergeCell ref="A33:H33"/>
    <mergeCell ref="A24:B24"/>
    <mergeCell ref="A25:B25"/>
    <mergeCell ref="A26:B26"/>
    <mergeCell ref="A27:B27"/>
    <mergeCell ref="A29:J29"/>
    <mergeCell ref="A30:F30"/>
  </mergeCells>
  <hyperlinks>
    <hyperlink ref="M1" location="SPIS_TABLIC!A1" display="SPIS TABLIC"/>
    <hyperlink ref="N1" location="SPIS_TABLIC!A1" display="LIST OF TABLES"/>
  </hyperlinks>
  <pageMargins left="0.7" right="0.7" top="0.75" bottom="0.75" header="0.3" footer="0.3"/>
  <pageSetup paperSize="9" orientation="portrait" horizontalDpi="4294967295" verticalDpi="4294967295"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J1" sqref="J1"/>
    </sheetView>
  </sheetViews>
  <sheetFormatPr defaultColWidth="9.140625" defaultRowHeight="34.5" customHeight="1"/>
  <cols>
    <col min="1" max="1" width="26.28515625" style="48" customWidth="1"/>
    <col min="2" max="2" width="4.7109375" style="48" customWidth="1"/>
    <col min="3" max="3" width="19.28515625" style="53" customWidth="1"/>
    <col min="4" max="4" width="17.42578125" style="53" customWidth="1"/>
    <col min="5" max="5" width="17.140625" style="53" customWidth="1"/>
    <col min="6" max="6" width="22.5703125" style="53" customWidth="1"/>
    <col min="7" max="7" width="19.42578125" style="53" customWidth="1"/>
    <col min="8" max="8" width="19.5703125" style="53" customWidth="1"/>
    <col min="9" max="9" width="9.140625" style="48"/>
    <col min="10" max="10" width="16.42578125" style="48" customWidth="1"/>
    <col min="11" max="11" width="24" style="48" customWidth="1"/>
    <col min="12" max="16384" width="9.140625" style="48"/>
  </cols>
  <sheetData>
    <row r="1" spans="1:12" ht="14.25">
      <c r="A1" s="1234" t="s">
        <v>1089</v>
      </c>
      <c r="B1" s="1234"/>
      <c r="C1" s="1234"/>
      <c r="D1" s="1234"/>
      <c r="E1" s="1234"/>
      <c r="F1" s="1234"/>
      <c r="G1" s="1234"/>
      <c r="H1" s="1234"/>
      <c r="J1" s="421" t="s">
        <v>0</v>
      </c>
      <c r="K1" s="422" t="s">
        <v>378</v>
      </c>
      <c r="L1" s="175"/>
    </row>
    <row r="2" spans="1:12" s="109" customFormat="1" ht="13.5" thickBot="1">
      <c r="A2" s="1049" t="s">
        <v>354</v>
      </c>
      <c r="B2" s="1050"/>
      <c r="C2" s="1050"/>
      <c r="D2" s="1050"/>
      <c r="E2" s="1050"/>
      <c r="F2" s="1050"/>
      <c r="G2" s="1050"/>
      <c r="H2" s="1050"/>
    </row>
    <row r="3" spans="1:12" s="53" customFormat="1" ht="25.5" customHeight="1">
      <c r="A3" s="1126" t="s">
        <v>209</v>
      </c>
      <c r="B3" s="1052"/>
      <c r="C3" s="1241" t="s">
        <v>965</v>
      </c>
      <c r="D3" s="1241"/>
      <c r="E3" s="1241" t="s">
        <v>966</v>
      </c>
      <c r="F3" s="1241"/>
      <c r="G3" s="1241"/>
      <c r="H3" s="1055"/>
    </row>
    <row r="4" spans="1:12" s="109" customFormat="1" ht="26.25" customHeight="1">
      <c r="A4" s="1153"/>
      <c r="B4" s="1053"/>
      <c r="C4" s="1235"/>
      <c r="D4" s="1235"/>
      <c r="E4" s="1235" t="s">
        <v>347</v>
      </c>
      <c r="F4" s="1235"/>
      <c r="G4" s="1235" t="s">
        <v>348</v>
      </c>
      <c r="H4" s="1065"/>
    </row>
    <row r="5" spans="1:12" s="109" customFormat="1" ht="64.5" thickBot="1">
      <c r="A5" s="1127"/>
      <c r="B5" s="1054"/>
      <c r="C5" s="336" t="s">
        <v>928</v>
      </c>
      <c r="D5" s="336" t="s">
        <v>967</v>
      </c>
      <c r="E5" s="336" t="s">
        <v>913</v>
      </c>
      <c r="F5" s="336" t="s">
        <v>355</v>
      </c>
      <c r="G5" s="336" t="s">
        <v>913</v>
      </c>
      <c r="H5" s="89" t="s">
        <v>968</v>
      </c>
    </row>
    <row r="6" spans="1:12" s="53" customFormat="1" ht="12.75">
      <c r="A6" s="306" t="s">
        <v>83</v>
      </c>
      <c r="B6" s="279">
        <v>2016</v>
      </c>
      <c r="C6" s="399">
        <v>2967</v>
      </c>
      <c r="D6" s="400">
        <v>8.8000000000000007</v>
      </c>
      <c r="E6" s="399">
        <v>383</v>
      </c>
      <c r="F6" s="400">
        <v>12.7</v>
      </c>
      <c r="G6" s="399">
        <v>3392</v>
      </c>
      <c r="H6" s="400">
        <v>8.3000000000000007</v>
      </c>
    </row>
    <row r="7" spans="1:12" s="50" customFormat="1" ht="12.75">
      <c r="A7" s="256" t="s">
        <v>84</v>
      </c>
      <c r="B7" s="279">
        <v>2017</v>
      </c>
      <c r="C7" s="399">
        <v>2788</v>
      </c>
      <c r="D7" s="400">
        <v>8.5</v>
      </c>
      <c r="E7" s="399">
        <v>341</v>
      </c>
      <c r="F7" s="400">
        <v>12</v>
      </c>
      <c r="G7" s="399">
        <v>3150</v>
      </c>
      <c r="H7" s="400">
        <v>8</v>
      </c>
    </row>
    <row r="8" spans="1:12" s="53" customFormat="1" ht="12.75">
      <c r="A8" s="1071" t="s">
        <v>85</v>
      </c>
      <c r="B8" s="1073"/>
      <c r="C8" s="244">
        <v>197</v>
      </c>
      <c r="D8" s="246">
        <v>9</v>
      </c>
      <c r="E8" s="244">
        <v>17</v>
      </c>
      <c r="F8" s="245">
        <v>7.8</v>
      </c>
      <c r="G8" s="247">
        <v>236</v>
      </c>
      <c r="H8" s="245">
        <v>8.6</v>
      </c>
    </row>
    <row r="9" spans="1:12" s="53" customFormat="1" ht="12.75">
      <c r="A9" s="1071" t="s">
        <v>86</v>
      </c>
      <c r="B9" s="1073"/>
      <c r="C9" s="244">
        <v>83</v>
      </c>
      <c r="D9" s="246">
        <v>8.6999999999999993</v>
      </c>
      <c r="E9" s="244">
        <v>13</v>
      </c>
      <c r="F9" s="245">
        <v>8.6</v>
      </c>
      <c r="G9" s="247">
        <v>99</v>
      </c>
      <c r="H9" s="245">
        <v>9.1999999999999993</v>
      </c>
      <c r="K9" s="248"/>
    </row>
    <row r="10" spans="1:12" s="53" customFormat="1" ht="12.75">
      <c r="A10" s="1071" t="s">
        <v>87</v>
      </c>
      <c r="B10" s="1073"/>
      <c r="C10" s="244">
        <v>149</v>
      </c>
      <c r="D10" s="246">
        <v>12</v>
      </c>
      <c r="E10" s="244">
        <v>18</v>
      </c>
      <c r="F10" s="245">
        <v>11.5</v>
      </c>
      <c r="G10" s="247">
        <v>182</v>
      </c>
      <c r="H10" s="245">
        <v>12.7</v>
      </c>
    </row>
    <row r="11" spans="1:12" s="53" customFormat="1" ht="12.75">
      <c r="A11" s="1071" t="s">
        <v>88</v>
      </c>
      <c r="B11" s="1073"/>
      <c r="C11" s="244">
        <v>55</v>
      </c>
      <c r="D11" s="246">
        <v>8.1</v>
      </c>
      <c r="E11" s="244">
        <v>6</v>
      </c>
      <c r="F11" s="245">
        <v>7.1</v>
      </c>
      <c r="G11" s="247">
        <v>72</v>
      </c>
      <c r="H11" s="245">
        <v>8.4</v>
      </c>
      <c r="J11" s="248"/>
    </row>
    <row r="12" spans="1:12" s="53" customFormat="1" ht="12.75">
      <c r="A12" s="1071" t="s">
        <v>89</v>
      </c>
      <c r="B12" s="1073"/>
      <c r="C12" s="244">
        <v>310</v>
      </c>
      <c r="D12" s="246">
        <v>8.1999999999999993</v>
      </c>
      <c r="E12" s="244">
        <v>49</v>
      </c>
      <c r="F12" s="245">
        <v>22.4</v>
      </c>
      <c r="G12" s="247">
        <v>356</v>
      </c>
      <c r="H12" s="245">
        <v>7.5</v>
      </c>
    </row>
    <row r="13" spans="1:12" s="53" customFormat="1" ht="12.75">
      <c r="A13" s="1239" t="s">
        <v>90</v>
      </c>
      <c r="B13" s="1240"/>
      <c r="C13" s="244">
        <v>294</v>
      </c>
      <c r="D13" s="246">
        <v>8.1</v>
      </c>
      <c r="E13" s="244">
        <v>28</v>
      </c>
      <c r="F13" s="245">
        <v>14.4</v>
      </c>
      <c r="G13" s="247">
        <v>310</v>
      </c>
      <c r="H13" s="245">
        <v>7.2</v>
      </c>
    </row>
    <row r="14" spans="1:12" s="53" customFormat="1" ht="12.75">
      <c r="A14" s="1071" t="s">
        <v>91</v>
      </c>
      <c r="B14" s="1073"/>
      <c r="C14" s="244">
        <v>304</v>
      </c>
      <c r="D14" s="246">
        <v>7.5</v>
      </c>
      <c r="E14" s="244">
        <v>54</v>
      </c>
      <c r="F14" s="245">
        <v>11.6</v>
      </c>
      <c r="G14" s="247">
        <v>348</v>
      </c>
      <c r="H14" s="245">
        <v>7.3</v>
      </c>
    </row>
    <row r="15" spans="1:12" s="53" customFormat="1" ht="12.75">
      <c r="A15" s="1237" t="s">
        <v>92</v>
      </c>
      <c r="B15" s="1238"/>
      <c r="C15" s="244">
        <v>67</v>
      </c>
      <c r="D15" s="246">
        <v>9.6</v>
      </c>
      <c r="E15" s="244">
        <v>8</v>
      </c>
      <c r="F15" s="245">
        <v>10.3</v>
      </c>
      <c r="G15" s="247">
        <v>70</v>
      </c>
      <c r="H15" s="245">
        <v>8.1999999999999993</v>
      </c>
    </row>
    <row r="16" spans="1:12" s="53" customFormat="1" ht="12.75">
      <c r="A16" s="1237" t="s">
        <v>93</v>
      </c>
      <c r="B16" s="1238"/>
      <c r="C16" s="244">
        <v>138</v>
      </c>
      <c r="D16" s="246">
        <v>8.1</v>
      </c>
      <c r="E16" s="244">
        <v>16</v>
      </c>
      <c r="F16" s="245">
        <v>12.9</v>
      </c>
      <c r="G16" s="247">
        <v>149</v>
      </c>
      <c r="H16" s="245">
        <v>7.3</v>
      </c>
    </row>
    <row r="17" spans="1:8" s="53" customFormat="1" ht="12.75">
      <c r="A17" s="1237" t="s">
        <v>94</v>
      </c>
      <c r="B17" s="1238"/>
      <c r="C17" s="244">
        <v>89</v>
      </c>
      <c r="D17" s="246">
        <v>12.8</v>
      </c>
      <c r="E17" s="244">
        <v>18</v>
      </c>
      <c r="F17" s="245">
        <v>15.8</v>
      </c>
      <c r="G17" s="247">
        <v>97</v>
      </c>
      <c r="H17" s="245">
        <v>12.1</v>
      </c>
    </row>
    <row r="18" spans="1:8" s="53" customFormat="1" ht="12.75">
      <c r="A18" s="1237" t="s">
        <v>95</v>
      </c>
      <c r="B18" s="1238"/>
      <c r="C18" s="244">
        <v>226</v>
      </c>
      <c r="D18" s="246">
        <v>8.6999999999999993</v>
      </c>
      <c r="E18" s="244">
        <v>30</v>
      </c>
      <c r="F18" s="245">
        <v>22.4</v>
      </c>
      <c r="G18" s="247">
        <v>257</v>
      </c>
      <c r="H18" s="245">
        <v>7.9</v>
      </c>
    </row>
    <row r="19" spans="1:8" s="53" customFormat="1" ht="12.75">
      <c r="A19" s="1237" t="s">
        <v>96</v>
      </c>
      <c r="B19" s="1238"/>
      <c r="C19" s="244">
        <v>296</v>
      </c>
      <c r="D19" s="246">
        <v>8.5</v>
      </c>
      <c r="E19" s="244">
        <v>20</v>
      </c>
      <c r="F19" s="245">
        <v>8.1</v>
      </c>
      <c r="G19" s="247">
        <v>329</v>
      </c>
      <c r="H19" s="245">
        <v>7.6</v>
      </c>
    </row>
    <row r="20" spans="1:8" s="53" customFormat="1" ht="12.75">
      <c r="A20" s="1237" t="s">
        <v>97</v>
      </c>
      <c r="B20" s="1238"/>
      <c r="C20" s="244">
        <v>167</v>
      </c>
      <c r="D20" s="246">
        <v>13.5</v>
      </c>
      <c r="E20" s="244">
        <v>14</v>
      </c>
      <c r="F20" s="245">
        <v>12.2</v>
      </c>
      <c r="G20" s="247">
        <v>190</v>
      </c>
      <c r="H20" s="245">
        <v>12.4</v>
      </c>
    </row>
    <row r="21" spans="1:8" s="53" customFormat="1" ht="12.75">
      <c r="A21" s="1237" t="s">
        <v>98</v>
      </c>
      <c r="B21" s="1238"/>
      <c r="C21" s="244">
        <v>166</v>
      </c>
      <c r="D21" s="246">
        <v>11.4</v>
      </c>
      <c r="E21" s="244">
        <v>18</v>
      </c>
      <c r="F21" s="245">
        <v>15.3</v>
      </c>
      <c r="G21" s="247">
        <v>184</v>
      </c>
      <c r="H21" s="245">
        <v>10.6</v>
      </c>
    </row>
    <row r="22" spans="1:8" s="53" customFormat="1" ht="12.75">
      <c r="A22" s="1237" t="s">
        <v>99</v>
      </c>
      <c r="B22" s="1238"/>
      <c r="C22" s="244">
        <v>126</v>
      </c>
      <c r="D22" s="246">
        <v>4</v>
      </c>
      <c r="E22" s="244">
        <v>20</v>
      </c>
      <c r="F22" s="245">
        <v>6.8</v>
      </c>
      <c r="G22" s="247">
        <v>135</v>
      </c>
      <c r="H22" s="245">
        <v>3.8</v>
      </c>
    </row>
    <row r="23" spans="1:8" s="53" customFormat="1" ht="12.75">
      <c r="A23" s="1237" t="s">
        <v>100</v>
      </c>
      <c r="B23" s="1238"/>
      <c r="C23" s="244">
        <v>121</v>
      </c>
      <c r="D23" s="246">
        <v>9.8000000000000007</v>
      </c>
      <c r="E23" s="244">
        <v>12</v>
      </c>
      <c r="F23" s="245">
        <v>10</v>
      </c>
      <c r="G23" s="247">
        <v>136</v>
      </c>
      <c r="H23" s="245">
        <v>9.5</v>
      </c>
    </row>
    <row r="24" spans="1:8" s="53" customFormat="1" ht="12.75">
      <c r="A24" s="249"/>
      <c r="B24" s="249"/>
      <c r="C24" s="395"/>
      <c r="D24" s="396"/>
      <c r="E24" s="395"/>
      <c r="F24" s="397"/>
      <c r="G24" s="398"/>
      <c r="H24" s="397"/>
    </row>
    <row r="25" spans="1:8" s="230" customFormat="1" ht="12.75">
      <c r="A25" s="1229" t="s">
        <v>173</v>
      </c>
      <c r="B25" s="1229"/>
      <c r="C25" s="1229"/>
      <c r="D25" s="1229"/>
      <c r="E25" s="1229"/>
      <c r="F25" s="1229"/>
      <c r="G25" s="1229"/>
      <c r="H25" s="1229"/>
    </row>
    <row r="26" spans="1:8" s="230" customFormat="1" ht="12" customHeight="1">
      <c r="A26" s="1096" t="s">
        <v>172</v>
      </c>
      <c r="B26" s="1096"/>
      <c r="C26" s="1096"/>
      <c r="D26" s="1096"/>
      <c r="E26" s="1096"/>
      <c r="F26" s="1096"/>
      <c r="G26" s="1096"/>
      <c r="H26" s="1096"/>
    </row>
    <row r="27" spans="1:8" s="53" customFormat="1" ht="12.75"/>
    <row r="28" spans="1:8" s="53" customFormat="1" ht="12.75"/>
    <row r="29" spans="1:8" s="53" customFormat="1" ht="12.75"/>
    <row r="30" spans="1:8" s="53" customFormat="1" ht="12.75"/>
    <row r="31" spans="1:8" s="53" customFormat="1" ht="12.75"/>
    <row r="32" spans="1:8" s="53" customFormat="1" ht="12.75"/>
    <row r="33" s="53" customFormat="1" ht="12.75"/>
    <row r="34" s="53" customFormat="1" ht="12.75"/>
    <row r="35" s="53" customFormat="1" ht="12.75"/>
    <row r="36" s="53" customFormat="1" ht="12.75"/>
  </sheetData>
  <mergeCells count="25">
    <mergeCell ref="A13:B13"/>
    <mergeCell ref="A1:H1"/>
    <mergeCell ref="A2:H2"/>
    <mergeCell ref="A3:B5"/>
    <mergeCell ref="C3:D4"/>
    <mergeCell ref="E3:H3"/>
    <mergeCell ref="E4:F4"/>
    <mergeCell ref="G4:H4"/>
    <mergeCell ref="A8:B8"/>
    <mergeCell ref="A9:B9"/>
    <mergeCell ref="A10:B10"/>
    <mergeCell ref="A11:B11"/>
    <mergeCell ref="A12:B12"/>
    <mergeCell ref="A26:H26"/>
    <mergeCell ref="A14:B14"/>
    <mergeCell ref="A15:B15"/>
    <mergeCell ref="A16:B16"/>
    <mergeCell ref="A17:B17"/>
    <mergeCell ref="A18:B18"/>
    <mergeCell ref="A19:B19"/>
    <mergeCell ref="A20:B20"/>
    <mergeCell ref="A21:B21"/>
    <mergeCell ref="A22:B22"/>
    <mergeCell ref="A23:B23"/>
    <mergeCell ref="A25:H25"/>
  </mergeCells>
  <hyperlinks>
    <hyperlink ref="J1" location="SPIS_TABLIC!A1" display="SPIS TABLIC"/>
    <hyperlink ref="K1" location="SPIS_TABLIC!A1" display="LIST OF TABLES"/>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A4" sqref="A4:G4"/>
    </sheetView>
  </sheetViews>
  <sheetFormatPr defaultColWidth="9.140625" defaultRowHeight="12.75"/>
  <cols>
    <col min="1" max="1" width="25.140625" style="7" customWidth="1"/>
    <col min="2" max="2" width="13.85546875" style="7" customWidth="1"/>
    <col min="3" max="3" width="12.140625" style="7" customWidth="1"/>
    <col min="4" max="4" width="9.7109375" style="7" customWidth="1"/>
    <col min="5" max="5" width="12" style="7" customWidth="1"/>
    <col min="6" max="6" width="9.7109375" style="7" customWidth="1"/>
    <col min="7" max="7" width="10.85546875" style="7" customWidth="1"/>
    <col min="8" max="8" width="7.5703125" style="7" customWidth="1"/>
    <col min="9" max="9" width="16.28515625" style="7" customWidth="1"/>
    <col min="10" max="10" width="18.140625" style="7" customWidth="1"/>
    <col min="11" max="16384" width="9.140625" style="7"/>
  </cols>
  <sheetData>
    <row r="1" spans="1:13" ht="14.25">
      <c r="A1" s="1047" t="s">
        <v>1063</v>
      </c>
      <c r="B1" s="1047"/>
      <c r="C1" s="1047"/>
      <c r="D1" s="1047"/>
      <c r="E1" s="1047"/>
      <c r="F1" s="1047"/>
      <c r="G1" s="1047"/>
      <c r="I1" s="421" t="s">
        <v>0</v>
      </c>
      <c r="J1" s="422" t="s">
        <v>378</v>
      </c>
      <c r="K1" s="175"/>
    </row>
    <row r="2" spans="1:13">
      <c r="A2" s="1048" t="s">
        <v>177</v>
      </c>
      <c r="B2" s="1048"/>
      <c r="C2" s="1048"/>
      <c r="D2" s="1048"/>
      <c r="E2" s="1048"/>
      <c r="F2" s="1048"/>
      <c r="G2" s="1048"/>
    </row>
    <row r="3" spans="1:13">
      <c r="A3" s="1049" t="s">
        <v>1245</v>
      </c>
      <c r="B3" s="1050"/>
      <c r="C3" s="1050"/>
      <c r="D3" s="1050"/>
      <c r="E3" s="1050"/>
      <c r="F3" s="1050"/>
      <c r="G3" s="1050"/>
    </row>
    <row r="4" spans="1:13" ht="13.5" thickBot="1">
      <c r="A4" s="1051" t="s">
        <v>178</v>
      </c>
      <c r="B4" s="1051"/>
      <c r="C4" s="1051"/>
      <c r="D4" s="1051"/>
      <c r="E4" s="1051"/>
      <c r="F4" s="1051"/>
      <c r="G4" s="1051"/>
    </row>
    <row r="5" spans="1:13" s="12" customFormat="1" ht="27" customHeight="1">
      <c r="A5" s="1052" t="s">
        <v>200</v>
      </c>
      <c r="B5" s="1055" t="s">
        <v>181</v>
      </c>
      <c r="C5" s="1056"/>
      <c r="D5" s="1057" t="s">
        <v>180</v>
      </c>
      <c r="E5" s="1057" t="s">
        <v>195</v>
      </c>
      <c r="F5" s="1057" t="s">
        <v>914</v>
      </c>
      <c r="G5" s="1060" t="s">
        <v>915</v>
      </c>
    </row>
    <row r="6" spans="1:13" s="12" customFormat="1" ht="51">
      <c r="A6" s="1053"/>
      <c r="B6" s="14" t="s">
        <v>913</v>
      </c>
      <c r="C6" s="14" t="s">
        <v>179</v>
      </c>
      <c r="D6" s="1058"/>
      <c r="E6" s="1059"/>
      <c r="F6" s="1058"/>
      <c r="G6" s="1061"/>
    </row>
    <row r="7" spans="1:13" s="12" customFormat="1" ht="30" customHeight="1" thickBot="1">
      <c r="A7" s="1054"/>
      <c r="B7" s="1043" t="s">
        <v>916</v>
      </c>
      <c r="C7" s="1044"/>
      <c r="D7" s="1044"/>
      <c r="E7" s="1044"/>
      <c r="F7" s="1044"/>
      <c r="G7" s="1044"/>
    </row>
    <row r="8" spans="1:13" s="16" customFormat="1">
      <c r="A8" s="255" t="s">
        <v>83</v>
      </c>
      <c r="B8" s="25">
        <v>422302.8</v>
      </c>
      <c r="C8" s="25">
        <v>135.1</v>
      </c>
      <c r="D8" s="25">
        <v>19410.2</v>
      </c>
      <c r="E8" s="25">
        <v>29083.4</v>
      </c>
      <c r="F8" s="25">
        <v>124673.4</v>
      </c>
      <c r="G8" s="26">
        <v>249135.8</v>
      </c>
      <c r="J8" s="17"/>
    </row>
    <row r="9" spans="1:13" s="16" customFormat="1" ht="12" customHeight="1">
      <c r="A9" s="256" t="s">
        <v>84</v>
      </c>
      <c r="B9" s="271"/>
      <c r="J9" s="17"/>
    </row>
    <row r="10" spans="1:13" s="19" customFormat="1">
      <c r="A10" s="15" t="s">
        <v>85</v>
      </c>
      <c r="B10" s="22">
        <v>23790.3</v>
      </c>
      <c r="C10" s="22">
        <v>119.3</v>
      </c>
      <c r="D10" s="22">
        <v>1406.4</v>
      </c>
      <c r="E10" s="22">
        <v>2377.9</v>
      </c>
      <c r="F10" s="22">
        <v>8429.1</v>
      </c>
      <c r="G10" s="23">
        <v>11576.9</v>
      </c>
      <c r="J10" s="17"/>
    </row>
    <row r="11" spans="1:13">
      <c r="A11" s="15" t="s">
        <v>86</v>
      </c>
      <c r="B11" s="22">
        <v>27445.599999999999</v>
      </c>
      <c r="C11" s="22">
        <v>152.69999999999999</v>
      </c>
      <c r="D11" s="22">
        <v>1207</v>
      </c>
      <c r="E11" s="22">
        <v>1787.8</v>
      </c>
      <c r="F11" s="22">
        <v>6990</v>
      </c>
      <c r="G11" s="23">
        <v>17460.8</v>
      </c>
      <c r="J11" s="17"/>
    </row>
    <row r="12" spans="1:13">
      <c r="A12" s="15" t="s">
        <v>87</v>
      </c>
      <c r="B12" s="22">
        <v>36995.800000000003</v>
      </c>
      <c r="C12" s="22">
        <v>147.30000000000001</v>
      </c>
      <c r="D12" s="22">
        <v>1076</v>
      </c>
      <c r="E12" s="22">
        <v>2258.5</v>
      </c>
      <c r="F12" s="22">
        <v>10611.5</v>
      </c>
      <c r="G12" s="23">
        <v>23049.8</v>
      </c>
      <c r="J12" s="17"/>
      <c r="M12" s="272"/>
    </row>
    <row r="13" spans="1:13">
      <c r="A13" s="15" t="s">
        <v>88</v>
      </c>
      <c r="B13" s="22">
        <v>15455.2</v>
      </c>
      <c r="C13" s="22">
        <v>110.5</v>
      </c>
      <c r="D13" s="22">
        <v>909.2</v>
      </c>
      <c r="E13" s="22">
        <v>1596.7</v>
      </c>
      <c r="F13" s="22">
        <v>4144.6000000000004</v>
      </c>
      <c r="G13" s="23">
        <v>8804.7000000000007</v>
      </c>
      <c r="J13" s="17"/>
    </row>
    <row r="14" spans="1:13">
      <c r="A14" s="15" t="s">
        <v>89</v>
      </c>
      <c r="B14" s="22">
        <v>26055.5</v>
      </c>
      <c r="C14" s="22">
        <v>143</v>
      </c>
      <c r="D14" s="22">
        <v>1485.9</v>
      </c>
      <c r="E14" s="22">
        <v>1356.4</v>
      </c>
      <c r="F14" s="22">
        <v>7812.7</v>
      </c>
      <c r="G14" s="23">
        <v>15400.5</v>
      </c>
      <c r="J14" s="17"/>
    </row>
    <row r="15" spans="1:13">
      <c r="A15" s="20" t="s">
        <v>90</v>
      </c>
      <c r="B15" s="22">
        <v>31542.5</v>
      </c>
      <c r="C15" s="988">
        <v>207.7</v>
      </c>
      <c r="D15" s="22">
        <v>1097.9000000000001</v>
      </c>
      <c r="E15" s="22">
        <v>1413.6</v>
      </c>
      <c r="F15" s="22">
        <v>6615.5</v>
      </c>
      <c r="G15" s="23">
        <v>22415.5</v>
      </c>
      <c r="J15" s="17"/>
    </row>
    <row r="16" spans="1:13">
      <c r="A16" s="15" t="s">
        <v>91</v>
      </c>
      <c r="B16" s="22">
        <v>54690.9</v>
      </c>
      <c r="C16" s="988">
        <v>153.80000000000001</v>
      </c>
      <c r="D16" s="22">
        <v>2429.4</v>
      </c>
      <c r="E16" s="22">
        <v>3004.4</v>
      </c>
      <c r="F16" s="22">
        <v>15169.7</v>
      </c>
      <c r="G16" s="23">
        <v>34087.4</v>
      </c>
      <c r="J16" s="17"/>
    </row>
    <row r="17" spans="1:10">
      <c r="A17" s="15" t="s">
        <v>92</v>
      </c>
      <c r="B17" s="22">
        <v>10469.200000000001</v>
      </c>
      <c r="C17" s="988">
        <v>111.2</v>
      </c>
      <c r="D17" s="22">
        <v>786.2</v>
      </c>
      <c r="E17" s="22">
        <v>1000.4</v>
      </c>
      <c r="F17" s="22">
        <v>3891.9</v>
      </c>
      <c r="G17" s="23">
        <v>4790.7</v>
      </c>
      <c r="J17" s="17"/>
    </row>
    <row r="18" spans="1:10">
      <c r="A18" s="15" t="s">
        <v>93</v>
      </c>
      <c r="B18" s="22">
        <v>20975.7</v>
      </c>
      <c r="C18" s="988">
        <v>117.5</v>
      </c>
      <c r="D18" s="22">
        <v>926.6</v>
      </c>
      <c r="E18" s="22">
        <v>1712.3</v>
      </c>
      <c r="F18" s="22">
        <v>6689.2</v>
      </c>
      <c r="G18" s="23">
        <v>11647.6</v>
      </c>
      <c r="J18" s="17"/>
    </row>
    <row r="19" spans="1:10">
      <c r="A19" s="15" t="s">
        <v>94</v>
      </c>
      <c r="B19" s="22">
        <v>26933.200000000001</v>
      </c>
      <c r="C19" s="988">
        <v>133.4</v>
      </c>
      <c r="D19" s="22">
        <v>994.5</v>
      </c>
      <c r="E19" s="22">
        <v>1332.1</v>
      </c>
      <c r="F19" s="22">
        <v>7669</v>
      </c>
      <c r="G19" s="23">
        <v>16937.599999999999</v>
      </c>
      <c r="J19" s="17"/>
    </row>
    <row r="20" spans="1:10">
      <c r="A20" s="15" t="s">
        <v>95</v>
      </c>
      <c r="B20" s="22">
        <v>22654.2</v>
      </c>
      <c r="C20" s="988">
        <v>123.7</v>
      </c>
      <c r="D20" s="22">
        <v>914.5</v>
      </c>
      <c r="E20" s="22">
        <v>1821.8</v>
      </c>
      <c r="F20" s="22">
        <v>5724.9</v>
      </c>
      <c r="G20" s="23">
        <v>14193</v>
      </c>
      <c r="J20" s="17"/>
    </row>
    <row r="21" spans="1:10">
      <c r="A21" s="15" t="s">
        <v>96</v>
      </c>
      <c r="B21" s="22">
        <v>24911.200000000001</v>
      </c>
      <c r="C21" s="988">
        <v>202</v>
      </c>
      <c r="D21" s="22">
        <v>1228.5</v>
      </c>
      <c r="E21" s="22">
        <v>1496.2</v>
      </c>
      <c r="F21" s="22">
        <v>6354.7</v>
      </c>
      <c r="G21" s="23">
        <v>15831.8</v>
      </c>
      <c r="J21" s="17"/>
    </row>
    <row r="22" spans="1:10">
      <c r="A22" s="15" t="s">
        <v>97</v>
      </c>
      <c r="B22" s="22">
        <v>17516.8</v>
      </c>
      <c r="C22" s="988">
        <v>149.6</v>
      </c>
      <c r="D22" s="22">
        <v>753.7</v>
      </c>
      <c r="E22" s="22">
        <v>1086.2</v>
      </c>
      <c r="F22" s="22">
        <v>6198.3</v>
      </c>
      <c r="G22" s="23">
        <v>9478.6</v>
      </c>
      <c r="J22" s="17"/>
    </row>
    <row r="23" spans="1:10">
      <c r="A23" s="15" t="s">
        <v>98</v>
      </c>
      <c r="B23" s="22">
        <v>22208.6</v>
      </c>
      <c r="C23" s="988">
        <v>91.9</v>
      </c>
      <c r="D23" s="22">
        <v>1328.4</v>
      </c>
      <c r="E23" s="22">
        <v>1918.5</v>
      </c>
      <c r="F23" s="22">
        <v>8436.1</v>
      </c>
      <c r="G23" s="23">
        <v>10525.6</v>
      </c>
      <c r="J23" s="17"/>
    </row>
    <row r="24" spans="1:10">
      <c r="A24" s="15" t="s">
        <v>99</v>
      </c>
      <c r="B24" s="22">
        <v>40841</v>
      </c>
      <c r="C24" s="988">
        <v>136.9</v>
      </c>
      <c r="D24" s="22">
        <v>1729.7</v>
      </c>
      <c r="E24" s="22">
        <v>2788.6</v>
      </c>
      <c r="F24" s="22">
        <v>12216.5</v>
      </c>
      <c r="G24" s="23">
        <v>24106.2</v>
      </c>
      <c r="J24" s="17"/>
    </row>
    <row r="25" spans="1:10">
      <c r="A25" s="15" t="s">
        <v>100</v>
      </c>
      <c r="B25" s="22">
        <v>19817.099999999999</v>
      </c>
      <c r="C25" s="988">
        <v>86.6</v>
      </c>
      <c r="D25" s="22">
        <v>1136.3</v>
      </c>
      <c r="E25" s="22">
        <v>2132</v>
      </c>
      <c r="F25" s="22">
        <v>7719.7</v>
      </c>
      <c r="G25" s="23">
        <v>8829.1</v>
      </c>
      <c r="J25" s="17"/>
    </row>
    <row r="26" spans="1:10">
      <c r="A26" s="82"/>
      <c r="B26" s="257"/>
      <c r="C26" s="257"/>
      <c r="D26" s="257"/>
      <c r="E26" s="257"/>
      <c r="F26" s="257"/>
      <c r="G26" s="257"/>
      <c r="J26" s="17"/>
    </row>
    <row r="27" spans="1:10">
      <c r="A27" s="1045" t="s">
        <v>101</v>
      </c>
      <c r="B27" s="1045"/>
      <c r="C27" s="1045"/>
      <c r="D27" s="1045"/>
      <c r="E27" s="1045"/>
      <c r="F27" s="1045"/>
      <c r="G27" s="1045"/>
    </row>
    <row r="28" spans="1:10">
      <c r="A28" s="1046" t="s">
        <v>102</v>
      </c>
      <c r="B28" s="1046"/>
      <c r="C28" s="1046"/>
      <c r="D28" s="1046"/>
      <c r="E28" s="1046"/>
      <c r="F28" s="1046"/>
      <c r="G28" s="1046"/>
    </row>
  </sheetData>
  <mergeCells count="13">
    <mergeCell ref="B7:G7"/>
    <mergeCell ref="A27:G27"/>
    <mergeCell ref="A28:G28"/>
    <mergeCell ref="A1:G1"/>
    <mergeCell ref="A2:G2"/>
    <mergeCell ref="A3:G3"/>
    <mergeCell ref="A4:G4"/>
    <mergeCell ref="A5:A7"/>
    <mergeCell ref="B5:C5"/>
    <mergeCell ref="D5:D6"/>
    <mergeCell ref="E5:E6"/>
    <mergeCell ref="F5:F6"/>
    <mergeCell ref="G5:G6"/>
  </mergeCells>
  <hyperlinks>
    <hyperlink ref="I1" location="SPIS_TABLIC!A1" display="SPIS TABLIC"/>
    <hyperlink ref="J1" location="SPIS_TABLIC!A1" display="LIST OF TABLES"/>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election activeCell="L1" sqref="L1"/>
    </sheetView>
  </sheetViews>
  <sheetFormatPr defaultColWidth="9.140625" defaultRowHeight="34.5" customHeight="1"/>
  <cols>
    <col min="1" max="1" width="27.5703125" style="48" customWidth="1"/>
    <col min="2" max="2" width="6.7109375" style="48" customWidth="1"/>
    <col min="3" max="3" width="19" style="53" customWidth="1"/>
    <col min="4" max="4" width="15.28515625" style="53" customWidth="1"/>
    <col min="5" max="5" width="18.7109375" style="53" customWidth="1"/>
    <col min="6" max="6" width="17.7109375" style="53" customWidth="1"/>
    <col min="7" max="7" width="16.42578125" style="53" customWidth="1"/>
    <col min="8" max="8" width="14.85546875" style="53" customWidth="1"/>
    <col min="9" max="9" width="13.42578125" style="48" customWidth="1"/>
    <col min="10" max="10" width="16.85546875" style="48" customWidth="1"/>
    <col min="11" max="11" width="9.140625" style="48"/>
    <col min="12" max="12" width="15.5703125" style="48" customWidth="1"/>
    <col min="13" max="13" width="22.28515625" style="48" customWidth="1"/>
    <col min="14" max="16384" width="9.140625" style="48"/>
  </cols>
  <sheetData>
    <row r="1" spans="1:14" ht="14.25">
      <c r="A1" s="1234" t="s">
        <v>1090</v>
      </c>
      <c r="B1" s="1234"/>
      <c r="C1" s="1234"/>
      <c r="D1" s="1234"/>
      <c r="E1" s="1234"/>
      <c r="F1" s="1234"/>
      <c r="G1" s="1234"/>
      <c r="H1" s="1234"/>
      <c r="L1" s="421" t="s">
        <v>0</v>
      </c>
      <c r="M1" s="422" t="s">
        <v>378</v>
      </c>
      <c r="N1" s="175"/>
    </row>
    <row r="2" spans="1:14" ht="13.5" thickBot="1">
      <c r="A2" s="1244" t="s">
        <v>362</v>
      </c>
      <c r="B2" s="1245"/>
      <c r="C2" s="1245"/>
      <c r="D2" s="1245"/>
      <c r="E2" s="1245"/>
      <c r="F2" s="1245"/>
      <c r="G2" s="1245"/>
      <c r="H2" s="1245"/>
    </row>
    <row r="3" spans="1:14" s="109" customFormat="1" ht="24.75" customHeight="1">
      <c r="A3" s="1126" t="s">
        <v>356</v>
      </c>
      <c r="B3" s="1246"/>
      <c r="C3" s="1057" t="s">
        <v>357</v>
      </c>
      <c r="D3" s="1055" t="s">
        <v>368</v>
      </c>
      <c r="E3" s="1064"/>
      <c r="F3" s="1064"/>
      <c r="G3" s="1064"/>
      <c r="H3" s="1056"/>
      <c r="I3" s="1242" t="s">
        <v>361</v>
      </c>
      <c r="J3" s="410"/>
    </row>
    <row r="4" spans="1:14" s="109" customFormat="1" ht="115.5" thickBot="1">
      <c r="A4" s="1247"/>
      <c r="B4" s="1248"/>
      <c r="C4" s="1243"/>
      <c r="D4" s="336" t="s">
        <v>969</v>
      </c>
      <c r="E4" s="336" t="s">
        <v>358</v>
      </c>
      <c r="F4" s="336" t="s">
        <v>359</v>
      </c>
      <c r="G4" s="336" t="s">
        <v>970</v>
      </c>
      <c r="H4" s="336" t="s">
        <v>360</v>
      </c>
      <c r="I4" s="1243"/>
      <c r="J4" s="409" t="s">
        <v>971</v>
      </c>
    </row>
    <row r="5" spans="1:14" s="53" customFormat="1" ht="12.75">
      <c r="A5" s="306" t="s">
        <v>83</v>
      </c>
      <c r="B5" s="279">
        <v>2016</v>
      </c>
      <c r="C5" s="401">
        <v>29081</v>
      </c>
      <c r="D5" s="401">
        <v>7195</v>
      </c>
      <c r="E5" s="401">
        <v>7420</v>
      </c>
      <c r="F5" s="401">
        <v>1385</v>
      </c>
      <c r="G5" s="401">
        <v>4318</v>
      </c>
      <c r="H5" s="401">
        <v>2521</v>
      </c>
      <c r="I5" s="401">
        <v>2449</v>
      </c>
      <c r="J5" s="401">
        <v>1548</v>
      </c>
    </row>
    <row r="6" spans="1:14" s="50" customFormat="1" ht="12.75">
      <c r="A6" s="256" t="s">
        <v>84</v>
      </c>
      <c r="B6" s="279">
        <v>2017</v>
      </c>
      <c r="C6" s="401">
        <v>28359</v>
      </c>
      <c r="D6" s="401">
        <v>6837</v>
      </c>
      <c r="E6" s="401">
        <v>7416</v>
      </c>
      <c r="F6" s="401">
        <v>1323</v>
      </c>
      <c r="G6" s="401">
        <v>4172</v>
      </c>
      <c r="H6" s="401">
        <v>2555</v>
      </c>
      <c r="I6" s="401">
        <v>2378</v>
      </c>
      <c r="J6" s="401">
        <v>1452</v>
      </c>
      <c r="L6" s="251"/>
    </row>
    <row r="7" spans="1:14" s="53" customFormat="1" ht="12.75">
      <c r="A7" s="1071" t="s">
        <v>85</v>
      </c>
      <c r="B7" s="1073"/>
      <c r="C7" s="250">
        <v>1866</v>
      </c>
      <c r="D7" s="247">
        <v>486</v>
      </c>
      <c r="E7" s="250">
        <v>446</v>
      </c>
      <c r="F7" s="250">
        <v>87</v>
      </c>
      <c r="G7" s="247">
        <v>289</v>
      </c>
      <c r="H7" s="250">
        <v>186</v>
      </c>
      <c r="I7" s="250">
        <v>154</v>
      </c>
      <c r="J7" s="250">
        <v>82</v>
      </c>
      <c r="L7" s="252"/>
    </row>
    <row r="8" spans="1:14" s="53" customFormat="1" ht="12.75">
      <c r="A8" s="1071" t="s">
        <v>86</v>
      </c>
      <c r="B8" s="1073"/>
      <c r="C8" s="250">
        <v>822</v>
      </c>
      <c r="D8" s="247">
        <v>199</v>
      </c>
      <c r="E8" s="250">
        <v>195</v>
      </c>
      <c r="F8" s="250">
        <v>66</v>
      </c>
      <c r="G8" s="247">
        <v>165</v>
      </c>
      <c r="H8" s="250">
        <v>41</v>
      </c>
      <c r="I8" s="250">
        <v>57</v>
      </c>
      <c r="J8" s="250">
        <v>34</v>
      </c>
    </row>
    <row r="9" spans="1:14" s="53" customFormat="1" ht="12.75">
      <c r="A9" s="1071" t="s">
        <v>87</v>
      </c>
      <c r="B9" s="1073"/>
      <c r="C9" s="250">
        <v>1073</v>
      </c>
      <c r="D9" s="247">
        <v>284</v>
      </c>
      <c r="E9" s="250">
        <v>260</v>
      </c>
      <c r="F9" s="250">
        <v>54</v>
      </c>
      <c r="G9" s="247">
        <v>132</v>
      </c>
      <c r="H9" s="250">
        <v>75</v>
      </c>
      <c r="I9" s="250">
        <v>111</v>
      </c>
      <c r="J9" s="250">
        <v>69</v>
      </c>
    </row>
    <row r="10" spans="1:14" s="53" customFormat="1" ht="12.75">
      <c r="A10" s="1071" t="s">
        <v>88</v>
      </c>
      <c r="B10" s="1073"/>
      <c r="C10" s="250">
        <v>636</v>
      </c>
      <c r="D10" s="247">
        <v>173</v>
      </c>
      <c r="E10" s="250">
        <v>137</v>
      </c>
      <c r="F10" s="250">
        <v>39</v>
      </c>
      <c r="G10" s="247">
        <v>95</v>
      </c>
      <c r="H10" s="250">
        <v>52</v>
      </c>
      <c r="I10" s="250">
        <v>27</v>
      </c>
      <c r="J10" s="250">
        <v>14</v>
      </c>
    </row>
    <row r="11" spans="1:14" s="53" customFormat="1" ht="12.75">
      <c r="A11" s="1071" t="s">
        <v>89</v>
      </c>
      <c r="B11" s="1073"/>
      <c r="C11" s="250">
        <v>3343</v>
      </c>
      <c r="D11" s="247">
        <v>813</v>
      </c>
      <c r="E11" s="250">
        <v>1086</v>
      </c>
      <c r="F11" s="250">
        <v>130</v>
      </c>
      <c r="G11" s="247">
        <v>417</v>
      </c>
      <c r="H11" s="250">
        <v>192</v>
      </c>
      <c r="I11" s="250">
        <v>231</v>
      </c>
      <c r="J11" s="250">
        <v>141</v>
      </c>
    </row>
    <row r="12" spans="1:14" s="53" customFormat="1" ht="12.75">
      <c r="A12" s="1239" t="s">
        <v>90</v>
      </c>
      <c r="B12" s="1240"/>
      <c r="C12" s="250">
        <v>3078</v>
      </c>
      <c r="D12" s="247">
        <v>749</v>
      </c>
      <c r="E12" s="250">
        <v>714</v>
      </c>
      <c r="F12" s="250">
        <v>115</v>
      </c>
      <c r="G12" s="247">
        <v>425</v>
      </c>
      <c r="H12" s="250">
        <v>368</v>
      </c>
      <c r="I12" s="250">
        <v>333</v>
      </c>
      <c r="J12" s="250">
        <v>201</v>
      </c>
    </row>
    <row r="13" spans="1:14" s="53" customFormat="1" ht="12.75">
      <c r="A13" s="1071" t="s">
        <v>91</v>
      </c>
      <c r="B13" s="1073"/>
      <c r="C13" s="250">
        <v>3562</v>
      </c>
      <c r="D13" s="247">
        <v>898</v>
      </c>
      <c r="E13" s="250">
        <v>953</v>
      </c>
      <c r="F13" s="250">
        <v>180</v>
      </c>
      <c r="G13" s="247">
        <v>573</v>
      </c>
      <c r="H13" s="250">
        <v>188</v>
      </c>
      <c r="I13" s="250">
        <v>346</v>
      </c>
      <c r="J13" s="250">
        <v>203</v>
      </c>
    </row>
    <row r="14" spans="1:14" s="53" customFormat="1" ht="12.75">
      <c r="A14" s="1237" t="s">
        <v>92</v>
      </c>
      <c r="B14" s="1238"/>
      <c r="C14" s="250">
        <v>603</v>
      </c>
      <c r="D14" s="247">
        <v>135</v>
      </c>
      <c r="E14" s="250">
        <v>154</v>
      </c>
      <c r="F14" s="250">
        <v>33</v>
      </c>
      <c r="G14" s="247">
        <v>63</v>
      </c>
      <c r="H14" s="250">
        <v>77</v>
      </c>
      <c r="I14" s="250">
        <v>29</v>
      </c>
      <c r="J14" s="250">
        <v>21</v>
      </c>
    </row>
    <row r="15" spans="1:14" s="53" customFormat="1" ht="12.75">
      <c r="A15" s="1237" t="s">
        <v>93</v>
      </c>
      <c r="B15" s="1238"/>
      <c r="C15" s="250">
        <v>1501</v>
      </c>
      <c r="D15" s="247">
        <v>343</v>
      </c>
      <c r="E15" s="250">
        <v>395</v>
      </c>
      <c r="F15" s="250">
        <v>54</v>
      </c>
      <c r="G15" s="247">
        <v>160</v>
      </c>
      <c r="H15" s="250">
        <v>225</v>
      </c>
      <c r="I15" s="250">
        <v>106</v>
      </c>
      <c r="J15" s="250">
        <v>79</v>
      </c>
    </row>
    <row r="16" spans="1:14" s="53" customFormat="1" ht="12.75">
      <c r="A16" s="1237" t="s">
        <v>94</v>
      </c>
      <c r="B16" s="1238"/>
      <c r="C16" s="250">
        <v>622</v>
      </c>
      <c r="D16" s="247">
        <v>134</v>
      </c>
      <c r="E16" s="250">
        <v>151</v>
      </c>
      <c r="F16" s="250">
        <v>35</v>
      </c>
      <c r="G16" s="247">
        <v>104</v>
      </c>
      <c r="H16" s="250">
        <v>51</v>
      </c>
      <c r="I16" s="250">
        <v>28</v>
      </c>
      <c r="J16" s="250">
        <v>14</v>
      </c>
    </row>
    <row r="17" spans="1:11" s="53" customFormat="1" ht="12.75">
      <c r="A17" s="1237" t="s">
        <v>95</v>
      </c>
      <c r="B17" s="1238"/>
      <c r="C17" s="250">
        <v>2239</v>
      </c>
      <c r="D17" s="247">
        <v>616</v>
      </c>
      <c r="E17" s="250">
        <v>540</v>
      </c>
      <c r="F17" s="250">
        <v>103</v>
      </c>
      <c r="G17" s="247">
        <v>334</v>
      </c>
      <c r="H17" s="250">
        <v>194</v>
      </c>
      <c r="I17" s="250">
        <v>180</v>
      </c>
      <c r="J17" s="250">
        <v>117</v>
      </c>
    </row>
    <row r="18" spans="1:11" s="53" customFormat="1" ht="12.75">
      <c r="A18" s="1237" t="s">
        <v>96</v>
      </c>
      <c r="B18" s="1238"/>
      <c r="C18" s="250">
        <v>2967</v>
      </c>
      <c r="D18" s="247">
        <v>479</v>
      </c>
      <c r="E18" s="250">
        <v>838</v>
      </c>
      <c r="F18" s="250">
        <v>117</v>
      </c>
      <c r="G18" s="247">
        <v>515</v>
      </c>
      <c r="H18" s="250">
        <v>387</v>
      </c>
      <c r="I18" s="250">
        <v>301</v>
      </c>
      <c r="J18" s="250">
        <v>199</v>
      </c>
    </row>
    <row r="19" spans="1:11" s="53" customFormat="1" ht="12.75">
      <c r="A19" s="1237" t="s">
        <v>97</v>
      </c>
      <c r="B19" s="1238"/>
      <c r="C19" s="250">
        <v>1030</v>
      </c>
      <c r="D19" s="247">
        <v>270</v>
      </c>
      <c r="E19" s="250">
        <v>260</v>
      </c>
      <c r="F19" s="250">
        <v>52</v>
      </c>
      <c r="G19" s="247">
        <v>125</v>
      </c>
      <c r="H19" s="250">
        <v>100</v>
      </c>
      <c r="I19" s="250">
        <v>97</v>
      </c>
      <c r="J19" s="250">
        <v>63</v>
      </c>
    </row>
    <row r="20" spans="1:11" s="53" customFormat="1" ht="12.75">
      <c r="A20" s="1237" t="s">
        <v>98</v>
      </c>
      <c r="B20" s="1238"/>
      <c r="C20" s="250">
        <v>1220</v>
      </c>
      <c r="D20" s="247">
        <v>432</v>
      </c>
      <c r="E20" s="250">
        <v>214</v>
      </c>
      <c r="F20" s="250">
        <v>75</v>
      </c>
      <c r="G20" s="247">
        <v>163</v>
      </c>
      <c r="H20" s="250">
        <v>92</v>
      </c>
      <c r="I20" s="250">
        <v>86</v>
      </c>
      <c r="J20" s="250">
        <v>55</v>
      </c>
    </row>
    <row r="21" spans="1:11" s="53" customFormat="1" ht="12.75">
      <c r="A21" s="1237" t="s">
        <v>99</v>
      </c>
      <c r="B21" s="1238"/>
      <c r="C21" s="250">
        <v>2773</v>
      </c>
      <c r="D21" s="247">
        <v>617</v>
      </c>
      <c r="E21" s="250">
        <v>846</v>
      </c>
      <c r="F21" s="250">
        <v>132</v>
      </c>
      <c r="G21" s="247">
        <v>398</v>
      </c>
      <c r="H21" s="250">
        <v>218</v>
      </c>
      <c r="I21" s="250">
        <v>202</v>
      </c>
      <c r="J21" s="250">
        <v>113</v>
      </c>
    </row>
    <row r="22" spans="1:11" s="53" customFormat="1" ht="12.75">
      <c r="A22" s="1237" t="s">
        <v>100</v>
      </c>
      <c r="B22" s="1238"/>
      <c r="C22" s="250">
        <v>1024</v>
      </c>
      <c r="D22" s="247">
        <v>209</v>
      </c>
      <c r="E22" s="250">
        <v>227</v>
      </c>
      <c r="F22" s="250">
        <v>51</v>
      </c>
      <c r="G22" s="247">
        <v>214</v>
      </c>
      <c r="H22" s="250">
        <v>109</v>
      </c>
      <c r="I22" s="250">
        <v>90</v>
      </c>
      <c r="J22" s="250">
        <v>47</v>
      </c>
    </row>
    <row r="23" spans="1:11" s="53" customFormat="1" ht="12.75">
      <c r="A23" s="249"/>
      <c r="B23" s="249"/>
      <c r="C23" s="402"/>
      <c r="D23" s="398"/>
      <c r="E23" s="402"/>
      <c r="F23" s="402"/>
      <c r="G23" s="398"/>
      <c r="H23" s="402"/>
      <c r="I23" s="402"/>
      <c r="J23" s="402"/>
    </row>
    <row r="24" spans="1:11" s="230" customFormat="1" ht="12.75">
      <c r="A24" s="403" t="s">
        <v>171</v>
      </c>
      <c r="B24" s="403"/>
      <c r="C24" s="403"/>
      <c r="D24" s="403"/>
      <c r="E24" s="403"/>
      <c r="F24" s="403"/>
      <c r="G24" s="403"/>
      <c r="H24" s="403"/>
      <c r="I24" s="19"/>
      <c r="J24" s="19"/>
      <c r="K24" s="19"/>
    </row>
    <row r="25" spans="1:11" s="230" customFormat="1" ht="12" customHeight="1">
      <c r="A25" s="1096" t="s">
        <v>172</v>
      </c>
      <c r="B25" s="1096"/>
      <c r="C25" s="1096"/>
      <c r="D25" s="1096"/>
      <c r="E25" s="1096"/>
      <c r="F25" s="1096"/>
      <c r="G25" s="1096"/>
      <c r="H25" s="1096"/>
      <c r="I25" s="135"/>
      <c r="J25" s="135"/>
      <c r="K25" s="135"/>
    </row>
    <row r="26" spans="1:11" s="53" customFormat="1" ht="12.75"/>
    <row r="27" spans="1:11" s="53" customFormat="1" ht="12.75"/>
    <row r="28" spans="1:11" s="53" customFormat="1" ht="12.75"/>
    <row r="29" spans="1:11" s="53" customFormat="1" ht="12.75"/>
    <row r="30" spans="1:11" s="53" customFormat="1" ht="12.75"/>
    <row r="31" spans="1:11" s="53" customFormat="1" ht="12.75"/>
    <row r="32" spans="1:11" s="53" customFormat="1" ht="12.75"/>
    <row r="33" s="53" customFormat="1" ht="12.75"/>
    <row r="34" s="53" customFormat="1" ht="12.75"/>
    <row r="35" s="53" customFormat="1" ht="12.75"/>
  </sheetData>
  <mergeCells count="23">
    <mergeCell ref="I3:I4"/>
    <mergeCell ref="A1:H1"/>
    <mergeCell ref="A2:H2"/>
    <mergeCell ref="A3:B4"/>
    <mergeCell ref="C3:C4"/>
    <mergeCell ref="D3:H3"/>
    <mergeCell ref="A18:B18"/>
    <mergeCell ref="A7:B7"/>
    <mergeCell ref="A8:B8"/>
    <mergeCell ref="A9:B9"/>
    <mergeCell ref="A10:B10"/>
    <mergeCell ref="A11:B11"/>
    <mergeCell ref="A12:B12"/>
    <mergeCell ref="A13:B13"/>
    <mergeCell ref="A14:B14"/>
    <mergeCell ref="A15:B15"/>
    <mergeCell ref="A16:B16"/>
    <mergeCell ref="A17:B17"/>
    <mergeCell ref="A19:B19"/>
    <mergeCell ref="A20:B20"/>
    <mergeCell ref="A21:B21"/>
    <mergeCell ref="A22:B22"/>
    <mergeCell ref="A25:H25"/>
  </mergeCells>
  <hyperlinks>
    <hyperlink ref="L1" location="SPIS_TABLIC!A1" display="SPIS TABLIC"/>
    <hyperlink ref="M1" location="SPIS_TABLIC!A1" display="LIST OF TABLES"/>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election activeCell="I5" sqref="I5:I21"/>
    </sheetView>
  </sheetViews>
  <sheetFormatPr defaultColWidth="9.140625" defaultRowHeight="34.5" customHeight="1"/>
  <cols>
    <col min="1" max="1" width="35.5703125" style="48" customWidth="1"/>
    <col min="2" max="2" width="9" style="48" customWidth="1"/>
    <col min="3" max="3" width="13" style="48" customWidth="1"/>
    <col min="4" max="4" width="15.5703125" style="53" customWidth="1"/>
    <col min="5" max="5" width="12.42578125" style="53" customWidth="1"/>
    <col min="6" max="6" width="14.140625" style="53" customWidth="1"/>
    <col min="7" max="7" width="13.5703125" style="53" customWidth="1"/>
    <col min="8" max="8" width="14.85546875" style="53" customWidth="1"/>
    <col min="9" max="9" width="15.5703125" style="53" customWidth="1"/>
    <col min="10" max="10" width="9.140625" style="48"/>
    <col min="11" max="11" width="16.5703125" style="48" customWidth="1"/>
    <col min="12" max="12" width="23.28515625" style="48" customWidth="1"/>
    <col min="13" max="16384" width="9.140625" style="48"/>
  </cols>
  <sheetData>
    <row r="1" spans="1:13" ht="14.25">
      <c r="A1" s="1251" t="s">
        <v>1091</v>
      </c>
      <c r="B1" s="1234"/>
      <c r="C1" s="1234"/>
      <c r="D1" s="1234"/>
      <c r="E1" s="1234"/>
      <c r="F1" s="1234"/>
      <c r="G1" s="1234"/>
      <c r="H1" s="1234"/>
      <c r="I1" s="1234"/>
      <c r="K1" s="421" t="s">
        <v>0</v>
      </c>
      <c r="L1" s="422" t="s">
        <v>378</v>
      </c>
      <c r="M1" s="175"/>
    </row>
    <row r="2" spans="1:13" ht="13.5" thickBot="1">
      <c r="A2" s="1244" t="s">
        <v>363</v>
      </c>
      <c r="B2" s="1245"/>
      <c r="C2" s="1245"/>
      <c r="D2" s="1245"/>
      <c r="E2" s="1245"/>
      <c r="F2" s="1245"/>
      <c r="G2" s="1245"/>
      <c r="H2" s="1245"/>
      <c r="I2" s="1245"/>
    </row>
    <row r="3" spans="1:13" s="109" customFormat="1" ht="39" thickBot="1">
      <c r="A3" s="1252" t="s">
        <v>209</v>
      </c>
      <c r="B3" s="1253"/>
      <c r="C3" s="405" t="s">
        <v>364</v>
      </c>
      <c r="D3" s="406" t="s">
        <v>365</v>
      </c>
      <c r="E3" s="406" t="s">
        <v>366</v>
      </c>
      <c r="F3" s="406" t="s">
        <v>367</v>
      </c>
      <c r="G3" s="406" t="s">
        <v>241</v>
      </c>
      <c r="H3" s="407" t="s">
        <v>972</v>
      </c>
      <c r="I3" s="407" t="s">
        <v>973</v>
      </c>
    </row>
    <row r="4" spans="1:13" s="53" customFormat="1" ht="12.75">
      <c r="A4" s="306" t="s">
        <v>83</v>
      </c>
      <c r="B4" s="279">
        <v>2016</v>
      </c>
      <c r="C4" s="401">
        <v>29081</v>
      </c>
      <c r="D4" s="401">
        <v>22134</v>
      </c>
      <c r="E4" s="401">
        <v>995</v>
      </c>
      <c r="F4" s="401">
        <v>1778</v>
      </c>
      <c r="G4" s="401">
        <v>731</v>
      </c>
      <c r="H4" s="401">
        <v>2201</v>
      </c>
      <c r="I4" s="401">
        <v>1242</v>
      </c>
      <c r="J4" s="50"/>
    </row>
    <row r="5" spans="1:13" s="50" customFormat="1" ht="12.75">
      <c r="A5" s="256" t="s">
        <v>84</v>
      </c>
      <c r="B5" s="279">
        <v>2017</v>
      </c>
      <c r="C5" s="401">
        <v>28359</v>
      </c>
      <c r="D5" s="401">
        <v>21733</v>
      </c>
      <c r="E5" s="1001">
        <v>915</v>
      </c>
      <c r="F5" s="401">
        <v>1546</v>
      </c>
      <c r="G5" s="401">
        <v>603</v>
      </c>
      <c r="H5" s="401">
        <v>2284</v>
      </c>
      <c r="I5" s="401">
        <v>1278</v>
      </c>
      <c r="K5" s="251"/>
    </row>
    <row r="6" spans="1:13" s="53" customFormat="1" ht="12.75">
      <c r="A6" s="1097" t="s">
        <v>85</v>
      </c>
      <c r="B6" s="1099"/>
      <c r="C6" s="250">
        <v>1866</v>
      </c>
      <c r="D6" s="250">
        <v>1403</v>
      </c>
      <c r="E6" s="1002">
        <v>78</v>
      </c>
      <c r="F6" s="250">
        <v>106</v>
      </c>
      <c r="G6" s="250">
        <v>35</v>
      </c>
      <c r="H6" s="247">
        <v>159</v>
      </c>
      <c r="I6" s="250">
        <v>85</v>
      </c>
      <c r="J6" s="252"/>
    </row>
    <row r="7" spans="1:13" s="53" customFormat="1" ht="12.75">
      <c r="A7" s="1097" t="s">
        <v>86</v>
      </c>
      <c r="B7" s="1099"/>
      <c r="C7" s="250">
        <v>822</v>
      </c>
      <c r="D7" s="250">
        <v>619</v>
      </c>
      <c r="E7" s="1002">
        <v>23</v>
      </c>
      <c r="F7" s="250">
        <v>30</v>
      </c>
      <c r="G7" s="250">
        <v>26</v>
      </c>
      <c r="H7" s="247">
        <v>80</v>
      </c>
      <c r="I7" s="250">
        <v>44</v>
      </c>
      <c r="J7" s="252"/>
    </row>
    <row r="8" spans="1:13" s="53" customFormat="1" ht="12.75">
      <c r="A8" s="1097" t="s">
        <v>87</v>
      </c>
      <c r="B8" s="1099"/>
      <c r="C8" s="250">
        <v>1073</v>
      </c>
      <c r="D8" s="250">
        <v>804</v>
      </c>
      <c r="E8" s="1002">
        <v>43</v>
      </c>
      <c r="F8" s="250">
        <v>72</v>
      </c>
      <c r="G8" s="250">
        <v>33</v>
      </c>
      <c r="H8" s="247">
        <v>77</v>
      </c>
      <c r="I8" s="250">
        <v>44</v>
      </c>
      <c r="J8" s="252"/>
    </row>
    <row r="9" spans="1:13" s="53" customFormat="1" ht="12.75">
      <c r="A9" s="1097" t="s">
        <v>88</v>
      </c>
      <c r="B9" s="1099"/>
      <c r="C9" s="250">
        <v>636</v>
      </c>
      <c r="D9" s="250">
        <v>488</v>
      </c>
      <c r="E9" s="1002">
        <v>25</v>
      </c>
      <c r="F9" s="250">
        <v>19</v>
      </c>
      <c r="G9" s="250">
        <v>22</v>
      </c>
      <c r="H9" s="247">
        <v>65</v>
      </c>
      <c r="I9" s="250">
        <v>17</v>
      </c>
      <c r="J9" s="252"/>
    </row>
    <row r="10" spans="1:13" s="53" customFormat="1" ht="12.75">
      <c r="A10" s="1097" t="s">
        <v>89</v>
      </c>
      <c r="B10" s="1099"/>
      <c r="C10" s="250">
        <v>3343</v>
      </c>
      <c r="D10" s="250">
        <v>2612</v>
      </c>
      <c r="E10" s="1002">
        <v>83</v>
      </c>
      <c r="F10" s="250">
        <v>182</v>
      </c>
      <c r="G10" s="250">
        <v>64</v>
      </c>
      <c r="H10" s="247">
        <v>241</v>
      </c>
      <c r="I10" s="250">
        <v>161</v>
      </c>
      <c r="J10" s="252"/>
    </row>
    <row r="11" spans="1:13" s="53" customFormat="1" ht="12.75">
      <c r="A11" s="1232" t="s">
        <v>90</v>
      </c>
      <c r="B11" s="1233"/>
      <c r="C11" s="250">
        <v>3078</v>
      </c>
      <c r="D11" s="250">
        <v>2305</v>
      </c>
      <c r="E11" s="1002">
        <v>118</v>
      </c>
      <c r="F11" s="250">
        <v>220</v>
      </c>
      <c r="G11" s="250">
        <v>80</v>
      </c>
      <c r="H11" s="247">
        <v>211</v>
      </c>
      <c r="I11" s="250">
        <v>144</v>
      </c>
      <c r="J11" s="252"/>
    </row>
    <row r="12" spans="1:13" s="53" customFormat="1" ht="12.75">
      <c r="A12" s="1097" t="s">
        <v>91</v>
      </c>
      <c r="B12" s="1099"/>
      <c r="C12" s="250">
        <v>3562</v>
      </c>
      <c r="D12" s="250">
        <v>2751</v>
      </c>
      <c r="E12" s="1002">
        <v>112</v>
      </c>
      <c r="F12" s="250">
        <v>184</v>
      </c>
      <c r="G12" s="250">
        <v>48</v>
      </c>
      <c r="H12" s="247">
        <v>263</v>
      </c>
      <c r="I12" s="250">
        <v>204</v>
      </c>
      <c r="J12" s="252"/>
    </row>
    <row r="13" spans="1:13" s="53" customFormat="1" ht="12.75">
      <c r="A13" s="1097" t="s">
        <v>92</v>
      </c>
      <c r="B13" s="1099"/>
      <c r="C13" s="250">
        <v>603</v>
      </c>
      <c r="D13" s="250">
        <v>460</v>
      </c>
      <c r="E13" s="1002">
        <v>21</v>
      </c>
      <c r="F13" s="250">
        <v>42</v>
      </c>
      <c r="G13" s="250">
        <v>14</v>
      </c>
      <c r="H13" s="247">
        <v>50</v>
      </c>
      <c r="I13" s="253">
        <v>16</v>
      </c>
      <c r="J13" s="252"/>
    </row>
    <row r="14" spans="1:13" s="53" customFormat="1" ht="12.75">
      <c r="A14" s="1097" t="s">
        <v>93</v>
      </c>
      <c r="B14" s="1099"/>
      <c r="C14" s="250">
        <v>1501</v>
      </c>
      <c r="D14" s="250">
        <v>1139</v>
      </c>
      <c r="E14" s="1002">
        <v>52</v>
      </c>
      <c r="F14" s="250">
        <v>120</v>
      </c>
      <c r="G14" s="250">
        <v>30</v>
      </c>
      <c r="H14" s="247">
        <v>105</v>
      </c>
      <c r="I14" s="253">
        <v>55</v>
      </c>
      <c r="J14" s="252"/>
    </row>
    <row r="15" spans="1:13" s="53" customFormat="1" ht="12.75">
      <c r="A15" s="1097" t="s">
        <v>94</v>
      </c>
      <c r="B15" s="1099"/>
      <c r="C15" s="250">
        <v>622</v>
      </c>
      <c r="D15" s="250">
        <v>467</v>
      </c>
      <c r="E15" s="1002">
        <v>19</v>
      </c>
      <c r="F15" s="250">
        <v>31</v>
      </c>
      <c r="G15" s="250">
        <v>12</v>
      </c>
      <c r="H15" s="247">
        <v>53</v>
      </c>
      <c r="I15" s="253">
        <v>40</v>
      </c>
      <c r="J15" s="252"/>
    </row>
    <row r="16" spans="1:13" s="53" customFormat="1" ht="12.75">
      <c r="A16" s="1097" t="s">
        <v>95</v>
      </c>
      <c r="B16" s="1099"/>
      <c r="C16" s="250">
        <v>2239</v>
      </c>
      <c r="D16" s="250">
        <v>1775</v>
      </c>
      <c r="E16" s="1002">
        <v>56</v>
      </c>
      <c r="F16" s="250">
        <v>108</v>
      </c>
      <c r="G16" s="250">
        <v>50</v>
      </c>
      <c r="H16" s="247">
        <v>167</v>
      </c>
      <c r="I16" s="253">
        <v>83</v>
      </c>
      <c r="J16" s="252"/>
    </row>
    <row r="17" spans="1:10" s="53" customFormat="1" ht="12.75">
      <c r="A17" s="1097" t="s">
        <v>96</v>
      </c>
      <c r="B17" s="1099"/>
      <c r="C17" s="250">
        <v>2967</v>
      </c>
      <c r="D17" s="250">
        <v>2244</v>
      </c>
      <c r="E17" s="1002">
        <v>97</v>
      </c>
      <c r="F17" s="250">
        <v>156</v>
      </c>
      <c r="G17" s="250">
        <v>61</v>
      </c>
      <c r="H17" s="247">
        <v>272</v>
      </c>
      <c r="I17" s="253">
        <v>137</v>
      </c>
      <c r="J17" s="252"/>
    </row>
    <row r="18" spans="1:10" s="53" customFormat="1" ht="12.75">
      <c r="A18" s="1097" t="s">
        <v>97</v>
      </c>
      <c r="B18" s="1099"/>
      <c r="C18" s="250">
        <v>1030</v>
      </c>
      <c r="D18" s="250">
        <v>779</v>
      </c>
      <c r="E18" s="1002">
        <v>32</v>
      </c>
      <c r="F18" s="250">
        <v>55</v>
      </c>
      <c r="G18" s="250">
        <v>27</v>
      </c>
      <c r="H18" s="247">
        <v>104</v>
      </c>
      <c r="I18" s="253">
        <v>33</v>
      </c>
      <c r="J18" s="252"/>
    </row>
    <row r="19" spans="1:10" s="53" customFormat="1" ht="12.75">
      <c r="A19" s="1249" t="s">
        <v>98</v>
      </c>
      <c r="B19" s="1250"/>
      <c r="C19" s="250">
        <v>1220</v>
      </c>
      <c r="D19" s="250">
        <v>941</v>
      </c>
      <c r="E19" s="1002">
        <v>39</v>
      </c>
      <c r="F19" s="250">
        <v>52</v>
      </c>
      <c r="G19" s="250">
        <v>33</v>
      </c>
      <c r="H19" s="247">
        <v>107</v>
      </c>
      <c r="I19" s="253">
        <v>48</v>
      </c>
      <c r="J19" s="252"/>
    </row>
    <row r="20" spans="1:10" s="53" customFormat="1" ht="12.75">
      <c r="A20" s="1097" t="s">
        <v>99</v>
      </c>
      <c r="B20" s="1099"/>
      <c r="C20" s="250">
        <v>2773</v>
      </c>
      <c r="D20" s="250">
        <v>2133</v>
      </c>
      <c r="E20" s="1002">
        <v>83</v>
      </c>
      <c r="F20" s="250">
        <v>132</v>
      </c>
      <c r="G20" s="250">
        <v>46</v>
      </c>
      <c r="H20" s="247">
        <v>260</v>
      </c>
      <c r="I20" s="253">
        <v>119</v>
      </c>
      <c r="J20" s="252"/>
    </row>
    <row r="21" spans="1:10" s="53" customFormat="1" ht="12.75">
      <c r="A21" s="1097" t="s">
        <v>100</v>
      </c>
      <c r="B21" s="1099"/>
      <c r="C21" s="250">
        <v>1024</v>
      </c>
      <c r="D21" s="250">
        <v>813</v>
      </c>
      <c r="E21" s="1002">
        <v>34</v>
      </c>
      <c r="F21" s="250">
        <v>37</v>
      </c>
      <c r="G21" s="250">
        <v>22</v>
      </c>
      <c r="H21" s="247">
        <v>70</v>
      </c>
      <c r="I21" s="253">
        <v>48</v>
      </c>
      <c r="J21" s="252"/>
    </row>
    <row r="22" spans="1:10" s="53" customFormat="1" ht="12.75">
      <c r="A22" s="97"/>
      <c r="B22" s="97"/>
      <c r="C22" s="402"/>
      <c r="D22" s="402"/>
      <c r="E22" s="398"/>
      <c r="F22" s="402"/>
      <c r="G22" s="402"/>
      <c r="H22" s="398"/>
      <c r="I22" s="404"/>
      <c r="J22" s="252"/>
    </row>
    <row r="23" spans="1:10" s="230" customFormat="1" ht="12.75">
      <c r="A23" s="1229" t="s">
        <v>174</v>
      </c>
      <c r="B23" s="1229"/>
      <c r="C23" s="1229"/>
      <c r="D23" s="1229"/>
      <c r="E23" s="1229"/>
      <c r="F23" s="1229"/>
      <c r="G23" s="1229"/>
      <c r="H23" s="1229"/>
      <c r="I23" s="1229"/>
    </row>
    <row r="24" spans="1:10" s="230" customFormat="1" ht="12.75">
      <c r="A24" s="1096" t="s">
        <v>172</v>
      </c>
      <c r="B24" s="1096"/>
      <c r="C24" s="1096"/>
      <c r="D24" s="1096"/>
      <c r="E24" s="1096"/>
      <c r="F24" s="1096"/>
      <c r="G24" s="1096"/>
      <c r="H24" s="1096"/>
      <c r="I24" s="1096"/>
    </row>
    <row r="25" spans="1:10" s="53" customFormat="1" ht="12.75">
      <c r="J25" s="252"/>
    </row>
    <row r="26" spans="1:10" s="53" customFormat="1" ht="12.75"/>
    <row r="27" spans="1:10" s="53" customFormat="1" ht="12.75"/>
    <row r="28" spans="1:10" s="53" customFormat="1" ht="12.75"/>
    <row r="29" spans="1:10" s="53" customFormat="1" ht="12.75"/>
    <row r="30" spans="1:10" s="53" customFormat="1" ht="12.75"/>
    <row r="31" spans="1:10" s="53" customFormat="1" ht="12.75"/>
    <row r="32" spans="1:10" s="53" customFormat="1" ht="12.75"/>
    <row r="33" s="53" customFormat="1" ht="12.75"/>
  </sheetData>
  <mergeCells count="21">
    <mergeCell ref="A14:B14"/>
    <mergeCell ref="A1:I1"/>
    <mergeCell ref="A2:I2"/>
    <mergeCell ref="A3:B3"/>
    <mergeCell ref="A6:B6"/>
    <mergeCell ref="A7:B7"/>
    <mergeCell ref="A8:B8"/>
    <mergeCell ref="A9:B9"/>
    <mergeCell ref="A10:B10"/>
    <mergeCell ref="A11:B11"/>
    <mergeCell ref="A12:B12"/>
    <mergeCell ref="A13:B13"/>
    <mergeCell ref="A21:B21"/>
    <mergeCell ref="A23:I23"/>
    <mergeCell ref="A24:I24"/>
    <mergeCell ref="A15:B15"/>
    <mergeCell ref="A16:B16"/>
    <mergeCell ref="A17:B17"/>
    <mergeCell ref="A18:B18"/>
    <mergeCell ref="A19:B19"/>
    <mergeCell ref="A20:B20"/>
  </mergeCells>
  <hyperlinks>
    <hyperlink ref="K1" location="SPIS_TABLIC!A1" display="SPIS TABLIC"/>
    <hyperlink ref="L1" location="SPIS_TABLIC!A1" display="LIST OF TABLES"/>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election activeCell="M1" sqref="M1"/>
    </sheetView>
  </sheetViews>
  <sheetFormatPr defaultColWidth="9.140625" defaultRowHeight="34.5" customHeight="1"/>
  <cols>
    <col min="1" max="1" width="22.5703125" style="48" customWidth="1"/>
    <col min="2" max="2" width="8" style="48" customWidth="1"/>
    <col min="3" max="3" width="15.28515625" style="48" customWidth="1"/>
    <col min="4" max="4" width="13.5703125" style="48" customWidth="1"/>
    <col min="5" max="5" width="13.28515625" style="53" customWidth="1"/>
    <col min="6" max="6" width="14.140625" style="53" customWidth="1"/>
    <col min="7" max="7" width="12" style="53" customWidth="1"/>
    <col min="8" max="8" width="14.42578125" style="53" customWidth="1"/>
    <col min="9" max="9" width="12.7109375" style="53" customWidth="1"/>
    <col min="10" max="10" width="12.28515625" style="53" customWidth="1"/>
    <col min="11" max="11" width="13.140625" style="53" customWidth="1"/>
    <col min="12" max="12" width="9.140625" style="48"/>
    <col min="13" max="13" width="16.7109375" style="48" customWidth="1"/>
    <col min="14" max="14" width="18.5703125" style="48" customWidth="1"/>
    <col min="15" max="16384" width="9.140625" style="48"/>
  </cols>
  <sheetData>
    <row r="1" spans="1:15" ht="13.5" customHeight="1">
      <c r="A1" s="1251" t="s">
        <v>1092</v>
      </c>
      <c r="B1" s="1234"/>
      <c r="C1" s="1234"/>
      <c r="D1" s="1234"/>
      <c r="E1" s="1234"/>
      <c r="F1" s="1234"/>
      <c r="G1" s="1234"/>
      <c r="H1" s="1234"/>
      <c r="I1" s="1234"/>
      <c r="J1" s="1234"/>
      <c r="K1" s="1234"/>
      <c r="M1" s="421" t="s">
        <v>0</v>
      </c>
      <c r="N1" s="422" t="s">
        <v>378</v>
      </c>
      <c r="O1" s="175"/>
    </row>
    <row r="2" spans="1:15" ht="13.5" thickBot="1">
      <c r="A2" s="1244" t="s">
        <v>1168</v>
      </c>
      <c r="B2" s="1245"/>
      <c r="C2" s="1245"/>
      <c r="D2" s="1245"/>
      <c r="E2" s="1245"/>
      <c r="F2" s="1245"/>
      <c r="G2" s="1245"/>
      <c r="H2" s="1245"/>
      <c r="I2" s="1245"/>
      <c r="J2" s="1245"/>
      <c r="K2" s="1245"/>
    </row>
    <row r="3" spans="1:15" ht="24" customHeight="1">
      <c r="A3" s="1126" t="s">
        <v>209</v>
      </c>
      <c r="B3" s="1052"/>
      <c r="C3" s="1057" t="s">
        <v>370</v>
      </c>
      <c r="D3" s="1256" t="s">
        <v>369</v>
      </c>
      <c r="E3" s="1257"/>
      <c r="F3" s="1257"/>
      <c r="G3" s="1257"/>
      <c r="H3" s="1257"/>
      <c r="I3" s="1257"/>
      <c r="J3" s="1258"/>
      <c r="K3" s="1060" t="s">
        <v>377</v>
      </c>
    </row>
    <row r="4" spans="1:15" ht="8.25" customHeight="1">
      <c r="A4" s="1153"/>
      <c r="B4" s="1053"/>
      <c r="C4" s="1254"/>
      <c r="D4" s="1259"/>
      <c r="E4" s="1260"/>
      <c r="F4" s="1260"/>
      <c r="G4" s="1260"/>
      <c r="H4" s="1260"/>
      <c r="I4" s="1260"/>
      <c r="J4" s="1261"/>
      <c r="K4" s="1255"/>
    </row>
    <row r="5" spans="1:15" s="109" customFormat="1" ht="51.75" thickBot="1">
      <c r="A5" s="1127"/>
      <c r="B5" s="1054"/>
      <c r="C5" s="1160"/>
      <c r="D5" s="336" t="s">
        <v>371</v>
      </c>
      <c r="E5" s="336" t="s">
        <v>372</v>
      </c>
      <c r="F5" s="336" t="s">
        <v>373</v>
      </c>
      <c r="G5" s="336" t="s">
        <v>374</v>
      </c>
      <c r="H5" s="336" t="s">
        <v>375</v>
      </c>
      <c r="I5" s="336" t="s">
        <v>376</v>
      </c>
      <c r="J5" s="336" t="s">
        <v>974</v>
      </c>
      <c r="K5" s="1161"/>
    </row>
    <row r="6" spans="1:15" s="53" customFormat="1" ht="12.75">
      <c r="A6" s="306" t="s">
        <v>83</v>
      </c>
      <c r="B6" s="279">
        <v>2016</v>
      </c>
      <c r="C6" s="401">
        <v>2259</v>
      </c>
      <c r="D6" s="401">
        <v>1686</v>
      </c>
      <c r="E6" s="401">
        <v>1138</v>
      </c>
      <c r="F6" s="401">
        <v>93</v>
      </c>
      <c r="G6" s="401">
        <v>214</v>
      </c>
      <c r="H6" s="401">
        <v>150</v>
      </c>
      <c r="I6" s="401">
        <v>60</v>
      </c>
      <c r="J6" s="401">
        <v>31</v>
      </c>
      <c r="K6" s="401">
        <v>573</v>
      </c>
      <c r="L6" s="50"/>
    </row>
    <row r="7" spans="1:15" s="50" customFormat="1" ht="12.75">
      <c r="A7" s="256" t="s">
        <v>84</v>
      </c>
      <c r="B7" s="279">
        <v>2017</v>
      </c>
      <c r="C7" s="401">
        <v>2121</v>
      </c>
      <c r="D7" s="401">
        <v>1603</v>
      </c>
      <c r="E7" s="401">
        <v>1097</v>
      </c>
      <c r="F7" s="401">
        <v>93</v>
      </c>
      <c r="G7" s="401">
        <v>192</v>
      </c>
      <c r="H7" s="401">
        <v>135</v>
      </c>
      <c r="I7" s="401">
        <v>39</v>
      </c>
      <c r="J7" s="401">
        <v>47</v>
      </c>
      <c r="K7" s="401">
        <v>518</v>
      </c>
      <c r="M7" s="251"/>
    </row>
    <row r="8" spans="1:15" s="53" customFormat="1" ht="12.75">
      <c r="A8" s="1097" t="s">
        <v>85</v>
      </c>
      <c r="B8" s="1099"/>
      <c r="C8" s="250">
        <v>145</v>
      </c>
      <c r="D8" s="250">
        <v>113</v>
      </c>
      <c r="E8" s="250">
        <v>74</v>
      </c>
      <c r="F8" s="247">
        <v>8</v>
      </c>
      <c r="G8" s="250">
        <v>16</v>
      </c>
      <c r="H8" s="250">
        <v>6</v>
      </c>
      <c r="I8" s="247">
        <v>5</v>
      </c>
      <c r="J8" s="247">
        <v>4</v>
      </c>
      <c r="K8" s="250">
        <v>32</v>
      </c>
      <c r="L8" s="252"/>
    </row>
    <row r="9" spans="1:15" s="53" customFormat="1" ht="12.75">
      <c r="A9" s="1097" t="s">
        <v>86</v>
      </c>
      <c r="B9" s="1099"/>
      <c r="C9" s="250">
        <v>56</v>
      </c>
      <c r="D9" s="250">
        <v>47</v>
      </c>
      <c r="E9" s="250">
        <v>30</v>
      </c>
      <c r="F9" s="247">
        <v>3</v>
      </c>
      <c r="G9" s="250">
        <v>7</v>
      </c>
      <c r="H9" s="250">
        <v>6</v>
      </c>
      <c r="I9" s="188" t="s">
        <v>1165</v>
      </c>
      <c r="J9" s="247">
        <v>1</v>
      </c>
      <c r="K9" s="250">
        <v>9</v>
      </c>
      <c r="L9" s="252"/>
    </row>
    <row r="10" spans="1:15" s="53" customFormat="1" ht="12.75">
      <c r="A10" s="1097" t="s">
        <v>87</v>
      </c>
      <c r="B10" s="1099"/>
      <c r="C10" s="250">
        <v>109</v>
      </c>
      <c r="D10" s="250">
        <v>86</v>
      </c>
      <c r="E10" s="250">
        <v>55</v>
      </c>
      <c r="F10" s="247">
        <v>8</v>
      </c>
      <c r="G10" s="250">
        <v>8</v>
      </c>
      <c r="H10" s="250">
        <v>10</v>
      </c>
      <c r="I10" s="247">
        <v>3</v>
      </c>
      <c r="J10" s="247">
        <v>2</v>
      </c>
      <c r="K10" s="250">
        <v>23</v>
      </c>
      <c r="L10" s="252"/>
    </row>
    <row r="11" spans="1:15" s="53" customFormat="1" ht="12.75">
      <c r="A11" s="1097" t="s">
        <v>88</v>
      </c>
      <c r="B11" s="1099"/>
      <c r="C11" s="250">
        <v>40</v>
      </c>
      <c r="D11" s="250">
        <v>35</v>
      </c>
      <c r="E11" s="250">
        <v>25</v>
      </c>
      <c r="F11" s="188" t="s">
        <v>1165</v>
      </c>
      <c r="G11" s="250">
        <v>3</v>
      </c>
      <c r="H11" s="250">
        <v>6</v>
      </c>
      <c r="I11" s="188" t="s">
        <v>1165</v>
      </c>
      <c r="J11" s="247">
        <v>1</v>
      </c>
      <c r="K11" s="250">
        <v>5</v>
      </c>
      <c r="L11" s="252"/>
    </row>
    <row r="12" spans="1:15" s="53" customFormat="1" ht="12.75">
      <c r="A12" s="1097" t="s">
        <v>89</v>
      </c>
      <c r="B12" s="1099"/>
      <c r="C12" s="250">
        <v>256</v>
      </c>
      <c r="D12" s="250">
        <v>197</v>
      </c>
      <c r="E12" s="250">
        <v>140</v>
      </c>
      <c r="F12" s="254">
        <v>11</v>
      </c>
      <c r="G12" s="250">
        <v>30</v>
      </c>
      <c r="H12" s="250">
        <v>8</v>
      </c>
      <c r="I12" s="247">
        <v>5</v>
      </c>
      <c r="J12" s="247">
        <v>3</v>
      </c>
      <c r="K12" s="250">
        <v>59</v>
      </c>
      <c r="L12" s="252"/>
    </row>
    <row r="13" spans="1:15" s="53" customFormat="1" ht="12.75">
      <c r="A13" s="1232" t="s">
        <v>90</v>
      </c>
      <c r="B13" s="1233"/>
      <c r="C13" s="250">
        <v>217</v>
      </c>
      <c r="D13" s="250">
        <v>143</v>
      </c>
      <c r="E13" s="250">
        <v>97</v>
      </c>
      <c r="F13" s="247">
        <v>9</v>
      </c>
      <c r="G13" s="250">
        <v>20</v>
      </c>
      <c r="H13" s="250">
        <v>12</v>
      </c>
      <c r="I13" s="188" t="s">
        <v>1165</v>
      </c>
      <c r="J13" s="247">
        <v>5</v>
      </c>
      <c r="K13" s="250">
        <v>74</v>
      </c>
      <c r="L13" s="252"/>
    </row>
    <row r="14" spans="1:15" s="53" customFormat="1" ht="12.75">
      <c r="A14" s="1097" t="s">
        <v>91</v>
      </c>
      <c r="B14" s="1099"/>
      <c r="C14" s="250">
        <v>245</v>
      </c>
      <c r="D14" s="250">
        <v>193</v>
      </c>
      <c r="E14" s="250">
        <v>147</v>
      </c>
      <c r="F14" s="247">
        <v>11</v>
      </c>
      <c r="G14" s="250">
        <v>11</v>
      </c>
      <c r="H14" s="250">
        <v>8</v>
      </c>
      <c r="I14" s="247">
        <v>8</v>
      </c>
      <c r="J14" s="247">
        <v>8</v>
      </c>
      <c r="K14" s="250">
        <v>52</v>
      </c>
      <c r="L14" s="252"/>
    </row>
    <row r="15" spans="1:15" s="53" customFormat="1" ht="12.75">
      <c r="A15" s="1097" t="s">
        <v>92</v>
      </c>
      <c r="B15" s="1099"/>
      <c r="C15" s="250">
        <v>55</v>
      </c>
      <c r="D15" s="250">
        <v>50</v>
      </c>
      <c r="E15" s="250">
        <v>35</v>
      </c>
      <c r="F15" s="247">
        <v>4</v>
      </c>
      <c r="G15" s="250">
        <v>5</v>
      </c>
      <c r="H15" s="250">
        <v>4</v>
      </c>
      <c r="I15" s="247">
        <v>1</v>
      </c>
      <c r="J15" s="247">
        <v>1</v>
      </c>
      <c r="K15" s="253">
        <v>5</v>
      </c>
      <c r="L15" s="252"/>
    </row>
    <row r="16" spans="1:15" s="53" customFormat="1" ht="12.75">
      <c r="A16" s="1097" t="s">
        <v>93</v>
      </c>
      <c r="B16" s="1099"/>
      <c r="C16" s="250">
        <v>112</v>
      </c>
      <c r="D16" s="250">
        <v>82</v>
      </c>
      <c r="E16" s="250">
        <v>45</v>
      </c>
      <c r="F16" s="247">
        <v>5</v>
      </c>
      <c r="G16" s="250">
        <v>17</v>
      </c>
      <c r="H16" s="250">
        <v>8</v>
      </c>
      <c r="I16" s="247">
        <v>3</v>
      </c>
      <c r="J16" s="247">
        <v>4</v>
      </c>
      <c r="K16" s="253">
        <v>30</v>
      </c>
      <c r="L16" s="252"/>
    </row>
    <row r="17" spans="1:12" s="53" customFormat="1" ht="12.75">
      <c r="A17" s="1097" t="s">
        <v>94</v>
      </c>
      <c r="B17" s="1099"/>
      <c r="C17" s="250">
        <v>69</v>
      </c>
      <c r="D17" s="250">
        <v>62</v>
      </c>
      <c r="E17" s="250">
        <v>44</v>
      </c>
      <c r="F17" s="247">
        <v>5</v>
      </c>
      <c r="G17" s="250">
        <v>6</v>
      </c>
      <c r="H17" s="250">
        <v>3</v>
      </c>
      <c r="I17" s="188" t="s">
        <v>1165</v>
      </c>
      <c r="J17" s="247">
        <v>4</v>
      </c>
      <c r="K17" s="253">
        <v>7</v>
      </c>
      <c r="L17" s="252"/>
    </row>
    <row r="18" spans="1:12" s="53" customFormat="1" ht="12.75">
      <c r="A18" s="1097" t="s">
        <v>95</v>
      </c>
      <c r="B18" s="1099"/>
      <c r="C18" s="250">
        <v>174</v>
      </c>
      <c r="D18" s="250">
        <v>133</v>
      </c>
      <c r="E18" s="250">
        <v>89</v>
      </c>
      <c r="F18" s="247">
        <v>6</v>
      </c>
      <c r="G18" s="250">
        <v>15</v>
      </c>
      <c r="H18" s="250">
        <v>18</v>
      </c>
      <c r="I18" s="247">
        <v>4</v>
      </c>
      <c r="J18" s="247">
        <v>1</v>
      </c>
      <c r="K18" s="253">
        <v>41</v>
      </c>
      <c r="L18" s="252"/>
    </row>
    <row r="19" spans="1:12" s="53" customFormat="1" ht="12.75">
      <c r="A19" s="1097" t="s">
        <v>96</v>
      </c>
      <c r="B19" s="1099"/>
      <c r="C19" s="250">
        <v>217</v>
      </c>
      <c r="D19" s="250">
        <v>136</v>
      </c>
      <c r="E19" s="250">
        <v>82</v>
      </c>
      <c r="F19" s="247">
        <v>7</v>
      </c>
      <c r="G19" s="250">
        <v>26</v>
      </c>
      <c r="H19" s="250">
        <v>14</v>
      </c>
      <c r="I19" s="247">
        <v>3</v>
      </c>
      <c r="J19" s="247">
        <v>4</v>
      </c>
      <c r="K19" s="253">
        <v>81</v>
      </c>
      <c r="L19" s="252"/>
    </row>
    <row r="20" spans="1:12" s="53" customFormat="1" ht="12.75">
      <c r="A20" s="1097" t="s">
        <v>97</v>
      </c>
      <c r="B20" s="1099"/>
      <c r="C20" s="250">
        <v>111</v>
      </c>
      <c r="D20" s="250">
        <v>83</v>
      </c>
      <c r="E20" s="250">
        <v>60</v>
      </c>
      <c r="F20" s="247">
        <v>2</v>
      </c>
      <c r="G20" s="250">
        <v>11</v>
      </c>
      <c r="H20" s="250">
        <v>5</v>
      </c>
      <c r="I20" s="247">
        <v>1</v>
      </c>
      <c r="J20" s="247">
        <v>4</v>
      </c>
      <c r="K20" s="253">
        <v>28</v>
      </c>
      <c r="L20" s="252"/>
    </row>
    <row r="21" spans="1:12" s="53" customFormat="1" ht="12.75">
      <c r="A21" s="1249" t="s">
        <v>98</v>
      </c>
      <c r="B21" s="1250"/>
      <c r="C21" s="250">
        <v>134</v>
      </c>
      <c r="D21" s="250">
        <v>112</v>
      </c>
      <c r="E21" s="250">
        <v>77</v>
      </c>
      <c r="F21" s="247">
        <v>7</v>
      </c>
      <c r="G21" s="250">
        <v>8</v>
      </c>
      <c r="H21" s="250">
        <v>14</v>
      </c>
      <c r="I21" s="247">
        <v>3</v>
      </c>
      <c r="J21" s="247">
        <v>3</v>
      </c>
      <c r="K21" s="253">
        <v>22</v>
      </c>
      <c r="L21" s="252"/>
    </row>
    <row r="22" spans="1:12" s="53" customFormat="1" ht="12.75">
      <c r="A22" s="1097" t="s">
        <v>99</v>
      </c>
      <c r="B22" s="1099"/>
      <c r="C22" s="250">
        <v>100</v>
      </c>
      <c r="D22" s="250">
        <v>73</v>
      </c>
      <c r="E22" s="250">
        <v>52</v>
      </c>
      <c r="F22" s="247">
        <v>3</v>
      </c>
      <c r="G22" s="250">
        <v>8</v>
      </c>
      <c r="H22" s="250">
        <v>7</v>
      </c>
      <c r="I22" s="247">
        <v>2</v>
      </c>
      <c r="J22" s="247">
        <v>1</v>
      </c>
      <c r="K22" s="253">
        <v>27</v>
      </c>
      <c r="L22" s="252"/>
    </row>
    <row r="23" spans="1:12" s="53" customFormat="1" ht="12.75">
      <c r="A23" s="1097" t="s">
        <v>100</v>
      </c>
      <c r="B23" s="1099"/>
      <c r="C23" s="250">
        <v>81</v>
      </c>
      <c r="D23" s="250">
        <v>58</v>
      </c>
      <c r="E23" s="250">
        <v>45</v>
      </c>
      <c r="F23" s="247">
        <v>4</v>
      </c>
      <c r="G23" s="250">
        <v>1</v>
      </c>
      <c r="H23" s="250">
        <v>6</v>
      </c>
      <c r="I23" s="247">
        <v>1</v>
      </c>
      <c r="J23" s="247">
        <v>1</v>
      </c>
      <c r="K23" s="253">
        <v>23</v>
      </c>
      <c r="L23" s="252"/>
    </row>
    <row r="24" spans="1:12" s="53" customFormat="1" ht="12.75">
      <c r="A24" s="97"/>
      <c r="B24" s="97"/>
      <c r="C24" s="402"/>
      <c r="D24" s="402"/>
      <c r="E24" s="402"/>
      <c r="F24" s="398"/>
      <c r="G24" s="402"/>
      <c r="H24" s="402"/>
      <c r="I24" s="398"/>
      <c r="J24" s="398"/>
      <c r="K24" s="404"/>
      <c r="L24" s="252"/>
    </row>
    <row r="25" spans="1:12" s="230" customFormat="1" ht="12.75">
      <c r="A25" s="1229" t="s">
        <v>174</v>
      </c>
      <c r="B25" s="1229"/>
      <c r="C25" s="1229"/>
      <c r="D25" s="1229"/>
      <c r="E25" s="1229"/>
      <c r="F25" s="1229"/>
      <c r="G25" s="1229"/>
      <c r="H25" s="1229"/>
      <c r="I25" s="1229"/>
      <c r="J25" s="1229"/>
      <c r="K25" s="1229"/>
    </row>
    <row r="26" spans="1:12" s="230" customFormat="1" ht="12.75">
      <c r="A26" s="1096" t="s">
        <v>172</v>
      </c>
      <c r="B26" s="1096"/>
      <c r="C26" s="1096"/>
      <c r="D26" s="1096"/>
      <c r="E26" s="1096"/>
      <c r="F26" s="1096"/>
      <c r="G26" s="1096"/>
      <c r="H26" s="1096"/>
      <c r="I26" s="1096"/>
      <c r="J26" s="1096"/>
      <c r="K26" s="1096"/>
    </row>
    <row r="27" spans="1:12" s="53" customFormat="1" ht="12.75">
      <c r="L27" s="252"/>
    </row>
    <row r="28" spans="1:12" s="53" customFormat="1" ht="12.75"/>
    <row r="29" spans="1:12" s="53" customFormat="1" ht="12.75"/>
    <row r="30" spans="1:12" s="53" customFormat="1" ht="12.75"/>
    <row r="31" spans="1:12" s="53" customFormat="1" ht="12.75"/>
    <row r="32" spans="1:12" s="53" customFormat="1" ht="12.75"/>
    <row r="33" s="53" customFormat="1" ht="12.75"/>
    <row r="34" s="53" customFormat="1" ht="12.75"/>
    <row r="35" s="53" customFormat="1" ht="12.75"/>
  </sheetData>
  <mergeCells count="24">
    <mergeCell ref="A13:B13"/>
    <mergeCell ref="A1:K1"/>
    <mergeCell ref="A2:K2"/>
    <mergeCell ref="A3:B5"/>
    <mergeCell ref="C3:C5"/>
    <mergeCell ref="K3:K5"/>
    <mergeCell ref="D3:J4"/>
    <mergeCell ref="A8:B8"/>
    <mergeCell ref="A9:B9"/>
    <mergeCell ref="A10:B10"/>
    <mergeCell ref="A11:B11"/>
    <mergeCell ref="A12:B12"/>
    <mergeCell ref="A26:K26"/>
    <mergeCell ref="A14:B14"/>
    <mergeCell ref="A15:B15"/>
    <mergeCell ref="A16:B16"/>
    <mergeCell ref="A17:B17"/>
    <mergeCell ref="A18:B18"/>
    <mergeCell ref="A19:B19"/>
    <mergeCell ref="A20:B20"/>
    <mergeCell ref="A21:B21"/>
    <mergeCell ref="A22:B22"/>
    <mergeCell ref="A23:B23"/>
    <mergeCell ref="A25:K25"/>
  </mergeCells>
  <hyperlinks>
    <hyperlink ref="M1" location="SPIS_TABLIC!A1" display="SPIS TABLIC"/>
    <hyperlink ref="N1" location="SPIS_TABLIC!A1" display="LIST OF TABLES"/>
  </hyperlinks>
  <pageMargins left="0.7" right="0.7" top="0.75" bottom="0.75" header="0.3" footer="0.3"/>
  <pageSetup paperSize="9" orientation="portrait" horizontalDpi="4294967295" verticalDpi="4294967295"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activeCell="G1" sqref="G1"/>
    </sheetView>
  </sheetViews>
  <sheetFormatPr defaultColWidth="9.140625" defaultRowHeight="12.75"/>
  <cols>
    <col min="1" max="1" width="55.85546875" style="7" customWidth="1"/>
    <col min="2" max="2" width="14.28515625" style="7" customWidth="1"/>
    <col min="3" max="3" width="20.28515625" style="7" customWidth="1"/>
    <col min="4" max="4" width="19.7109375" style="883" customWidth="1"/>
    <col min="5" max="6" width="9.140625" style="7"/>
    <col min="7" max="7" width="17.85546875" style="7" customWidth="1"/>
    <col min="8" max="8" width="17.42578125" style="7" customWidth="1"/>
    <col min="9" max="16384" width="9.140625" style="7"/>
  </cols>
  <sheetData>
    <row r="1" spans="1:9">
      <c r="A1" s="882" t="s">
        <v>817</v>
      </c>
      <c r="G1" s="425" t="s">
        <v>0</v>
      </c>
      <c r="H1" s="422" t="s">
        <v>378</v>
      </c>
      <c r="I1" s="175"/>
    </row>
    <row r="2" spans="1:9">
      <c r="A2" s="896" t="s">
        <v>818</v>
      </c>
    </row>
    <row r="3" spans="1:9">
      <c r="A3" s="1263" t="s">
        <v>1093</v>
      </c>
      <c r="B3" s="1263"/>
      <c r="C3" s="1263"/>
      <c r="D3" s="1263"/>
    </row>
    <row r="4" spans="1:9" s="49" customFormat="1" ht="13.5" thickBot="1">
      <c r="A4" s="1264" t="s">
        <v>831</v>
      </c>
      <c r="B4" s="1264"/>
      <c r="C4" s="1264"/>
      <c r="D4" s="1264"/>
    </row>
    <row r="5" spans="1:9" ht="77.25" thickBot="1">
      <c r="A5" s="881" t="s">
        <v>826</v>
      </c>
      <c r="B5" s="407" t="s">
        <v>827</v>
      </c>
      <c r="C5" s="407" t="s">
        <v>832</v>
      </c>
      <c r="D5" s="407" t="s">
        <v>833</v>
      </c>
    </row>
    <row r="6" spans="1:9" ht="29.25" customHeight="1">
      <c r="A6" s="1265" t="s">
        <v>407</v>
      </c>
      <c r="B6" s="1265"/>
      <c r="C6" s="1265"/>
      <c r="D6" s="1265"/>
    </row>
    <row r="7" spans="1:9" ht="14.25">
      <c r="A7" s="906" t="s">
        <v>834</v>
      </c>
      <c r="B7" s="907">
        <v>1747266</v>
      </c>
      <c r="C7" s="908">
        <v>348559</v>
      </c>
      <c r="D7" s="909">
        <v>199.48822903896715</v>
      </c>
    </row>
    <row r="8" spans="1:9" ht="14.25">
      <c r="A8" s="541" t="s">
        <v>835</v>
      </c>
      <c r="B8" s="40"/>
      <c r="C8" s="40"/>
      <c r="D8" s="909"/>
    </row>
    <row r="9" spans="1:9">
      <c r="A9" s="886" t="s">
        <v>819</v>
      </c>
      <c r="B9" s="897">
        <v>1104209</v>
      </c>
      <c r="C9" s="898">
        <v>302259</v>
      </c>
      <c r="D9" s="899">
        <v>273.73350516070781</v>
      </c>
    </row>
    <row r="10" spans="1:9">
      <c r="A10" s="900" t="s">
        <v>820</v>
      </c>
      <c r="B10" s="884"/>
      <c r="C10" s="884"/>
      <c r="D10" s="899"/>
    </row>
    <row r="11" spans="1:9" ht="14.25">
      <c r="A11" s="901" t="s">
        <v>828</v>
      </c>
      <c r="B11" s="897">
        <v>867816</v>
      </c>
      <c r="C11" s="898">
        <v>258677</v>
      </c>
      <c r="D11" s="899">
        <v>298.07816403477233</v>
      </c>
    </row>
    <row r="12" spans="1:9" ht="14.25">
      <c r="A12" s="885" t="s">
        <v>829</v>
      </c>
      <c r="B12" s="897"/>
      <c r="C12" s="898"/>
      <c r="D12" s="899"/>
    </row>
    <row r="13" spans="1:9">
      <c r="A13" s="916" t="s">
        <v>837</v>
      </c>
      <c r="B13" s="897">
        <v>341145</v>
      </c>
      <c r="C13" s="898">
        <v>178739</v>
      </c>
      <c r="D13" s="899">
        <v>523.9385012238198</v>
      </c>
    </row>
    <row r="14" spans="1:9">
      <c r="A14" s="267" t="s">
        <v>838</v>
      </c>
      <c r="B14" s="897"/>
      <c r="C14" s="898"/>
      <c r="D14" s="899"/>
    </row>
    <row r="15" spans="1:9">
      <c r="A15" s="886" t="s">
        <v>821</v>
      </c>
      <c r="B15" s="898">
        <v>643057</v>
      </c>
      <c r="C15" s="898">
        <v>46300</v>
      </c>
      <c r="D15" s="899">
        <v>71.999838272501506</v>
      </c>
    </row>
    <row r="16" spans="1:9">
      <c r="A16" s="885" t="s">
        <v>822</v>
      </c>
      <c r="B16" s="898"/>
      <c r="C16" s="899"/>
      <c r="D16" s="899"/>
    </row>
    <row r="17" spans="1:4" ht="29.25" customHeight="1">
      <c r="A17" s="1153" t="s">
        <v>409</v>
      </c>
      <c r="B17" s="1153"/>
      <c r="C17" s="1153"/>
      <c r="D17" s="1153"/>
    </row>
    <row r="18" spans="1:4" ht="14.25">
      <c r="A18" s="906" t="s">
        <v>836</v>
      </c>
      <c r="B18" s="910">
        <v>112.97669943591376</v>
      </c>
      <c r="C18" s="911">
        <v>114.8237580708921</v>
      </c>
      <c r="D18" s="912" t="s">
        <v>823</v>
      </c>
    </row>
    <row r="19" spans="1:4" ht="14.25">
      <c r="A19" s="541" t="s">
        <v>835</v>
      </c>
      <c r="B19" s="910"/>
      <c r="C19" s="911"/>
      <c r="D19" s="912"/>
    </row>
    <row r="20" spans="1:4">
      <c r="A20" s="886" t="s">
        <v>819</v>
      </c>
      <c r="B20" s="903">
        <v>115.68951625999651</v>
      </c>
      <c r="C20" s="904">
        <v>115.56010093286434</v>
      </c>
      <c r="D20" s="905" t="s">
        <v>823</v>
      </c>
    </row>
    <row r="21" spans="1:4">
      <c r="A21" s="900" t="s">
        <v>820</v>
      </c>
      <c r="B21" s="903"/>
      <c r="C21" s="904"/>
      <c r="D21" s="905"/>
    </row>
    <row r="22" spans="1:4" ht="14.25">
      <c r="A22" s="901" t="s">
        <v>830</v>
      </c>
      <c r="B22" s="903">
        <v>114.01229702033737</v>
      </c>
      <c r="C22" s="904">
        <v>113.14169994445197</v>
      </c>
      <c r="D22" s="905" t="s">
        <v>823</v>
      </c>
    </row>
    <row r="23" spans="1:4" ht="14.25">
      <c r="A23" s="885" t="s">
        <v>829</v>
      </c>
      <c r="B23" s="903"/>
      <c r="C23" s="904"/>
      <c r="D23" s="905"/>
    </row>
    <row r="24" spans="1:4">
      <c r="A24" s="902" t="s">
        <v>839</v>
      </c>
      <c r="B24" s="903">
        <v>115.06276856242789</v>
      </c>
      <c r="C24" s="904">
        <v>112.53407710081784</v>
      </c>
      <c r="D24" s="905" t="s">
        <v>823</v>
      </c>
    </row>
    <row r="25" spans="1:4">
      <c r="A25" s="885" t="s">
        <v>838</v>
      </c>
      <c r="B25" s="903"/>
      <c r="C25" s="904"/>
      <c r="D25" s="905"/>
    </row>
    <row r="26" spans="1:4">
      <c r="A26" s="886" t="s">
        <v>821</v>
      </c>
      <c r="B26" s="903">
        <v>108.60376313305062</v>
      </c>
      <c r="C26" s="904">
        <v>110.23809523809524</v>
      </c>
      <c r="D26" s="905" t="s">
        <v>823</v>
      </c>
    </row>
    <row r="27" spans="1:4">
      <c r="A27" s="885" t="s">
        <v>822</v>
      </c>
      <c r="B27" s="903"/>
      <c r="C27" s="904"/>
      <c r="D27" s="905"/>
    </row>
    <row r="28" spans="1:4">
      <c r="A28" s="885"/>
      <c r="B28" s="913"/>
      <c r="C28" s="914"/>
      <c r="D28" s="915"/>
    </row>
    <row r="29" spans="1:4">
      <c r="A29" s="1266" t="s">
        <v>824</v>
      </c>
      <c r="B29" s="1266"/>
      <c r="C29" s="1266"/>
      <c r="D29" s="1266"/>
    </row>
    <row r="30" spans="1:4">
      <c r="A30" s="1262" t="s">
        <v>825</v>
      </c>
      <c r="B30" s="1262"/>
      <c r="C30" s="1262"/>
      <c r="D30" s="1262"/>
    </row>
  </sheetData>
  <mergeCells count="6">
    <mergeCell ref="A30:D30"/>
    <mergeCell ref="A3:D3"/>
    <mergeCell ref="A4:D4"/>
    <mergeCell ref="A6:D6"/>
    <mergeCell ref="A17:D17"/>
    <mergeCell ref="A29:D29"/>
  </mergeCells>
  <hyperlinks>
    <hyperlink ref="G1" location="SPIS_TABLIC!A1" display="SPIS TABLIC"/>
    <hyperlink ref="H1" location="SPIS_TABLIC!A1" display="LIST OF TABLES"/>
  </hyperlinks>
  <pageMargins left="0.7" right="0.7" top="0.75" bottom="0.75" header="0.3" footer="0.3"/>
  <pageSetup paperSize="9" orientation="landscape" horizontalDpi="4294967295" verticalDpi="4294967295"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opLeftCell="A25" workbookViewId="0">
      <selection activeCell="D30" sqref="D30:H30"/>
    </sheetView>
  </sheetViews>
  <sheetFormatPr defaultRowHeight="12.75"/>
  <cols>
    <col min="1" max="1" width="31.28515625" style="7" customWidth="1"/>
    <col min="2" max="2" width="2.42578125" style="7" customWidth="1"/>
    <col min="3" max="3" width="14.5703125" style="7" customWidth="1"/>
    <col min="4" max="4" width="17.5703125" style="7" customWidth="1"/>
    <col min="5" max="5" width="17" style="7" customWidth="1"/>
    <col min="6" max="6" width="14.85546875" style="7" customWidth="1"/>
    <col min="7" max="7" width="16.28515625" style="7" customWidth="1"/>
    <col min="8" max="8" width="18" style="27" customWidth="1"/>
    <col min="9" max="9" width="9.140625" style="7"/>
    <col min="10" max="10" width="17.42578125" style="7" customWidth="1"/>
    <col min="11" max="11" width="17.85546875" style="7" customWidth="1"/>
    <col min="12" max="16384" width="9.140625" style="7"/>
  </cols>
  <sheetData>
    <row r="1" spans="1:12" ht="14.25">
      <c r="A1" s="1270" t="s">
        <v>1094</v>
      </c>
      <c r="B1" s="1270"/>
      <c r="C1" s="1270"/>
      <c r="D1" s="1270"/>
      <c r="E1" s="1270"/>
      <c r="F1" s="1270"/>
      <c r="G1" s="1270"/>
      <c r="H1" s="1270"/>
      <c r="J1" s="425" t="s">
        <v>0</v>
      </c>
      <c r="K1" s="422" t="s">
        <v>378</v>
      </c>
      <c r="L1" s="175"/>
    </row>
    <row r="2" spans="1:12" ht="17.25" customHeight="1" thickBot="1">
      <c r="A2" s="1271" t="s">
        <v>401</v>
      </c>
      <c r="B2" s="1271"/>
      <c r="C2" s="1271"/>
      <c r="D2" s="1271"/>
      <c r="E2" s="1271"/>
      <c r="F2" s="1271"/>
      <c r="G2" s="1271"/>
      <c r="H2" s="1271"/>
    </row>
    <row r="3" spans="1:12" ht="23.25" customHeight="1">
      <c r="A3" s="1272" t="s">
        <v>606</v>
      </c>
      <c r="B3" s="1273"/>
      <c r="C3" s="1241" t="s">
        <v>364</v>
      </c>
      <c r="D3" s="1241"/>
      <c r="E3" s="1241" t="s">
        <v>402</v>
      </c>
      <c r="F3" s="1241"/>
      <c r="G3" s="1241"/>
      <c r="H3" s="1055"/>
    </row>
    <row r="4" spans="1:12" ht="24" customHeight="1">
      <c r="A4" s="1274"/>
      <c r="B4" s="1275"/>
      <c r="C4" s="1235"/>
      <c r="D4" s="1235"/>
      <c r="E4" s="1235" t="s">
        <v>403</v>
      </c>
      <c r="F4" s="1235"/>
      <c r="G4" s="1235" t="s">
        <v>607</v>
      </c>
      <c r="H4" s="1065"/>
    </row>
    <row r="5" spans="1:12" ht="38.25" customHeight="1" thickBot="1">
      <c r="A5" s="1267" t="s">
        <v>379</v>
      </c>
      <c r="B5" s="1268"/>
      <c r="C5" s="420" t="s">
        <v>404</v>
      </c>
      <c r="D5" s="420" t="s">
        <v>405</v>
      </c>
      <c r="E5" s="420" t="s">
        <v>404</v>
      </c>
      <c r="F5" s="420" t="s">
        <v>405</v>
      </c>
      <c r="G5" s="420" t="s">
        <v>404</v>
      </c>
      <c r="H5" s="412" t="s">
        <v>406</v>
      </c>
    </row>
    <row r="6" spans="1:12" ht="39.950000000000003" customHeight="1">
      <c r="A6" s="1269" t="s">
        <v>407</v>
      </c>
      <c r="B6" s="1269"/>
      <c r="C6" s="1269"/>
      <c r="D6" s="1269"/>
      <c r="E6" s="1269"/>
      <c r="F6" s="1269"/>
      <c r="G6" s="1269"/>
      <c r="H6" s="1269"/>
    </row>
    <row r="7" spans="1:12" ht="13.5" customHeight="1">
      <c r="A7" s="426" t="s">
        <v>68</v>
      </c>
      <c r="B7" s="427" t="s">
        <v>380</v>
      </c>
      <c r="C7" s="428">
        <v>1313657</v>
      </c>
      <c r="D7" s="428">
        <v>290749</v>
      </c>
      <c r="E7" s="428">
        <v>947956</v>
      </c>
      <c r="F7" s="428">
        <v>261178</v>
      </c>
      <c r="G7" s="428">
        <v>365701</v>
      </c>
      <c r="H7" s="429">
        <v>29571</v>
      </c>
    </row>
    <row r="8" spans="1:12" s="267" customFormat="1" ht="13.5" customHeight="1">
      <c r="A8" s="430" t="s">
        <v>69</v>
      </c>
      <c r="B8" s="427" t="s">
        <v>381</v>
      </c>
      <c r="C8" s="428">
        <v>1501811</v>
      </c>
      <c r="D8" s="428">
        <v>335220</v>
      </c>
      <c r="E8" s="428">
        <v>1096686</v>
      </c>
      <c r="F8" s="428">
        <v>301818</v>
      </c>
      <c r="G8" s="428">
        <v>405125</v>
      </c>
      <c r="H8" s="429">
        <v>33402</v>
      </c>
    </row>
    <row r="9" spans="1:12" ht="13.5" customHeight="1">
      <c r="A9" s="431" t="s">
        <v>382</v>
      </c>
      <c r="B9" s="432" t="s">
        <v>380</v>
      </c>
      <c r="C9" s="433">
        <v>1070799</v>
      </c>
      <c r="D9" s="433">
        <v>106634</v>
      </c>
      <c r="E9" s="433">
        <v>714295</v>
      </c>
      <c r="F9" s="433">
        <v>82686</v>
      </c>
      <c r="G9" s="433">
        <v>356504</v>
      </c>
      <c r="H9" s="434">
        <v>23948</v>
      </c>
    </row>
    <row r="10" spans="1:12" s="267" customFormat="1" ht="13.5" customHeight="1">
      <c r="A10" s="435" t="s">
        <v>383</v>
      </c>
      <c r="B10" s="432" t="s">
        <v>381</v>
      </c>
      <c r="C10" s="433">
        <v>1216818</v>
      </c>
      <c r="D10" s="433">
        <v>120036</v>
      </c>
      <c r="E10" s="433">
        <v>822434</v>
      </c>
      <c r="F10" s="433">
        <v>93645</v>
      </c>
      <c r="G10" s="433">
        <v>394384</v>
      </c>
      <c r="H10" s="434">
        <v>26391</v>
      </c>
    </row>
    <row r="11" spans="1:12" ht="13.5" customHeight="1">
      <c r="A11" s="431" t="s">
        <v>384</v>
      </c>
      <c r="B11" s="432" t="s">
        <v>380</v>
      </c>
      <c r="C11" s="433">
        <v>242858</v>
      </c>
      <c r="D11" s="433">
        <v>184115</v>
      </c>
      <c r="E11" s="433">
        <v>233661</v>
      </c>
      <c r="F11" s="433">
        <v>178492</v>
      </c>
      <c r="G11" s="433">
        <v>9197</v>
      </c>
      <c r="H11" s="434">
        <v>5623</v>
      </c>
    </row>
    <row r="12" spans="1:12" s="267" customFormat="1" ht="13.5" customHeight="1">
      <c r="A12" s="435" t="s">
        <v>385</v>
      </c>
      <c r="B12" s="432" t="s">
        <v>381</v>
      </c>
      <c r="C12" s="433">
        <v>284993</v>
      </c>
      <c r="D12" s="433">
        <v>215184</v>
      </c>
      <c r="E12" s="433">
        <v>274252</v>
      </c>
      <c r="F12" s="433">
        <v>208174</v>
      </c>
      <c r="G12" s="433">
        <v>10741</v>
      </c>
      <c r="H12" s="434">
        <v>7011</v>
      </c>
    </row>
    <row r="13" spans="1:12" ht="13.5" customHeight="1">
      <c r="A13" s="436" t="s">
        <v>386</v>
      </c>
      <c r="B13" s="432" t="s">
        <v>380</v>
      </c>
      <c r="C13" s="433">
        <v>72980</v>
      </c>
      <c r="D13" s="433">
        <v>62206</v>
      </c>
      <c r="E13" s="433">
        <v>68262</v>
      </c>
      <c r="F13" s="433">
        <v>59151</v>
      </c>
      <c r="G13" s="433">
        <v>4718</v>
      </c>
      <c r="H13" s="434">
        <v>3055</v>
      </c>
    </row>
    <row r="14" spans="1:12" s="267" customFormat="1" ht="13.5" customHeight="1">
      <c r="A14" s="435" t="s">
        <v>387</v>
      </c>
      <c r="B14" s="432" t="s">
        <v>381</v>
      </c>
      <c r="C14" s="433">
        <v>82826</v>
      </c>
      <c r="D14" s="433">
        <v>70970</v>
      </c>
      <c r="E14" s="433">
        <v>77658</v>
      </c>
      <c r="F14" s="433">
        <v>67467</v>
      </c>
      <c r="G14" s="433">
        <v>5168</v>
      </c>
      <c r="H14" s="434">
        <v>3503</v>
      </c>
    </row>
    <row r="15" spans="1:12" ht="13.5" customHeight="1">
      <c r="A15" s="436" t="s">
        <v>388</v>
      </c>
      <c r="B15" s="432" t="s">
        <v>380</v>
      </c>
      <c r="C15" s="433">
        <v>63573</v>
      </c>
      <c r="D15" s="433">
        <v>55901</v>
      </c>
      <c r="E15" s="433">
        <v>60233</v>
      </c>
      <c r="F15" s="433">
        <v>53897</v>
      </c>
      <c r="G15" s="433">
        <v>3340</v>
      </c>
      <c r="H15" s="434">
        <v>2004</v>
      </c>
    </row>
    <row r="16" spans="1:12" s="267" customFormat="1" ht="13.5" customHeight="1">
      <c r="A16" s="435" t="s">
        <v>389</v>
      </c>
      <c r="B16" s="432" t="s">
        <v>381</v>
      </c>
      <c r="C16" s="433">
        <v>72197</v>
      </c>
      <c r="D16" s="433">
        <v>64597</v>
      </c>
      <c r="E16" s="433">
        <v>68572</v>
      </c>
      <c r="F16" s="433">
        <v>62094</v>
      </c>
      <c r="G16" s="433">
        <v>3624</v>
      </c>
      <c r="H16" s="434">
        <v>2503</v>
      </c>
    </row>
    <row r="17" spans="1:8" ht="13.5" customHeight="1">
      <c r="A17" s="437" t="s">
        <v>390</v>
      </c>
      <c r="B17" s="432"/>
      <c r="H17" s="7"/>
    </row>
    <row r="18" spans="1:8" s="267" customFormat="1" ht="13.5" customHeight="1">
      <c r="A18" s="431" t="s">
        <v>391</v>
      </c>
      <c r="B18" s="432" t="s">
        <v>380</v>
      </c>
      <c r="C18" s="433">
        <v>68261</v>
      </c>
      <c r="D18" s="433">
        <v>53037</v>
      </c>
      <c r="E18" s="433">
        <v>67764</v>
      </c>
      <c r="F18" s="433">
        <v>52667</v>
      </c>
      <c r="G18" s="433">
        <v>497</v>
      </c>
      <c r="H18" s="434">
        <v>370</v>
      </c>
    </row>
    <row r="19" spans="1:8" s="267" customFormat="1" ht="13.5" customHeight="1">
      <c r="A19" s="435" t="s">
        <v>392</v>
      </c>
      <c r="B19" s="432" t="s">
        <v>381</v>
      </c>
      <c r="C19" s="433">
        <v>79988</v>
      </c>
      <c r="D19" s="433">
        <v>61720</v>
      </c>
      <c r="E19" s="433">
        <v>78938</v>
      </c>
      <c r="F19" s="433">
        <v>60954</v>
      </c>
      <c r="G19" s="433">
        <v>1050</v>
      </c>
      <c r="H19" s="434">
        <v>766</v>
      </c>
    </row>
    <row r="20" spans="1:8" ht="13.5" customHeight="1">
      <c r="A20" s="438" t="s">
        <v>393</v>
      </c>
      <c r="B20" s="432" t="s">
        <v>380</v>
      </c>
      <c r="C20" s="433">
        <v>3709</v>
      </c>
      <c r="D20" s="433">
        <v>5831</v>
      </c>
      <c r="E20" s="433">
        <v>3709</v>
      </c>
      <c r="F20" s="433">
        <v>5831</v>
      </c>
      <c r="G20" s="188" t="s">
        <v>1165</v>
      </c>
      <c r="H20" s="434" t="s">
        <v>1165</v>
      </c>
    </row>
    <row r="21" spans="1:8" s="267" customFormat="1" ht="13.5" customHeight="1">
      <c r="A21" s="435" t="s">
        <v>394</v>
      </c>
      <c r="B21" s="432" t="s">
        <v>381</v>
      </c>
      <c r="C21" s="433">
        <v>3933</v>
      </c>
      <c r="D21" s="433">
        <v>5960</v>
      </c>
      <c r="E21" s="433">
        <v>3846</v>
      </c>
      <c r="F21" s="433">
        <v>5841</v>
      </c>
      <c r="G21" s="433">
        <v>87</v>
      </c>
      <c r="H21" s="434">
        <v>119</v>
      </c>
    </row>
    <row r="22" spans="1:8" ht="13.5" customHeight="1">
      <c r="A22" s="436" t="s">
        <v>395</v>
      </c>
      <c r="B22" s="432" t="s">
        <v>380</v>
      </c>
      <c r="C22" s="433">
        <v>38044</v>
      </c>
      <c r="D22" s="433">
        <v>12971</v>
      </c>
      <c r="E22" s="433">
        <v>37402</v>
      </c>
      <c r="F22" s="433">
        <v>12777</v>
      </c>
      <c r="G22" s="433">
        <v>642</v>
      </c>
      <c r="H22" s="434">
        <v>194</v>
      </c>
    </row>
    <row r="23" spans="1:8" s="267" customFormat="1" ht="13.5" customHeight="1">
      <c r="A23" s="435" t="s">
        <v>396</v>
      </c>
      <c r="B23" s="432" t="s">
        <v>381</v>
      </c>
      <c r="C23" s="433">
        <v>49982</v>
      </c>
      <c r="D23" s="433">
        <v>17897</v>
      </c>
      <c r="E23" s="433">
        <v>49083</v>
      </c>
      <c r="F23" s="433">
        <v>17658</v>
      </c>
      <c r="G23" s="433">
        <v>899</v>
      </c>
      <c r="H23" s="434">
        <v>239</v>
      </c>
    </row>
    <row r="24" spans="1:8" ht="39.950000000000003" customHeight="1">
      <c r="A24" s="1265" t="s">
        <v>408</v>
      </c>
      <c r="B24" s="1265"/>
      <c r="C24" s="1265"/>
      <c r="D24" s="1265"/>
      <c r="E24" s="1265"/>
      <c r="F24" s="1265"/>
      <c r="G24" s="1265"/>
      <c r="H24" s="1265"/>
    </row>
    <row r="25" spans="1:8" ht="13.5" customHeight="1">
      <c r="A25" s="426" t="s">
        <v>68</v>
      </c>
      <c r="B25" s="427" t="s">
        <v>380</v>
      </c>
      <c r="C25" s="439">
        <v>100</v>
      </c>
      <c r="D25" s="439">
        <v>100</v>
      </c>
      <c r="E25" s="439">
        <v>100</v>
      </c>
      <c r="F25" s="439">
        <v>100</v>
      </c>
      <c r="G25" s="439">
        <v>100</v>
      </c>
      <c r="H25" s="440">
        <v>100</v>
      </c>
    </row>
    <row r="26" spans="1:8" s="267" customFormat="1" ht="13.5" customHeight="1">
      <c r="A26" s="430" t="s">
        <v>69</v>
      </c>
      <c r="B26" s="427" t="s">
        <v>381</v>
      </c>
      <c r="C26" s="439">
        <v>100</v>
      </c>
      <c r="D26" s="439">
        <v>100</v>
      </c>
      <c r="E26" s="439">
        <v>100</v>
      </c>
      <c r="F26" s="439">
        <v>100</v>
      </c>
      <c r="G26" s="439">
        <v>100</v>
      </c>
      <c r="H26" s="440">
        <v>100</v>
      </c>
    </row>
    <row r="27" spans="1:8" ht="13.5" customHeight="1">
      <c r="A27" s="431" t="s">
        <v>382</v>
      </c>
      <c r="B27" s="432" t="s">
        <v>380</v>
      </c>
      <c r="C27" s="441">
        <v>81.5</v>
      </c>
      <c r="D27" s="441">
        <v>36.700000000000003</v>
      </c>
      <c r="E27" s="441">
        <v>75.400000000000006</v>
      </c>
      <c r="F27" s="441">
        <v>31.7</v>
      </c>
      <c r="G27" s="441">
        <v>97.5</v>
      </c>
      <c r="H27" s="442">
        <v>81</v>
      </c>
    </row>
    <row r="28" spans="1:8" s="267" customFormat="1" ht="13.5" customHeight="1">
      <c r="A28" s="435" t="s">
        <v>383</v>
      </c>
      <c r="B28" s="432" t="s">
        <v>381</v>
      </c>
      <c r="C28" s="441">
        <v>81</v>
      </c>
      <c r="D28" s="441">
        <v>35.799999999999997</v>
      </c>
      <c r="E28" s="441">
        <v>75</v>
      </c>
      <c r="F28" s="441">
        <v>31</v>
      </c>
      <c r="G28" s="441">
        <v>97.3</v>
      </c>
      <c r="H28" s="442">
        <v>79</v>
      </c>
    </row>
    <row r="29" spans="1:8" ht="13.5" customHeight="1">
      <c r="A29" s="431" t="s">
        <v>384</v>
      </c>
      <c r="B29" s="432" t="s">
        <v>380</v>
      </c>
      <c r="C29" s="441">
        <v>19</v>
      </c>
      <c r="D29" s="441">
        <v>64.2</v>
      </c>
      <c r="E29" s="441">
        <v>25</v>
      </c>
      <c r="F29" s="441">
        <v>69</v>
      </c>
      <c r="G29" s="441">
        <v>2.7</v>
      </c>
      <c r="H29" s="442">
        <v>21</v>
      </c>
    </row>
    <row r="30" spans="1:8" s="267" customFormat="1" ht="13.5" customHeight="1">
      <c r="A30" s="435" t="s">
        <v>385</v>
      </c>
      <c r="B30" s="432" t="s">
        <v>381</v>
      </c>
      <c r="C30" s="441">
        <v>19</v>
      </c>
      <c r="D30" s="1005">
        <v>64.2</v>
      </c>
      <c r="E30" s="1005">
        <v>25</v>
      </c>
      <c r="F30" s="1005">
        <v>69</v>
      </c>
      <c r="G30" s="1005">
        <v>2.7</v>
      </c>
      <c r="H30" s="1006">
        <v>21</v>
      </c>
    </row>
    <row r="31" spans="1:8" ht="13.5" customHeight="1">
      <c r="A31" s="436" t="s">
        <v>386</v>
      </c>
      <c r="B31" s="432" t="s">
        <v>380</v>
      </c>
      <c r="C31" s="441">
        <v>5.6</v>
      </c>
      <c r="D31" s="441">
        <v>21.4</v>
      </c>
      <c r="E31" s="441">
        <v>7.2</v>
      </c>
      <c r="F31" s="441">
        <v>22.6</v>
      </c>
      <c r="G31" s="441">
        <v>1.3</v>
      </c>
      <c r="H31" s="442">
        <v>10.3</v>
      </c>
    </row>
    <row r="32" spans="1:8" s="267" customFormat="1" ht="13.5" customHeight="1">
      <c r="A32" s="435" t="s">
        <v>397</v>
      </c>
      <c r="B32" s="432" t="s">
        <v>381</v>
      </c>
      <c r="C32" s="441">
        <v>5.5</v>
      </c>
      <c r="D32" s="441">
        <v>21.2</v>
      </c>
      <c r="E32" s="441">
        <v>7.1</v>
      </c>
      <c r="F32" s="441">
        <v>22.4</v>
      </c>
      <c r="G32" s="441">
        <v>1.3</v>
      </c>
      <c r="H32" s="442">
        <v>10.5</v>
      </c>
    </row>
    <row r="33" spans="1:8" ht="13.5" customHeight="1">
      <c r="A33" s="436" t="s">
        <v>388</v>
      </c>
      <c r="B33" s="432" t="s">
        <v>380</v>
      </c>
      <c r="C33" s="441">
        <v>4.8</v>
      </c>
      <c r="D33" s="441">
        <v>19.2</v>
      </c>
      <c r="E33" s="441">
        <v>6.4</v>
      </c>
      <c r="F33" s="441">
        <v>20.6</v>
      </c>
      <c r="G33" s="441">
        <v>0.9</v>
      </c>
      <c r="H33" s="442">
        <v>6.8</v>
      </c>
    </row>
    <row r="34" spans="1:8" s="267" customFormat="1" ht="13.5" customHeight="1">
      <c r="A34" s="435" t="s">
        <v>389</v>
      </c>
      <c r="B34" s="432" t="s">
        <v>381</v>
      </c>
      <c r="C34" s="441">
        <v>4.8</v>
      </c>
      <c r="D34" s="441">
        <v>19.3</v>
      </c>
      <c r="E34" s="441">
        <v>6.3</v>
      </c>
      <c r="F34" s="441">
        <v>20.6</v>
      </c>
      <c r="G34" s="441">
        <v>0.9</v>
      </c>
      <c r="H34" s="442">
        <v>7.5</v>
      </c>
    </row>
    <row r="35" spans="1:8" ht="13.5" customHeight="1">
      <c r="A35" s="437" t="s">
        <v>390</v>
      </c>
      <c r="B35" s="432"/>
      <c r="C35" s="441"/>
      <c r="D35" s="441"/>
      <c r="E35" s="441"/>
      <c r="F35" s="441"/>
      <c r="G35" s="441"/>
      <c r="H35" s="442"/>
    </row>
    <row r="36" spans="1:8" ht="13.5" customHeight="1">
      <c r="A36" s="436" t="s">
        <v>398</v>
      </c>
      <c r="B36" s="432" t="s">
        <v>380</v>
      </c>
      <c r="C36" s="441">
        <v>5.2</v>
      </c>
      <c r="D36" s="441">
        <v>18.2</v>
      </c>
      <c r="E36" s="441">
        <v>7.1</v>
      </c>
      <c r="F36" s="441">
        <v>20.2</v>
      </c>
      <c r="G36" s="443">
        <v>0.1</v>
      </c>
      <c r="H36" s="444">
        <v>1.2</v>
      </c>
    </row>
    <row r="37" spans="1:8" s="267" customFormat="1" ht="13.5" customHeight="1">
      <c r="A37" s="435" t="s">
        <v>392</v>
      </c>
      <c r="B37" s="432" t="s">
        <v>381</v>
      </c>
      <c r="C37" s="441">
        <v>5.3</v>
      </c>
      <c r="D37" s="441">
        <v>18.399999999999999</v>
      </c>
      <c r="E37" s="441">
        <v>7.2</v>
      </c>
      <c r="F37" s="441">
        <v>20.2</v>
      </c>
      <c r="G37" s="445">
        <v>0.3</v>
      </c>
      <c r="H37" s="442">
        <v>2.2999999999999998</v>
      </c>
    </row>
    <row r="38" spans="1:8" s="267" customFormat="1" ht="13.5" customHeight="1">
      <c r="A38" s="438" t="s">
        <v>393</v>
      </c>
      <c r="B38" s="432" t="s">
        <v>380</v>
      </c>
      <c r="C38" s="441">
        <v>0.3</v>
      </c>
      <c r="D38" s="441">
        <v>2</v>
      </c>
      <c r="E38" s="441">
        <v>0.4</v>
      </c>
      <c r="F38" s="441">
        <v>2.2000000000000002</v>
      </c>
      <c r="G38" s="188" t="s">
        <v>1165</v>
      </c>
      <c r="H38" s="447" t="s">
        <v>1165</v>
      </c>
    </row>
    <row r="39" spans="1:8" ht="13.5" customHeight="1">
      <c r="A39" s="435" t="s">
        <v>394</v>
      </c>
      <c r="B39" s="432" t="s">
        <v>381</v>
      </c>
      <c r="C39" s="441">
        <v>0.3</v>
      </c>
      <c r="D39" s="441">
        <v>1.8</v>
      </c>
      <c r="E39" s="441">
        <v>0.4</v>
      </c>
      <c r="F39" s="441">
        <v>1.9</v>
      </c>
      <c r="G39" s="188" t="s">
        <v>1165</v>
      </c>
      <c r="H39" s="447">
        <v>0.4</v>
      </c>
    </row>
    <row r="40" spans="1:8" s="267" customFormat="1" ht="13.5" customHeight="1">
      <c r="A40" s="436" t="s">
        <v>395</v>
      </c>
      <c r="B40" s="432" t="s">
        <v>380</v>
      </c>
      <c r="C40" s="441">
        <v>2.9</v>
      </c>
      <c r="D40" s="441">
        <v>4.5</v>
      </c>
      <c r="E40" s="441">
        <v>3.9</v>
      </c>
      <c r="F40" s="441">
        <v>4.9000000000000004</v>
      </c>
      <c r="G40" s="441">
        <v>0.2</v>
      </c>
      <c r="H40" s="442">
        <v>0.7</v>
      </c>
    </row>
    <row r="41" spans="1:8" s="267" customFormat="1" ht="13.5" customHeight="1">
      <c r="A41" s="435" t="s">
        <v>396</v>
      </c>
      <c r="B41" s="432" t="s">
        <v>381</v>
      </c>
      <c r="C41" s="441">
        <v>3.3</v>
      </c>
      <c r="D41" s="441">
        <v>5.3</v>
      </c>
      <c r="E41" s="441">
        <v>4.5</v>
      </c>
      <c r="F41" s="441">
        <v>5.9</v>
      </c>
      <c r="G41" s="441">
        <v>0.2</v>
      </c>
      <c r="H41" s="442">
        <v>0.7</v>
      </c>
    </row>
    <row r="42" spans="1:8" s="267" customFormat="1" ht="13.5" customHeight="1">
      <c r="A42" s="435"/>
      <c r="B42" s="432"/>
      <c r="C42" s="448"/>
      <c r="D42" s="448"/>
      <c r="E42" s="448"/>
      <c r="F42" s="448"/>
      <c r="G42" s="448"/>
      <c r="H42" s="448"/>
    </row>
    <row r="43" spans="1:8">
      <c r="A43" s="1229" t="s">
        <v>399</v>
      </c>
      <c r="B43" s="1229"/>
      <c r="C43" s="1229"/>
      <c r="D43" s="1229"/>
      <c r="E43" s="1229"/>
      <c r="F43" s="1229"/>
      <c r="G43" s="1229"/>
      <c r="H43" s="1229"/>
    </row>
    <row r="44" spans="1:8">
      <c r="A44" s="1096" t="s">
        <v>400</v>
      </c>
      <c r="B44" s="1096"/>
      <c r="C44" s="1096"/>
      <c r="D44" s="1096"/>
      <c r="E44" s="1096"/>
      <c r="F44" s="1096"/>
      <c r="G44" s="1096"/>
      <c r="H44" s="1096"/>
    </row>
  </sheetData>
  <mergeCells count="12">
    <mergeCell ref="A1:H1"/>
    <mergeCell ref="A2:H2"/>
    <mergeCell ref="A3:B4"/>
    <mergeCell ref="C3:D4"/>
    <mergeCell ref="E3:H3"/>
    <mergeCell ref="E4:F4"/>
    <mergeCell ref="G4:H4"/>
    <mergeCell ref="A5:B5"/>
    <mergeCell ref="A6:H6"/>
    <mergeCell ref="A24:H24"/>
    <mergeCell ref="A43:H43"/>
    <mergeCell ref="A44:H44"/>
  </mergeCells>
  <hyperlinks>
    <hyperlink ref="J1" location="SPIS_TABLIC!A1" display="SPIS TABLIC"/>
    <hyperlink ref="K1" location="SPIS_TABLIC!A1" display="LIST OF TABLES"/>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2"/>
  <sheetViews>
    <sheetView topLeftCell="A16" zoomScaleNormal="100" workbookViewId="0">
      <selection activeCell="E86" sqref="E86"/>
    </sheetView>
  </sheetViews>
  <sheetFormatPr defaultRowHeight="12.75"/>
  <cols>
    <col min="1" max="1" width="61.7109375" style="7" customWidth="1"/>
    <col min="2" max="2" width="16.5703125" style="7" customWidth="1"/>
    <col min="3" max="3" width="15.42578125" style="7" customWidth="1"/>
    <col min="4" max="4" width="16.42578125" style="7" customWidth="1"/>
    <col min="5" max="5" width="17.140625" style="461" customWidth="1"/>
    <col min="6" max="6" width="13.42578125" style="7" customWidth="1"/>
    <col min="7" max="7" width="16.140625" style="27" customWidth="1"/>
    <col min="8" max="8" width="26.42578125" style="27" customWidth="1"/>
    <col min="9" max="9" width="9.140625" style="7"/>
    <col min="10" max="10" width="15.85546875" style="7" customWidth="1"/>
    <col min="11" max="11" width="18.28515625" style="7" customWidth="1"/>
    <col min="12" max="16384" width="9.140625" style="7"/>
  </cols>
  <sheetData>
    <row r="1" spans="1:12" s="16" customFormat="1" ht="13.5" customHeight="1">
      <c r="A1" s="1270" t="s">
        <v>1095</v>
      </c>
      <c r="B1" s="1270"/>
      <c r="C1" s="1270"/>
      <c r="D1" s="1270"/>
      <c r="E1" s="1270"/>
      <c r="F1" s="1270"/>
      <c r="G1" s="1270"/>
      <c r="H1" s="1270"/>
      <c r="J1" s="1007"/>
      <c r="K1" s="422" t="s">
        <v>378</v>
      </c>
      <c r="L1" s="175"/>
    </row>
    <row r="2" spans="1:12" s="16" customFormat="1" ht="13.5" customHeight="1" thickBot="1">
      <c r="A2" s="1277" t="s">
        <v>417</v>
      </c>
      <c r="B2" s="1277"/>
      <c r="C2" s="1277"/>
      <c r="D2" s="1277"/>
      <c r="E2" s="1277"/>
      <c r="F2" s="1277"/>
      <c r="G2" s="1277"/>
      <c r="H2" s="1277"/>
    </row>
    <row r="3" spans="1:12" ht="36.75" customHeight="1" thickBot="1">
      <c r="A3" s="1278" t="s">
        <v>609</v>
      </c>
      <c r="B3" s="1280" t="s">
        <v>568</v>
      </c>
      <c r="C3" s="1280"/>
      <c r="D3" s="1280"/>
      <c r="E3" s="1280" t="s">
        <v>569</v>
      </c>
      <c r="F3" s="1280"/>
      <c r="G3" s="1280"/>
      <c r="H3" s="1281" t="s">
        <v>608</v>
      </c>
    </row>
    <row r="4" spans="1:12" ht="38.25" customHeight="1" thickBot="1">
      <c r="A4" s="1279"/>
      <c r="B4" s="481" t="s">
        <v>418</v>
      </c>
      <c r="C4" s="482" t="s">
        <v>409</v>
      </c>
      <c r="D4" s="483" t="s">
        <v>592</v>
      </c>
      <c r="E4" s="481" t="s">
        <v>419</v>
      </c>
      <c r="F4" s="482" t="s">
        <v>409</v>
      </c>
      <c r="G4" s="483" t="s">
        <v>592</v>
      </c>
      <c r="H4" s="1281"/>
    </row>
    <row r="5" spans="1:12" ht="33" customHeight="1">
      <c r="A5" s="1153" t="s">
        <v>770</v>
      </c>
      <c r="B5" s="1153"/>
      <c r="C5" s="1153"/>
      <c r="D5" s="1153"/>
      <c r="E5" s="1153"/>
      <c r="F5" s="1153"/>
      <c r="G5" s="1153"/>
      <c r="H5" s="1153"/>
    </row>
    <row r="6" spans="1:12">
      <c r="A6" s="484" t="s">
        <v>68</v>
      </c>
      <c r="B6" s="291">
        <v>1501811.19</v>
      </c>
      <c r="C6" s="485">
        <v>114.32293916072804</v>
      </c>
      <c r="D6" s="485">
        <v>100</v>
      </c>
      <c r="E6" s="291">
        <v>335216.96999999997</v>
      </c>
      <c r="F6" s="485">
        <v>115.29535596137788</v>
      </c>
      <c r="G6" s="485">
        <v>100</v>
      </c>
      <c r="H6" s="486">
        <v>223.20846470720463</v>
      </c>
    </row>
    <row r="7" spans="1:12">
      <c r="A7" s="259" t="s">
        <v>69</v>
      </c>
      <c r="B7" s="487"/>
      <c r="C7" s="488"/>
      <c r="D7" s="488"/>
      <c r="E7" s="377"/>
      <c r="F7" s="488"/>
      <c r="G7" s="488"/>
      <c r="H7" s="486"/>
    </row>
    <row r="8" spans="1:12" ht="25.5">
      <c r="A8" s="965" t="s">
        <v>1131</v>
      </c>
      <c r="B8" s="93">
        <v>116572.28</v>
      </c>
      <c r="C8" s="451">
        <v>115.82290579947738</v>
      </c>
      <c r="D8" s="451">
        <v>7.7621128925001557</v>
      </c>
      <c r="E8" s="93">
        <v>26179.85</v>
      </c>
      <c r="F8" s="451">
        <v>108.37448109934908</v>
      </c>
      <c r="G8" s="451">
        <v>7.8098223965212741</v>
      </c>
      <c r="H8" s="452">
        <v>224.58040625095433</v>
      </c>
    </row>
    <row r="9" spans="1:12" ht="25.5">
      <c r="A9" s="966" t="s">
        <v>1132</v>
      </c>
      <c r="B9" s="132"/>
      <c r="C9" s="453"/>
      <c r="D9" s="453"/>
      <c r="E9" s="90"/>
      <c r="F9" s="453"/>
      <c r="G9" s="453"/>
      <c r="H9" s="452"/>
    </row>
    <row r="10" spans="1:12">
      <c r="A10" s="454" t="s">
        <v>410</v>
      </c>
      <c r="B10" s="93">
        <v>26561.75</v>
      </c>
      <c r="C10" s="451">
        <v>101.56237453705369</v>
      </c>
      <c r="D10" s="451">
        <v>1.7686477619067413</v>
      </c>
      <c r="E10" s="90">
        <v>4794.4799999999996</v>
      </c>
      <c r="F10" s="453">
        <v>104.96440237142379</v>
      </c>
      <c r="G10" s="453">
        <v>1.4302617197452743</v>
      </c>
      <c r="H10" s="452">
        <v>180.50316714824888</v>
      </c>
    </row>
    <row r="11" spans="1:12">
      <c r="A11" s="455" t="s">
        <v>411</v>
      </c>
      <c r="B11" s="132"/>
      <c r="C11" s="453"/>
      <c r="D11" s="453"/>
      <c r="E11" s="90"/>
      <c r="F11" s="453"/>
      <c r="G11" s="453"/>
      <c r="H11" s="452"/>
    </row>
    <row r="12" spans="1:12">
      <c r="A12" s="965" t="s">
        <v>1133</v>
      </c>
      <c r="B12" s="93">
        <v>35175.43</v>
      </c>
      <c r="C12" s="451">
        <v>105.81170649710529</v>
      </c>
      <c r="D12" s="451">
        <v>2.342200553186716</v>
      </c>
      <c r="E12" s="90">
        <v>4724.04</v>
      </c>
      <c r="F12" s="453">
        <v>103.85518436117731</v>
      </c>
      <c r="G12" s="453">
        <v>1.4092484637636336</v>
      </c>
      <c r="H12" s="452">
        <v>134.2994243425027</v>
      </c>
    </row>
    <row r="13" spans="1:12">
      <c r="A13" s="966" t="s">
        <v>1134</v>
      </c>
      <c r="B13" s="132"/>
      <c r="C13" s="453"/>
      <c r="D13" s="453"/>
      <c r="E13" s="90"/>
      <c r="F13" s="453"/>
      <c r="G13" s="453"/>
      <c r="H13" s="452"/>
    </row>
    <row r="14" spans="1:12">
      <c r="A14" s="969" t="s">
        <v>1163</v>
      </c>
      <c r="B14" s="93">
        <v>33907.980000000003</v>
      </c>
      <c r="C14" s="451">
        <v>108.60987098646444</v>
      </c>
      <c r="D14" s="451">
        <v>2.2578057898210231</v>
      </c>
      <c r="E14" s="90">
        <v>4507.49</v>
      </c>
      <c r="F14" s="453">
        <v>113.07367929900434</v>
      </c>
      <c r="G14" s="453">
        <v>1.3446485122754974</v>
      </c>
      <c r="H14" s="452">
        <v>132.93301458830635</v>
      </c>
    </row>
    <row r="15" spans="1:12">
      <c r="A15" s="970" t="s">
        <v>1164</v>
      </c>
      <c r="B15" s="132"/>
      <c r="C15" s="453"/>
      <c r="D15" s="453"/>
      <c r="E15" s="90"/>
      <c r="F15" s="453"/>
      <c r="G15" s="453"/>
      <c r="H15" s="452"/>
    </row>
    <row r="16" spans="1:12">
      <c r="A16" s="965" t="s">
        <v>1135</v>
      </c>
      <c r="B16" s="93">
        <v>384321.64</v>
      </c>
      <c r="C16" s="451">
        <v>118.29014831819842</v>
      </c>
      <c r="D16" s="451">
        <v>25.590543109483693</v>
      </c>
      <c r="E16" s="90">
        <v>19841.439999999999</v>
      </c>
      <c r="F16" s="453">
        <v>131.67311601324866</v>
      </c>
      <c r="G16" s="453">
        <v>5.9189843521346788</v>
      </c>
      <c r="H16" s="452">
        <v>51.627173531003869</v>
      </c>
    </row>
    <row r="17" spans="1:8" ht="25.5">
      <c r="A17" s="966" t="s">
        <v>1136</v>
      </c>
      <c r="B17" s="132"/>
      <c r="C17" s="453"/>
      <c r="D17" s="453"/>
      <c r="E17" s="90"/>
      <c r="F17" s="453"/>
      <c r="G17" s="453"/>
      <c r="H17" s="452"/>
    </row>
    <row r="18" spans="1:8">
      <c r="A18" s="454" t="s">
        <v>610</v>
      </c>
      <c r="B18" s="93">
        <v>379866.7</v>
      </c>
      <c r="C18" s="451">
        <v>118.55368306084193</v>
      </c>
      <c r="D18" s="451">
        <v>25.293905287787876</v>
      </c>
      <c r="E18" s="90">
        <v>18563.349999999999</v>
      </c>
      <c r="F18" s="453">
        <v>130.53670014113138</v>
      </c>
      <c r="G18" s="453">
        <v>5.5377118885120886</v>
      </c>
      <c r="H18" s="452">
        <v>48.86806345489088</v>
      </c>
    </row>
    <row r="19" spans="1:8">
      <c r="A19" s="459" t="s">
        <v>611</v>
      </c>
      <c r="B19" s="132"/>
      <c r="C19" s="453"/>
      <c r="D19" s="453"/>
      <c r="E19" s="90"/>
      <c r="F19" s="453"/>
      <c r="G19" s="453"/>
      <c r="H19" s="452"/>
    </row>
    <row r="20" spans="1:8">
      <c r="A20" s="965" t="s">
        <v>1137</v>
      </c>
      <c r="B20" s="93">
        <v>177967.94</v>
      </c>
      <c r="C20" s="451">
        <v>126.77066773306179</v>
      </c>
      <c r="D20" s="451">
        <v>11.8502206658881</v>
      </c>
      <c r="E20" s="90">
        <v>52366.1</v>
      </c>
      <c r="F20" s="453">
        <v>123.35782534839932</v>
      </c>
      <c r="G20" s="453">
        <v>15.621554004261778</v>
      </c>
      <c r="H20" s="452">
        <v>294.24457011751667</v>
      </c>
    </row>
    <row r="21" spans="1:8">
      <c r="A21" s="966" t="s">
        <v>613</v>
      </c>
      <c r="B21" s="90"/>
      <c r="C21" s="453"/>
      <c r="D21" s="453"/>
      <c r="E21" s="90"/>
      <c r="F21" s="453"/>
      <c r="G21" s="453"/>
      <c r="H21" s="452"/>
    </row>
    <row r="22" spans="1:8">
      <c r="A22" s="965" t="s">
        <v>1138</v>
      </c>
      <c r="B22" s="87">
        <v>5740.89</v>
      </c>
      <c r="C22" s="461">
        <v>131.1220387914889</v>
      </c>
      <c r="D22" s="468">
        <v>0.38226443099015667</v>
      </c>
      <c r="E22" s="91">
        <v>2916.6</v>
      </c>
      <c r="F22" s="468">
        <v>114.79874991143895</v>
      </c>
      <c r="G22" s="461">
        <v>0.87006335031308224</v>
      </c>
      <c r="H22" s="469">
        <v>508.03969419375738</v>
      </c>
    </row>
    <row r="23" spans="1:8">
      <c r="A23" s="966" t="s">
        <v>1139</v>
      </c>
      <c r="B23" s="462"/>
      <c r="C23" s="463"/>
      <c r="D23" s="464"/>
      <c r="E23" s="79"/>
      <c r="F23" s="465"/>
      <c r="G23" s="466"/>
      <c r="H23" s="467"/>
    </row>
    <row r="24" spans="1:8" ht="38.25">
      <c r="A24" s="965" t="s">
        <v>1140</v>
      </c>
      <c r="B24" s="87">
        <v>90030.74</v>
      </c>
      <c r="C24" s="461">
        <v>108.52379083998267</v>
      </c>
      <c r="D24" s="468">
        <v>5.9948108390376298</v>
      </c>
      <c r="E24" s="91">
        <v>30787.53</v>
      </c>
      <c r="F24" s="468">
        <v>108.27435031936285</v>
      </c>
      <c r="G24" s="461">
        <v>9.1843590138052971</v>
      </c>
      <c r="H24" s="469">
        <v>341.96686598377397</v>
      </c>
    </row>
    <row r="25" spans="1:8" ht="38.25">
      <c r="A25" s="966" t="s">
        <v>1141</v>
      </c>
      <c r="B25" s="462"/>
      <c r="C25" s="463"/>
      <c r="D25" s="464"/>
      <c r="E25" s="79"/>
      <c r="F25" s="465"/>
      <c r="G25" s="466"/>
      <c r="H25" s="467"/>
    </row>
    <row r="26" spans="1:8">
      <c r="A26" s="965" t="s">
        <v>1142</v>
      </c>
      <c r="B26" s="87">
        <v>44133.61</v>
      </c>
      <c r="C26" s="461">
        <v>113.98287323367471</v>
      </c>
      <c r="D26" s="468">
        <v>2.9386923132461145</v>
      </c>
      <c r="E26" s="91">
        <v>7319.86</v>
      </c>
      <c r="F26" s="468">
        <v>107.47146519296781</v>
      </c>
      <c r="G26" s="461">
        <v>2.183618567997915</v>
      </c>
      <c r="H26" s="469">
        <v>165.85681524806151</v>
      </c>
    </row>
    <row r="27" spans="1:8">
      <c r="A27" s="966" t="s">
        <v>1143</v>
      </c>
      <c r="B27" s="462"/>
      <c r="C27" s="463"/>
      <c r="D27" s="464"/>
      <c r="E27" s="79"/>
      <c r="F27" s="465"/>
      <c r="G27" s="466"/>
      <c r="H27" s="467"/>
    </row>
    <row r="28" spans="1:8">
      <c r="A28" s="967" t="s">
        <v>628</v>
      </c>
      <c r="B28" s="87">
        <v>36825.440000000002</v>
      </c>
      <c r="C28" s="461">
        <v>118.54928951756729</v>
      </c>
      <c r="D28" s="468">
        <v>2.4520685586315283</v>
      </c>
      <c r="E28" s="91">
        <v>5151.87</v>
      </c>
      <c r="F28" s="468">
        <v>109.89225935398275</v>
      </c>
      <c r="G28" s="461">
        <v>1.5368762506265721</v>
      </c>
      <c r="H28" s="469">
        <v>139.89975408304693</v>
      </c>
    </row>
    <row r="29" spans="1:8">
      <c r="A29" s="968" t="s">
        <v>1144</v>
      </c>
      <c r="B29" s="462"/>
      <c r="C29" s="463"/>
      <c r="D29" s="464"/>
      <c r="E29" s="79"/>
      <c r="F29" s="465"/>
      <c r="G29" s="466"/>
      <c r="H29" s="467"/>
    </row>
    <row r="30" spans="1:8" ht="25.5">
      <c r="A30" s="965" t="s">
        <v>1145</v>
      </c>
      <c r="B30" s="87">
        <v>70293.17</v>
      </c>
      <c r="C30" s="461">
        <v>107.04145373677211</v>
      </c>
      <c r="D30" s="468">
        <v>4.6805597446640412</v>
      </c>
      <c r="E30" s="91">
        <v>32648.43</v>
      </c>
      <c r="F30" s="468">
        <v>113.45182930325413</v>
      </c>
      <c r="G30" s="461">
        <v>9.7394920072214735</v>
      </c>
      <c r="H30" s="469">
        <v>464.46091419692698</v>
      </c>
    </row>
    <row r="31" spans="1:8" ht="25.5">
      <c r="A31" s="966" t="s">
        <v>1146</v>
      </c>
      <c r="B31" s="462"/>
      <c r="C31" s="463"/>
      <c r="D31" s="464"/>
      <c r="E31" s="79"/>
      <c r="F31" s="465"/>
      <c r="G31" s="466"/>
      <c r="H31" s="467"/>
    </row>
    <row r="32" spans="1:8">
      <c r="A32" s="965" t="s">
        <v>1147</v>
      </c>
      <c r="B32" s="87">
        <v>177765.62</v>
      </c>
      <c r="C32" s="461">
        <v>108.83434364361651</v>
      </c>
      <c r="D32" s="468">
        <v>11.836748932467337</v>
      </c>
      <c r="E32" s="91">
        <v>27462.86</v>
      </c>
      <c r="F32" s="468">
        <v>115.54503725581769</v>
      </c>
      <c r="G32" s="461">
        <v>8.1925625662686485</v>
      </c>
      <c r="H32" s="469">
        <v>154.48915262692529</v>
      </c>
    </row>
    <row r="33" spans="1:8">
      <c r="A33" s="966" t="s">
        <v>1148</v>
      </c>
      <c r="B33" s="462"/>
      <c r="C33" s="463"/>
      <c r="D33" s="464"/>
      <c r="E33" s="79"/>
      <c r="F33" s="465"/>
      <c r="G33" s="466"/>
      <c r="H33" s="467"/>
    </row>
    <row r="34" spans="1:8">
      <c r="A34" s="456" t="s">
        <v>413</v>
      </c>
      <c r="B34" s="87">
        <v>30853.52</v>
      </c>
      <c r="C34" s="461">
        <v>91.949290312928682</v>
      </c>
      <c r="D34" s="468">
        <v>2.0544207025118784</v>
      </c>
      <c r="E34" s="91">
        <v>5086.25</v>
      </c>
      <c r="F34" s="468">
        <v>116.74520452359694</v>
      </c>
      <c r="G34" s="461">
        <v>1.517300869344413</v>
      </c>
      <c r="H34" s="469">
        <v>164.85153071675452</v>
      </c>
    </row>
    <row r="35" spans="1:8">
      <c r="A35" s="460" t="s">
        <v>485</v>
      </c>
      <c r="B35" s="462"/>
      <c r="C35" s="463"/>
      <c r="D35" s="464"/>
      <c r="E35" s="79"/>
      <c r="F35" s="465"/>
      <c r="G35" s="466"/>
      <c r="H35" s="467"/>
    </row>
    <row r="36" spans="1:8">
      <c r="A36" s="613" t="s">
        <v>1149</v>
      </c>
      <c r="B36" s="87">
        <v>122926.65</v>
      </c>
      <c r="C36" s="461">
        <v>108.13827579099546</v>
      </c>
      <c r="D36" s="468">
        <v>8.1852266662096191</v>
      </c>
      <c r="E36" s="91">
        <v>15706.5</v>
      </c>
      <c r="F36" s="468">
        <v>109.14696985385224</v>
      </c>
      <c r="G36" s="461">
        <v>4.6854728148160278</v>
      </c>
      <c r="H36" s="469">
        <v>127.77131728555199</v>
      </c>
    </row>
    <row r="37" spans="1:8">
      <c r="A37" s="614" t="s">
        <v>1150</v>
      </c>
      <c r="B37" s="462"/>
      <c r="C37" s="463"/>
      <c r="D37" s="464"/>
      <c r="E37" s="79"/>
      <c r="F37" s="465"/>
      <c r="G37" s="466"/>
      <c r="H37" s="467"/>
    </row>
    <row r="38" spans="1:8" ht="25.5">
      <c r="A38" s="965" t="s">
        <v>1151</v>
      </c>
      <c r="B38" s="87">
        <v>77578.31</v>
      </c>
      <c r="C38" s="461">
        <v>112.10675257755049</v>
      </c>
      <c r="D38" s="468">
        <v>5.1656500175631264</v>
      </c>
      <c r="E38" s="91">
        <v>34240.32</v>
      </c>
      <c r="F38" s="468">
        <v>119.53724437108426</v>
      </c>
      <c r="G38" s="461">
        <v>10.214375483436893</v>
      </c>
      <c r="H38" s="469">
        <v>441.36460307011072</v>
      </c>
    </row>
    <row r="39" spans="1:8" ht="25.5">
      <c r="A39" s="966" t="s">
        <v>1152</v>
      </c>
      <c r="B39" s="462"/>
      <c r="C39" s="463"/>
      <c r="D39" s="464"/>
      <c r="E39" s="79"/>
      <c r="F39" s="465"/>
      <c r="G39" s="466"/>
      <c r="H39" s="467"/>
    </row>
    <row r="40" spans="1:8" ht="51">
      <c r="A40" s="965" t="s">
        <v>1153</v>
      </c>
      <c r="B40" s="87">
        <v>19703.599999999999</v>
      </c>
      <c r="C40" s="461">
        <v>92.004581644750687</v>
      </c>
      <c r="D40" s="468">
        <v>1.3119891589035237</v>
      </c>
      <c r="E40" s="91">
        <v>9434.73</v>
      </c>
      <c r="F40" s="468">
        <v>93.866609094825407</v>
      </c>
      <c r="G40" s="461">
        <v>2.814514432249656</v>
      </c>
      <c r="H40" s="469">
        <v>478.83280212752999</v>
      </c>
    </row>
    <row r="41" spans="1:8" ht="51">
      <c r="A41" s="966" t="s">
        <v>1154</v>
      </c>
      <c r="B41" s="462"/>
      <c r="C41" s="463"/>
      <c r="D41" s="464"/>
      <c r="E41" s="79"/>
      <c r="F41" s="465"/>
      <c r="G41" s="466"/>
      <c r="H41" s="467"/>
    </row>
    <row r="42" spans="1:8">
      <c r="A42" s="458" t="s">
        <v>414</v>
      </c>
      <c r="B42" s="87">
        <v>33603.29</v>
      </c>
      <c r="C42" s="461">
        <v>104.77600864317441</v>
      </c>
      <c r="D42" s="468">
        <v>2.2375176203075169</v>
      </c>
      <c r="E42" s="91">
        <v>16827.830000000002</v>
      </c>
      <c r="F42" s="468">
        <v>116.04287588982851</v>
      </c>
      <c r="G42" s="461">
        <v>5.0199815361376254</v>
      </c>
      <c r="H42" s="469">
        <v>500.77923917568791</v>
      </c>
    </row>
    <row r="43" spans="1:8">
      <c r="A43" s="411" t="s">
        <v>415</v>
      </c>
      <c r="B43" s="462"/>
      <c r="C43" s="463"/>
      <c r="D43" s="464"/>
      <c r="E43" s="79"/>
      <c r="F43" s="465"/>
      <c r="G43" s="466"/>
      <c r="H43" s="467"/>
    </row>
    <row r="44" spans="1:8" ht="11.45" customHeight="1">
      <c r="A44" s="965" t="s">
        <v>1155</v>
      </c>
      <c r="B44" s="87">
        <v>25378.22</v>
      </c>
      <c r="C44" s="461">
        <v>116.42656400102398</v>
      </c>
      <c r="D44" s="468">
        <v>1.6898409180184628</v>
      </c>
      <c r="E44" s="91">
        <v>12043.52</v>
      </c>
      <c r="F44" s="468">
        <v>113.46718044864849</v>
      </c>
      <c r="G44" s="461">
        <v>3.592753672345407</v>
      </c>
      <c r="H44" s="469">
        <v>474.56125764533522</v>
      </c>
    </row>
    <row r="45" spans="1:8" ht="11.45" customHeight="1">
      <c r="A45" s="966" t="s">
        <v>1156</v>
      </c>
      <c r="B45" s="462"/>
      <c r="C45" s="463"/>
      <c r="D45" s="464"/>
      <c r="E45" s="79"/>
      <c r="F45" s="465"/>
      <c r="G45" s="466"/>
      <c r="H45" s="467"/>
    </row>
    <row r="46" spans="1:8" ht="11.45" customHeight="1">
      <c r="A46" s="965" t="s">
        <v>1157</v>
      </c>
      <c r="B46" s="87">
        <v>112994.32</v>
      </c>
      <c r="C46" s="461">
        <v>112.35424907842513</v>
      </c>
      <c r="D46" s="468">
        <v>7.5238698947235836</v>
      </c>
      <c r="E46" s="91">
        <v>8443.82</v>
      </c>
      <c r="F46" s="468">
        <v>126.33168009455626</v>
      </c>
      <c r="G46" s="461">
        <v>2.5189118558049133</v>
      </c>
      <c r="H46" s="469">
        <v>74.727827027057629</v>
      </c>
    </row>
    <row r="47" spans="1:8" ht="11.45" customHeight="1">
      <c r="A47" s="966" t="s">
        <v>1158</v>
      </c>
      <c r="B47" s="462"/>
      <c r="C47" s="463"/>
      <c r="D47" s="464"/>
      <c r="E47" s="79"/>
      <c r="F47" s="465"/>
      <c r="G47" s="466"/>
      <c r="H47" s="467"/>
    </row>
    <row r="48" spans="1:8" ht="11.45" customHeight="1">
      <c r="A48" s="965" t="s">
        <v>1159</v>
      </c>
      <c r="B48" s="87">
        <v>22452.23</v>
      </c>
      <c r="C48" s="461">
        <v>108.55256032892268</v>
      </c>
      <c r="D48" s="468">
        <v>1.4950101683554509</v>
      </c>
      <c r="E48" s="91">
        <v>7521.21</v>
      </c>
      <c r="F48" s="468">
        <v>108.58757796257797</v>
      </c>
      <c r="G48" s="461">
        <v>2.2436841428403822</v>
      </c>
      <c r="H48" s="469">
        <v>334.98721507841316</v>
      </c>
    </row>
    <row r="49" spans="1:8" ht="11.45" customHeight="1">
      <c r="A49" s="966" t="s">
        <v>1160</v>
      </c>
      <c r="B49" s="462"/>
      <c r="C49" s="463"/>
      <c r="D49" s="464"/>
      <c r="E49" s="79"/>
      <c r="F49" s="465"/>
      <c r="G49" s="466"/>
      <c r="H49" s="467"/>
    </row>
    <row r="50" spans="1:8" ht="11.45" customHeight="1">
      <c r="A50" s="965" t="s">
        <v>1161</v>
      </c>
      <c r="B50" s="87">
        <v>108099.9</v>
      </c>
      <c r="C50" s="461">
        <v>115.38951737035478</v>
      </c>
      <c r="D50" s="468">
        <v>7.1979687406643968</v>
      </c>
      <c r="E50" s="91">
        <v>42458.83</v>
      </c>
      <c r="F50" s="468">
        <v>115.47550375060955</v>
      </c>
      <c r="G50" s="461">
        <v>12.66607415489735</v>
      </c>
      <c r="H50" s="469">
        <v>392.77399886586397</v>
      </c>
    </row>
    <row r="51" spans="1:8" ht="11.45" customHeight="1">
      <c r="A51" s="966" t="s">
        <v>1162</v>
      </c>
      <c r="B51" s="462"/>
      <c r="C51" s="463"/>
      <c r="D51" s="464"/>
      <c r="E51" s="79"/>
      <c r="F51" s="465"/>
      <c r="G51" s="466"/>
      <c r="H51" s="467"/>
    </row>
    <row r="52" spans="1:8" ht="47.25" customHeight="1">
      <c r="A52" s="1153" t="s">
        <v>420</v>
      </c>
      <c r="B52" s="1153"/>
      <c r="C52" s="1153"/>
      <c r="D52" s="1153"/>
      <c r="E52" s="1153"/>
      <c r="F52" s="1153"/>
      <c r="G52" s="1153"/>
      <c r="H52" s="1153"/>
    </row>
    <row r="53" spans="1:8" ht="11.45" customHeight="1">
      <c r="A53" s="484" t="s">
        <v>416</v>
      </c>
      <c r="B53" s="489">
        <v>1096685.8600000001</v>
      </c>
      <c r="C53" s="490">
        <v>115.6895966853802</v>
      </c>
      <c r="D53" s="490">
        <v>100</v>
      </c>
      <c r="E53" s="489">
        <v>301816.69</v>
      </c>
      <c r="F53" s="490">
        <v>115.5602941930411</v>
      </c>
      <c r="G53" s="490">
        <v>100</v>
      </c>
      <c r="H53" s="491">
        <v>275.2079706763065</v>
      </c>
    </row>
    <row r="54" spans="1:8" ht="11.45" customHeight="1">
      <c r="A54" s="259" t="s">
        <v>69</v>
      </c>
      <c r="B54" s="489"/>
      <c r="C54" s="490"/>
      <c r="D54" s="490"/>
      <c r="E54" s="492"/>
      <c r="F54" s="490"/>
      <c r="G54" s="490"/>
      <c r="H54" s="491"/>
    </row>
    <row r="55" spans="1:8" ht="11.45" customHeight="1">
      <c r="A55" s="965" t="s">
        <v>1131</v>
      </c>
      <c r="B55" s="470">
        <v>80066.14</v>
      </c>
      <c r="C55" s="471">
        <v>119.05200475576731</v>
      </c>
      <c r="D55" s="471">
        <v>7.3007360558109138</v>
      </c>
      <c r="E55" s="470">
        <v>21025.119999999999</v>
      </c>
      <c r="F55" s="471">
        <v>103.90425740631744</v>
      </c>
      <c r="G55" s="471">
        <v>6.9661886491432927</v>
      </c>
      <c r="H55" s="472">
        <v>262.59689801456642</v>
      </c>
    </row>
    <row r="56" spans="1:8" ht="12.75" customHeight="1">
      <c r="A56" s="966" t="s">
        <v>1132</v>
      </c>
      <c r="B56" s="470"/>
      <c r="C56" s="471"/>
      <c r="D56" s="471"/>
      <c r="E56" s="473"/>
      <c r="F56" s="471"/>
      <c r="G56" s="471"/>
      <c r="H56" s="472"/>
    </row>
    <row r="57" spans="1:8" ht="11.45" customHeight="1">
      <c r="A57" s="454" t="s">
        <v>410</v>
      </c>
      <c r="B57" s="470">
        <v>19562.05</v>
      </c>
      <c r="C57" s="471">
        <v>104.87218567508148</v>
      </c>
      <c r="D57" s="471">
        <v>1.7837423380292328</v>
      </c>
      <c r="E57" s="470">
        <v>3886.49</v>
      </c>
      <c r="F57" s="471">
        <v>106.77933039173129</v>
      </c>
      <c r="G57" s="471">
        <v>1.2876988346800833</v>
      </c>
      <c r="H57" s="472">
        <v>198.67498549487399</v>
      </c>
    </row>
    <row r="58" spans="1:8" ht="11.45" customHeight="1">
      <c r="A58" s="455" t="s">
        <v>411</v>
      </c>
      <c r="B58" s="470"/>
      <c r="C58" s="471"/>
      <c r="D58" s="471"/>
      <c r="E58" s="473"/>
      <c r="F58" s="471"/>
      <c r="G58" s="471"/>
      <c r="H58" s="472"/>
    </row>
    <row r="59" spans="1:8" ht="11.45" customHeight="1">
      <c r="A59" s="965" t="s">
        <v>1133</v>
      </c>
      <c r="B59" s="470">
        <v>23600.48</v>
      </c>
      <c r="C59" s="471">
        <v>117.96577162790953</v>
      </c>
      <c r="D59" s="471">
        <v>2.151981789935725</v>
      </c>
      <c r="E59" s="470">
        <v>3126.23</v>
      </c>
      <c r="F59" s="471">
        <v>119.82759281547295</v>
      </c>
      <c r="G59" s="471">
        <v>1.0358042161286707</v>
      </c>
      <c r="H59" s="472">
        <v>132.46467868450134</v>
      </c>
    </row>
    <row r="60" spans="1:8" ht="11.45" customHeight="1">
      <c r="A60" s="966" t="s">
        <v>1134</v>
      </c>
      <c r="B60" s="470"/>
      <c r="C60" s="471"/>
      <c r="D60" s="471"/>
      <c r="E60" s="473"/>
      <c r="F60" s="471"/>
      <c r="G60" s="471"/>
      <c r="H60" s="472"/>
    </row>
    <row r="61" spans="1:8" ht="11.45" customHeight="1">
      <c r="A61" s="969" t="s">
        <v>1163</v>
      </c>
      <c r="B61" s="470">
        <v>22785.38</v>
      </c>
      <c r="C61" s="471">
        <v>121.78814187587493</v>
      </c>
      <c r="D61" s="471">
        <v>2.0776578627538793</v>
      </c>
      <c r="E61" s="470">
        <v>2957.63</v>
      </c>
      <c r="F61" s="471">
        <v>132.72258944638156</v>
      </c>
      <c r="G61" s="471">
        <v>0.9799424942338345</v>
      </c>
      <c r="H61" s="472">
        <v>129.80384790598183</v>
      </c>
    </row>
    <row r="62" spans="1:8" ht="11.45" customHeight="1">
      <c r="A62" s="970" t="s">
        <v>1164</v>
      </c>
      <c r="B62" s="470"/>
      <c r="C62" s="471"/>
      <c r="D62" s="471"/>
      <c r="E62" s="473"/>
      <c r="F62" s="471"/>
      <c r="G62" s="471"/>
      <c r="H62" s="472"/>
    </row>
    <row r="63" spans="1:8" ht="11.45" customHeight="1">
      <c r="A63" s="965" t="s">
        <v>1135</v>
      </c>
      <c r="B63" s="470">
        <v>263041.48</v>
      </c>
      <c r="C63" s="471">
        <v>117.91389509980957</v>
      </c>
      <c r="D63" s="471">
        <v>23.985125512605766</v>
      </c>
      <c r="E63" s="470">
        <v>16288.93</v>
      </c>
      <c r="F63" s="471">
        <v>136.76201175105496</v>
      </c>
      <c r="G63" s="471">
        <v>5.3969613144985455</v>
      </c>
      <c r="H63" s="472">
        <v>61.925328279022764</v>
      </c>
    </row>
    <row r="64" spans="1:8" ht="11.45" customHeight="1">
      <c r="A64" s="966" t="s">
        <v>1136</v>
      </c>
      <c r="B64" s="470"/>
      <c r="C64" s="471"/>
      <c r="D64" s="471"/>
      <c r="E64" s="473"/>
      <c r="F64" s="471"/>
      <c r="G64" s="471"/>
      <c r="H64" s="472"/>
    </row>
    <row r="65" spans="1:8" ht="11.45" customHeight="1">
      <c r="A65" s="474" t="s">
        <v>614</v>
      </c>
      <c r="B65" s="470">
        <v>259072.75</v>
      </c>
      <c r="C65" s="471">
        <v>117.36158890692658</v>
      </c>
      <c r="D65" s="471">
        <v>23.623241572568464</v>
      </c>
      <c r="E65" s="470">
        <v>15037.11</v>
      </c>
      <c r="F65" s="471">
        <v>134.95747214845304</v>
      </c>
      <c r="G65" s="471">
        <v>4.9821996258722479</v>
      </c>
      <c r="H65" s="472">
        <v>58.042036455011193</v>
      </c>
    </row>
    <row r="66" spans="1:8" ht="11.45" customHeight="1">
      <c r="A66" s="459" t="s">
        <v>484</v>
      </c>
      <c r="B66" s="470"/>
      <c r="C66" s="471"/>
      <c r="D66" s="471"/>
      <c r="E66" s="473"/>
      <c r="F66" s="471"/>
      <c r="G66" s="471"/>
      <c r="H66" s="472"/>
    </row>
    <row r="67" spans="1:8" ht="11.45" customHeight="1">
      <c r="A67" s="965" t="s">
        <v>1137</v>
      </c>
      <c r="B67" s="470">
        <v>138918.45000000001</v>
      </c>
      <c r="C67" s="471">
        <v>131.85751939372201</v>
      </c>
      <c r="D67" s="471">
        <v>12.667114172512445</v>
      </c>
      <c r="E67" s="470">
        <v>47578.38</v>
      </c>
      <c r="F67" s="471">
        <v>126.14812489460785</v>
      </c>
      <c r="G67" s="471">
        <v>15.76399900217579</v>
      </c>
      <c r="H67" s="472">
        <v>342.49144012188441</v>
      </c>
    </row>
    <row r="68" spans="1:8" ht="11.45" customHeight="1">
      <c r="A68" s="966" t="s">
        <v>613</v>
      </c>
      <c r="B68" s="470"/>
      <c r="C68" s="471"/>
      <c r="D68" s="471"/>
      <c r="E68" s="473"/>
      <c r="F68" s="471"/>
      <c r="G68" s="471"/>
      <c r="H68" s="472"/>
    </row>
    <row r="69" spans="1:8">
      <c r="A69" s="965" t="s">
        <v>1138</v>
      </c>
      <c r="B69" s="470">
        <v>4848.07</v>
      </c>
      <c r="C69" s="471">
        <v>129.92247106399284</v>
      </c>
      <c r="D69" s="471">
        <v>0.44206551546128248</v>
      </c>
      <c r="E69" s="470">
        <v>2668.73</v>
      </c>
      <c r="F69" s="471">
        <v>112.03830426787798</v>
      </c>
      <c r="G69" s="471">
        <v>0.88422214159197088</v>
      </c>
      <c r="H69" s="472">
        <v>550.47266231716947</v>
      </c>
    </row>
    <row r="70" spans="1:8">
      <c r="A70" s="966" t="s">
        <v>1139</v>
      </c>
      <c r="B70" s="475"/>
      <c r="C70" s="471"/>
      <c r="D70" s="476"/>
      <c r="E70" s="478"/>
      <c r="F70" s="471"/>
      <c r="G70" s="476"/>
      <c r="H70" s="477"/>
    </row>
    <row r="71" spans="1:8" ht="38.25">
      <c r="A71" s="965" t="s">
        <v>1140</v>
      </c>
      <c r="B71" s="470">
        <v>73612.179999999993</v>
      </c>
      <c r="C71" s="471">
        <v>111.61813142740516</v>
      </c>
      <c r="D71" s="471">
        <v>6.7122393645159235</v>
      </c>
      <c r="E71" s="470">
        <v>28711.95</v>
      </c>
      <c r="F71" s="471">
        <v>107.78713880058444</v>
      </c>
      <c r="G71" s="471">
        <v>9.5130425027191166</v>
      </c>
      <c r="H71" s="472">
        <v>390.04346834993885</v>
      </c>
    </row>
    <row r="72" spans="1:8" ht="38.25">
      <c r="A72" s="966" t="s">
        <v>1141</v>
      </c>
      <c r="B72" s="475"/>
      <c r="C72" s="471"/>
      <c r="D72" s="476"/>
      <c r="E72" s="478"/>
      <c r="F72" s="471"/>
      <c r="G72" s="476"/>
      <c r="H72" s="477"/>
    </row>
    <row r="73" spans="1:8">
      <c r="A73" s="965" t="s">
        <v>1142</v>
      </c>
      <c r="B73" s="470">
        <v>29913.52</v>
      </c>
      <c r="C73" s="471">
        <v>102.40105819091528</v>
      </c>
      <c r="D73" s="471">
        <v>2.7276288580943313</v>
      </c>
      <c r="E73" s="470">
        <v>5557.37</v>
      </c>
      <c r="F73" s="471">
        <v>98.735551315261148</v>
      </c>
      <c r="G73" s="471">
        <v>1.8413063903126099</v>
      </c>
      <c r="H73" s="472">
        <v>185.78121197371621</v>
      </c>
    </row>
    <row r="74" spans="1:8">
      <c r="A74" s="966" t="s">
        <v>1143</v>
      </c>
      <c r="B74" s="475"/>
      <c r="C74" s="471"/>
      <c r="D74" s="476"/>
      <c r="E74" s="478"/>
      <c r="F74" s="471"/>
      <c r="G74" s="476"/>
      <c r="H74" s="477"/>
    </row>
    <row r="75" spans="1:8">
      <c r="A75" s="967" t="s">
        <v>628</v>
      </c>
      <c r="B75" s="470">
        <v>25255.200000000001</v>
      </c>
      <c r="C75" s="471">
        <v>106.5589229680655</v>
      </c>
      <c r="D75" s="471">
        <v>2.302865471430442</v>
      </c>
      <c r="E75" s="470">
        <v>3929.01</v>
      </c>
      <c r="F75" s="471">
        <v>101.84983085557269</v>
      </c>
      <c r="G75" s="471">
        <v>1.3017868561211776</v>
      </c>
      <c r="H75" s="472">
        <v>155.57231778010075</v>
      </c>
    </row>
    <row r="76" spans="1:8">
      <c r="A76" s="968" t="s">
        <v>1144</v>
      </c>
      <c r="B76" s="475"/>
      <c r="C76" s="471"/>
      <c r="D76" s="476"/>
      <c r="E76" s="478"/>
      <c r="F76" s="471"/>
      <c r="G76" s="476"/>
      <c r="H76" s="477"/>
    </row>
    <row r="77" spans="1:8" ht="25.5">
      <c r="A77" s="965" t="s">
        <v>1145</v>
      </c>
      <c r="B77" s="470">
        <v>61686.75</v>
      </c>
      <c r="C77" s="471">
        <v>108.01333419482401</v>
      </c>
      <c r="D77" s="471">
        <v>5.6248331678134331</v>
      </c>
      <c r="E77" s="470">
        <v>31078.880000000001</v>
      </c>
      <c r="F77" s="471">
        <v>114.38599229007684</v>
      </c>
      <c r="G77" s="471">
        <v>10.297270174157697</v>
      </c>
      <c r="H77" s="472">
        <v>503.81775664952369</v>
      </c>
    </row>
    <row r="78" spans="1:8" ht="25.5">
      <c r="A78" s="966" t="s">
        <v>1146</v>
      </c>
      <c r="B78" s="475"/>
      <c r="C78" s="471"/>
      <c r="D78" s="476"/>
      <c r="E78" s="478"/>
      <c r="F78" s="471"/>
      <c r="G78" s="476"/>
      <c r="H78" s="477"/>
    </row>
    <row r="79" spans="1:8">
      <c r="A79" s="965" t="s">
        <v>1147</v>
      </c>
      <c r="B79" s="470">
        <v>114399.57</v>
      </c>
      <c r="C79" s="471">
        <v>108.43147967252813</v>
      </c>
      <c r="D79" s="471">
        <v>10.431389167359193</v>
      </c>
      <c r="E79" s="470">
        <v>23514.44</v>
      </c>
      <c r="F79" s="471">
        <v>114.4390309900392</v>
      </c>
      <c r="G79" s="471">
        <v>7.7909674246311553</v>
      </c>
      <c r="H79" s="472">
        <v>205.54657679220296</v>
      </c>
    </row>
    <row r="80" spans="1:8">
      <c r="A80" s="966" t="s">
        <v>1148</v>
      </c>
      <c r="B80" s="475"/>
      <c r="C80" s="471"/>
      <c r="D80" s="476"/>
      <c r="E80" s="478"/>
      <c r="F80" s="471"/>
      <c r="G80" s="476"/>
      <c r="H80" s="477"/>
    </row>
    <row r="81" spans="1:8">
      <c r="A81" s="456" t="s">
        <v>413</v>
      </c>
      <c r="B81" s="470">
        <v>21948.27</v>
      </c>
      <c r="C81" s="471">
        <v>82.039578713181598</v>
      </c>
      <c r="D81" s="471">
        <v>2.0013269798153503</v>
      </c>
      <c r="E81" s="470">
        <v>4177.2700000000004</v>
      </c>
      <c r="F81" s="471">
        <v>106.49373494283057</v>
      </c>
      <c r="G81" s="471">
        <v>1.3840420819670378</v>
      </c>
      <c r="H81" s="472">
        <v>190.32342868025589</v>
      </c>
    </row>
    <row r="82" spans="1:8">
      <c r="A82" s="460" t="s">
        <v>485</v>
      </c>
      <c r="B82" s="475"/>
      <c r="C82" s="471"/>
      <c r="D82" s="476"/>
      <c r="E82" s="478"/>
      <c r="F82" s="471"/>
      <c r="G82" s="476"/>
      <c r="H82" s="477"/>
    </row>
    <row r="83" spans="1:8">
      <c r="A83" s="613" t="s">
        <v>1149</v>
      </c>
      <c r="B83" s="470">
        <v>72712.02</v>
      </c>
      <c r="C83" s="471">
        <v>110.65009959145362</v>
      </c>
      <c r="D83" s="471">
        <v>6.6301593420744931</v>
      </c>
      <c r="E83" s="470">
        <v>13281.79</v>
      </c>
      <c r="F83" s="471">
        <v>110.39685145395832</v>
      </c>
      <c r="G83" s="471">
        <v>4.4006148235208595</v>
      </c>
      <c r="H83" s="472">
        <v>182.66292148120763</v>
      </c>
    </row>
    <row r="84" spans="1:8">
      <c r="A84" s="614" t="s">
        <v>1150</v>
      </c>
      <c r="B84" s="475"/>
      <c r="C84" s="471"/>
      <c r="D84" s="476"/>
      <c r="E84" s="478"/>
      <c r="F84" s="471"/>
      <c r="G84" s="476"/>
      <c r="H84" s="477"/>
    </row>
    <row r="85" spans="1:8" ht="25.5">
      <c r="A85" s="965" t="s">
        <v>1151</v>
      </c>
      <c r="B85" s="87">
        <v>64443.040000000001</v>
      </c>
      <c r="C85" s="461">
        <v>109.65666525036323</v>
      </c>
      <c r="D85" s="468">
        <v>5.8761622038238004</v>
      </c>
      <c r="E85" s="87">
        <v>32078</v>
      </c>
      <c r="F85" s="461">
        <v>118.81692530220447</v>
      </c>
      <c r="G85" s="468">
        <v>10.628153134937634</v>
      </c>
      <c r="H85" s="480">
        <v>497.76577889559525</v>
      </c>
    </row>
    <row r="86" spans="1:8" ht="25.5">
      <c r="A86" s="966" t="s">
        <v>1152</v>
      </c>
      <c r="B86" s="462"/>
      <c r="C86" s="463"/>
      <c r="D86" s="464"/>
      <c r="E86" s="479"/>
      <c r="F86" s="471"/>
      <c r="G86" s="476"/>
      <c r="H86" s="477"/>
    </row>
    <row r="87" spans="1:8" ht="51">
      <c r="A87" s="965" t="s">
        <v>1153</v>
      </c>
      <c r="B87" s="470">
        <v>15942.5</v>
      </c>
      <c r="C87" s="471">
        <v>94.707264405098186</v>
      </c>
      <c r="D87" s="471">
        <v>1.4536979623317108</v>
      </c>
      <c r="E87" s="470">
        <v>8917.44</v>
      </c>
      <c r="F87" s="471">
        <v>93.50077432897605</v>
      </c>
      <c r="G87" s="471">
        <v>2.9545880978285197</v>
      </c>
      <c r="H87" s="472">
        <v>559.35016465422621</v>
      </c>
    </row>
    <row r="88" spans="1:8" ht="51">
      <c r="A88" s="966" t="s">
        <v>1154</v>
      </c>
      <c r="B88" s="475"/>
      <c r="C88" s="471"/>
      <c r="D88" s="476"/>
      <c r="E88" s="478"/>
      <c r="F88" s="471"/>
      <c r="G88" s="476"/>
      <c r="H88" s="477"/>
    </row>
    <row r="89" spans="1:8">
      <c r="A89" s="458" t="s">
        <v>414</v>
      </c>
      <c r="B89" s="470">
        <v>29092.83</v>
      </c>
      <c r="C89" s="471">
        <v>108.73759301037411</v>
      </c>
      <c r="D89" s="471">
        <v>2.652795213389548</v>
      </c>
      <c r="E89" s="470">
        <v>16386.7</v>
      </c>
      <c r="F89" s="471">
        <v>118.10319353653</v>
      </c>
      <c r="G89" s="471">
        <v>5.4293551493126504</v>
      </c>
      <c r="H89" s="472">
        <v>563.25562002734011</v>
      </c>
    </row>
    <row r="90" spans="1:8">
      <c r="A90" s="411" t="s">
        <v>415</v>
      </c>
      <c r="B90" s="475"/>
      <c r="C90" s="471"/>
      <c r="D90" s="476"/>
      <c r="E90" s="478"/>
      <c r="F90" s="471"/>
      <c r="G90" s="476"/>
      <c r="H90" s="477"/>
    </row>
    <row r="91" spans="1:8">
      <c r="A91" s="965" t="s">
        <v>1155</v>
      </c>
      <c r="B91" s="470">
        <v>21869.56</v>
      </c>
      <c r="C91" s="471">
        <v>116.40385231582859</v>
      </c>
      <c r="D91" s="471">
        <v>1.9941499017777069</v>
      </c>
      <c r="E91" s="470">
        <v>11435.15</v>
      </c>
      <c r="F91" s="471">
        <v>113.77036099603227</v>
      </c>
      <c r="G91" s="471">
        <v>3.78877324511113</v>
      </c>
      <c r="H91" s="472">
        <v>522.87974700908467</v>
      </c>
    </row>
    <row r="92" spans="1:8">
      <c r="A92" s="966" t="s">
        <v>1156</v>
      </c>
      <c r="B92" s="475"/>
      <c r="C92" s="471"/>
      <c r="D92" s="476"/>
      <c r="E92" s="478"/>
      <c r="F92" s="471"/>
      <c r="G92" s="476"/>
      <c r="H92" s="477"/>
    </row>
    <row r="93" spans="1:8">
      <c r="A93" s="965" t="s">
        <v>1157</v>
      </c>
      <c r="B93" s="470">
        <v>66150.62</v>
      </c>
      <c r="C93" s="471">
        <v>123.23370405558971</v>
      </c>
      <c r="D93" s="471">
        <v>6.0318658617518777</v>
      </c>
      <c r="E93" s="470">
        <v>6527.06</v>
      </c>
      <c r="F93" s="471">
        <v>133.66111781196693</v>
      </c>
      <c r="G93" s="471">
        <v>2.1625908096732491</v>
      </c>
      <c r="H93" s="472">
        <v>98.669672332625169</v>
      </c>
    </row>
    <row r="94" spans="1:8">
      <c r="A94" s="966" t="s">
        <v>1158</v>
      </c>
      <c r="B94" s="475"/>
      <c r="C94" s="471"/>
      <c r="D94" s="476"/>
      <c r="E94" s="478"/>
      <c r="F94" s="471"/>
      <c r="G94" s="476"/>
      <c r="H94" s="477"/>
    </row>
    <row r="95" spans="1:8" ht="11.45" customHeight="1">
      <c r="A95" s="965" t="s">
        <v>1159</v>
      </c>
      <c r="B95" s="470">
        <v>18346.64</v>
      </c>
      <c r="C95" s="471">
        <v>108.21052482574029</v>
      </c>
      <c r="D95" s="471">
        <v>1.6729166180732919</v>
      </c>
      <c r="E95" s="470">
        <v>7035.47</v>
      </c>
      <c r="F95" s="471">
        <v>111.63018367372845</v>
      </c>
      <c r="G95" s="471">
        <v>2.3310407386682295</v>
      </c>
      <c r="H95" s="472">
        <v>383.47457627118649</v>
      </c>
    </row>
    <row r="96" spans="1:8" ht="11.45" customHeight="1">
      <c r="A96" s="966" t="s">
        <v>1160</v>
      </c>
      <c r="B96" s="475"/>
      <c r="C96" s="471"/>
      <c r="D96" s="476"/>
      <c r="E96" s="478"/>
      <c r="F96" s="471"/>
      <c r="G96" s="476"/>
      <c r="H96" s="477"/>
    </row>
    <row r="97" spans="1:8" ht="11.45" customHeight="1">
      <c r="A97" s="965" t="s">
        <v>1161</v>
      </c>
      <c r="B97" s="470">
        <v>90754.03</v>
      </c>
      <c r="C97" s="471">
        <v>114.91319658995829</v>
      </c>
      <c r="D97" s="471">
        <v>8.2752986347430415</v>
      </c>
      <c r="E97" s="470">
        <v>39887.300000000003</v>
      </c>
      <c r="F97" s="471">
        <v>114.96993112290193</v>
      </c>
      <c r="G97" s="471">
        <v>13.215737009109734</v>
      </c>
      <c r="H97" s="472">
        <v>439.50995895168518</v>
      </c>
    </row>
    <row r="98" spans="1:8" ht="11.45" customHeight="1">
      <c r="A98" s="966" t="s">
        <v>1162</v>
      </c>
      <c r="B98" s="475"/>
      <c r="C98" s="471"/>
      <c r="D98" s="476"/>
      <c r="E98" s="478"/>
      <c r="F98" s="471"/>
      <c r="G98" s="476"/>
      <c r="H98" s="477"/>
    </row>
    <row r="99" spans="1:8" ht="11.45" customHeight="1"/>
    <row r="100" spans="1:8" ht="30" customHeight="1">
      <c r="A100" s="1153" t="s">
        <v>975</v>
      </c>
      <c r="B100" s="1153"/>
      <c r="C100" s="1153"/>
      <c r="D100" s="1153"/>
      <c r="E100" s="1153"/>
      <c r="F100" s="1153"/>
      <c r="G100" s="1153"/>
      <c r="H100" s="1153"/>
    </row>
    <row r="101" spans="1:8" ht="11.45" customHeight="1">
      <c r="A101" s="484" t="s">
        <v>416</v>
      </c>
      <c r="B101" s="489">
        <v>405125.33</v>
      </c>
      <c r="C101" s="490">
        <v>110.78034858161894</v>
      </c>
      <c r="D101" s="490">
        <v>100</v>
      </c>
      <c r="E101" s="489">
        <v>33400.28</v>
      </c>
      <c r="F101" s="490">
        <v>112.95524980486637</v>
      </c>
      <c r="G101" s="490">
        <v>100</v>
      </c>
      <c r="H101" s="491">
        <v>82.444314207655196</v>
      </c>
    </row>
    <row r="102" spans="1:8" ht="11.45" customHeight="1">
      <c r="A102" s="259" t="s">
        <v>69</v>
      </c>
      <c r="B102" s="489"/>
      <c r="C102" s="490"/>
      <c r="D102" s="490"/>
      <c r="E102" s="492"/>
      <c r="F102" s="490"/>
      <c r="G102" s="490"/>
      <c r="H102" s="491"/>
    </row>
    <row r="103" spans="1:8" ht="24.75" customHeight="1">
      <c r="A103" s="965" t="s">
        <v>1131</v>
      </c>
      <c r="B103" s="470">
        <v>36506.14</v>
      </c>
      <c r="C103" s="471">
        <v>109.31972047606271</v>
      </c>
      <c r="D103" s="471">
        <v>9.0110731906099275</v>
      </c>
      <c r="E103" s="470">
        <v>5154.7299999999996</v>
      </c>
      <c r="F103" s="471">
        <v>131.43953592146363</v>
      </c>
      <c r="G103" s="471">
        <v>15.433193973224176</v>
      </c>
      <c r="H103" s="472">
        <v>141.20172661366004</v>
      </c>
    </row>
    <row r="104" spans="1:8" ht="24" customHeight="1">
      <c r="A104" s="966" t="s">
        <v>1132</v>
      </c>
      <c r="B104" s="470"/>
      <c r="C104" s="471"/>
      <c r="D104" s="471"/>
      <c r="E104" s="473"/>
      <c r="F104" s="471"/>
      <c r="G104" s="471"/>
      <c r="H104" s="472"/>
    </row>
    <row r="105" spans="1:8" ht="11.45" customHeight="1">
      <c r="A105" s="454" t="s">
        <v>410</v>
      </c>
      <c r="B105" s="470">
        <v>6999.7</v>
      </c>
      <c r="C105" s="471">
        <v>93.330453298772923</v>
      </c>
      <c r="D105" s="471">
        <v>1.7277863124480515</v>
      </c>
      <c r="E105" s="470">
        <v>907.99</v>
      </c>
      <c r="F105" s="471">
        <v>97.845858746955756</v>
      </c>
      <c r="G105" s="471">
        <v>2.718510144226336</v>
      </c>
      <c r="H105" s="472">
        <v>129.71841650356444</v>
      </c>
    </row>
    <row r="106" spans="1:8" ht="11.45" customHeight="1">
      <c r="A106" s="455" t="s">
        <v>411</v>
      </c>
      <c r="B106" s="470"/>
      <c r="C106" s="471"/>
      <c r="D106" s="471"/>
      <c r="E106" s="473"/>
      <c r="F106" s="471"/>
      <c r="G106" s="471"/>
      <c r="H106" s="472"/>
    </row>
    <row r="107" spans="1:8" ht="11.45" customHeight="1">
      <c r="A107" s="965" t="s">
        <v>1133</v>
      </c>
      <c r="B107" s="470">
        <v>11574.95</v>
      </c>
      <c r="C107" s="471">
        <v>87.442519987217864</v>
      </c>
      <c r="D107" s="471">
        <v>2.8571281879609947</v>
      </c>
      <c r="E107" s="470">
        <v>1597.81</v>
      </c>
      <c r="F107" s="471">
        <v>82.372379803478808</v>
      </c>
      <c r="G107" s="471">
        <v>4.7838221715506579</v>
      </c>
      <c r="H107" s="472">
        <v>138.04033710728771</v>
      </c>
    </row>
    <row r="108" spans="1:8" ht="11.45" customHeight="1">
      <c r="A108" s="966" t="s">
        <v>1134</v>
      </c>
      <c r="B108" s="470"/>
      <c r="C108" s="471"/>
      <c r="D108" s="471"/>
      <c r="E108" s="473"/>
      <c r="F108" s="471"/>
      <c r="G108" s="471"/>
      <c r="H108" s="472"/>
    </row>
    <row r="109" spans="1:8" ht="11.45" customHeight="1">
      <c r="A109" s="969" t="s">
        <v>1163</v>
      </c>
      <c r="B109" s="470">
        <v>11122.6</v>
      </c>
      <c r="C109" s="471">
        <v>88.902921041167943</v>
      </c>
      <c r="D109" s="471">
        <v>2.7454713828927955</v>
      </c>
      <c r="E109" s="470">
        <v>1549.86</v>
      </c>
      <c r="F109" s="471">
        <v>88.165424654417194</v>
      </c>
      <c r="G109" s="471">
        <v>4.6402605008101725</v>
      </c>
      <c r="H109" s="472">
        <v>139.34331900814556</v>
      </c>
    </row>
    <row r="110" spans="1:8" ht="11.45" customHeight="1">
      <c r="A110" s="970" t="s">
        <v>1164</v>
      </c>
      <c r="B110" s="470"/>
      <c r="C110" s="471"/>
      <c r="D110" s="471"/>
      <c r="E110" s="473"/>
      <c r="F110" s="471"/>
      <c r="G110" s="471"/>
      <c r="H110" s="472"/>
    </row>
    <row r="111" spans="1:8" ht="11.45" customHeight="1">
      <c r="A111" s="965" t="s">
        <v>1135</v>
      </c>
      <c r="B111" s="470">
        <v>121280.16</v>
      </c>
      <c r="C111" s="471">
        <v>119.11450347791694</v>
      </c>
      <c r="D111" s="471">
        <v>29.936454479407644</v>
      </c>
      <c r="E111" s="470">
        <v>3552.51</v>
      </c>
      <c r="F111" s="471">
        <v>112.48207099411391</v>
      </c>
      <c r="G111" s="471">
        <v>10.636168319547021</v>
      </c>
      <c r="H111" s="472">
        <v>29.291765446219728</v>
      </c>
    </row>
    <row r="112" spans="1:8" ht="11.45" customHeight="1">
      <c r="A112" s="966" t="s">
        <v>1136</v>
      </c>
      <c r="B112" s="470"/>
      <c r="C112" s="471"/>
      <c r="D112" s="471"/>
      <c r="E112" s="473"/>
      <c r="F112" s="471"/>
      <c r="G112" s="471"/>
      <c r="H112" s="472"/>
    </row>
    <row r="113" spans="1:8" ht="11.45" customHeight="1">
      <c r="A113" s="454" t="s">
        <v>610</v>
      </c>
      <c r="B113" s="470">
        <v>120793.95</v>
      </c>
      <c r="C113" s="471">
        <v>121.19391415549596</v>
      </c>
      <c r="D113" s="471">
        <v>29.816439766923487</v>
      </c>
      <c r="E113" s="470">
        <v>3526.24</v>
      </c>
      <c r="F113" s="471">
        <v>114.53739914508816</v>
      </c>
      <c r="G113" s="471">
        <v>10.557516284294623</v>
      </c>
      <c r="H113" s="472">
        <v>29.192190502918397</v>
      </c>
    </row>
    <row r="114" spans="1:8" ht="11.45" customHeight="1">
      <c r="A114" s="459" t="s">
        <v>611</v>
      </c>
      <c r="B114" s="470"/>
      <c r="C114" s="471"/>
      <c r="D114" s="471"/>
      <c r="E114" s="473"/>
      <c r="F114" s="471"/>
      <c r="G114" s="471"/>
      <c r="H114" s="472"/>
    </row>
    <row r="115" spans="1:8" ht="11.45" customHeight="1">
      <c r="A115" s="965" t="s">
        <v>1137</v>
      </c>
      <c r="B115" s="470">
        <v>39049.49</v>
      </c>
      <c r="C115" s="471">
        <v>111.47197164093168</v>
      </c>
      <c r="D115" s="471">
        <v>9.638866570006865</v>
      </c>
      <c r="E115" s="470">
        <v>4787.72</v>
      </c>
      <c r="F115" s="471">
        <v>101.12857471764509</v>
      </c>
      <c r="G115" s="471">
        <v>14.334370849585692</v>
      </c>
      <c r="H115" s="472">
        <v>122.60646681941301</v>
      </c>
    </row>
    <row r="116" spans="1:8" ht="11.45" customHeight="1">
      <c r="A116" s="966" t="s">
        <v>613</v>
      </c>
      <c r="B116" s="470"/>
      <c r="C116" s="471"/>
      <c r="D116" s="471"/>
      <c r="E116" s="473"/>
      <c r="F116" s="471"/>
      <c r="G116" s="471"/>
      <c r="H116" s="472"/>
    </row>
    <row r="117" spans="1:8" ht="11.45" customHeight="1">
      <c r="A117" s="965" t="s">
        <v>1138</v>
      </c>
      <c r="B117" s="470">
        <v>892.82</v>
      </c>
      <c r="C117" s="471">
        <v>138.04289005365123</v>
      </c>
      <c r="D117" s="471">
        <v>0.22038118426216399</v>
      </c>
      <c r="E117" s="470">
        <v>247.87</v>
      </c>
      <c r="F117" s="471">
        <v>156.24684820978317</v>
      </c>
      <c r="G117" s="471">
        <v>0.74211952714168861</v>
      </c>
      <c r="H117" s="472">
        <v>277.62594923948836</v>
      </c>
    </row>
    <row r="118" spans="1:8" ht="11.45" customHeight="1">
      <c r="A118" s="966" t="s">
        <v>1139</v>
      </c>
      <c r="B118" s="475"/>
      <c r="C118" s="471"/>
      <c r="D118" s="476"/>
      <c r="E118" s="478"/>
      <c r="F118" s="471"/>
      <c r="G118" s="476"/>
      <c r="H118" s="477"/>
    </row>
    <row r="119" spans="1:8" ht="36.75" customHeight="1">
      <c r="A119" s="965" t="s">
        <v>1140</v>
      </c>
      <c r="B119" s="470">
        <v>16418.560000000001</v>
      </c>
      <c r="C119" s="471">
        <v>96.52622104326835</v>
      </c>
      <c r="D119" s="471">
        <v>4.0527112930707148</v>
      </c>
      <c r="E119" s="470">
        <v>2075.58</v>
      </c>
      <c r="F119" s="471">
        <v>115.49607701296534</v>
      </c>
      <c r="G119" s="471">
        <v>6.214259281658717</v>
      </c>
      <c r="H119" s="472">
        <v>126.41668940516098</v>
      </c>
    </row>
    <row r="120" spans="1:8" ht="37.5" customHeight="1">
      <c r="A120" s="966" t="s">
        <v>1141</v>
      </c>
      <c r="B120" s="475"/>
      <c r="C120" s="471"/>
      <c r="D120" s="476"/>
      <c r="E120" s="478"/>
      <c r="F120" s="471"/>
      <c r="G120" s="476"/>
      <c r="H120" s="477"/>
    </row>
    <row r="121" spans="1:8" ht="11.45" customHeight="1">
      <c r="A121" s="965" t="s">
        <v>1142</v>
      </c>
      <c r="B121" s="470">
        <v>14220.09</v>
      </c>
      <c r="C121" s="471">
        <v>149.56880910533806</v>
      </c>
      <c r="D121" s="471">
        <v>3.5100471254167194</v>
      </c>
      <c r="E121" s="470">
        <v>1762.49</v>
      </c>
      <c r="F121" s="471">
        <v>149.05534318866074</v>
      </c>
      <c r="G121" s="471">
        <v>5.2768719304149547</v>
      </c>
      <c r="H121" s="472">
        <v>123.94365999090019</v>
      </c>
    </row>
    <row r="122" spans="1:8" ht="11.45" customHeight="1">
      <c r="A122" s="966" t="s">
        <v>1143</v>
      </c>
      <c r="B122" s="475"/>
      <c r="C122" s="471"/>
      <c r="D122" s="476"/>
      <c r="E122" s="478"/>
      <c r="F122" s="471"/>
      <c r="G122" s="476"/>
      <c r="H122" s="477"/>
    </row>
    <row r="123" spans="1:8" ht="11.45" customHeight="1">
      <c r="A123" s="967" t="s">
        <v>628</v>
      </c>
      <c r="B123" s="470">
        <v>11570.24</v>
      </c>
      <c r="C123" s="471">
        <v>157.14648546527025</v>
      </c>
      <c r="D123" s="471">
        <v>2.8559655847734824</v>
      </c>
      <c r="E123" s="470">
        <v>1222.8599999999999</v>
      </c>
      <c r="F123" s="471">
        <v>147.25092117621557</v>
      </c>
      <c r="G123" s="471">
        <v>3.6612267921107251</v>
      </c>
      <c r="H123" s="472">
        <v>105.69011533036479</v>
      </c>
    </row>
    <row r="124" spans="1:8" ht="11.45" customHeight="1">
      <c r="A124" s="968" t="s">
        <v>1144</v>
      </c>
      <c r="B124" s="475"/>
      <c r="C124" s="471"/>
      <c r="D124" s="476"/>
      <c r="E124" s="478"/>
      <c r="F124" s="471"/>
      <c r="G124" s="476"/>
      <c r="H124" s="477"/>
    </row>
    <row r="125" spans="1:8" ht="25.5">
      <c r="A125" s="965" t="s">
        <v>1145</v>
      </c>
      <c r="B125" s="470">
        <v>8606.42</v>
      </c>
      <c r="C125" s="471">
        <v>100.55638640930972</v>
      </c>
      <c r="D125" s="471">
        <v>2.1243845700785977</v>
      </c>
      <c r="E125" s="470">
        <v>1569.55</v>
      </c>
      <c r="F125" s="471">
        <v>97.659239532843429</v>
      </c>
      <c r="G125" s="471">
        <v>4.6992121024135125</v>
      </c>
      <c r="H125" s="472">
        <v>182.36967287211175</v>
      </c>
    </row>
    <row r="126" spans="1:8" ht="25.5">
      <c r="A126" s="966" t="s">
        <v>1146</v>
      </c>
      <c r="B126" s="475"/>
      <c r="C126" s="471"/>
      <c r="D126" s="476"/>
      <c r="E126" s="478"/>
      <c r="F126" s="471"/>
      <c r="G126" s="476"/>
      <c r="H126" s="477"/>
    </row>
    <row r="127" spans="1:8">
      <c r="A127" s="965" t="s">
        <v>1147</v>
      </c>
      <c r="B127" s="470">
        <v>63366.05</v>
      </c>
      <c r="C127" s="471">
        <v>109.56929682801579</v>
      </c>
      <c r="D127" s="471">
        <v>15.641098027615305</v>
      </c>
      <c r="E127" s="470">
        <v>3948.42</v>
      </c>
      <c r="F127" s="471">
        <v>122.6015593706626</v>
      </c>
      <c r="G127" s="471">
        <v>11.821517663923776</v>
      </c>
      <c r="H127" s="472">
        <v>62.311284986203177</v>
      </c>
    </row>
    <row r="128" spans="1:8">
      <c r="A128" s="966" t="s">
        <v>1148</v>
      </c>
      <c r="B128" s="475"/>
      <c r="C128" s="471"/>
      <c r="D128" s="476"/>
      <c r="E128" s="478"/>
      <c r="F128" s="471"/>
      <c r="G128" s="476"/>
      <c r="H128" s="477"/>
    </row>
    <row r="129" spans="1:8">
      <c r="A129" s="456" t="s">
        <v>413</v>
      </c>
      <c r="B129" s="470">
        <v>8905.25</v>
      </c>
      <c r="C129" s="471">
        <v>130.92759708659355</v>
      </c>
      <c r="D129" s="471">
        <v>2.1981469290009588</v>
      </c>
      <c r="E129" s="470">
        <v>908.98</v>
      </c>
      <c r="F129" s="471">
        <v>209.36521098212643</v>
      </c>
      <c r="G129" s="471">
        <v>2.721474191234325</v>
      </c>
      <c r="H129" s="472">
        <v>102.07237303837624</v>
      </c>
    </row>
    <row r="130" spans="1:8">
      <c r="A130" s="460" t="s">
        <v>485</v>
      </c>
      <c r="B130" s="475"/>
      <c r="C130" s="471"/>
      <c r="D130" s="476"/>
      <c r="E130" s="478"/>
      <c r="F130" s="471"/>
      <c r="G130" s="476"/>
      <c r="H130" s="477"/>
    </row>
    <row r="131" spans="1:8">
      <c r="A131" s="613" t="s">
        <v>1149</v>
      </c>
      <c r="B131" s="470">
        <v>50214.63</v>
      </c>
      <c r="C131" s="471">
        <v>104.69678470187624</v>
      </c>
      <c r="D131" s="471">
        <v>12.394838407166493</v>
      </c>
      <c r="E131" s="470">
        <v>2424.71</v>
      </c>
      <c r="F131" s="471">
        <v>102.77330371977891</v>
      </c>
      <c r="G131" s="471">
        <v>7.2595499199407918</v>
      </c>
      <c r="H131" s="472">
        <v>48.286923551960854</v>
      </c>
    </row>
    <row r="132" spans="1:8">
      <c r="A132" s="614" t="s">
        <v>1150</v>
      </c>
      <c r="B132" s="475"/>
      <c r="C132" s="471"/>
      <c r="D132" s="476"/>
      <c r="E132" s="478"/>
      <c r="F132" s="471"/>
      <c r="G132" s="476"/>
      <c r="H132" s="477"/>
    </row>
    <row r="133" spans="1:8" ht="25.5">
      <c r="A133" s="965" t="s">
        <v>1151</v>
      </c>
      <c r="B133" s="470">
        <v>13135.27</v>
      </c>
      <c r="C133" s="471">
        <v>125.90866130259828</v>
      </c>
      <c r="D133" s="471">
        <v>3.2422731997527778</v>
      </c>
      <c r="E133" s="470">
        <v>2162.7800000000002</v>
      </c>
      <c r="F133" s="471">
        <v>131.34743503318941</v>
      </c>
      <c r="G133" s="471">
        <v>6.4753349373119038</v>
      </c>
      <c r="H133" s="472">
        <v>164.65439994762195</v>
      </c>
    </row>
    <row r="134" spans="1:8" ht="25.5">
      <c r="A134" s="966" t="s">
        <v>1152</v>
      </c>
      <c r="B134" s="475"/>
      <c r="C134" s="471"/>
      <c r="D134" s="476"/>
      <c r="E134" s="478"/>
      <c r="F134" s="471"/>
      <c r="G134" s="476"/>
      <c r="H134" s="477"/>
    </row>
    <row r="135" spans="1:8" ht="51">
      <c r="A135" s="965" t="s">
        <v>1153</v>
      </c>
      <c r="B135" s="470">
        <v>3761.1</v>
      </c>
      <c r="C135" s="471">
        <v>82.076361065284004</v>
      </c>
      <c r="D135" s="471">
        <v>0.92837937336576803</v>
      </c>
      <c r="E135" s="470">
        <v>517.29</v>
      </c>
      <c r="F135" s="471">
        <v>100.65574408468245</v>
      </c>
      <c r="G135" s="471">
        <v>1.5487594714774846</v>
      </c>
      <c r="H135" s="472">
        <v>137.53689080322246</v>
      </c>
    </row>
    <row r="136" spans="1:8" ht="51">
      <c r="A136" s="966" t="s">
        <v>1154</v>
      </c>
      <c r="B136" s="475"/>
      <c r="C136" s="471"/>
      <c r="D136" s="476"/>
      <c r="E136" s="478"/>
      <c r="F136" s="471"/>
      <c r="G136" s="476"/>
      <c r="H136" s="477"/>
    </row>
    <row r="137" spans="1:8" ht="11.45" customHeight="1">
      <c r="A137" s="458" t="s">
        <v>414</v>
      </c>
      <c r="B137" s="470">
        <v>4510.46</v>
      </c>
      <c r="C137" s="471">
        <v>84.839376503582258</v>
      </c>
      <c r="D137" s="471">
        <v>1.113349293661791</v>
      </c>
      <c r="E137" s="470">
        <v>441.13</v>
      </c>
      <c r="F137" s="471">
        <v>70.412935561621097</v>
      </c>
      <c r="G137" s="471">
        <v>1.3207374309436926</v>
      </c>
      <c r="H137" s="472">
        <v>97.801554608620847</v>
      </c>
    </row>
    <row r="138" spans="1:8" ht="11.45" customHeight="1">
      <c r="A138" s="411" t="s">
        <v>415</v>
      </c>
      <c r="B138" s="475"/>
      <c r="C138" s="471"/>
      <c r="D138" s="476"/>
      <c r="E138" s="478"/>
      <c r="F138" s="471"/>
      <c r="G138" s="476"/>
      <c r="H138" s="477"/>
    </row>
    <row r="139" spans="1:8" ht="11.45" customHeight="1">
      <c r="A139" s="965" t="s">
        <v>1155</v>
      </c>
      <c r="B139" s="470">
        <v>3508.66</v>
      </c>
      <c r="C139" s="471">
        <v>116.56832648938855</v>
      </c>
      <c r="D139" s="471">
        <v>0.86606779191022187</v>
      </c>
      <c r="E139" s="470">
        <v>608.37</v>
      </c>
      <c r="F139" s="471">
        <v>108.05477602927071</v>
      </c>
      <c r="G139" s="471">
        <v>1.821451796212487</v>
      </c>
      <c r="H139" s="472">
        <v>173.3909811722994</v>
      </c>
    </row>
    <row r="140" spans="1:8" ht="11.45" customHeight="1">
      <c r="A140" s="966" t="s">
        <v>1156</v>
      </c>
      <c r="B140" s="475"/>
      <c r="C140" s="471"/>
      <c r="D140" s="476"/>
      <c r="E140" s="478"/>
      <c r="F140" s="471"/>
      <c r="G140" s="476"/>
      <c r="H140" s="477"/>
    </row>
    <row r="141" spans="1:8" ht="11.45" customHeight="1">
      <c r="A141" s="965" t="s">
        <v>1157</v>
      </c>
      <c r="B141" s="470">
        <v>46843.7</v>
      </c>
      <c r="C141" s="471">
        <v>99.899788209557144</v>
      </c>
      <c r="D141" s="471">
        <v>11.562767502096202</v>
      </c>
      <c r="E141" s="470">
        <v>1916.76</v>
      </c>
      <c r="F141" s="471">
        <v>106.45354778513352</v>
      </c>
      <c r="G141" s="471">
        <v>5.738754285892214</v>
      </c>
      <c r="H141" s="472">
        <v>40.918202447714421</v>
      </c>
    </row>
    <row r="142" spans="1:8" ht="11.45" customHeight="1">
      <c r="A142" s="966" t="s">
        <v>1158</v>
      </c>
      <c r="B142" s="475"/>
      <c r="C142" s="471"/>
      <c r="D142" s="476"/>
      <c r="E142" s="478"/>
      <c r="F142" s="471"/>
      <c r="G142" s="476"/>
      <c r="H142" s="477"/>
    </row>
    <row r="143" spans="1:8" ht="11.45" customHeight="1">
      <c r="A143" s="965" t="s">
        <v>1159</v>
      </c>
      <c r="B143" s="470">
        <v>4105.59</v>
      </c>
      <c r="C143" s="471">
        <v>110.10781237428596</v>
      </c>
      <c r="D143" s="471">
        <v>1.0134123186027395</v>
      </c>
      <c r="E143" s="470">
        <v>485.74</v>
      </c>
      <c r="F143" s="471">
        <v>77.852929862802938</v>
      </c>
      <c r="G143" s="471">
        <v>1.4542991855158101</v>
      </c>
      <c r="H143" s="472">
        <v>118.31186260683604</v>
      </c>
    </row>
    <row r="144" spans="1:8" ht="11.45" customHeight="1">
      <c r="A144" s="966" t="s">
        <v>1160</v>
      </c>
      <c r="B144" s="475"/>
      <c r="C144" s="471"/>
      <c r="D144" s="476"/>
      <c r="E144" s="478"/>
      <c r="F144" s="471"/>
      <c r="G144" s="476"/>
      <c r="H144" s="477"/>
    </row>
    <row r="145" spans="1:8" ht="11.45" customHeight="1">
      <c r="A145" s="965" t="s">
        <v>1161</v>
      </c>
      <c r="B145" s="470">
        <v>17345.870000000003</v>
      </c>
      <c r="C145" s="471">
        <v>117.94744343294504</v>
      </c>
      <c r="D145" s="471">
        <v>4.2816058921815632</v>
      </c>
      <c r="E145" s="470">
        <v>2571.5300000000002</v>
      </c>
      <c r="F145" s="471">
        <v>123.92855938043672</v>
      </c>
      <c r="G145" s="471">
        <v>7.6991270731862143</v>
      </c>
      <c r="H145" s="472">
        <v>148.25027513753994</v>
      </c>
    </row>
    <row r="146" spans="1:8" ht="11.45" customHeight="1">
      <c r="A146" s="966" t="s">
        <v>1162</v>
      </c>
      <c r="B146" s="475"/>
      <c r="C146" s="471"/>
      <c r="D146" s="476"/>
      <c r="E146" s="478"/>
      <c r="F146" s="471"/>
      <c r="G146" s="476"/>
      <c r="H146" s="477"/>
    </row>
    <row r="147" spans="1:8" ht="11.45" customHeight="1">
      <c r="A147" s="411"/>
      <c r="B147" s="493"/>
      <c r="C147" s="463"/>
      <c r="D147" s="466"/>
      <c r="E147" s="466"/>
      <c r="F147" s="463"/>
      <c r="G147" s="466"/>
      <c r="H147" s="493"/>
    </row>
    <row r="148" spans="1:8" ht="11.45" customHeight="1">
      <c r="A148" s="1096" t="s">
        <v>412</v>
      </c>
      <c r="B148" s="1096"/>
      <c r="C148" s="1096"/>
      <c r="D148" s="1096"/>
      <c r="E148" s="1096"/>
      <c r="F148" s="1096"/>
      <c r="G148" s="1096"/>
      <c r="H148" s="1096"/>
    </row>
    <row r="149" spans="1:8" ht="11.45" customHeight="1">
      <c r="A149" s="1276" t="s">
        <v>400</v>
      </c>
      <c r="B149" s="1276"/>
      <c r="C149" s="1276"/>
      <c r="D149" s="1276"/>
      <c r="E149" s="1276"/>
      <c r="F149" s="1276"/>
      <c r="G149" s="1276"/>
      <c r="H149" s="1276"/>
    </row>
    <row r="150" spans="1:8" ht="11.45" customHeight="1">
      <c r="E150" s="7"/>
      <c r="G150" s="7"/>
      <c r="H150" s="7"/>
    </row>
    <row r="151" spans="1:8" ht="11.45" customHeight="1"/>
    <row r="152" spans="1:8" ht="11.45" customHeight="1"/>
    <row r="153" spans="1:8" ht="11.45" customHeight="1"/>
    <row r="154" spans="1:8" ht="11.45" customHeight="1"/>
    <row r="155" spans="1:8" ht="11.45" customHeight="1"/>
    <row r="156" spans="1:8" ht="11.45" customHeight="1"/>
    <row r="157" spans="1:8" ht="11.45" customHeight="1"/>
    <row r="158" spans="1:8" ht="11.45" customHeight="1"/>
    <row r="159" spans="1:8" ht="11.45" customHeight="1"/>
    <row r="160" spans="1:8"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sheetData>
  <mergeCells count="11">
    <mergeCell ref="A1:H1"/>
    <mergeCell ref="A2:H2"/>
    <mergeCell ref="A3:A4"/>
    <mergeCell ref="B3:D3"/>
    <mergeCell ref="E3:G3"/>
    <mergeCell ref="H3:H4"/>
    <mergeCell ref="A100:H100"/>
    <mergeCell ref="A148:H148"/>
    <mergeCell ref="A149:H149"/>
    <mergeCell ref="A5:H5"/>
    <mergeCell ref="A52:H52"/>
  </mergeCells>
  <hyperlinks>
    <hyperlink ref="K1" location="SPIS_TABLIC!A1" display="LIST OF TABLES"/>
  </hyperlink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selection activeCell="J1" sqref="J1"/>
    </sheetView>
  </sheetViews>
  <sheetFormatPr defaultColWidth="9.140625" defaultRowHeight="12.75"/>
  <cols>
    <col min="1" max="1" width="41.140625" style="7" customWidth="1"/>
    <col min="2" max="2" width="4.5703125" style="7" customWidth="1"/>
    <col min="3" max="3" width="13.28515625" style="7" customWidth="1"/>
    <col min="4" max="4" width="11.7109375" style="7" customWidth="1"/>
    <col min="5" max="5" width="11.42578125" style="7" customWidth="1"/>
    <col min="6" max="6" width="12.28515625" style="7" customWidth="1"/>
    <col min="7" max="7" width="13.140625" style="7" customWidth="1"/>
    <col min="8" max="8" width="13" style="7" customWidth="1"/>
    <col min="9" max="9" width="9.140625" style="46"/>
    <col min="10" max="10" width="16.28515625" style="46" customWidth="1"/>
    <col min="11" max="11" width="18.140625" style="46" customWidth="1"/>
    <col min="12" max="16384" width="9.140625" style="46"/>
  </cols>
  <sheetData>
    <row r="1" spans="1:13" ht="12" customHeight="1">
      <c r="A1" s="1270" t="s">
        <v>1096</v>
      </c>
      <c r="B1" s="1270"/>
      <c r="C1" s="1270"/>
      <c r="D1" s="1270"/>
      <c r="E1" s="1270"/>
      <c r="F1" s="1270"/>
      <c r="G1" s="1270"/>
      <c r="H1" s="1270"/>
      <c r="J1" s="425" t="s">
        <v>0</v>
      </c>
      <c r="K1" s="422" t="s">
        <v>378</v>
      </c>
      <c r="L1" s="175"/>
      <c r="M1" s="7"/>
    </row>
    <row r="2" spans="1:13" s="220" customFormat="1" ht="15" thickBot="1">
      <c r="A2" s="1068" t="s">
        <v>621</v>
      </c>
      <c r="B2" s="1068"/>
      <c r="C2" s="1068"/>
      <c r="D2" s="1068"/>
      <c r="E2" s="1068"/>
      <c r="F2" s="1068"/>
      <c r="G2" s="1068"/>
      <c r="H2" s="1068"/>
    </row>
    <row r="3" spans="1:13" ht="22.5" customHeight="1">
      <c r="A3" s="1126" t="s">
        <v>976</v>
      </c>
      <c r="B3" s="1052"/>
      <c r="C3" s="1241" t="s">
        <v>596</v>
      </c>
      <c r="D3" s="1241"/>
      <c r="E3" s="1241" t="s">
        <v>402</v>
      </c>
      <c r="F3" s="1241"/>
      <c r="G3" s="1241"/>
      <c r="H3" s="1055"/>
    </row>
    <row r="4" spans="1:13" ht="30" customHeight="1">
      <c r="A4" s="1153"/>
      <c r="B4" s="1053"/>
      <c r="C4" s="1235"/>
      <c r="D4" s="1235"/>
      <c r="E4" s="1235" t="s">
        <v>403</v>
      </c>
      <c r="F4" s="1235"/>
      <c r="G4" s="1235" t="s">
        <v>604</v>
      </c>
      <c r="H4" s="1065"/>
    </row>
    <row r="5" spans="1:13" ht="29.25" customHeight="1">
      <c r="A5" s="1284" t="s">
        <v>605</v>
      </c>
      <c r="B5" s="1285"/>
      <c r="C5" s="1062" t="s">
        <v>597</v>
      </c>
      <c r="D5" s="1062" t="s">
        <v>406</v>
      </c>
      <c r="E5" s="1062" t="s">
        <v>597</v>
      </c>
      <c r="F5" s="1062" t="s">
        <v>406</v>
      </c>
      <c r="G5" s="1062" t="s">
        <v>597</v>
      </c>
      <c r="H5" s="1063" t="s">
        <v>406</v>
      </c>
    </row>
    <row r="6" spans="1:13" ht="15" customHeight="1">
      <c r="A6" s="1282" t="s">
        <v>644</v>
      </c>
      <c r="B6" s="604"/>
      <c r="C6" s="1254"/>
      <c r="D6" s="1254"/>
      <c r="E6" s="1254"/>
      <c r="F6" s="1254"/>
      <c r="G6" s="1254"/>
      <c r="H6" s="1255"/>
    </row>
    <row r="7" spans="1:13" ht="13.5" thickBot="1">
      <c r="A7" s="1283"/>
      <c r="B7" s="605"/>
      <c r="C7" s="1160"/>
      <c r="D7" s="1160"/>
      <c r="E7" s="1160"/>
      <c r="F7" s="1160"/>
      <c r="G7" s="1160"/>
      <c r="H7" s="1161"/>
    </row>
    <row r="8" spans="1:13">
      <c r="A8" s="601" t="s">
        <v>68</v>
      </c>
      <c r="B8" s="575" t="s">
        <v>380</v>
      </c>
      <c r="C8" s="376">
        <v>1501811.15</v>
      </c>
      <c r="D8" s="376">
        <v>335220.07</v>
      </c>
      <c r="E8" s="376">
        <v>1096685.8400000001</v>
      </c>
      <c r="F8" s="376">
        <v>301818.23999999999</v>
      </c>
      <c r="G8" s="376">
        <v>405125.31</v>
      </c>
      <c r="H8" s="624">
        <v>33401.83</v>
      </c>
    </row>
    <row r="9" spans="1:13">
      <c r="A9" s="603" t="s">
        <v>69</v>
      </c>
      <c r="B9" s="575" t="s">
        <v>381</v>
      </c>
      <c r="C9" s="625">
        <v>114.32293611579298</v>
      </c>
      <c r="D9" s="625">
        <v>115.29641821753191</v>
      </c>
      <c r="E9" s="625">
        <v>115.68959457557644</v>
      </c>
      <c r="F9" s="625">
        <v>115.56088766073833</v>
      </c>
      <c r="G9" s="625">
        <v>110.78034311267683</v>
      </c>
      <c r="H9" s="626">
        <v>112.96045349446338</v>
      </c>
    </row>
    <row r="10" spans="1:13">
      <c r="A10" s="495" t="s">
        <v>421</v>
      </c>
      <c r="B10" s="496" t="s">
        <v>380</v>
      </c>
      <c r="C10" s="78">
        <v>91169.83</v>
      </c>
      <c r="D10" s="78">
        <v>15992.83</v>
      </c>
      <c r="E10" s="78">
        <v>61065.35</v>
      </c>
      <c r="F10" s="78">
        <v>13090.76</v>
      </c>
      <c r="G10" s="78">
        <v>30104.480000000003</v>
      </c>
      <c r="H10" s="79">
        <v>2902.07</v>
      </c>
    </row>
    <row r="11" spans="1:13">
      <c r="A11" s="497" t="s">
        <v>422</v>
      </c>
      <c r="B11" s="496" t="s">
        <v>381</v>
      </c>
      <c r="C11" s="498">
        <v>123.30536630228603</v>
      </c>
      <c r="D11" s="498">
        <v>126.42263537041443</v>
      </c>
      <c r="E11" s="498">
        <v>122.55136983208561</v>
      </c>
      <c r="F11" s="498">
        <v>122.83327734688018</v>
      </c>
      <c r="G11" s="498">
        <v>124.86366584985078</v>
      </c>
      <c r="H11" s="391">
        <v>145.61679921724078</v>
      </c>
    </row>
    <row r="12" spans="1:13">
      <c r="A12" s="495" t="s">
        <v>423</v>
      </c>
      <c r="B12" s="496" t="s">
        <v>380</v>
      </c>
      <c r="C12" s="78">
        <v>695953.46</v>
      </c>
      <c r="D12" s="78">
        <v>60072.2</v>
      </c>
      <c r="E12" s="78">
        <v>478226.05</v>
      </c>
      <c r="F12" s="78">
        <v>49183.729999999996</v>
      </c>
      <c r="G12" s="78">
        <v>217727.41</v>
      </c>
      <c r="H12" s="79">
        <v>10888.47</v>
      </c>
    </row>
    <row r="13" spans="1:13">
      <c r="A13" s="497" t="s">
        <v>424</v>
      </c>
      <c r="B13" s="496" t="s">
        <v>381</v>
      </c>
      <c r="C13" s="498">
        <v>114.12363804376314</v>
      </c>
      <c r="D13" s="498">
        <v>116.32169681328561</v>
      </c>
      <c r="E13" s="498">
        <v>116.05942443048858</v>
      </c>
      <c r="F13" s="498">
        <v>117.21390940943253</v>
      </c>
      <c r="G13" s="498">
        <v>110.09046507037219</v>
      </c>
      <c r="H13" s="391">
        <v>112.455151045701</v>
      </c>
    </row>
    <row r="14" spans="1:13">
      <c r="A14" s="495" t="s">
        <v>425</v>
      </c>
      <c r="B14" s="496" t="s">
        <v>380</v>
      </c>
      <c r="C14" s="78">
        <v>9812.4699999999993</v>
      </c>
      <c r="D14" s="78">
        <v>2727.18</v>
      </c>
      <c r="E14" s="78">
        <v>7977.4699999999993</v>
      </c>
      <c r="F14" s="78">
        <v>2556.9300000000003</v>
      </c>
      <c r="G14" s="78">
        <v>1835</v>
      </c>
      <c r="H14" s="79">
        <v>170.25</v>
      </c>
    </row>
    <row r="15" spans="1:13">
      <c r="A15" s="497" t="s">
        <v>426</v>
      </c>
      <c r="B15" s="496" t="s">
        <v>381</v>
      </c>
      <c r="C15" s="498">
        <v>77.919725562909704</v>
      </c>
      <c r="D15" s="498">
        <v>78.601238168801373</v>
      </c>
      <c r="E15" s="498">
        <v>83.797745987094402</v>
      </c>
      <c r="F15" s="498">
        <v>77.50409961534848</v>
      </c>
      <c r="G15" s="498">
        <v>59.710914569463156</v>
      </c>
      <c r="H15" s="391">
        <v>99.824098504837295</v>
      </c>
    </row>
    <row r="16" spans="1:13">
      <c r="A16" s="495" t="s">
        <v>427</v>
      </c>
      <c r="B16" s="496" t="s">
        <v>380</v>
      </c>
      <c r="C16" s="78">
        <v>159.59</v>
      </c>
      <c r="D16" s="78">
        <v>3.5</v>
      </c>
      <c r="E16" s="78">
        <v>33.770000000000003</v>
      </c>
      <c r="F16" s="78">
        <v>1.04</v>
      </c>
      <c r="G16" s="78">
        <v>125.82</v>
      </c>
      <c r="H16" s="79">
        <v>2.46</v>
      </c>
    </row>
    <row r="17" spans="1:8">
      <c r="A17" s="497" t="s">
        <v>428</v>
      </c>
      <c r="B17" s="496" t="s">
        <v>381</v>
      </c>
      <c r="C17" s="498">
        <v>115.21911775323082</v>
      </c>
      <c r="D17" s="498">
        <v>76.923076923076934</v>
      </c>
      <c r="E17" s="498">
        <v>67.05718824463861</v>
      </c>
      <c r="F17" s="498">
        <v>36.879432624113477</v>
      </c>
      <c r="G17" s="498">
        <v>142.73397617697105</v>
      </c>
      <c r="H17" s="391">
        <v>142.19653179190752</v>
      </c>
    </row>
    <row r="18" spans="1:8">
      <c r="A18" s="495" t="s">
        <v>429</v>
      </c>
      <c r="B18" s="496" t="s">
        <v>380</v>
      </c>
      <c r="C18" s="78">
        <v>334707.38</v>
      </c>
      <c r="D18" s="78">
        <v>131710.78</v>
      </c>
      <c r="E18" s="78">
        <v>269777.3</v>
      </c>
      <c r="F18" s="78">
        <v>123571.55</v>
      </c>
      <c r="G18" s="78">
        <v>64930.080000000002</v>
      </c>
      <c r="H18" s="79">
        <v>8139.23</v>
      </c>
    </row>
    <row r="19" spans="1:8">
      <c r="A19" s="497" t="s">
        <v>430</v>
      </c>
      <c r="B19" s="496" t="s">
        <v>381</v>
      </c>
      <c r="C19" s="498">
        <v>113.31673512805661</v>
      </c>
      <c r="D19" s="498">
        <v>113.74289456551223</v>
      </c>
      <c r="E19" s="498">
        <v>114.108567068322</v>
      </c>
      <c r="F19" s="498">
        <v>113.78764454979489</v>
      </c>
      <c r="G19" s="498">
        <v>110.14114944946456</v>
      </c>
      <c r="H19" s="391">
        <v>113.06778874605128</v>
      </c>
    </row>
    <row r="20" spans="1:8">
      <c r="A20" s="495" t="s">
        <v>431</v>
      </c>
      <c r="B20" s="496" t="s">
        <v>380</v>
      </c>
      <c r="C20" s="78">
        <v>23590.58</v>
      </c>
      <c r="D20" s="78">
        <v>7430.62</v>
      </c>
      <c r="E20" s="78">
        <v>18851.419999999998</v>
      </c>
      <c r="F20" s="78">
        <v>6984.19</v>
      </c>
      <c r="G20" s="78">
        <v>4739.16</v>
      </c>
      <c r="H20" s="79">
        <v>446.43</v>
      </c>
    </row>
    <row r="21" spans="1:8">
      <c r="A21" s="497" t="s">
        <v>432</v>
      </c>
      <c r="B21" s="496" t="s">
        <v>381</v>
      </c>
      <c r="C21" s="498">
        <v>91.540919026500433</v>
      </c>
      <c r="D21" s="498">
        <v>103.09223140679325</v>
      </c>
      <c r="E21" s="498">
        <v>94.972097435543475</v>
      </c>
      <c r="F21" s="498">
        <v>105.9983669653481</v>
      </c>
      <c r="G21" s="498">
        <v>80.038506358615791</v>
      </c>
      <c r="H21" s="391">
        <v>72.14680500339378</v>
      </c>
    </row>
    <row r="22" spans="1:8" ht="24" customHeight="1">
      <c r="A22" s="627" t="s">
        <v>617</v>
      </c>
      <c r="B22" s="496" t="s">
        <v>380</v>
      </c>
      <c r="C22" s="78">
        <v>18192.36</v>
      </c>
      <c r="D22" s="78">
        <v>4987.38</v>
      </c>
      <c r="E22" s="78">
        <v>8477.6</v>
      </c>
      <c r="F22" s="78">
        <v>3768.14</v>
      </c>
      <c r="G22" s="78">
        <v>9714.76</v>
      </c>
      <c r="H22" s="79">
        <v>1219.24</v>
      </c>
    </row>
    <row r="23" spans="1:8">
      <c r="A23" s="72" t="s">
        <v>618</v>
      </c>
      <c r="B23" s="496" t="s">
        <v>381</v>
      </c>
      <c r="C23" s="451">
        <v>84.193563614586978</v>
      </c>
      <c r="D23" s="468">
        <v>87.977914586604115</v>
      </c>
      <c r="E23" s="498">
        <v>75.598359193864823</v>
      </c>
      <c r="F23" s="498">
        <v>84.656757461110573</v>
      </c>
      <c r="G23" s="498">
        <v>93.467054334419231</v>
      </c>
      <c r="H23" s="391">
        <v>100.11660179665304</v>
      </c>
    </row>
    <row r="24" spans="1:8" ht="27" customHeight="1">
      <c r="A24" s="627" t="s">
        <v>620</v>
      </c>
      <c r="B24" s="496" t="s">
        <v>380</v>
      </c>
      <c r="C24" s="78">
        <v>553.87</v>
      </c>
      <c r="D24" s="78">
        <v>267.49</v>
      </c>
      <c r="E24" s="78">
        <v>359.64</v>
      </c>
      <c r="F24" s="78">
        <v>238.79</v>
      </c>
      <c r="G24" s="78">
        <v>194.23</v>
      </c>
      <c r="H24" s="79">
        <v>28.7</v>
      </c>
    </row>
    <row r="25" spans="1:8">
      <c r="A25" s="72" t="s">
        <v>619</v>
      </c>
      <c r="B25" s="496" t="s">
        <v>381</v>
      </c>
      <c r="C25" s="498">
        <v>87.911686745075627</v>
      </c>
      <c r="D25" s="498">
        <v>83.0662691758276</v>
      </c>
      <c r="E25" s="498">
        <v>103.8851497732459</v>
      </c>
      <c r="F25" s="498">
        <v>108.04488484683952</v>
      </c>
      <c r="G25" s="498">
        <v>68.429396843291997</v>
      </c>
      <c r="H25" s="391">
        <v>28.413028413028414</v>
      </c>
    </row>
    <row r="26" spans="1:8">
      <c r="A26" s="495" t="s">
        <v>433</v>
      </c>
      <c r="B26" s="496" t="s">
        <v>380</v>
      </c>
      <c r="C26" s="78">
        <v>327671.59000000003</v>
      </c>
      <c r="D26" s="78">
        <v>112028.1</v>
      </c>
      <c r="E26" s="78">
        <v>251917.25</v>
      </c>
      <c r="F26" s="78">
        <v>102423.11000000002</v>
      </c>
      <c r="G26" s="78">
        <v>75754.34</v>
      </c>
      <c r="H26" s="79">
        <v>9604.99</v>
      </c>
    </row>
    <row r="27" spans="1:8">
      <c r="A27" s="497" t="s">
        <v>434</v>
      </c>
      <c r="B27" s="496" t="s">
        <v>381</v>
      </c>
      <c r="C27" s="498">
        <v>119.68368697748674</v>
      </c>
      <c r="D27" s="498">
        <v>119.20032388819048</v>
      </c>
      <c r="E27" s="498">
        <v>120.72353347723322</v>
      </c>
      <c r="F27" s="498">
        <v>119.93696533093203</v>
      </c>
      <c r="G27" s="498">
        <v>116.35097553359802</v>
      </c>
      <c r="H27" s="391">
        <v>111.87325288855759</v>
      </c>
    </row>
    <row r="28" spans="1:8">
      <c r="A28" s="497"/>
      <c r="B28" s="496"/>
      <c r="C28" s="391"/>
      <c r="D28" s="391"/>
      <c r="E28" s="391"/>
      <c r="F28" s="391"/>
      <c r="G28" s="391"/>
      <c r="H28" s="391"/>
    </row>
    <row r="29" spans="1:8">
      <c r="A29" s="1229" t="s">
        <v>399</v>
      </c>
      <c r="B29" s="1229"/>
      <c r="C29" s="1229"/>
      <c r="D29" s="1229"/>
      <c r="E29" s="1229"/>
      <c r="F29" s="1229"/>
      <c r="G29" s="1229"/>
      <c r="H29" s="1229"/>
    </row>
    <row r="30" spans="1:8" ht="12" customHeight="1">
      <c r="A30" s="1096" t="s">
        <v>400</v>
      </c>
      <c r="B30" s="1096"/>
      <c r="C30" s="1096"/>
      <c r="D30" s="1096"/>
      <c r="E30" s="1096"/>
      <c r="F30" s="1096"/>
      <c r="G30" s="1096"/>
      <c r="H30" s="1096"/>
    </row>
    <row r="31" spans="1:8">
      <c r="C31" s="91"/>
      <c r="D31" s="91"/>
      <c r="E31" s="91"/>
      <c r="F31" s="91"/>
      <c r="G31" s="91"/>
      <c r="H31" s="91"/>
    </row>
  </sheetData>
  <mergeCells count="17">
    <mergeCell ref="A1:H1"/>
    <mergeCell ref="A2:H2"/>
    <mergeCell ref="A3:B4"/>
    <mergeCell ref="C3:D4"/>
    <mergeCell ref="E3:H3"/>
    <mergeCell ref="E4:F4"/>
    <mergeCell ref="G4:H4"/>
    <mergeCell ref="H5:H7"/>
    <mergeCell ref="A29:H29"/>
    <mergeCell ref="A30:H30"/>
    <mergeCell ref="A6:A7"/>
    <mergeCell ref="A5:B5"/>
    <mergeCell ref="C5:C7"/>
    <mergeCell ref="D5:D7"/>
    <mergeCell ref="E5:E7"/>
    <mergeCell ref="F5:F7"/>
    <mergeCell ref="G5:G7"/>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workbookViewId="0">
      <selection activeCell="J1" sqref="J1"/>
    </sheetView>
  </sheetViews>
  <sheetFormatPr defaultColWidth="9.140625" defaultRowHeight="12.75"/>
  <cols>
    <col min="1" max="1" width="38.42578125" style="7" customWidth="1"/>
    <col min="2" max="2" width="4" style="7" customWidth="1"/>
    <col min="3" max="8" width="9.7109375" style="7" customWidth="1"/>
    <col min="9" max="9" width="9.140625" style="7"/>
    <col min="10" max="10" width="19.7109375" style="7" customWidth="1"/>
    <col min="11" max="11" width="20.7109375" style="7" customWidth="1"/>
    <col min="12" max="16384" width="9.140625" style="7"/>
  </cols>
  <sheetData>
    <row r="1" spans="1:12" ht="12" customHeight="1">
      <c r="A1" s="1270" t="s">
        <v>1097</v>
      </c>
      <c r="B1" s="1270"/>
      <c r="C1" s="1270"/>
      <c r="D1" s="1270"/>
      <c r="E1" s="1270"/>
      <c r="F1" s="1270"/>
      <c r="G1" s="1270"/>
      <c r="H1" s="1270"/>
      <c r="J1" s="425" t="s">
        <v>0</v>
      </c>
      <c r="K1" s="422" t="s">
        <v>378</v>
      </c>
      <c r="L1" s="175"/>
    </row>
    <row r="2" spans="1:12" s="49" customFormat="1" ht="15" thickBot="1">
      <c r="A2" s="1068" t="s">
        <v>645</v>
      </c>
      <c r="B2" s="1068"/>
      <c r="C2" s="1068"/>
      <c r="D2" s="1068"/>
      <c r="E2" s="1068"/>
      <c r="F2" s="1068"/>
      <c r="G2" s="1068"/>
      <c r="H2" s="1068"/>
    </row>
    <row r="3" spans="1:12" ht="27" customHeight="1">
      <c r="A3" s="1126" t="s">
        <v>601</v>
      </c>
      <c r="B3" s="1052"/>
      <c r="C3" s="1241" t="s">
        <v>596</v>
      </c>
      <c r="D3" s="1241"/>
      <c r="E3" s="1241" t="s">
        <v>402</v>
      </c>
      <c r="F3" s="1241"/>
      <c r="G3" s="1241"/>
      <c r="H3" s="1055"/>
    </row>
    <row r="4" spans="1:12" ht="25.5" customHeight="1">
      <c r="A4" s="1153"/>
      <c r="B4" s="1053"/>
      <c r="C4" s="1235"/>
      <c r="D4" s="1235"/>
      <c r="E4" s="1235" t="s">
        <v>589</v>
      </c>
      <c r="F4" s="1235"/>
      <c r="G4" s="1235" t="s">
        <v>602</v>
      </c>
      <c r="H4" s="1065"/>
    </row>
    <row r="5" spans="1:12" ht="25.5">
      <c r="A5" s="1286" t="s">
        <v>435</v>
      </c>
      <c r="B5" s="1287"/>
      <c r="C5" s="419" t="s">
        <v>586</v>
      </c>
      <c r="D5" s="419" t="s">
        <v>603</v>
      </c>
      <c r="E5" s="419" t="s">
        <v>586</v>
      </c>
      <c r="F5" s="419" t="s">
        <v>603</v>
      </c>
      <c r="G5" s="419" t="s">
        <v>586</v>
      </c>
      <c r="H5" s="416" t="s">
        <v>603</v>
      </c>
    </row>
    <row r="6" spans="1:12" ht="27" customHeight="1" thickBot="1">
      <c r="A6" s="1288" t="s">
        <v>436</v>
      </c>
      <c r="B6" s="1289"/>
      <c r="C6" s="1043" t="s">
        <v>571</v>
      </c>
      <c r="D6" s="1044"/>
      <c r="E6" s="1044"/>
      <c r="F6" s="1044"/>
      <c r="G6" s="1044"/>
      <c r="H6" s="1044"/>
    </row>
    <row r="7" spans="1:12">
      <c r="A7" s="601" t="s">
        <v>68</v>
      </c>
      <c r="B7" s="575" t="s">
        <v>380</v>
      </c>
      <c r="C7" s="595">
        <v>100</v>
      </c>
      <c r="D7" s="595">
        <v>100</v>
      </c>
      <c r="E7" s="595">
        <v>100</v>
      </c>
      <c r="F7" s="595">
        <v>100</v>
      </c>
      <c r="G7" s="595">
        <v>100</v>
      </c>
      <c r="H7" s="602">
        <v>100</v>
      </c>
    </row>
    <row r="8" spans="1:12">
      <c r="A8" s="603" t="s">
        <v>69</v>
      </c>
      <c r="B8" s="575" t="s">
        <v>381</v>
      </c>
      <c r="C8" s="595">
        <v>100</v>
      </c>
      <c r="D8" s="595">
        <v>100</v>
      </c>
      <c r="E8" s="595">
        <v>100</v>
      </c>
      <c r="F8" s="595">
        <v>100</v>
      </c>
      <c r="G8" s="595">
        <v>100</v>
      </c>
      <c r="H8" s="602">
        <v>100</v>
      </c>
    </row>
    <row r="9" spans="1:12">
      <c r="A9" s="495" t="s">
        <v>421</v>
      </c>
      <c r="B9" s="496" t="s">
        <v>380</v>
      </c>
      <c r="C9" s="591">
        <v>5.6</v>
      </c>
      <c r="D9" s="591">
        <v>4.4000000000000004</v>
      </c>
      <c r="E9" s="591">
        <v>5.3</v>
      </c>
      <c r="F9" s="591">
        <v>4.0999999999999996</v>
      </c>
      <c r="G9" s="591">
        <v>6.6</v>
      </c>
      <c r="H9" s="597">
        <v>6.7</v>
      </c>
    </row>
    <row r="10" spans="1:12">
      <c r="A10" s="497" t="s">
        <v>422</v>
      </c>
      <c r="B10" s="496" t="s">
        <v>381</v>
      </c>
      <c r="C10" s="591">
        <v>6.0706587509354959</v>
      </c>
      <c r="D10" s="591">
        <v>4.7708450153357465</v>
      </c>
      <c r="E10" s="591">
        <v>5.5681716470415994</v>
      </c>
      <c r="F10" s="591">
        <v>4.3372991638941372</v>
      </c>
      <c r="G10" s="591">
        <v>7.4309057609854108</v>
      </c>
      <c r="H10" s="597">
        <v>8.6883562966460222</v>
      </c>
    </row>
    <row r="11" spans="1:12">
      <c r="A11" s="495" t="s">
        <v>423</v>
      </c>
      <c r="B11" s="496" t="s">
        <v>380</v>
      </c>
      <c r="C11" s="591">
        <v>46.4</v>
      </c>
      <c r="D11" s="591">
        <v>17.8</v>
      </c>
      <c r="E11" s="591">
        <v>43.5</v>
      </c>
      <c r="F11" s="591">
        <v>16.100000000000001</v>
      </c>
      <c r="G11" s="591">
        <v>54.1</v>
      </c>
      <c r="H11" s="597">
        <v>32.799999999999997</v>
      </c>
    </row>
    <row r="12" spans="1:12">
      <c r="A12" s="497" t="s">
        <v>424</v>
      </c>
      <c r="B12" s="496" t="s">
        <v>381</v>
      </c>
      <c r="C12" s="591">
        <v>46.340943733171777</v>
      </c>
      <c r="D12" s="591">
        <v>17.920227747700189</v>
      </c>
      <c r="E12" s="591">
        <v>43.606476217473542</v>
      </c>
      <c r="F12" s="591">
        <v>16.295811015265347</v>
      </c>
      <c r="G12" s="591">
        <v>53.743225768836808</v>
      </c>
      <c r="H12" s="597">
        <v>32.598423499550769</v>
      </c>
    </row>
    <row r="13" spans="1:12">
      <c r="A13" s="495" t="s">
        <v>425</v>
      </c>
      <c r="B13" s="496" t="s">
        <v>380</v>
      </c>
      <c r="C13" s="591">
        <v>1</v>
      </c>
      <c r="D13" s="591">
        <v>1.2</v>
      </c>
      <c r="E13" s="591">
        <v>1</v>
      </c>
      <c r="F13" s="591">
        <v>1.2</v>
      </c>
      <c r="G13" s="591">
        <v>0.8</v>
      </c>
      <c r="H13" s="597">
        <v>0.6</v>
      </c>
    </row>
    <row r="14" spans="1:12">
      <c r="A14" s="497" t="s">
        <v>426</v>
      </c>
      <c r="B14" s="496" t="s">
        <v>381</v>
      </c>
      <c r="C14" s="598">
        <v>0.65337575899606282</v>
      </c>
      <c r="D14" s="598">
        <v>0.81354914101652676</v>
      </c>
      <c r="E14" s="598">
        <v>0.7274161577576308</v>
      </c>
      <c r="F14" s="598">
        <v>0.84717543909871074</v>
      </c>
      <c r="G14" s="598">
        <v>0.45294627482049932</v>
      </c>
      <c r="H14" s="599">
        <v>0.50970261210239076</v>
      </c>
    </row>
    <row r="15" spans="1:12">
      <c r="A15" s="495" t="s">
        <v>427</v>
      </c>
      <c r="B15" s="496" t="s">
        <v>380</v>
      </c>
      <c r="C15" s="598">
        <v>0</v>
      </c>
      <c r="D15" s="598">
        <v>0</v>
      </c>
      <c r="E15" s="598">
        <v>0</v>
      </c>
      <c r="F15" s="598">
        <v>0</v>
      </c>
      <c r="G15" s="598">
        <v>0</v>
      </c>
      <c r="H15" s="599">
        <v>0</v>
      </c>
    </row>
    <row r="16" spans="1:12">
      <c r="A16" s="497" t="s">
        <v>428</v>
      </c>
      <c r="B16" s="496" t="s">
        <v>381</v>
      </c>
      <c r="C16" s="591">
        <v>1.0626502539949848E-2</v>
      </c>
      <c r="D16" s="591">
        <v>1.0440902300390309E-3</v>
      </c>
      <c r="E16" s="591">
        <v>3.0792774711124195E-3</v>
      </c>
      <c r="F16" s="591">
        <v>3.445782468282898E-4</v>
      </c>
      <c r="G16" s="591">
        <v>3.1057057383060069E-2</v>
      </c>
      <c r="H16" s="597">
        <v>7.3648659369860876E-3</v>
      </c>
    </row>
    <row r="17" spans="1:8">
      <c r="A17" s="495" t="s">
        <v>429</v>
      </c>
      <c r="B17" s="496" t="s">
        <v>380</v>
      </c>
      <c r="C17" s="591">
        <v>22.5</v>
      </c>
      <c r="D17" s="591">
        <v>39.799999999999997</v>
      </c>
      <c r="E17" s="591">
        <v>24.9</v>
      </c>
      <c r="F17" s="591">
        <v>41.6</v>
      </c>
      <c r="G17" s="591">
        <v>16.100000000000001</v>
      </c>
      <c r="H17" s="597">
        <v>24.3</v>
      </c>
    </row>
    <row r="18" spans="1:8">
      <c r="A18" s="497" t="s">
        <v>430</v>
      </c>
      <c r="B18" s="496" t="s">
        <v>381</v>
      </c>
      <c r="C18" s="591">
        <v>22.286915368819844</v>
      </c>
      <c r="D18" s="591">
        <v>39.290839596805768</v>
      </c>
      <c r="E18" s="591">
        <v>24.599323722461847</v>
      </c>
      <c r="F18" s="591">
        <v>40.942373131590728</v>
      </c>
      <c r="G18" s="591">
        <v>16.027159596619626</v>
      </c>
      <c r="H18" s="597">
        <v>24.367616983859865</v>
      </c>
    </row>
    <row r="19" spans="1:8">
      <c r="A19" s="495" t="s">
        <v>431</v>
      </c>
      <c r="B19" s="496" t="s">
        <v>380</v>
      </c>
      <c r="C19" s="591">
        <v>2</v>
      </c>
      <c r="D19" s="591">
        <v>2.5</v>
      </c>
      <c r="E19" s="591">
        <v>2.1</v>
      </c>
      <c r="F19" s="591">
        <v>2.5</v>
      </c>
      <c r="G19" s="591">
        <v>1.6</v>
      </c>
      <c r="H19" s="597">
        <v>2.1</v>
      </c>
    </row>
    <row r="20" spans="1:8">
      <c r="A20" s="497" t="s">
        <v>432</v>
      </c>
      <c r="B20" s="496" t="s">
        <v>381</v>
      </c>
      <c r="C20" s="591">
        <v>1.5708086865648854</v>
      </c>
      <c r="D20" s="591">
        <v>2.2166393557521777</v>
      </c>
      <c r="E20" s="591">
        <v>1.7189444152939912</v>
      </c>
      <c r="F20" s="591">
        <v>2.3140384093419932</v>
      </c>
      <c r="G20" s="591">
        <v>1.1698010178628435</v>
      </c>
      <c r="H20" s="597">
        <v>1.3365435366864629</v>
      </c>
    </row>
    <row r="21" spans="1:8" ht="25.5">
      <c r="A21" s="627" t="s">
        <v>622</v>
      </c>
      <c r="B21" s="496" t="s">
        <v>380</v>
      </c>
      <c r="C21" s="591">
        <v>1.7</v>
      </c>
      <c r="D21" s="591">
        <v>2</v>
      </c>
      <c r="E21" s="591">
        <v>1.2</v>
      </c>
      <c r="F21" s="591">
        <v>1.7</v>
      </c>
      <c r="G21" s="591">
        <v>2.9</v>
      </c>
      <c r="H21" s="597">
        <v>4.0999999999999996</v>
      </c>
    </row>
    <row r="22" spans="1:8" ht="25.5">
      <c r="A22" s="628" t="s">
        <v>618</v>
      </c>
      <c r="B22" s="496" t="s">
        <v>381</v>
      </c>
      <c r="C22" s="598">
        <v>1.2113613619129144</v>
      </c>
      <c r="D22" s="598">
        <v>1.4877927804263031</v>
      </c>
      <c r="E22" s="598">
        <v>0.77301991972468609</v>
      </c>
      <c r="F22" s="598">
        <v>1.2484798798111076</v>
      </c>
      <c r="G22" s="598">
        <v>2.3979642249456101</v>
      </c>
      <c r="H22" s="597">
        <v>3.6502191646385835</v>
      </c>
    </row>
    <row r="23" spans="1:8" ht="25.5">
      <c r="A23" s="627" t="s">
        <v>623</v>
      </c>
      <c r="B23" s="496" t="s">
        <v>380</v>
      </c>
      <c r="C23" s="598">
        <v>0</v>
      </c>
      <c r="D23" s="598">
        <v>0.1</v>
      </c>
      <c r="E23" s="598">
        <v>0</v>
      </c>
      <c r="F23" s="598">
        <v>0.1</v>
      </c>
      <c r="G23" s="598">
        <v>0.1</v>
      </c>
      <c r="H23" s="599">
        <v>0.3</v>
      </c>
    </row>
    <row r="24" spans="1:8" ht="25.5">
      <c r="A24" s="628" t="s">
        <v>619</v>
      </c>
      <c r="B24" s="496" t="s">
        <v>381</v>
      </c>
      <c r="C24" s="591">
        <v>3.6880136360686898E-2</v>
      </c>
      <c r="D24" s="591">
        <v>7.9795341609468676E-2</v>
      </c>
      <c r="E24" s="591">
        <v>3.279334763727778E-2</v>
      </c>
      <c r="F24" s="591">
        <v>7.9117153423199346E-2</v>
      </c>
      <c r="G24" s="591">
        <v>4.794319071301667E-2</v>
      </c>
      <c r="H24" s="597">
        <v>8.5923435931504352E-2</v>
      </c>
    </row>
    <row r="25" spans="1:8">
      <c r="A25" s="495" t="s">
        <v>433</v>
      </c>
      <c r="B25" s="496" t="s">
        <v>380</v>
      </c>
      <c r="C25" s="591">
        <v>20.8</v>
      </c>
      <c r="D25" s="591">
        <v>32.200000000000003</v>
      </c>
      <c r="E25" s="591">
        <v>22</v>
      </c>
      <c r="F25" s="591">
        <v>32.700000000000003</v>
      </c>
      <c r="G25" s="591">
        <v>17.8</v>
      </c>
      <c r="H25" s="597">
        <v>29.1</v>
      </c>
    </row>
    <row r="26" spans="1:8">
      <c r="A26" s="497" t="s">
        <v>434</v>
      </c>
      <c r="B26" s="496" t="s">
        <v>381</v>
      </c>
      <c r="C26" s="591">
        <v>21.818428368973024</v>
      </c>
      <c r="D26" s="591">
        <v>33.419269914238733</v>
      </c>
      <c r="E26" s="591">
        <v>22.970776206976463</v>
      </c>
      <c r="F26" s="591">
        <v>33.93536122932796</v>
      </c>
      <c r="G26" s="591">
        <v>18.698989702716919</v>
      </c>
      <c r="H26" s="597">
        <v>28.755879543126827</v>
      </c>
    </row>
    <row r="27" spans="1:8">
      <c r="A27" s="497"/>
      <c r="B27" s="496"/>
      <c r="C27" s="597"/>
      <c r="D27" s="597"/>
      <c r="E27" s="597"/>
      <c r="F27" s="597"/>
      <c r="G27" s="597"/>
      <c r="H27" s="597"/>
    </row>
    <row r="28" spans="1:8">
      <c r="A28" s="1229" t="s">
        <v>399</v>
      </c>
      <c r="B28" s="1229"/>
      <c r="C28" s="1229"/>
      <c r="D28" s="1229"/>
      <c r="E28" s="1229"/>
      <c r="F28" s="1229"/>
      <c r="G28" s="1229"/>
      <c r="H28" s="1229"/>
    </row>
    <row r="29" spans="1:8" ht="12" customHeight="1">
      <c r="A29" s="1096" t="s">
        <v>400</v>
      </c>
      <c r="B29" s="1096"/>
      <c r="C29" s="1096"/>
      <c r="D29" s="1096"/>
      <c r="E29" s="1096"/>
      <c r="F29" s="1096"/>
      <c r="G29" s="1096"/>
      <c r="H29" s="1096"/>
    </row>
    <row r="31" spans="1:8">
      <c r="C31" s="600"/>
      <c r="D31" s="600"/>
      <c r="E31" s="600"/>
      <c r="F31" s="600"/>
      <c r="G31" s="600"/>
      <c r="H31" s="600"/>
    </row>
    <row r="32" spans="1:8">
      <c r="C32" s="600"/>
      <c r="D32" s="600"/>
      <c r="E32" s="600"/>
      <c r="F32" s="600"/>
      <c r="G32" s="600"/>
      <c r="H32" s="600"/>
    </row>
  </sheetData>
  <mergeCells count="12">
    <mergeCell ref="A1:H1"/>
    <mergeCell ref="A2:H2"/>
    <mergeCell ref="A3:B4"/>
    <mergeCell ref="C3:D4"/>
    <mergeCell ref="E3:H3"/>
    <mergeCell ref="E4:F4"/>
    <mergeCell ref="G4:H4"/>
    <mergeCell ref="A5:B5"/>
    <mergeCell ref="A6:B6"/>
    <mergeCell ref="C6:H6"/>
    <mergeCell ref="A28:H28"/>
    <mergeCell ref="A29:H29"/>
  </mergeCells>
  <hyperlinks>
    <hyperlink ref="J1" location="SPIS_TABLIC!A1" display="SPIS TABLIC"/>
    <hyperlink ref="K1" location="SPIS_TABLIC!A1" display="LIST OF TABLES"/>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election activeCell="J1" sqref="J1"/>
    </sheetView>
  </sheetViews>
  <sheetFormatPr defaultRowHeight="12.75"/>
  <cols>
    <col min="1" max="1" width="41" style="7" customWidth="1"/>
    <col min="2" max="2" width="4.85546875" style="7" customWidth="1"/>
    <col min="3" max="3" width="14.28515625" style="7" customWidth="1"/>
    <col min="4" max="4" width="13" style="7" customWidth="1"/>
    <col min="5" max="5" width="12.28515625" style="7" customWidth="1"/>
    <col min="6" max="6" width="12.42578125" style="7" customWidth="1"/>
    <col min="7" max="7" width="11.140625" style="7" customWidth="1"/>
    <col min="8" max="8" width="12.7109375" style="7" customWidth="1"/>
    <col min="9" max="9" width="9.140625" style="46"/>
    <col min="10" max="10" width="15.5703125" style="46" customWidth="1"/>
    <col min="11" max="11" width="19" style="46" customWidth="1"/>
    <col min="12" max="16384" width="9.140625" style="46"/>
  </cols>
  <sheetData>
    <row r="1" spans="1:13" ht="14.25">
      <c r="A1" s="1270" t="s">
        <v>1098</v>
      </c>
      <c r="B1" s="1270"/>
      <c r="C1" s="1270"/>
      <c r="D1" s="1270"/>
      <c r="E1" s="1270"/>
      <c r="F1" s="1270"/>
      <c r="G1" s="1270"/>
      <c r="H1" s="1270"/>
      <c r="J1" s="425" t="s">
        <v>0</v>
      </c>
      <c r="K1" s="422" t="s">
        <v>378</v>
      </c>
      <c r="L1" s="175"/>
      <c r="M1" s="7"/>
    </row>
    <row r="2" spans="1:13" ht="15" thickBot="1">
      <c r="A2" s="1277" t="s">
        <v>595</v>
      </c>
      <c r="B2" s="1277"/>
      <c r="C2" s="1277"/>
      <c r="D2" s="1277"/>
      <c r="E2" s="1277"/>
      <c r="F2" s="1277"/>
      <c r="G2" s="1277"/>
      <c r="H2" s="1277"/>
    </row>
    <row r="3" spans="1:13" ht="33" customHeight="1">
      <c r="A3" s="1126" t="s">
        <v>600</v>
      </c>
      <c r="B3" s="1052"/>
      <c r="C3" s="1241" t="s">
        <v>596</v>
      </c>
      <c r="D3" s="1241"/>
      <c r="E3" s="1241" t="s">
        <v>402</v>
      </c>
      <c r="F3" s="1241"/>
      <c r="G3" s="1241"/>
      <c r="H3" s="1055"/>
    </row>
    <row r="4" spans="1:13" ht="24.75" customHeight="1">
      <c r="A4" s="1153"/>
      <c r="B4" s="1053"/>
      <c r="C4" s="1235"/>
      <c r="D4" s="1235"/>
      <c r="E4" s="1235" t="s">
        <v>599</v>
      </c>
      <c r="F4" s="1235"/>
      <c r="G4" s="1235" t="s">
        <v>580</v>
      </c>
      <c r="H4" s="1065"/>
    </row>
    <row r="5" spans="1:13" ht="29.25" customHeight="1">
      <c r="A5" s="1284" t="s">
        <v>605</v>
      </c>
      <c r="B5" s="1285"/>
      <c r="C5" s="1062" t="s">
        <v>597</v>
      </c>
      <c r="D5" s="1062" t="s">
        <v>598</v>
      </c>
      <c r="E5" s="1062" t="s">
        <v>597</v>
      </c>
      <c r="F5" s="1062" t="s">
        <v>598</v>
      </c>
      <c r="G5" s="1062" t="s">
        <v>597</v>
      </c>
      <c r="H5" s="1063" t="s">
        <v>598</v>
      </c>
    </row>
    <row r="6" spans="1:13" ht="15" customHeight="1">
      <c r="A6" s="1282" t="s">
        <v>625</v>
      </c>
      <c r="B6" s="1290"/>
      <c r="C6" s="1254"/>
      <c r="D6" s="1254"/>
      <c r="E6" s="1254"/>
      <c r="F6" s="1254"/>
      <c r="G6" s="1254"/>
      <c r="H6" s="1255"/>
    </row>
    <row r="7" spans="1:13" ht="15.75" customHeight="1" thickBot="1">
      <c r="A7" s="1283"/>
      <c r="B7" s="1291"/>
      <c r="C7" s="1160"/>
      <c r="D7" s="1160"/>
      <c r="E7" s="1160"/>
      <c r="F7" s="1160"/>
      <c r="G7" s="1160"/>
      <c r="H7" s="1161"/>
    </row>
    <row r="8" spans="1:13">
      <c r="A8" s="426" t="s">
        <v>68</v>
      </c>
      <c r="B8" s="575" t="s">
        <v>380</v>
      </c>
      <c r="C8" s="593">
        <v>1501811.14</v>
      </c>
      <c r="D8" s="593">
        <v>335219.76</v>
      </c>
      <c r="E8" s="593">
        <v>1096685.8400000001</v>
      </c>
      <c r="F8" s="593">
        <v>301818.07</v>
      </c>
      <c r="G8" s="593">
        <v>405125.3</v>
      </c>
      <c r="H8" s="594">
        <v>33401.69</v>
      </c>
    </row>
    <row r="9" spans="1:13">
      <c r="A9" s="514" t="s">
        <v>69</v>
      </c>
      <c r="B9" s="575" t="s">
        <v>381</v>
      </c>
      <c r="C9" s="595">
        <v>114.32293622482402</v>
      </c>
      <c r="D9" s="595">
        <v>115.29533608329061</v>
      </c>
      <c r="E9" s="595">
        <v>115.68959701639989</v>
      </c>
      <c r="F9" s="595">
        <v>115.56031816621579</v>
      </c>
      <c r="G9" s="595">
        <v>110.78033734894952</v>
      </c>
      <c r="H9" s="596">
        <v>112.95493765642537</v>
      </c>
    </row>
    <row r="10" spans="1:13">
      <c r="A10" s="431" t="s">
        <v>437</v>
      </c>
      <c r="B10" s="496" t="s">
        <v>380</v>
      </c>
      <c r="C10" s="589">
        <v>512495.88</v>
      </c>
      <c r="D10" s="589">
        <v>189725.42</v>
      </c>
      <c r="E10" s="589">
        <v>411335.97</v>
      </c>
      <c r="F10" s="589">
        <v>177136.58</v>
      </c>
      <c r="G10" s="589">
        <v>101159.91</v>
      </c>
      <c r="H10" s="590">
        <v>12588.84</v>
      </c>
    </row>
    <row r="11" spans="1:13">
      <c r="A11" s="509" t="s">
        <v>438</v>
      </c>
      <c r="B11" s="496" t="s">
        <v>381</v>
      </c>
      <c r="C11" s="591">
        <v>111.38857945556866</v>
      </c>
      <c r="D11" s="591">
        <v>116.90163807961456</v>
      </c>
      <c r="E11" s="591">
        <v>114.35331032085017</v>
      </c>
      <c r="F11" s="591">
        <v>117.56656537189623</v>
      </c>
      <c r="G11" s="591">
        <v>100.76580486060966</v>
      </c>
      <c r="H11" s="592">
        <v>108.28420384422841</v>
      </c>
    </row>
    <row r="12" spans="1:13">
      <c r="A12" s="431" t="s">
        <v>439</v>
      </c>
      <c r="B12" s="496" t="s">
        <v>380</v>
      </c>
      <c r="C12" s="589">
        <v>543824.16</v>
      </c>
      <c r="D12" s="589">
        <v>34583.620000000003</v>
      </c>
      <c r="E12" s="589">
        <v>370802.15</v>
      </c>
      <c r="F12" s="589">
        <v>27529.5</v>
      </c>
      <c r="G12" s="589">
        <v>173022.01</v>
      </c>
      <c r="H12" s="590">
        <v>7054.12</v>
      </c>
    </row>
    <row r="13" spans="1:13">
      <c r="A13" s="509" t="s">
        <v>440</v>
      </c>
      <c r="B13" s="496" t="s">
        <v>381</v>
      </c>
      <c r="C13" s="591">
        <v>118.21186307031348</v>
      </c>
      <c r="D13" s="591">
        <v>117.51181026377589</v>
      </c>
      <c r="E13" s="591">
        <v>120.90549539353712</v>
      </c>
      <c r="F13" s="591">
        <v>121.95143560222644</v>
      </c>
      <c r="G13" s="591">
        <v>112.82496956721675</v>
      </c>
      <c r="H13" s="592">
        <v>102.89333348892026</v>
      </c>
    </row>
    <row r="14" spans="1:13">
      <c r="A14" s="431" t="s">
        <v>441</v>
      </c>
      <c r="B14" s="496" t="s">
        <v>380</v>
      </c>
      <c r="C14" s="589">
        <v>122155.84</v>
      </c>
      <c r="D14" s="589">
        <v>25676.85</v>
      </c>
      <c r="E14" s="589">
        <v>86130.1</v>
      </c>
      <c r="F14" s="589">
        <v>21527.69</v>
      </c>
      <c r="G14" s="589">
        <v>36025.74</v>
      </c>
      <c r="H14" s="590">
        <v>4149.16</v>
      </c>
    </row>
    <row r="15" spans="1:13">
      <c r="A15" s="509" t="s">
        <v>442</v>
      </c>
      <c r="B15" s="496" t="s">
        <v>381</v>
      </c>
      <c r="C15" s="591">
        <v>116.13127463928299</v>
      </c>
      <c r="D15" s="591">
        <v>120.82785706117943</v>
      </c>
      <c r="E15" s="591">
        <v>111.6096442645953</v>
      </c>
      <c r="F15" s="591">
        <v>115.63128943527954</v>
      </c>
      <c r="G15" s="591">
        <v>128.58583825179676</v>
      </c>
      <c r="H15" s="592">
        <v>157.56862268536099</v>
      </c>
    </row>
    <row r="16" spans="1:13">
      <c r="A16" s="431" t="s">
        <v>443</v>
      </c>
      <c r="B16" s="496" t="s">
        <v>380</v>
      </c>
      <c r="C16" s="589">
        <v>100449.67</v>
      </c>
      <c r="D16" s="589">
        <v>42202.22</v>
      </c>
      <c r="E16" s="589">
        <v>76789.240000000005</v>
      </c>
      <c r="F16" s="589">
        <v>37999.57</v>
      </c>
      <c r="G16" s="589">
        <v>23660.43</v>
      </c>
      <c r="H16" s="590">
        <v>4202.6499999999996</v>
      </c>
    </row>
    <row r="17" spans="1:8">
      <c r="A17" s="509" t="s">
        <v>444</v>
      </c>
      <c r="B17" s="496" t="s">
        <v>381</v>
      </c>
      <c r="C17" s="591">
        <v>127.33297079127972</v>
      </c>
      <c r="D17" s="591">
        <v>119.19406456080853</v>
      </c>
      <c r="E17" s="591">
        <v>125.60840280931151</v>
      </c>
      <c r="F17" s="591">
        <v>117.61597763042599</v>
      </c>
      <c r="G17" s="591">
        <v>133.27146780702012</v>
      </c>
      <c r="H17" s="592">
        <v>135.65074528588119</v>
      </c>
    </row>
    <row r="18" spans="1:8">
      <c r="A18" s="431" t="s">
        <v>445</v>
      </c>
      <c r="B18" s="496" t="s">
        <v>380</v>
      </c>
      <c r="C18" s="589">
        <v>22178</v>
      </c>
      <c r="D18" s="589">
        <v>4701.3500000000004</v>
      </c>
      <c r="E18" s="589">
        <v>11573.11</v>
      </c>
      <c r="F18" s="589">
        <v>3153.25</v>
      </c>
      <c r="G18" s="589">
        <v>10604.89</v>
      </c>
      <c r="H18" s="590">
        <v>1548.1</v>
      </c>
    </row>
    <row r="19" spans="1:8">
      <c r="A19" s="509" t="s">
        <v>446</v>
      </c>
      <c r="B19" s="496" t="s">
        <v>381</v>
      </c>
      <c r="C19" s="591">
        <v>134.39697100811665</v>
      </c>
      <c r="D19" s="591">
        <v>131.06050468894614</v>
      </c>
      <c r="E19" s="591">
        <v>125.95458146864715</v>
      </c>
      <c r="F19" s="591">
        <v>134.56622582971661</v>
      </c>
      <c r="G19" s="591">
        <v>145.00351403014136</v>
      </c>
      <c r="H19" s="592">
        <v>124.45634260264168</v>
      </c>
    </row>
    <row r="20" spans="1:8">
      <c r="A20" s="431" t="s">
        <v>447</v>
      </c>
      <c r="B20" s="496" t="s">
        <v>380</v>
      </c>
      <c r="C20" s="589">
        <v>26527.57</v>
      </c>
      <c r="D20" s="589">
        <v>5403.81</v>
      </c>
      <c r="E20" s="589">
        <v>18378.87</v>
      </c>
      <c r="F20" s="589">
        <v>4883.75</v>
      </c>
      <c r="G20" s="589">
        <v>8148.7</v>
      </c>
      <c r="H20" s="590">
        <v>520.05999999999995</v>
      </c>
    </row>
    <row r="21" spans="1:8">
      <c r="A21" s="509" t="s">
        <v>624</v>
      </c>
      <c r="B21" s="496" t="s">
        <v>381</v>
      </c>
      <c r="C21" s="591">
        <v>102.84443441622587</v>
      </c>
      <c r="D21" s="591">
        <v>98.040037446660293</v>
      </c>
      <c r="E21" s="591">
        <v>104.90402232914946</v>
      </c>
      <c r="F21" s="591">
        <v>98.59747800420736</v>
      </c>
      <c r="G21" s="591">
        <v>98.483475099647336</v>
      </c>
      <c r="H21" s="592">
        <v>93.097275428735088</v>
      </c>
    </row>
    <row r="22" spans="1:8">
      <c r="A22" s="431" t="s">
        <v>448</v>
      </c>
      <c r="B22" s="496" t="s">
        <v>380</v>
      </c>
      <c r="C22" s="589">
        <v>10980.44</v>
      </c>
      <c r="D22" s="589">
        <v>1716.44</v>
      </c>
      <c r="E22" s="589">
        <v>4545.95</v>
      </c>
      <c r="F22" s="589">
        <v>798.87</v>
      </c>
      <c r="G22" s="589">
        <v>6434.49</v>
      </c>
      <c r="H22" s="590">
        <v>917.57</v>
      </c>
    </row>
    <row r="23" spans="1:8">
      <c r="A23" s="509" t="s">
        <v>449</v>
      </c>
      <c r="B23" s="496" t="s">
        <v>381</v>
      </c>
      <c r="C23" s="591">
        <v>113.42785275630001</v>
      </c>
      <c r="D23" s="591">
        <v>91.906681873430472</v>
      </c>
      <c r="E23" s="591">
        <v>108.0480778829379</v>
      </c>
      <c r="F23" s="591">
        <v>72.473668453855154</v>
      </c>
      <c r="G23" s="591">
        <v>117.56336774945598</v>
      </c>
      <c r="H23" s="592">
        <v>119.8967725075134</v>
      </c>
    </row>
    <row r="24" spans="1:8">
      <c r="A24" s="431" t="s">
        <v>450</v>
      </c>
      <c r="B24" s="496" t="s">
        <v>380</v>
      </c>
      <c r="C24" s="589">
        <v>31853.41</v>
      </c>
      <c r="D24" s="589">
        <v>575.52</v>
      </c>
      <c r="E24" s="589">
        <v>19602.09</v>
      </c>
      <c r="F24" s="589">
        <v>368.75</v>
      </c>
      <c r="G24" s="589">
        <v>12251.32</v>
      </c>
      <c r="H24" s="590">
        <v>206.77</v>
      </c>
    </row>
    <row r="25" spans="1:8">
      <c r="A25" s="509" t="s">
        <v>451</v>
      </c>
      <c r="B25" s="496" t="s">
        <v>381</v>
      </c>
      <c r="C25" s="591">
        <v>104.72776326760356</v>
      </c>
      <c r="D25" s="591">
        <v>108.13979706877113</v>
      </c>
      <c r="E25" s="591">
        <v>110.89469465063692</v>
      </c>
      <c r="F25" s="591">
        <v>124.00793650793651</v>
      </c>
      <c r="G25" s="591">
        <v>96.170774613337016</v>
      </c>
      <c r="H25" s="592">
        <v>88.047181059444739</v>
      </c>
    </row>
    <row r="26" spans="1:8">
      <c r="A26" s="431" t="s">
        <v>452</v>
      </c>
      <c r="B26" s="496" t="s">
        <v>380</v>
      </c>
      <c r="C26" s="589">
        <v>131346.17000000001</v>
      </c>
      <c r="D26" s="589">
        <v>30634.53</v>
      </c>
      <c r="E26" s="589">
        <v>97528.36</v>
      </c>
      <c r="F26" s="589">
        <v>28420.11</v>
      </c>
      <c r="G26" s="589">
        <v>33817.81</v>
      </c>
      <c r="H26" s="590">
        <v>2214.42</v>
      </c>
    </row>
    <row r="27" spans="1:8">
      <c r="A27" s="509" t="s">
        <v>453</v>
      </c>
      <c r="B27" s="496" t="s">
        <v>381</v>
      </c>
      <c r="C27" s="591">
        <v>103.38085318176348</v>
      </c>
      <c r="D27" s="591">
        <v>99.243457476757527</v>
      </c>
      <c r="E27" s="591">
        <v>103.02441370010065</v>
      </c>
      <c r="F27" s="591">
        <v>100.37908675870048</v>
      </c>
      <c r="G27" s="591">
        <v>104.42275365379794</v>
      </c>
      <c r="H27" s="592">
        <v>86.660561660561655</v>
      </c>
    </row>
    <row r="28" spans="1:8">
      <c r="A28" s="509"/>
      <c r="B28" s="496"/>
      <c r="C28" s="597"/>
      <c r="D28" s="597"/>
      <c r="E28" s="597"/>
      <c r="F28" s="597"/>
      <c r="G28" s="597"/>
      <c r="H28" s="597"/>
    </row>
    <row r="29" spans="1:8">
      <c r="A29" s="1229" t="s">
        <v>454</v>
      </c>
      <c r="B29" s="1229"/>
      <c r="C29" s="1229"/>
      <c r="D29" s="1229"/>
      <c r="E29" s="1229"/>
      <c r="F29" s="1229"/>
      <c r="G29" s="1229"/>
      <c r="H29" s="1229"/>
    </row>
    <row r="30" spans="1:8">
      <c r="A30" s="1096" t="s">
        <v>400</v>
      </c>
      <c r="B30" s="1096"/>
      <c r="C30" s="1096"/>
      <c r="D30" s="1096"/>
      <c r="E30" s="1096"/>
      <c r="F30" s="1096"/>
      <c r="G30" s="1096"/>
      <c r="H30" s="1096"/>
    </row>
    <row r="32" spans="1:8">
      <c r="C32" s="461"/>
      <c r="D32" s="461"/>
      <c r="E32" s="461"/>
      <c r="F32" s="461"/>
      <c r="G32" s="461"/>
      <c r="H32" s="461"/>
    </row>
    <row r="33" spans="3:8">
      <c r="C33" s="461"/>
      <c r="D33" s="461"/>
      <c r="E33" s="461"/>
      <c r="F33" s="461"/>
      <c r="G33" s="461"/>
      <c r="H33" s="461"/>
    </row>
  </sheetData>
  <mergeCells count="17">
    <mergeCell ref="A1:H1"/>
    <mergeCell ref="A2:H2"/>
    <mergeCell ref="A3:B4"/>
    <mergeCell ref="C3:D4"/>
    <mergeCell ref="E3:H3"/>
    <mergeCell ref="E4:F4"/>
    <mergeCell ref="G4:H4"/>
    <mergeCell ref="H5:H7"/>
    <mergeCell ref="A29:H29"/>
    <mergeCell ref="A30:H30"/>
    <mergeCell ref="A5:B5"/>
    <mergeCell ref="C5:C7"/>
    <mergeCell ref="D5:D7"/>
    <mergeCell ref="E5:E7"/>
    <mergeCell ref="F5:F7"/>
    <mergeCell ref="G5:G7"/>
    <mergeCell ref="A6:B7"/>
  </mergeCells>
  <hyperlinks>
    <hyperlink ref="J1" location="SPIS_TABLIC!A1" display="SPIS TABLIC"/>
    <hyperlink ref="K1" location="SPIS_TABLIC!A1" display="LIST OF TABLES"/>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workbookViewId="0">
      <selection activeCell="J1" sqref="J1"/>
    </sheetView>
  </sheetViews>
  <sheetFormatPr defaultRowHeight="12.75"/>
  <cols>
    <col min="1" max="1" width="32.85546875" style="7" customWidth="1"/>
    <col min="2" max="2" width="2.42578125" style="7" customWidth="1"/>
    <col min="3" max="3" width="15.7109375" style="7" customWidth="1"/>
    <col min="4" max="4" width="12.42578125" style="7" customWidth="1"/>
    <col min="5" max="5" width="14.28515625" style="7" customWidth="1"/>
    <col min="6" max="6" width="14.42578125" style="7" customWidth="1"/>
    <col min="7" max="7" width="16" style="7" customWidth="1"/>
    <col min="8" max="8" width="15.85546875" style="7" customWidth="1"/>
    <col min="9" max="9" width="9.140625" style="46"/>
    <col min="10" max="10" width="15.140625" style="46" customWidth="1"/>
    <col min="11" max="11" width="18.140625" style="46" customWidth="1"/>
    <col min="12" max="16384" width="9.140625" style="46"/>
  </cols>
  <sheetData>
    <row r="1" spans="1:12" ht="14.25">
      <c r="A1" s="1270" t="s">
        <v>1099</v>
      </c>
      <c r="B1" s="1270"/>
      <c r="C1" s="1270"/>
      <c r="D1" s="1270"/>
      <c r="E1" s="1270"/>
      <c r="F1" s="1270"/>
      <c r="G1" s="1270"/>
      <c r="H1" s="1270"/>
      <c r="J1" s="425" t="s">
        <v>0</v>
      </c>
      <c r="K1" s="422" t="s">
        <v>378</v>
      </c>
      <c r="L1" s="175"/>
    </row>
    <row r="2" spans="1:12" s="220" customFormat="1" ht="15" thickBot="1">
      <c r="A2" s="1068" t="s">
        <v>594</v>
      </c>
      <c r="B2" s="1068"/>
      <c r="C2" s="1068"/>
      <c r="D2" s="1068"/>
      <c r="E2" s="1068"/>
      <c r="F2" s="1068"/>
      <c r="G2" s="1068"/>
      <c r="H2" s="1068"/>
    </row>
    <row r="3" spans="1:12" ht="24" customHeight="1">
      <c r="A3" s="1126" t="s">
        <v>593</v>
      </c>
      <c r="B3" s="1052"/>
      <c r="C3" s="1241" t="s">
        <v>264</v>
      </c>
      <c r="D3" s="1241"/>
      <c r="E3" s="1241" t="s">
        <v>588</v>
      </c>
      <c r="F3" s="1241"/>
      <c r="G3" s="1241"/>
      <c r="H3" s="1055"/>
    </row>
    <row r="4" spans="1:12" ht="24" customHeight="1">
      <c r="A4" s="1153"/>
      <c r="B4" s="1053"/>
      <c r="C4" s="1235"/>
      <c r="D4" s="1235"/>
      <c r="E4" s="1235" t="s">
        <v>403</v>
      </c>
      <c r="F4" s="1235"/>
      <c r="G4" s="1235" t="s">
        <v>602</v>
      </c>
      <c r="H4" s="1065"/>
    </row>
    <row r="5" spans="1:12" ht="25.5">
      <c r="A5" s="1286" t="s">
        <v>435</v>
      </c>
      <c r="B5" s="1287"/>
      <c r="C5" s="419" t="s">
        <v>591</v>
      </c>
      <c r="D5" s="419" t="s">
        <v>590</v>
      </c>
      <c r="E5" s="419" t="s">
        <v>591</v>
      </c>
      <c r="F5" s="419" t="s">
        <v>590</v>
      </c>
      <c r="G5" s="419" t="s">
        <v>591</v>
      </c>
      <c r="H5" s="416" t="s">
        <v>590</v>
      </c>
    </row>
    <row r="6" spans="1:12" ht="25.5" customHeight="1" thickBot="1">
      <c r="A6" s="1288" t="s">
        <v>436</v>
      </c>
      <c r="B6" s="1289"/>
      <c r="C6" s="1043" t="s">
        <v>592</v>
      </c>
      <c r="D6" s="1044"/>
      <c r="E6" s="1044"/>
      <c r="F6" s="1044"/>
      <c r="G6" s="1044"/>
      <c r="H6" s="1044"/>
    </row>
    <row r="7" spans="1:12">
      <c r="A7" s="426" t="s">
        <v>68</v>
      </c>
      <c r="B7" s="575" t="s">
        <v>380</v>
      </c>
      <c r="C7" s="584">
        <v>100</v>
      </c>
      <c r="D7" s="584">
        <v>100</v>
      </c>
      <c r="E7" s="584">
        <v>100</v>
      </c>
      <c r="F7" s="584">
        <v>100</v>
      </c>
      <c r="G7" s="584">
        <v>100</v>
      </c>
      <c r="H7" s="585">
        <v>100</v>
      </c>
      <c r="K7" s="217"/>
    </row>
    <row r="8" spans="1:12" s="220" customFormat="1">
      <c r="A8" s="541" t="s">
        <v>69</v>
      </c>
      <c r="B8" s="586" t="s">
        <v>381</v>
      </c>
      <c r="C8" s="587">
        <v>100</v>
      </c>
      <c r="D8" s="587">
        <v>100</v>
      </c>
      <c r="E8" s="587">
        <v>100</v>
      </c>
      <c r="F8" s="587">
        <v>100</v>
      </c>
      <c r="G8" s="587">
        <v>100</v>
      </c>
      <c r="H8" s="588">
        <v>100</v>
      </c>
    </row>
    <row r="9" spans="1:12" s="47" customFormat="1">
      <c r="A9" s="431" t="s">
        <v>455</v>
      </c>
      <c r="B9" s="496" t="s">
        <v>380</v>
      </c>
      <c r="C9" s="504">
        <v>1.3</v>
      </c>
      <c r="D9" s="504">
        <v>0.5</v>
      </c>
      <c r="E9" s="504">
        <v>0.6</v>
      </c>
      <c r="F9" s="504">
        <v>0.3</v>
      </c>
      <c r="G9" s="504">
        <v>3</v>
      </c>
      <c r="H9" s="505">
        <v>2.4</v>
      </c>
    </row>
    <row r="10" spans="1:12" s="220" customFormat="1">
      <c r="A10" s="500" t="s">
        <v>456</v>
      </c>
      <c r="B10" s="501" t="s">
        <v>381</v>
      </c>
      <c r="C10" s="502">
        <v>0.5331935341324805</v>
      </c>
      <c r="D10" s="502">
        <v>0.18929670558223022</v>
      </c>
      <c r="E10" s="502">
        <v>0.25383841921402028</v>
      </c>
      <c r="F10" s="502">
        <v>0.10337352542387368</v>
      </c>
      <c r="G10" s="502">
        <v>1.289415828168923</v>
      </c>
      <c r="H10" s="503">
        <v>0.96569963974876727</v>
      </c>
    </row>
    <row r="11" spans="1:12" s="47" customFormat="1">
      <c r="A11" s="431" t="s">
        <v>457</v>
      </c>
      <c r="B11" s="496" t="s">
        <v>380</v>
      </c>
      <c r="C11" s="504">
        <v>0.9</v>
      </c>
      <c r="D11" s="504">
        <v>0.4</v>
      </c>
      <c r="E11" s="504">
        <v>0.5</v>
      </c>
      <c r="F11" s="504">
        <v>0.3</v>
      </c>
      <c r="G11" s="504">
        <v>1.9</v>
      </c>
      <c r="H11" s="505">
        <v>1.5</v>
      </c>
    </row>
    <row r="12" spans="1:12" s="220" customFormat="1">
      <c r="A12" s="500"/>
      <c r="B12" s="501" t="s">
        <v>381</v>
      </c>
      <c r="C12" s="502">
        <v>1.398081234127998</v>
      </c>
      <c r="D12" s="502">
        <v>0.56817947914648703</v>
      </c>
      <c r="E12" s="502">
        <v>0.71245927639587281</v>
      </c>
      <c r="F12" s="502">
        <v>0.36132360389663848</v>
      </c>
      <c r="G12" s="502">
        <v>3.2540795031028913</v>
      </c>
      <c r="H12" s="503">
        <v>2.4373317637520731</v>
      </c>
    </row>
    <row r="13" spans="1:12" s="47" customFormat="1">
      <c r="A13" s="431" t="s">
        <v>458</v>
      </c>
      <c r="B13" s="496" t="s">
        <v>380</v>
      </c>
      <c r="C13" s="504">
        <v>3.2</v>
      </c>
      <c r="D13" s="504">
        <v>1.7</v>
      </c>
      <c r="E13" s="504">
        <v>2.1</v>
      </c>
      <c r="F13" s="504">
        <v>1.2</v>
      </c>
      <c r="G13" s="504">
        <v>6</v>
      </c>
      <c r="H13" s="505">
        <v>5.4</v>
      </c>
    </row>
    <row r="14" spans="1:12" s="220" customFormat="1">
      <c r="A14" s="500"/>
      <c r="B14" s="501" t="s">
        <v>381</v>
      </c>
      <c r="C14" s="502">
        <v>2.8570729225370783</v>
      </c>
      <c r="D14" s="502">
        <v>1.3837996075291261</v>
      </c>
      <c r="E14" s="502">
        <v>1.7551972769156936</v>
      </c>
      <c r="F14" s="502">
        <v>1.0264063363465059</v>
      </c>
      <c r="G14" s="502">
        <v>5.8398818419939786</v>
      </c>
      <c r="H14" s="503">
        <v>4.6132096908868983</v>
      </c>
    </row>
    <row r="15" spans="1:12" s="47" customFormat="1">
      <c r="A15" s="431" t="s">
        <v>459</v>
      </c>
      <c r="B15" s="496" t="s">
        <v>380</v>
      </c>
      <c r="C15" s="504">
        <v>3</v>
      </c>
      <c r="D15" s="504">
        <v>1.1000000000000001</v>
      </c>
      <c r="E15" s="504">
        <v>1.8</v>
      </c>
      <c r="F15" s="504">
        <v>0.7</v>
      </c>
      <c r="G15" s="504">
        <v>6</v>
      </c>
      <c r="H15" s="505">
        <v>4.3</v>
      </c>
    </row>
    <row r="16" spans="1:12" s="220" customFormat="1">
      <c r="A16" s="500"/>
      <c r="B16" s="501" t="s">
        <v>381</v>
      </c>
      <c r="C16" s="502">
        <v>2.5800534069809413</v>
      </c>
      <c r="D16" s="502">
        <v>0.95405468018623474</v>
      </c>
      <c r="E16" s="502">
        <v>1.4843448694477535</v>
      </c>
      <c r="F16" s="502">
        <v>0.65641194667953795</v>
      </c>
      <c r="G16" s="502">
        <v>5.5461677882784519</v>
      </c>
      <c r="H16" s="503">
        <v>3.6435581552909451</v>
      </c>
    </row>
    <row r="17" spans="1:8" s="47" customFormat="1">
      <c r="A17" s="431" t="s">
        <v>460</v>
      </c>
      <c r="B17" s="496" t="s">
        <v>380</v>
      </c>
      <c r="C17" s="504">
        <v>4.2</v>
      </c>
      <c r="D17" s="504">
        <v>1.4</v>
      </c>
      <c r="E17" s="504">
        <v>2.5</v>
      </c>
      <c r="F17" s="504">
        <v>1</v>
      </c>
      <c r="G17" s="504">
        <v>8.5</v>
      </c>
      <c r="H17" s="505">
        <v>5.2</v>
      </c>
    </row>
    <row r="18" spans="1:8" s="220" customFormat="1">
      <c r="A18" s="500"/>
      <c r="B18" s="501" t="s">
        <v>381</v>
      </c>
      <c r="C18" s="502">
        <v>4.4648309844761043</v>
      </c>
      <c r="D18" s="502">
        <v>1.2490700876899328</v>
      </c>
      <c r="E18" s="502">
        <v>2.4634283597570654</v>
      </c>
      <c r="F18" s="502">
        <v>0.8307123009094648</v>
      </c>
      <c r="G18" s="502">
        <v>9.882685189856808</v>
      </c>
      <c r="H18" s="503">
        <v>5.0293562990375635</v>
      </c>
    </row>
    <row r="19" spans="1:8" s="47" customFormat="1">
      <c r="A19" s="431" t="s">
        <v>461</v>
      </c>
      <c r="B19" s="496" t="s">
        <v>380</v>
      </c>
      <c r="C19" s="504">
        <v>9.5</v>
      </c>
      <c r="D19" s="504">
        <v>2.8</v>
      </c>
      <c r="E19" s="504">
        <v>6.5</v>
      </c>
      <c r="F19" s="504">
        <v>2.1</v>
      </c>
      <c r="G19" s="504">
        <v>17.600000000000001</v>
      </c>
      <c r="H19" s="505">
        <v>9</v>
      </c>
    </row>
    <row r="20" spans="1:8" s="220" customFormat="1">
      <c r="A20" s="500"/>
      <c r="B20" s="501" t="s">
        <v>381</v>
      </c>
      <c r="C20" s="502">
        <v>9.2349746555352556</v>
      </c>
      <c r="D20" s="502">
        <v>2.5116865120548675</v>
      </c>
      <c r="E20" s="502">
        <v>6.2843384574018017</v>
      </c>
      <c r="F20" s="502">
        <v>1.8158487451829013</v>
      </c>
      <c r="G20" s="502">
        <v>17.222431320757732</v>
      </c>
      <c r="H20" s="503">
        <v>8.7992853056237568</v>
      </c>
    </row>
    <row r="21" spans="1:8" s="47" customFormat="1">
      <c r="A21" s="431" t="s">
        <v>462</v>
      </c>
      <c r="B21" s="496" t="s">
        <v>380</v>
      </c>
      <c r="C21" s="504">
        <v>4.5</v>
      </c>
      <c r="D21" s="504">
        <v>0.8</v>
      </c>
      <c r="E21" s="504">
        <v>3.7</v>
      </c>
      <c r="F21" s="504">
        <v>0.6</v>
      </c>
      <c r="G21" s="504">
        <v>6.6</v>
      </c>
      <c r="H21" s="505">
        <v>2.5</v>
      </c>
    </row>
    <row r="22" spans="1:8" s="220" customFormat="1">
      <c r="A22" s="500"/>
      <c r="B22" s="501" t="s">
        <v>381</v>
      </c>
      <c r="C22" s="502">
        <v>4.5903354453698428</v>
      </c>
      <c r="D22" s="502">
        <v>0.6245275860511571</v>
      </c>
      <c r="E22" s="502">
        <v>4.1326219731258673</v>
      </c>
      <c r="F22" s="502">
        <v>0.4728344811936222</v>
      </c>
      <c r="G22" s="502">
        <v>5.829378919095948</v>
      </c>
      <c r="H22" s="503">
        <v>1.9952283851505719</v>
      </c>
    </row>
    <row r="23" spans="1:8" s="47" customFormat="1">
      <c r="A23" s="431" t="s">
        <v>463</v>
      </c>
      <c r="B23" s="496" t="s">
        <v>380</v>
      </c>
      <c r="C23" s="504">
        <v>73.400000000000006</v>
      </c>
      <c r="D23" s="504">
        <v>91.3</v>
      </c>
      <c r="E23" s="504">
        <v>82.3</v>
      </c>
      <c r="F23" s="504">
        <v>93.8</v>
      </c>
      <c r="G23" s="504">
        <v>50.4</v>
      </c>
      <c r="H23" s="505">
        <v>69.7</v>
      </c>
    </row>
    <row r="24" spans="1:8" s="220" customFormat="1">
      <c r="A24" s="500" t="s">
        <v>464</v>
      </c>
      <c r="B24" s="501" t="s">
        <v>381</v>
      </c>
      <c r="C24" s="502">
        <v>74.341457816840304</v>
      </c>
      <c r="D24" s="502">
        <v>92.519385341759957</v>
      </c>
      <c r="E24" s="502">
        <v>82.913771367741916</v>
      </c>
      <c r="F24" s="502">
        <v>94.733089060367433</v>
      </c>
      <c r="G24" s="502">
        <v>51.13595960874526</v>
      </c>
      <c r="H24" s="503">
        <v>72.516330760509419</v>
      </c>
    </row>
    <row r="25" spans="1:8" s="220" customFormat="1">
      <c r="A25" s="500"/>
      <c r="B25" s="501"/>
      <c r="C25" s="503"/>
      <c r="D25" s="503"/>
      <c r="E25" s="503"/>
      <c r="F25" s="503"/>
      <c r="G25" s="503"/>
      <c r="H25" s="503"/>
    </row>
    <row r="26" spans="1:8">
      <c r="A26" s="1229" t="s">
        <v>399</v>
      </c>
      <c r="B26" s="1229"/>
      <c r="C26" s="1229"/>
      <c r="D26" s="1229"/>
      <c r="E26" s="1229"/>
      <c r="F26" s="1229"/>
      <c r="G26" s="1229"/>
      <c r="H26" s="1229"/>
    </row>
    <row r="27" spans="1:8">
      <c r="A27" s="1096" t="s">
        <v>400</v>
      </c>
      <c r="B27" s="1096"/>
      <c r="C27" s="1096"/>
      <c r="D27" s="1096"/>
      <c r="E27" s="1096"/>
      <c r="F27" s="1096"/>
      <c r="G27" s="1096"/>
      <c r="H27" s="1096"/>
    </row>
    <row r="29" spans="1:8">
      <c r="C29" s="461"/>
      <c r="D29" s="461"/>
      <c r="E29" s="461"/>
      <c r="F29" s="461"/>
      <c r="G29" s="461"/>
      <c r="H29" s="461"/>
    </row>
    <row r="30" spans="1:8">
      <c r="C30" s="461"/>
      <c r="D30" s="461"/>
      <c r="E30" s="461"/>
      <c r="F30" s="461"/>
      <c r="G30" s="461"/>
      <c r="H30" s="461"/>
    </row>
  </sheetData>
  <mergeCells count="12">
    <mergeCell ref="A1:H1"/>
    <mergeCell ref="A2:H2"/>
    <mergeCell ref="A3:B4"/>
    <mergeCell ref="C3:D4"/>
    <mergeCell ref="E3:H3"/>
    <mergeCell ref="E4:F4"/>
    <mergeCell ref="G4:H4"/>
    <mergeCell ref="A5:B5"/>
    <mergeCell ref="A6:B6"/>
    <mergeCell ref="C6:H6"/>
    <mergeCell ref="A26:H26"/>
    <mergeCell ref="A27:H27"/>
  </mergeCells>
  <hyperlinks>
    <hyperlink ref="J1" location="SPIS_TABLIC!A1" display="SPIS TABLIC"/>
    <hyperlink ref="K1" location="SPIS_TABLIC!A1" display="LIST OF TABLE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workbookViewId="0">
      <selection activeCell="A4" sqref="A4:I4"/>
    </sheetView>
  </sheetViews>
  <sheetFormatPr defaultColWidth="9.140625" defaultRowHeight="12.75"/>
  <cols>
    <col min="1" max="1" width="25.140625" style="7" customWidth="1"/>
    <col min="2" max="2" width="14" style="7" customWidth="1"/>
    <col min="3" max="3" width="14.140625" style="7" customWidth="1"/>
    <col min="4" max="4" width="12.5703125" style="7" customWidth="1"/>
    <col min="5" max="5" width="12.140625" style="7" customWidth="1"/>
    <col min="6" max="6" width="9.28515625" style="7" customWidth="1"/>
    <col min="7" max="7" width="11.140625" style="7" customWidth="1"/>
    <col min="8" max="8" width="12.5703125" style="7" customWidth="1"/>
    <col min="9" max="9" width="12.28515625" style="7" customWidth="1"/>
    <col min="10" max="10" width="9.140625" style="27"/>
    <col min="11" max="11" width="16.140625" style="27" customWidth="1"/>
    <col min="12" max="12" width="17.42578125" style="27" customWidth="1"/>
    <col min="13" max="24" width="9.140625" style="27"/>
    <col min="25" max="16384" width="9.140625" style="7"/>
  </cols>
  <sheetData>
    <row r="1" spans="1:24" ht="14.25">
      <c r="A1" s="1047" t="s">
        <v>1064</v>
      </c>
      <c r="B1" s="1047"/>
      <c r="C1" s="1047"/>
      <c r="D1" s="1047"/>
      <c r="E1" s="1047"/>
      <c r="F1" s="1047"/>
      <c r="G1" s="1047"/>
      <c r="H1" s="1047"/>
      <c r="I1" s="1047"/>
      <c r="K1" s="421" t="s">
        <v>0</v>
      </c>
      <c r="L1" s="422" t="s">
        <v>378</v>
      </c>
      <c r="M1" s="175"/>
    </row>
    <row r="2" spans="1:24">
      <c r="A2" s="1048" t="s">
        <v>177</v>
      </c>
      <c r="B2" s="1048"/>
      <c r="C2" s="1048"/>
      <c r="D2" s="1048"/>
      <c r="E2" s="1048"/>
      <c r="F2" s="1048"/>
      <c r="G2" s="1048"/>
      <c r="H2" s="1048"/>
      <c r="I2" s="1048"/>
    </row>
    <row r="3" spans="1:24">
      <c r="A3" s="1049" t="s">
        <v>1246</v>
      </c>
      <c r="B3" s="1050"/>
      <c r="C3" s="1050"/>
      <c r="D3" s="1050"/>
      <c r="E3" s="1050"/>
      <c r="F3" s="1050"/>
      <c r="G3" s="1050"/>
      <c r="H3" s="1050"/>
      <c r="I3" s="1050"/>
    </row>
    <row r="4" spans="1:24" ht="13.5" thickBot="1">
      <c r="A4" s="1051" t="s">
        <v>178</v>
      </c>
      <c r="B4" s="1051"/>
      <c r="C4" s="1051"/>
      <c r="D4" s="1051"/>
      <c r="E4" s="1051"/>
      <c r="F4" s="1051"/>
      <c r="G4" s="1051"/>
      <c r="H4" s="1051"/>
      <c r="I4" s="1051"/>
    </row>
    <row r="5" spans="1:24" s="12" customFormat="1" ht="30.75" customHeight="1">
      <c r="A5" s="1052" t="s">
        <v>200</v>
      </c>
      <c r="B5" s="1055" t="s">
        <v>181</v>
      </c>
      <c r="C5" s="1064"/>
      <c r="D5" s="1064"/>
      <c r="E5" s="1064"/>
      <c r="F5" s="1064"/>
      <c r="G5" s="1064"/>
      <c r="H5" s="1055" t="s">
        <v>917</v>
      </c>
      <c r="I5" s="1064"/>
      <c r="J5" s="28"/>
      <c r="K5" s="28"/>
      <c r="L5" s="28"/>
      <c r="M5" s="28"/>
      <c r="N5" s="28"/>
      <c r="O5" s="28"/>
      <c r="P5" s="28"/>
      <c r="Q5" s="28"/>
      <c r="R5" s="28"/>
      <c r="S5" s="28"/>
      <c r="T5" s="28"/>
      <c r="U5" s="28"/>
      <c r="V5" s="28"/>
      <c r="W5" s="28"/>
      <c r="X5" s="28"/>
    </row>
    <row r="6" spans="1:24" s="12" customFormat="1" ht="23.25" customHeight="1">
      <c r="A6" s="1053"/>
      <c r="B6" s="1065" t="s">
        <v>185</v>
      </c>
      <c r="C6" s="1066"/>
      <c r="D6" s="1062" t="s">
        <v>918</v>
      </c>
      <c r="E6" s="1062" t="s">
        <v>919</v>
      </c>
      <c r="F6" s="1062" t="s">
        <v>920</v>
      </c>
      <c r="G6" s="1063" t="s">
        <v>921</v>
      </c>
      <c r="H6" s="1062" t="s">
        <v>922</v>
      </c>
      <c r="I6" s="1063" t="s">
        <v>192</v>
      </c>
      <c r="J6" s="28"/>
      <c r="K6" s="28"/>
      <c r="L6" s="28"/>
      <c r="M6" s="28"/>
      <c r="N6" s="28"/>
      <c r="O6" s="28"/>
      <c r="P6" s="28"/>
      <c r="Q6" s="28"/>
      <c r="R6" s="28"/>
      <c r="S6" s="28"/>
      <c r="T6" s="28"/>
      <c r="U6" s="28"/>
      <c r="V6" s="28"/>
      <c r="W6" s="28"/>
      <c r="X6" s="28"/>
    </row>
    <row r="7" spans="1:24" s="12" customFormat="1" ht="51">
      <c r="A7" s="1053"/>
      <c r="B7" s="14" t="s">
        <v>913</v>
      </c>
      <c r="C7" s="14" t="s">
        <v>184</v>
      </c>
      <c r="D7" s="1058"/>
      <c r="E7" s="1059"/>
      <c r="F7" s="1058"/>
      <c r="G7" s="1061"/>
      <c r="H7" s="1058"/>
      <c r="I7" s="1061"/>
      <c r="J7" s="28"/>
      <c r="K7" s="28"/>
      <c r="L7" s="28"/>
      <c r="M7" s="28"/>
      <c r="N7" s="28"/>
      <c r="O7" s="28"/>
      <c r="P7" s="28"/>
      <c r="Q7" s="28"/>
      <c r="R7" s="28"/>
      <c r="S7" s="28"/>
      <c r="T7" s="28"/>
      <c r="U7" s="28"/>
      <c r="V7" s="28"/>
      <c r="W7" s="28"/>
      <c r="X7" s="28"/>
    </row>
    <row r="8" spans="1:24" s="12" customFormat="1" ht="30" customHeight="1" thickBot="1">
      <c r="A8" s="1054"/>
      <c r="B8" s="1043" t="s">
        <v>193</v>
      </c>
      <c r="C8" s="1044"/>
      <c r="D8" s="1044"/>
      <c r="E8" s="1044"/>
      <c r="F8" s="1044"/>
      <c r="G8" s="1044"/>
      <c r="H8" s="1044"/>
      <c r="I8" s="1044"/>
      <c r="J8" s="28"/>
      <c r="K8" s="28"/>
      <c r="L8" s="28"/>
      <c r="M8" s="28"/>
      <c r="N8" s="28"/>
      <c r="O8" s="28"/>
      <c r="P8" s="28"/>
      <c r="Q8" s="28"/>
      <c r="R8" s="28"/>
      <c r="S8" s="28"/>
      <c r="T8" s="28"/>
      <c r="U8" s="28"/>
      <c r="V8" s="28"/>
      <c r="W8" s="28"/>
      <c r="X8" s="28"/>
    </row>
    <row r="9" spans="1:24" s="16" customFormat="1">
      <c r="A9" s="255" t="s">
        <v>83</v>
      </c>
      <c r="B9" s="29">
        <v>299644.59999999998</v>
      </c>
      <c r="C9" s="989">
        <v>95.8</v>
      </c>
      <c r="D9" s="29">
        <v>19410.099999999999</v>
      </c>
      <c r="E9" s="29">
        <v>29042.7</v>
      </c>
      <c r="F9" s="29">
        <v>114644.1</v>
      </c>
      <c r="G9" s="29">
        <v>136547.70000000001</v>
      </c>
      <c r="H9" s="29">
        <v>1768</v>
      </c>
      <c r="I9" s="30">
        <v>1636.9</v>
      </c>
      <c r="J9" s="31"/>
      <c r="K9" s="31"/>
      <c r="L9" s="31"/>
      <c r="M9" s="31"/>
      <c r="N9" s="31"/>
      <c r="O9" s="31"/>
      <c r="P9" s="31"/>
      <c r="Q9" s="31"/>
      <c r="R9" s="31"/>
      <c r="S9" s="31"/>
      <c r="T9" s="31"/>
      <c r="U9" s="31"/>
      <c r="V9" s="31"/>
      <c r="W9" s="31"/>
      <c r="X9" s="31"/>
    </row>
    <row r="10" spans="1:24" s="16" customFormat="1" ht="12" customHeight="1">
      <c r="A10" s="256" t="s">
        <v>84</v>
      </c>
      <c r="B10" s="271"/>
      <c r="C10" s="990"/>
      <c r="D10" s="40"/>
      <c r="E10" s="40"/>
      <c r="F10" s="40"/>
      <c r="G10" s="40"/>
      <c r="H10" s="40"/>
      <c r="J10" s="31"/>
      <c r="K10" s="31"/>
      <c r="L10" s="31"/>
      <c r="M10" s="31"/>
      <c r="N10" s="31"/>
      <c r="O10" s="31"/>
      <c r="P10" s="31"/>
      <c r="Q10" s="31"/>
      <c r="R10" s="31"/>
      <c r="S10" s="31"/>
      <c r="T10" s="31"/>
      <c r="U10" s="31"/>
      <c r="V10" s="31"/>
      <c r="W10" s="31"/>
      <c r="X10" s="31"/>
    </row>
    <row r="11" spans="1:24" s="19" customFormat="1">
      <c r="A11" s="15" t="s">
        <v>85</v>
      </c>
      <c r="B11" s="32">
        <v>19651.5</v>
      </c>
      <c r="C11" s="991">
        <v>98.5</v>
      </c>
      <c r="D11" s="32">
        <v>1406.4</v>
      </c>
      <c r="E11" s="32">
        <v>2377.3000000000002</v>
      </c>
      <c r="F11" s="32">
        <v>8083.3</v>
      </c>
      <c r="G11" s="32">
        <v>7784.5</v>
      </c>
      <c r="H11" s="32">
        <v>112.7</v>
      </c>
      <c r="I11" s="33">
        <v>221.9</v>
      </c>
      <c r="J11" s="34"/>
      <c r="K11" s="34"/>
      <c r="L11" s="34"/>
      <c r="M11" s="34"/>
      <c r="N11" s="34"/>
      <c r="O11" s="34"/>
      <c r="P11" s="34"/>
      <c r="Q11" s="34"/>
      <c r="R11" s="34"/>
      <c r="S11" s="34"/>
      <c r="T11" s="34"/>
      <c r="U11" s="34"/>
      <c r="V11" s="34"/>
      <c r="W11" s="34"/>
      <c r="X11" s="34"/>
    </row>
    <row r="12" spans="1:24">
      <c r="A12" s="15" t="s">
        <v>86</v>
      </c>
      <c r="B12" s="32">
        <v>18343.400000000001</v>
      </c>
      <c r="C12" s="991">
        <v>102.1</v>
      </c>
      <c r="D12" s="32">
        <v>1207</v>
      </c>
      <c r="E12" s="32">
        <v>1781.4</v>
      </c>
      <c r="F12" s="32">
        <v>6669.8</v>
      </c>
      <c r="G12" s="32">
        <v>8685.2000000000007</v>
      </c>
      <c r="H12" s="32">
        <v>35</v>
      </c>
      <c r="I12" s="33">
        <v>165</v>
      </c>
    </row>
    <row r="13" spans="1:24">
      <c r="A13" s="15" t="s">
        <v>87</v>
      </c>
      <c r="B13" s="32">
        <v>22289.8</v>
      </c>
      <c r="C13" s="991">
        <v>88.7</v>
      </c>
      <c r="D13" s="32">
        <v>1076</v>
      </c>
      <c r="E13" s="32">
        <v>2256.5</v>
      </c>
      <c r="F13" s="32">
        <v>9286.7999999999993</v>
      </c>
      <c r="G13" s="32">
        <v>9670.5</v>
      </c>
      <c r="H13" s="32">
        <v>89.1</v>
      </c>
      <c r="I13" s="33" t="s">
        <v>1165</v>
      </c>
    </row>
    <row r="14" spans="1:24">
      <c r="A14" s="15" t="s">
        <v>88</v>
      </c>
      <c r="B14" s="32">
        <v>8851</v>
      </c>
      <c r="C14" s="991">
        <v>63.3</v>
      </c>
      <c r="D14" s="32">
        <v>909.2</v>
      </c>
      <c r="E14" s="32">
        <v>1595.4</v>
      </c>
      <c r="F14" s="32">
        <v>3459.3</v>
      </c>
      <c r="G14" s="32">
        <v>2887.1</v>
      </c>
      <c r="H14" s="32">
        <v>147.1</v>
      </c>
      <c r="I14" s="33">
        <v>89.2</v>
      </c>
    </row>
    <row r="15" spans="1:24">
      <c r="A15" s="15" t="s">
        <v>89</v>
      </c>
      <c r="B15" s="32">
        <v>20710.900000000001</v>
      </c>
      <c r="C15" s="991">
        <v>113.7</v>
      </c>
      <c r="D15" s="32">
        <v>1485.9</v>
      </c>
      <c r="E15" s="32">
        <v>1356.4</v>
      </c>
      <c r="F15" s="32">
        <v>7463.8</v>
      </c>
      <c r="G15" s="32">
        <v>10404.799999999999</v>
      </c>
      <c r="H15" s="32">
        <v>223</v>
      </c>
      <c r="I15" s="33">
        <v>226.2</v>
      </c>
    </row>
    <row r="16" spans="1:24">
      <c r="A16" s="20" t="s">
        <v>90</v>
      </c>
      <c r="B16" s="32">
        <v>25895.1</v>
      </c>
      <c r="C16" s="991">
        <v>170.6</v>
      </c>
      <c r="D16" s="32">
        <v>1097.9000000000001</v>
      </c>
      <c r="E16" s="32">
        <v>1413.6</v>
      </c>
      <c r="F16" s="32">
        <v>6508.5</v>
      </c>
      <c r="G16" s="32">
        <v>16875.099999999999</v>
      </c>
      <c r="H16" s="32">
        <v>25.9</v>
      </c>
      <c r="I16" s="33">
        <v>151</v>
      </c>
    </row>
    <row r="17" spans="1:24">
      <c r="A17" s="15" t="s">
        <v>91</v>
      </c>
      <c r="B17" s="32">
        <v>37978.400000000001</v>
      </c>
      <c r="C17" s="991">
        <v>106.8</v>
      </c>
      <c r="D17" s="32">
        <v>2429.4</v>
      </c>
      <c r="E17" s="32">
        <v>2993.1</v>
      </c>
      <c r="F17" s="32">
        <v>13988</v>
      </c>
      <c r="G17" s="32">
        <v>18567.900000000001</v>
      </c>
      <c r="H17" s="32">
        <v>224.3</v>
      </c>
      <c r="I17" s="33">
        <v>66.400000000000006</v>
      </c>
    </row>
    <row r="18" spans="1:24">
      <c r="A18" s="15" t="s">
        <v>92</v>
      </c>
      <c r="B18" s="32">
        <v>8494.7000000000007</v>
      </c>
      <c r="C18" s="991">
        <v>90.3</v>
      </c>
      <c r="D18" s="32">
        <v>786.2</v>
      </c>
      <c r="E18" s="32">
        <v>1000.4</v>
      </c>
      <c r="F18" s="32">
        <v>3691.9</v>
      </c>
      <c r="G18" s="32">
        <v>3016.2</v>
      </c>
      <c r="H18" s="33" t="s">
        <v>1165</v>
      </c>
      <c r="I18" s="33">
        <v>88.1</v>
      </c>
    </row>
    <row r="19" spans="1:24">
      <c r="A19" s="15" t="s">
        <v>93</v>
      </c>
      <c r="B19" s="32">
        <v>16807.900000000001</v>
      </c>
      <c r="C19" s="991">
        <v>94.2</v>
      </c>
      <c r="D19" s="32">
        <v>926.6</v>
      </c>
      <c r="E19" s="32">
        <v>1708.3</v>
      </c>
      <c r="F19" s="32">
        <v>6434.3</v>
      </c>
      <c r="G19" s="32">
        <v>7738.7</v>
      </c>
      <c r="H19" s="32">
        <v>30</v>
      </c>
      <c r="I19" s="33">
        <v>152.5</v>
      </c>
    </row>
    <row r="20" spans="1:24">
      <c r="A20" s="15" t="s">
        <v>94</v>
      </c>
      <c r="B20" s="32">
        <v>13355.7</v>
      </c>
      <c r="C20" s="991">
        <v>66.2</v>
      </c>
      <c r="D20" s="32">
        <v>994.5</v>
      </c>
      <c r="E20" s="32">
        <v>1332.1</v>
      </c>
      <c r="F20" s="32">
        <v>6665.1</v>
      </c>
      <c r="G20" s="32">
        <v>4364</v>
      </c>
      <c r="H20" s="32">
        <v>61.2</v>
      </c>
      <c r="I20" s="33" t="s">
        <v>1165</v>
      </c>
    </row>
    <row r="21" spans="1:24">
      <c r="A21" s="15" t="s">
        <v>95</v>
      </c>
      <c r="B21" s="32">
        <v>13904.3</v>
      </c>
      <c r="C21" s="991">
        <v>75.900000000000006</v>
      </c>
      <c r="D21" s="32">
        <v>914.5</v>
      </c>
      <c r="E21" s="32">
        <v>1821.8</v>
      </c>
      <c r="F21" s="32">
        <v>5233.5</v>
      </c>
      <c r="G21" s="32">
        <v>5934.5</v>
      </c>
      <c r="H21" s="32">
        <v>72.3</v>
      </c>
      <c r="I21" s="33">
        <v>65.900000000000006</v>
      </c>
    </row>
    <row r="22" spans="1:24">
      <c r="A22" s="15" t="s">
        <v>96</v>
      </c>
      <c r="B22" s="32">
        <v>21807.1</v>
      </c>
      <c r="C22" s="991">
        <v>176.8</v>
      </c>
      <c r="D22" s="32">
        <v>1228.4000000000001</v>
      </c>
      <c r="E22" s="32">
        <v>1496.2</v>
      </c>
      <c r="F22" s="32">
        <v>6066.7</v>
      </c>
      <c r="G22" s="32">
        <v>13015.8</v>
      </c>
      <c r="H22" s="32">
        <v>132.5</v>
      </c>
      <c r="I22" s="33">
        <v>174.9</v>
      </c>
    </row>
    <row r="23" spans="1:24">
      <c r="A23" s="15" t="s">
        <v>97</v>
      </c>
      <c r="B23" s="32">
        <v>14451.7</v>
      </c>
      <c r="C23" s="991">
        <v>123.4</v>
      </c>
      <c r="D23" s="32">
        <v>753.7</v>
      </c>
      <c r="E23" s="32">
        <v>1086.2</v>
      </c>
      <c r="F23" s="32">
        <v>5833.2</v>
      </c>
      <c r="G23" s="32">
        <v>6778.6</v>
      </c>
      <c r="H23" s="32">
        <v>76.8</v>
      </c>
      <c r="I23" s="33" t="s">
        <v>1165</v>
      </c>
    </row>
    <row r="24" spans="1:24">
      <c r="A24" s="15" t="s">
        <v>98</v>
      </c>
      <c r="B24" s="32">
        <v>13622.9</v>
      </c>
      <c r="C24" s="991">
        <v>56.4</v>
      </c>
      <c r="D24" s="32">
        <v>1328.4</v>
      </c>
      <c r="E24" s="32">
        <v>1918.5</v>
      </c>
      <c r="F24" s="32">
        <v>6933.3</v>
      </c>
      <c r="G24" s="32">
        <v>3442.7</v>
      </c>
      <c r="H24" s="32">
        <v>210.7</v>
      </c>
      <c r="I24" s="33" t="s">
        <v>1165</v>
      </c>
    </row>
    <row r="25" spans="1:24">
      <c r="A25" s="15" t="s">
        <v>99</v>
      </c>
      <c r="B25" s="32">
        <v>29466.1</v>
      </c>
      <c r="C25" s="991">
        <v>98.8</v>
      </c>
      <c r="D25" s="32">
        <v>1729.7</v>
      </c>
      <c r="E25" s="32">
        <v>2773.5</v>
      </c>
      <c r="F25" s="32">
        <v>11253.1</v>
      </c>
      <c r="G25" s="32">
        <v>13709.8</v>
      </c>
      <c r="H25" s="32">
        <v>192.3</v>
      </c>
      <c r="I25" s="33">
        <v>210.5</v>
      </c>
    </row>
    <row r="26" spans="1:24">
      <c r="A26" s="15" t="s">
        <v>100</v>
      </c>
      <c r="B26" s="32">
        <v>14014.1</v>
      </c>
      <c r="C26" s="991">
        <v>61.2</v>
      </c>
      <c r="D26" s="32">
        <v>1136.3</v>
      </c>
      <c r="E26" s="32">
        <v>2132</v>
      </c>
      <c r="F26" s="32">
        <v>7073.5</v>
      </c>
      <c r="G26" s="32">
        <v>3672.3</v>
      </c>
      <c r="H26" s="32">
        <v>135.1</v>
      </c>
      <c r="I26" s="33">
        <v>25.3</v>
      </c>
    </row>
    <row r="27" spans="1:24">
      <c r="A27" s="82"/>
      <c r="B27" s="268"/>
      <c r="C27" s="268"/>
      <c r="D27" s="268"/>
      <c r="E27" s="268"/>
      <c r="F27" s="268"/>
      <c r="G27" s="268"/>
      <c r="H27" s="268"/>
      <c r="I27" s="268"/>
    </row>
    <row r="28" spans="1:24" s="270" customFormat="1" ht="9.75">
      <c r="A28" s="1045" t="s">
        <v>101</v>
      </c>
      <c r="B28" s="1045"/>
      <c r="C28" s="1045"/>
      <c r="D28" s="1045"/>
      <c r="E28" s="1045"/>
      <c r="F28" s="1045"/>
      <c r="G28" s="1045"/>
      <c r="H28" s="1045"/>
      <c r="I28" s="1045"/>
      <c r="J28" s="269"/>
      <c r="K28" s="269"/>
      <c r="L28" s="269"/>
      <c r="M28" s="269"/>
      <c r="N28" s="269"/>
      <c r="O28" s="269"/>
      <c r="P28" s="269"/>
      <c r="Q28" s="269"/>
      <c r="R28" s="269"/>
      <c r="S28" s="269"/>
      <c r="T28" s="269"/>
      <c r="U28" s="269"/>
      <c r="V28" s="269"/>
      <c r="W28" s="269"/>
      <c r="X28" s="269"/>
    </row>
    <row r="29" spans="1:24" s="270" customFormat="1" ht="9.75">
      <c r="A29" s="1046" t="s">
        <v>102</v>
      </c>
      <c r="B29" s="1046"/>
      <c r="C29" s="1046"/>
      <c r="D29" s="1046"/>
      <c r="E29" s="1046"/>
      <c r="F29" s="1046"/>
      <c r="G29" s="1046"/>
      <c r="H29" s="1046"/>
      <c r="I29" s="1046"/>
      <c r="J29" s="269"/>
      <c r="K29" s="269"/>
      <c r="L29" s="269"/>
      <c r="M29" s="269"/>
      <c r="N29" s="269"/>
      <c r="O29" s="269"/>
      <c r="P29" s="269"/>
      <c r="Q29" s="269"/>
      <c r="R29" s="269"/>
      <c r="S29" s="269"/>
      <c r="T29" s="269"/>
      <c r="U29" s="269"/>
      <c r="V29" s="269"/>
      <c r="W29" s="269"/>
      <c r="X29" s="269"/>
    </row>
  </sheetData>
  <mergeCells count="17">
    <mergeCell ref="A1:I1"/>
    <mergeCell ref="A2:I2"/>
    <mergeCell ref="A3:I3"/>
    <mergeCell ref="A4:I4"/>
    <mergeCell ref="A5:A8"/>
    <mergeCell ref="B5:G5"/>
    <mergeCell ref="H5:I5"/>
    <mergeCell ref="B6:C6"/>
    <mergeCell ref="D6:D7"/>
    <mergeCell ref="E6:E7"/>
    <mergeCell ref="A29:I29"/>
    <mergeCell ref="F6:F7"/>
    <mergeCell ref="G6:G7"/>
    <mergeCell ref="H6:H7"/>
    <mergeCell ref="I6:I7"/>
    <mergeCell ref="B8:I8"/>
    <mergeCell ref="A28:I28"/>
  </mergeCells>
  <hyperlinks>
    <hyperlink ref="K1" location="SPIS_TABLIC!A1" display="SPIS TABLIC"/>
    <hyperlink ref="L1" location="SPIS_TABLIC!A1" display="LIST OF TABLES"/>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K1" sqref="K1"/>
    </sheetView>
  </sheetViews>
  <sheetFormatPr defaultRowHeight="12.75"/>
  <cols>
    <col min="1" max="1" width="20.7109375" style="101" customWidth="1"/>
    <col min="2" max="2" width="4.140625" style="101" customWidth="1"/>
    <col min="3" max="3" width="12" style="101" customWidth="1"/>
    <col min="4" max="4" width="11" style="101" customWidth="1"/>
    <col min="5" max="5" width="11.5703125" style="101" customWidth="1"/>
    <col min="6" max="6" width="11.28515625" style="101" customWidth="1"/>
    <col min="7" max="7" width="12" style="101" customWidth="1"/>
    <col min="8" max="8" width="13.140625" style="101" customWidth="1"/>
    <col min="9" max="9" width="9.140625" style="101"/>
    <col min="10" max="10" width="17.42578125" style="101" customWidth="1"/>
    <col min="11" max="11" width="21.7109375" style="101" customWidth="1"/>
    <col min="12" max="16384" width="9.140625" style="101"/>
  </cols>
  <sheetData>
    <row r="1" spans="1:13" ht="27.75" customHeight="1">
      <c r="A1" s="1294" t="s">
        <v>1100</v>
      </c>
      <c r="B1" s="1295"/>
      <c r="C1" s="1295"/>
      <c r="D1" s="1295"/>
      <c r="E1" s="1295"/>
      <c r="F1" s="1295"/>
      <c r="G1" s="1295"/>
      <c r="H1" s="1295"/>
      <c r="J1" s="425" t="s">
        <v>0</v>
      </c>
      <c r="K1" s="422" t="s">
        <v>378</v>
      </c>
      <c r="L1" s="175"/>
      <c r="M1" s="7"/>
    </row>
    <row r="2" spans="1:13" ht="15" thickBot="1">
      <c r="A2" s="1296" t="s">
        <v>584</v>
      </c>
      <c r="B2" s="1296"/>
      <c r="C2" s="1296"/>
      <c r="D2" s="1296"/>
      <c r="E2" s="1296"/>
      <c r="F2" s="1296"/>
      <c r="G2" s="1296"/>
      <c r="H2" s="1296"/>
    </row>
    <row r="3" spans="1:13" ht="27.75" customHeight="1">
      <c r="A3" s="1126" t="s">
        <v>585</v>
      </c>
      <c r="B3" s="1052"/>
      <c r="C3" s="1241" t="s">
        <v>181</v>
      </c>
      <c r="D3" s="1241"/>
      <c r="E3" s="1241" t="s">
        <v>588</v>
      </c>
      <c r="F3" s="1241"/>
      <c r="G3" s="1241"/>
      <c r="H3" s="1055"/>
    </row>
    <row r="4" spans="1:13" ht="27" customHeight="1">
      <c r="A4" s="1153"/>
      <c r="B4" s="1053"/>
      <c r="C4" s="1235"/>
      <c r="D4" s="1235"/>
      <c r="E4" s="1235" t="s">
        <v>599</v>
      </c>
      <c r="F4" s="1235"/>
      <c r="G4" s="1235" t="s">
        <v>602</v>
      </c>
      <c r="H4" s="1065"/>
    </row>
    <row r="5" spans="1:13" ht="25.5">
      <c r="A5" s="1274" t="s">
        <v>435</v>
      </c>
      <c r="B5" s="1275"/>
      <c r="C5" s="419" t="s">
        <v>977</v>
      </c>
      <c r="D5" s="419" t="s">
        <v>587</v>
      </c>
      <c r="E5" s="419" t="s">
        <v>977</v>
      </c>
      <c r="F5" s="419" t="s">
        <v>587</v>
      </c>
      <c r="G5" s="419" t="s">
        <v>977</v>
      </c>
      <c r="H5" s="416" t="s">
        <v>587</v>
      </c>
    </row>
    <row r="6" spans="1:13" ht="24.75" customHeight="1" thickBot="1">
      <c r="A6" s="1292" t="s">
        <v>436</v>
      </c>
      <c r="B6" s="1293"/>
      <c r="C6" s="1043" t="s">
        <v>592</v>
      </c>
      <c r="D6" s="1044"/>
      <c r="E6" s="1044"/>
      <c r="F6" s="1044"/>
      <c r="G6" s="1044"/>
      <c r="H6" s="1044"/>
    </row>
    <row r="7" spans="1:13">
      <c r="A7" s="574" t="s">
        <v>68</v>
      </c>
      <c r="B7" s="575" t="s">
        <v>380</v>
      </c>
      <c r="C7" s="581">
        <v>100</v>
      </c>
      <c r="D7" s="581">
        <v>100</v>
      </c>
      <c r="E7" s="581">
        <v>100</v>
      </c>
      <c r="F7" s="581">
        <v>100</v>
      </c>
      <c r="G7" s="581">
        <v>100</v>
      </c>
      <c r="H7" s="582">
        <v>100</v>
      </c>
    </row>
    <row r="8" spans="1:13">
      <c r="A8" s="514" t="s">
        <v>69</v>
      </c>
      <c r="B8" s="575" t="s">
        <v>381</v>
      </c>
      <c r="C8" s="581">
        <v>100</v>
      </c>
      <c r="D8" s="581">
        <v>100</v>
      </c>
      <c r="E8" s="581">
        <v>100</v>
      </c>
      <c r="F8" s="581">
        <v>100</v>
      </c>
      <c r="G8" s="581">
        <v>100</v>
      </c>
      <c r="H8" s="583">
        <v>100</v>
      </c>
    </row>
    <row r="9" spans="1:13">
      <c r="A9" s="431" t="s">
        <v>465</v>
      </c>
      <c r="B9" s="496" t="s">
        <v>380</v>
      </c>
      <c r="C9" s="504">
        <v>23.2</v>
      </c>
      <c r="D9" s="504">
        <v>46.2</v>
      </c>
      <c r="E9" s="504">
        <v>25.3</v>
      </c>
      <c r="F9" s="504">
        <v>47.5</v>
      </c>
      <c r="G9" s="504">
        <v>17.8</v>
      </c>
      <c r="H9" s="505">
        <v>34.4</v>
      </c>
    </row>
    <row r="10" spans="1:13">
      <c r="A10" s="509"/>
      <c r="B10" s="496" t="s">
        <v>381</v>
      </c>
      <c r="C10" s="504">
        <v>26.2</v>
      </c>
      <c r="D10" s="504">
        <v>52.2</v>
      </c>
      <c r="E10" s="504">
        <v>28.3</v>
      </c>
      <c r="F10" s="504">
        <v>53.8</v>
      </c>
      <c r="G10" s="504">
        <v>20.3</v>
      </c>
      <c r="H10" s="580">
        <v>3.3</v>
      </c>
    </row>
    <row r="11" spans="1:13">
      <c r="A11" s="431" t="s">
        <v>466</v>
      </c>
      <c r="B11" s="496" t="s">
        <v>380</v>
      </c>
      <c r="C11" s="504">
        <v>32.9</v>
      </c>
      <c r="D11" s="504">
        <v>33.4</v>
      </c>
      <c r="E11" s="504">
        <v>32.9</v>
      </c>
      <c r="F11" s="504">
        <v>33.5</v>
      </c>
      <c r="G11" s="504">
        <v>32.9</v>
      </c>
      <c r="H11" s="505">
        <v>32.6</v>
      </c>
    </row>
    <row r="12" spans="1:13">
      <c r="A12" s="509"/>
      <c r="B12" s="496" t="s">
        <v>381</v>
      </c>
      <c r="C12" s="504">
        <v>24.3</v>
      </c>
      <c r="D12" s="504">
        <v>24.9</v>
      </c>
      <c r="E12" s="504">
        <v>23.5</v>
      </c>
      <c r="F12" s="504">
        <v>24.8</v>
      </c>
      <c r="G12" s="504">
        <v>26.3</v>
      </c>
      <c r="H12" s="580">
        <v>2.5</v>
      </c>
    </row>
    <row r="13" spans="1:13">
      <c r="A13" s="431" t="s">
        <v>467</v>
      </c>
      <c r="B13" s="496" t="s">
        <v>380</v>
      </c>
      <c r="C13" s="504">
        <v>18.899999999999999</v>
      </c>
      <c r="D13" s="504">
        <v>11.8</v>
      </c>
      <c r="E13" s="504">
        <v>18.8</v>
      </c>
      <c r="F13" s="504">
        <v>11.4</v>
      </c>
      <c r="G13" s="504">
        <v>19</v>
      </c>
      <c r="H13" s="505">
        <v>15.1</v>
      </c>
    </row>
    <row r="14" spans="1:13">
      <c r="A14" s="509"/>
      <c r="B14" s="496" t="s">
        <v>381</v>
      </c>
      <c r="C14" s="504">
        <v>27.2</v>
      </c>
      <c r="D14" s="504">
        <v>16.3</v>
      </c>
      <c r="E14" s="504">
        <v>27</v>
      </c>
      <c r="F14" s="504">
        <v>15.5</v>
      </c>
      <c r="G14" s="504">
        <v>27.8</v>
      </c>
      <c r="H14" s="580">
        <v>2.7</v>
      </c>
    </row>
    <row r="15" spans="1:13">
      <c r="A15" s="431" t="s">
        <v>468</v>
      </c>
      <c r="B15" s="496" t="s">
        <v>380</v>
      </c>
      <c r="C15" s="504">
        <v>21.7</v>
      </c>
      <c r="D15" s="504">
        <v>8</v>
      </c>
      <c r="E15" s="504">
        <v>20.7</v>
      </c>
      <c r="F15" s="504">
        <v>7.2</v>
      </c>
      <c r="G15" s="504">
        <v>24.4</v>
      </c>
      <c r="H15" s="505">
        <v>15.3</v>
      </c>
    </row>
    <row r="16" spans="1:13">
      <c r="A16" s="509"/>
      <c r="B16" s="496" t="s">
        <v>381</v>
      </c>
      <c r="C16" s="504">
        <v>18.100000000000001</v>
      </c>
      <c r="D16" s="504">
        <v>6</v>
      </c>
      <c r="E16" s="504">
        <v>17.600000000000001</v>
      </c>
      <c r="F16" s="504">
        <v>5.4</v>
      </c>
      <c r="G16" s="504">
        <v>19.5</v>
      </c>
      <c r="H16" s="580">
        <v>11.4</v>
      </c>
    </row>
    <row r="17" spans="1:8">
      <c r="A17" s="431" t="s">
        <v>469</v>
      </c>
      <c r="B17" s="496" t="s">
        <v>380</v>
      </c>
      <c r="C17" s="504">
        <v>3.3</v>
      </c>
      <c r="D17" s="504">
        <v>0.6</v>
      </c>
      <c r="E17" s="504">
        <v>2.2999999999999998</v>
      </c>
      <c r="F17" s="504">
        <v>0.4</v>
      </c>
      <c r="G17" s="504">
        <v>5.9</v>
      </c>
      <c r="H17" s="580">
        <v>2.6</v>
      </c>
    </row>
    <row r="18" spans="1:8">
      <c r="A18" s="509"/>
      <c r="B18" s="496" t="s">
        <v>381</v>
      </c>
      <c r="C18" s="504">
        <v>4.2</v>
      </c>
      <c r="D18" s="504">
        <v>0.6</v>
      </c>
      <c r="E18" s="504">
        <v>3.5</v>
      </c>
      <c r="F18" s="504">
        <v>0.5</v>
      </c>
      <c r="G18" s="504">
        <v>6.1</v>
      </c>
      <c r="H18" s="580">
        <v>1.4</v>
      </c>
    </row>
    <row r="19" spans="1:8">
      <c r="A19" s="509"/>
      <c r="B19" s="496"/>
      <c r="C19" s="505"/>
      <c r="D19" s="505"/>
      <c r="E19" s="505"/>
      <c r="F19" s="505"/>
      <c r="G19" s="505"/>
      <c r="H19" s="505"/>
    </row>
    <row r="20" spans="1:8">
      <c r="A20" s="1229" t="s">
        <v>399</v>
      </c>
      <c r="B20" s="1229"/>
      <c r="C20" s="1229"/>
      <c r="D20" s="1229"/>
      <c r="E20" s="1229"/>
      <c r="F20" s="1229"/>
      <c r="G20" s="1229"/>
      <c r="H20" s="1229"/>
    </row>
    <row r="21" spans="1:8">
      <c r="A21" s="1096" t="s">
        <v>400</v>
      </c>
      <c r="B21" s="1096"/>
      <c r="C21" s="1096"/>
      <c r="D21" s="1096"/>
      <c r="E21" s="1096"/>
      <c r="F21" s="1096"/>
      <c r="G21" s="1096"/>
      <c r="H21" s="1096"/>
    </row>
  </sheetData>
  <mergeCells count="12">
    <mergeCell ref="A1:H1"/>
    <mergeCell ref="A2:H2"/>
    <mergeCell ref="A3:B4"/>
    <mergeCell ref="C3:D4"/>
    <mergeCell ref="E3:H3"/>
    <mergeCell ref="E4:F4"/>
    <mergeCell ref="G4:H4"/>
    <mergeCell ref="A5:B5"/>
    <mergeCell ref="A6:B6"/>
    <mergeCell ref="C6:H6"/>
    <mergeCell ref="A20:H20"/>
    <mergeCell ref="A21:H21"/>
  </mergeCells>
  <hyperlinks>
    <hyperlink ref="J1" location="SPIS_TABLIC!A1" display="SPIS TABLIC"/>
    <hyperlink ref="K1" location="SPIS_TABLIC!A1" display="LIST OF TABLES"/>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activeCell="J1" sqref="J1"/>
    </sheetView>
  </sheetViews>
  <sheetFormatPr defaultRowHeight="12.75"/>
  <cols>
    <col min="1" max="1" width="36.42578125" style="101" customWidth="1"/>
    <col min="2" max="2" width="6" style="101" customWidth="1"/>
    <col min="3" max="3" width="9.140625" style="101"/>
    <col min="4" max="4" width="10.7109375" style="101" customWidth="1"/>
    <col min="5" max="5" width="9.5703125" style="101" customWidth="1"/>
    <col min="6" max="6" width="10.85546875" style="101" customWidth="1"/>
    <col min="7" max="7" width="11.140625" style="101" customWidth="1"/>
    <col min="8" max="8" width="12.28515625" style="101" customWidth="1"/>
    <col min="9" max="9" width="9.140625" style="101"/>
    <col min="10" max="10" width="16.42578125" style="101" customWidth="1"/>
    <col min="11" max="11" width="18.85546875" style="101" customWidth="1"/>
    <col min="12" max="16384" width="9.140625" style="101"/>
  </cols>
  <sheetData>
    <row r="1" spans="1:12" ht="14.25">
      <c r="A1" s="1295" t="s">
        <v>1101</v>
      </c>
      <c r="B1" s="1295"/>
      <c r="C1" s="1295"/>
      <c r="D1" s="1295"/>
      <c r="E1" s="1295"/>
      <c r="F1" s="1295"/>
      <c r="G1" s="1295"/>
      <c r="H1" s="1295"/>
      <c r="J1" s="425" t="s">
        <v>0</v>
      </c>
      <c r="K1" s="422" t="s">
        <v>378</v>
      </c>
      <c r="L1" s="175"/>
    </row>
    <row r="2" spans="1:12" ht="15" thickBot="1">
      <c r="A2" s="1296" t="s">
        <v>581</v>
      </c>
      <c r="B2" s="1296"/>
      <c r="C2" s="1296"/>
      <c r="D2" s="1296"/>
      <c r="E2" s="1296"/>
      <c r="F2" s="1296"/>
      <c r="G2" s="1296"/>
      <c r="H2" s="1296"/>
    </row>
    <row r="3" spans="1:12" ht="23.25" customHeight="1">
      <c r="A3" s="1126" t="s">
        <v>606</v>
      </c>
      <c r="B3" s="1052"/>
      <c r="C3" s="1241" t="s">
        <v>181</v>
      </c>
      <c r="D3" s="1241"/>
      <c r="E3" s="1241" t="s">
        <v>402</v>
      </c>
      <c r="F3" s="1241"/>
      <c r="G3" s="1241"/>
      <c r="H3" s="1055"/>
    </row>
    <row r="4" spans="1:12" ht="27" customHeight="1">
      <c r="A4" s="1153"/>
      <c r="B4" s="1053"/>
      <c r="C4" s="1235"/>
      <c r="D4" s="1235"/>
      <c r="E4" s="1235" t="s">
        <v>403</v>
      </c>
      <c r="F4" s="1235"/>
      <c r="G4" s="1235" t="s">
        <v>607</v>
      </c>
      <c r="H4" s="1065"/>
    </row>
    <row r="5" spans="1:12" ht="25.5">
      <c r="A5" s="1274" t="s">
        <v>435</v>
      </c>
      <c r="B5" s="1275"/>
      <c r="C5" s="419" t="s">
        <v>582</v>
      </c>
      <c r="D5" s="419" t="s">
        <v>583</v>
      </c>
      <c r="E5" s="419" t="s">
        <v>582</v>
      </c>
      <c r="F5" s="419" t="s">
        <v>583</v>
      </c>
      <c r="G5" s="419" t="s">
        <v>582</v>
      </c>
      <c r="H5" s="416" t="s">
        <v>583</v>
      </c>
    </row>
    <row r="6" spans="1:12" ht="23.25" customHeight="1" thickBot="1">
      <c r="A6" s="1292" t="s">
        <v>436</v>
      </c>
      <c r="B6" s="1293"/>
      <c r="C6" s="1043" t="s">
        <v>978</v>
      </c>
      <c r="D6" s="1044"/>
      <c r="E6" s="1044"/>
      <c r="F6" s="1044"/>
      <c r="G6" s="1044"/>
      <c r="H6" s="1044"/>
    </row>
    <row r="7" spans="1:12">
      <c r="A7" s="574" t="s">
        <v>68</v>
      </c>
      <c r="B7" s="578" t="s">
        <v>380</v>
      </c>
      <c r="C7" s="576">
        <v>19983</v>
      </c>
      <c r="D7" s="576">
        <v>5960</v>
      </c>
      <c r="E7" s="576">
        <v>16803</v>
      </c>
      <c r="F7" s="576">
        <v>4194</v>
      </c>
      <c r="G7" s="576">
        <v>3180</v>
      </c>
      <c r="H7" s="577">
        <v>1766</v>
      </c>
    </row>
    <row r="8" spans="1:12">
      <c r="A8" s="514" t="s">
        <v>69</v>
      </c>
      <c r="B8" s="578" t="s">
        <v>381</v>
      </c>
      <c r="C8" s="576">
        <v>22372</v>
      </c>
      <c r="D8" s="576">
        <v>6595</v>
      </c>
      <c r="E8" s="576">
        <v>19006</v>
      </c>
      <c r="F8" s="576">
        <v>4748</v>
      </c>
      <c r="G8" s="576">
        <v>3366</v>
      </c>
      <c r="H8" s="577">
        <v>1848</v>
      </c>
    </row>
    <row r="9" spans="1:12">
      <c r="A9" s="568" t="s">
        <v>382</v>
      </c>
      <c r="B9" s="579" t="s">
        <v>380</v>
      </c>
      <c r="C9" s="566">
        <v>8245</v>
      </c>
      <c r="D9" s="566">
        <v>4162</v>
      </c>
      <c r="E9" s="566">
        <v>5571</v>
      </c>
      <c r="F9" s="566">
        <v>2611</v>
      </c>
      <c r="G9" s="566">
        <v>2674</v>
      </c>
      <c r="H9" s="567">
        <v>1551</v>
      </c>
    </row>
    <row r="10" spans="1:12">
      <c r="A10" s="72" t="s">
        <v>383</v>
      </c>
      <c r="B10" s="579" t="s">
        <v>381</v>
      </c>
      <c r="C10" s="566">
        <v>8889</v>
      </c>
      <c r="D10" s="566">
        <v>4669</v>
      </c>
      <c r="E10" s="566">
        <v>6101</v>
      </c>
      <c r="F10" s="566">
        <v>3037</v>
      </c>
      <c r="G10" s="566">
        <v>2788</v>
      </c>
      <c r="H10" s="567">
        <v>1632</v>
      </c>
    </row>
    <row r="11" spans="1:12">
      <c r="A11" s="568" t="s">
        <v>384</v>
      </c>
      <c r="B11" s="579" t="s">
        <v>380</v>
      </c>
      <c r="C11" s="566">
        <v>11738</v>
      </c>
      <c r="D11" s="566">
        <v>1798</v>
      </c>
      <c r="E11" s="566">
        <v>11232</v>
      </c>
      <c r="F11" s="566">
        <v>1583</v>
      </c>
      <c r="G11" s="566">
        <v>506</v>
      </c>
      <c r="H11" s="567">
        <v>215</v>
      </c>
    </row>
    <row r="12" spans="1:12">
      <c r="A12" s="72" t="s">
        <v>385</v>
      </c>
      <c r="B12" s="579" t="s">
        <v>381</v>
      </c>
      <c r="C12" s="566">
        <v>13482</v>
      </c>
      <c r="D12" s="566">
        <v>1927</v>
      </c>
      <c r="E12" s="566">
        <v>12905</v>
      </c>
      <c r="F12" s="566">
        <v>1711</v>
      </c>
      <c r="G12" s="566">
        <v>578</v>
      </c>
      <c r="H12" s="567">
        <v>216</v>
      </c>
    </row>
    <row r="13" spans="1:12">
      <c r="A13" s="569" t="s">
        <v>470</v>
      </c>
      <c r="B13" s="579"/>
      <c r="C13" s="566"/>
      <c r="D13" s="566"/>
      <c r="E13" s="566"/>
      <c r="F13" s="566"/>
      <c r="G13" s="566"/>
      <c r="H13" s="567"/>
    </row>
    <row r="14" spans="1:12">
      <c r="A14" s="570" t="s">
        <v>471</v>
      </c>
      <c r="B14" s="579"/>
      <c r="C14" s="566"/>
      <c r="D14" s="566"/>
      <c r="E14" s="566"/>
      <c r="F14" s="566"/>
      <c r="G14" s="566"/>
      <c r="H14" s="567"/>
    </row>
    <row r="15" spans="1:12">
      <c r="A15" s="436" t="s">
        <v>386</v>
      </c>
      <c r="B15" s="579" t="s">
        <v>380</v>
      </c>
      <c r="C15" s="566">
        <v>4262</v>
      </c>
      <c r="D15" s="566">
        <v>197</v>
      </c>
      <c r="E15" s="566">
        <v>3949</v>
      </c>
      <c r="F15" s="566">
        <v>165</v>
      </c>
      <c r="G15" s="566">
        <v>313</v>
      </c>
      <c r="H15" s="567">
        <v>32</v>
      </c>
    </row>
    <row r="16" spans="1:12">
      <c r="A16" s="570" t="s">
        <v>472</v>
      </c>
      <c r="B16" s="579" t="s">
        <v>381</v>
      </c>
      <c r="C16" s="566">
        <v>4742</v>
      </c>
      <c r="D16" s="566">
        <v>210</v>
      </c>
      <c r="E16" s="566">
        <v>4407</v>
      </c>
      <c r="F16" s="566">
        <v>179</v>
      </c>
      <c r="G16" s="566">
        <v>335</v>
      </c>
      <c r="H16" s="567">
        <v>31</v>
      </c>
    </row>
    <row r="17" spans="1:8">
      <c r="A17" s="571" t="s">
        <v>473</v>
      </c>
      <c r="B17" s="579" t="s">
        <v>380</v>
      </c>
      <c r="C17" s="566">
        <v>1284</v>
      </c>
      <c r="D17" s="566">
        <v>94</v>
      </c>
      <c r="E17" s="566">
        <v>1188</v>
      </c>
      <c r="F17" s="566">
        <v>78</v>
      </c>
      <c r="G17" s="566">
        <v>96</v>
      </c>
      <c r="H17" s="567">
        <v>16</v>
      </c>
    </row>
    <row r="18" spans="1:8">
      <c r="A18" s="572" t="s">
        <v>474</v>
      </c>
      <c r="B18" s="579" t="s">
        <v>381</v>
      </c>
      <c r="C18" s="566">
        <v>1450</v>
      </c>
      <c r="D18" s="566">
        <v>84</v>
      </c>
      <c r="E18" s="566">
        <v>1340</v>
      </c>
      <c r="F18" s="566">
        <v>71</v>
      </c>
      <c r="G18" s="566">
        <v>110</v>
      </c>
      <c r="H18" s="567">
        <v>13</v>
      </c>
    </row>
    <row r="19" spans="1:8">
      <c r="A19" s="436" t="s">
        <v>388</v>
      </c>
      <c r="B19" s="579" t="s">
        <v>380</v>
      </c>
      <c r="C19" s="566">
        <v>3459</v>
      </c>
      <c r="D19" s="566">
        <v>713</v>
      </c>
      <c r="E19" s="566">
        <v>3309</v>
      </c>
      <c r="F19" s="566">
        <v>546</v>
      </c>
      <c r="G19" s="566">
        <v>150</v>
      </c>
      <c r="H19" s="567">
        <v>167</v>
      </c>
    </row>
    <row r="20" spans="1:8">
      <c r="A20" s="570" t="s">
        <v>475</v>
      </c>
      <c r="B20" s="579" t="s">
        <v>381</v>
      </c>
      <c r="C20" s="566">
        <v>3912</v>
      </c>
      <c r="D20" s="566">
        <v>731</v>
      </c>
      <c r="E20" s="566">
        <v>3740</v>
      </c>
      <c r="F20" s="566">
        <v>569</v>
      </c>
      <c r="G20" s="566">
        <v>171</v>
      </c>
      <c r="H20" s="567">
        <v>161</v>
      </c>
    </row>
    <row r="21" spans="1:8">
      <c r="A21" s="571" t="s">
        <v>473</v>
      </c>
      <c r="B21" s="579" t="s">
        <v>380</v>
      </c>
      <c r="C21" s="566">
        <v>1130</v>
      </c>
      <c r="D21" s="566">
        <v>244</v>
      </c>
      <c r="E21" s="566">
        <v>1081</v>
      </c>
      <c r="F21" s="566">
        <v>185</v>
      </c>
      <c r="G21" s="566">
        <v>49</v>
      </c>
      <c r="H21" s="567">
        <v>59</v>
      </c>
    </row>
    <row r="22" spans="1:8">
      <c r="A22" s="572" t="s">
        <v>474</v>
      </c>
      <c r="B22" s="579" t="s">
        <v>381</v>
      </c>
      <c r="C22" s="566">
        <v>1259</v>
      </c>
      <c r="D22" s="566">
        <v>237</v>
      </c>
      <c r="E22" s="566">
        <v>1202</v>
      </c>
      <c r="F22" s="566">
        <v>178</v>
      </c>
      <c r="G22" s="566">
        <v>57</v>
      </c>
      <c r="H22" s="567">
        <v>59</v>
      </c>
    </row>
    <row r="23" spans="1:8">
      <c r="A23" s="436" t="s">
        <v>476</v>
      </c>
      <c r="B23" s="579" t="s">
        <v>380</v>
      </c>
      <c r="C23" s="566">
        <v>3138</v>
      </c>
      <c r="D23" s="566">
        <v>313</v>
      </c>
      <c r="E23" s="566">
        <v>3110</v>
      </c>
      <c r="F23" s="566">
        <v>306</v>
      </c>
      <c r="G23" s="566">
        <v>28</v>
      </c>
      <c r="H23" s="567">
        <v>7</v>
      </c>
    </row>
    <row r="24" spans="1:8">
      <c r="A24" s="573" t="s">
        <v>477</v>
      </c>
      <c r="B24" s="579" t="s">
        <v>381</v>
      </c>
      <c r="C24" s="566">
        <v>3638</v>
      </c>
      <c r="D24" s="566">
        <v>344</v>
      </c>
      <c r="E24" s="566">
        <v>3594</v>
      </c>
      <c r="F24" s="566">
        <v>333</v>
      </c>
      <c r="G24" s="566">
        <v>43</v>
      </c>
      <c r="H24" s="567">
        <v>11</v>
      </c>
    </row>
    <row r="25" spans="1:8">
      <c r="A25" s="573"/>
      <c r="B25" s="496"/>
      <c r="C25" s="567"/>
      <c r="D25" s="567"/>
      <c r="E25" s="567"/>
      <c r="F25" s="567"/>
      <c r="G25" s="567"/>
      <c r="H25" s="567"/>
    </row>
    <row r="26" spans="1:8">
      <c r="A26" s="1229" t="s">
        <v>399</v>
      </c>
      <c r="B26" s="1229"/>
      <c r="C26" s="1229"/>
      <c r="D26" s="1229"/>
      <c r="E26" s="1229"/>
      <c r="F26" s="1229"/>
      <c r="G26" s="1229"/>
      <c r="H26" s="1229"/>
    </row>
    <row r="27" spans="1:8">
      <c r="A27" s="1096" t="s">
        <v>478</v>
      </c>
      <c r="B27" s="1096"/>
      <c r="C27" s="1096"/>
      <c r="D27" s="1096"/>
      <c r="E27" s="1096"/>
      <c r="F27" s="1096"/>
      <c r="G27" s="1096"/>
      <c r="H27" s="1096"/>
    </row>
  </sheetData>
  <mergeCells count="12">
    <mergeCell ref="A1:H1"/>
    <mergeCell ref="A2:H2"/>
    <mergeCell ref="A3:B4"/>
    <mergeCell ref="C3:D4"/>
    <mergeCell ref="E3:H3"/>
    <mergeCell ref="E4:F4"/>
    <mergeCell ref="G4:H4"/>
    <mergeCell ref="A5:B5"/>
    <mergeCell ref="A6:B6"/>
    <mergeCell ref="C6:H6"/>
    <mergeCell ref="A26:H26"/>
    <mergeCell ref="A27:H27"/>
  </mergeCells>
  <hyperlinks>
    <hyperlink ref="J1" location="SPIS_TABLIC!A1" display="SPIS TABLIC"/>
    <hyperlink ref="K1" location="SPIS_TABLIC!A1" display="LIST OF TABLES"/>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1"/>
  <sheetViews>
    <sheetView zoomScaleNormal="100" workbookViewId="0">
      <selection activeCell="J1" sqref="J1"/>
    </sheetView>
  </sheetViews>
  <sheetFormatPr defaultRowHeight="12.75"/>
  <cols>
    <col min="1" max="1" width="66.85546875" style="7" customWidth="1"/>
    <col min="2" max="2" width="13" style="7" customWidth="1"/>
    <col min="3" max="3" width="10.5703125" style="7" customWidth="1"/>
    <col min="4" max="4" width="11.85546875" style="7" customWidth="1"/>
    <col min="5" max="5" width="11.28515625" style="461" customWidth="1"/>
    <col min="6" max="6" width="10.5703125" style="7" customWidth="1"/>
    <col min="7" max="7" width="12.140625" style="27" customWidth="1"/>
    <col min="8" max="8" width="19" style="27" customWidth="1"/>
    <col min="9" max="9" width="9.140625" style="7"/>
    <col min="10" max="11" width="16.7109375" style="7" customWidth="1"/>
    <col min="12" max="16384" width="9.140625" style="7"/>
  </cols>
  <sheetData>
    <row r="1" spans="1:12" s="46" customFormat="1" ht="15" customHeight="1">
      <c r="A1" s="1270" t="s">
        <v>1102</v>
      </c>
      <c r="B1" s="1270"/>
      <c r="C1" s="1270"/>
      <c r="D1" s="1270"/>
      <c r="E1" s="1270"/>
      <c r="F1" s="1270"/>
      <c r="G1" s="1270"/>
      <c r="H1" s="1270"/>
      <c r="J1" s="425" t="s">
        <v>0</v>
      </c>
      <c r="K1" s="422" t="s">
        <v>378</v>
      </c>
      <c r="L1" s="175"/>
    </row>
    <row r="2" spans="1:12" s="46" customFormat="1" ht="15" customHeight="1" thickBot="1">
      <c r="A2" s="1277" t="s">
        <v>635</v>
      </c>
      <c r="B2" s="1277"/>
      <c r="C2" s="1277"/>
      <c r="D2" s="1277"/>
      <c r="E2" s="1277"/>
      <c r="F2" s="1277"/>
      <c r="G2" s="1277"/>
      <c r="H2" s="1277"/>
    </row>
    <row r="3" spans="1:12" ht="27" customHeight="1" thickBot="1">
      <c r="A3" s="1278" t="s">
        <v>609</v>
      </c>
      <c r="B3" s="1280" t="s">
        <v>568</v>
      </c>
      <c r="C3" s="1280"/>
      <c r="D3" s="1280"/>
      <c r="E3" s="1297" t="s">
        <v>639</v>
      </c>
      <c r="F3" s="1297"/>
      <c r="G3" s="1297"/>
      <c r="H3" s="1281" t="s">
        <v>642</v>
      </c>
    </row>
    <row r="4" spans="1:12" ht="49.5" customHeight="1" thickBot="1">
      <c r="A4" s="1279"/>
      <c r="B4" s="481" t="s">
        <v>640</v>
      </c>
      <c r="C4" s="482" t="s">
        <v>409</v>
      </c>
      <c r="D4" s="483" t="s">
        <v>571</v>
      </c>
      <c r="E4" s="481" t="s">
        <v>641</v>
      </c>
      <c r="F4" s="482" t="s">
        <v>409</v>
      </c>
      <c r="G4" s="483" t="s">
        <v>592</v>
      </c>
      <c r="H4" s="1281"/>
    </row>
    <row r="5" spans="1:12" ht="26.25" customHeight="1">
      <c r="A5" s="1153" t="s">
        <v>636</v>
      </c>
      <c r="B5" s="1153"/>
      <c r="C5" s="1153"/>
      <c r="D5" s="1153"/>
      <c r="E5" s="1153"/>
      <c r="F5" s="1153"/>
      <c r="G5" s="1153"/>
      <c r="H5" s="1153"/>
    </row>
    <row r="6" spans="1:12">
      <c r="A6" s="484" t="s">
        <v>68</v>
      </c>
      <c r="B6" s="489">
        <v>1216818.27</v>
      </c>
      <c r="C6" s="490">
        <v>113.63647799446954</v>
      </c>
      <c r="D6" s="490">
        <v>100</v>
      </c>
      <c r="E6" s="489">
        <v>120033.29</v>
      </c>
      <c r="F6" s="490">
        <v>112.56568261530093</v>
      </c>
      <c r="G6" s="490">
        <v>100</v>
      </c>
      <c r="H6" s="491">
        <v>98.645206896835958</v>
      </c>
    </row>
    <row r="7" spans="1:12">
      <c r="A7" s="259" t="s">
        <v>69</v>
      </c>
      <c r="B7" s="489"/>
      <c r="C7" s="490"/>
      <c r="D7" s="490"/>
      <c r="E7" s="492"/>
      <c r="F7" s="490"/>
      <c r="G7" s="490"/>
      <c r="H7" s="491"/>
    </row>
    <row r="8" spans="1:12" ht="25.5">
      <c r="A8" s="965" t="s">
        <v>1131</v>
      </c>
      <c r="B8" s="470">
        <v>98141.88</v>
      </c>
      <c r="C8" s="471">
        <v>117.57602041427562</v>
      </c>
      <c r="D8" s="471">
        <v>8.0654508910356846</v>
      </c>
      <c r="E8" s="470">
        <v>11202.38</v>
      </c>
      <c r="F8" s="471">
        <v>114.19347604485219</v>
      </c>
      <c r="G8" s="471">
        <v>9.332727612481504</v>
      </c>
      <c r="H8" s="472">
        <v>114.14474636108457</v>
      </c>
    </row>
    <row r="9" spans="1:12">
      <c r="A9" s="966" t="s">
        <v>1132</v>
      </c>
      <c r="B9" s="470"/>
      <c r="C9" s="471"/>
      <c r="D9" s="471"/>
      <c r="E9" s="473"/>
      <c r="F9" s="471"/>
      <c r="G9" s="471"/>
      <c r="H9" s="472"/>
    </row>
    <row r="10" spans="1:12">
      <c r="A10" s="454" t="s">
        <v>410</v>
      </c>
      <c r="B10" s="470">
        <v>22954.41</v>
      </c>
      <c r="C10" s="471">
        <v>104.71424661283702</v>
      </c>
      <c r="D10" s="471">
        <v>1.886428776254321</v>
      </c>
      <c r="E10" s="470">
        <v>3015.29</v>
      </c>
      <c r="F10" s="471">
        <v>102.00575101488498</v>
      </c>
      <c r="G10" s="471">
        <v>2.5120447835762896</v>
      </c>
      <c r="H10" s="472">
        <v>131.35994347055751</v>
      </c>
    </row>
    <row r="11" spans="1:12">
      <c r="A11" s="455" t="s">
        <v>411</v>
      </c>
      <c r="B11" s="470"/>
      <c r="C11" s="471"/>
      <c r="D11" s="471"/>
      <c r="E11" s="473"/>
      <c r="F11" s="471"/>
      <c r="G11" s="471"/>
      <c r="H11" s="472"/>
    </row>
    <row r="12" spans="1:12">
      <c r="A12" s="965" t="s">
        <v>1133</v>
      </c>
      <c r="B12" s="470">
        <v>33890.080000000002</v>
      </c>
      <c r="C12" s="471">
        <v>107.65932844118302</v>
      </c>
      <c r="D12" s="471">
        <v>2.7851389838188414</v>
      </c>
      <c r="E12" s="470">
        <v>4074.93</v>
      </c>
      <c r="F12" s="471">
        <v>106.20093823299453</v>
      </c>
      <c r="G12" s="471">
        <v>3.3948332166851376</v>
      </c>
      <c r="H12" s="472">
        <v>120.23960993895558</v>
      </c>
    </row>
    <row r="13" spans="1:12">
      <c r="A13" s="966" t="s">
        <v>1134</v>
      </c>
      <c r="B13" s="470"/>
      <c r="C13" s="471"/>
      <c r="D13" s="471"/>
      <c r="E13" s="473"/>
      <c r="F13" s="471"/>
      <c r="G13" s="471"/>
      <c r="H13" s="472"/>
    </row>
    <row r="14" spans="1:12">
      <c r="A14" s="969" t="s">
        <v>1163</v>
      </c>
      <c r="B14" s="632">
        <v>32700.49</v>
      </c>
      <c r="C14" s="633">
        <v>109.31134882166138</v>
      </c>
      <c r="D14" s="633">
        <v>2.6873766449939973</v>
      </c>
      <c r="E14" s="470">
        <v>3891.89</v>
      </c>
      <c r="F14" s="471">
        <v>111.2286367533581</v>
      </c>
      <c r="G14" s="471">
        <v>3.2423421869049824</v>
      </c>
      <c r="H14" s="472">
        <v>119.01625938938528</v>
      </c>
    </row>
    <row r="15" spans="1:12">
      <c r="A15" s="970" t="s">
        <v>1164</v>
      </c>
      <c r="B15" s="632"/>
      <c r="C15" s="633"/>
      <c r="D15" s="633"/>
      <c r="E15" s="473"/>
      <c r="F15" s="471"/>
      <c r="G15" s="471"/>
      <c r="H15" s="472"/>
    </row>
    <row r="16" spans="1:12">
      <c r="A16" s="965" t="s">
        <v>1135</v>
      </c>
      <c r="B16" s="632">
        <v>378159.3</v>
      </c>
      <c r="C16" s="633">
        <v>118.02209017084147</v>
      </c>
      <c r="D16" s="633">
        <v>31.077713847935566</v>
      </c>
      <c r="E16" s="470">
        <v>16776.13</v>
      </c>
      <c r="F16" s="471">
        <v>131.93967754620527</v>
      </c>
      <c r="G16" s="471">
        <v>13.976231093890704</v>
      </c>
      <c r="H16" s="472">
        <v>44.362600628888408</v>
      </c>
    </row>
    <row r="17" spans="1:8" ht="25.5">
      <c r="A17" s="966" t="s">
        <v>1136</v>
      </c>
      <c r="B17" s="470"/>
      <c r="C17" s="471"/>
      <c r="D17" s="471"/>
      <c r="E17" s="473"/>
      <c r="F17" s="471"/>
      <c r="G17" s="471"/>
      <c r="H17" s="472"/>
    </row>
    <row r="18" spans="1:8">
      <c r="A18" s="454" t="s">
        <v>610</v>
      </c>
      <c r="B18" s="470">
        <v>374818.69</v>
      </c>
      <c r="C18" s="471">
        <v>118.37040066445812</v>
      </c>
      <c r="D18" s="471">
        <v>30.803177371753304</v>
      </c>
      <c r="E18" s="470">
        <v>16112.26</v>
      </c>
      <c r="F18" s="471">
        <v>131.49644984901656</v>
      </c>
      <c r="G18" s="471">
        <v>13.423159525161729</v>
      </c>
      <c r="H18" s="472">
        <v>42.986810502966115</v>
      </c>
    </row>
    <row r="19" spans="1:8">
      <c r="A19" s="459" t="s">
        <v>611</v>
      </c>
      <c r="B19" s="470"/>
      <c r="C19" s="471"/>
      <c r="D19" s="471"/>
      <c r="E19" s="473"/>
      <c r="F19" s="471"/>
      <c r="G19" s="471"/>
      <c r="H19" s="472"/>
    </row>
    <row r="20" spans="1:8">
      <c r="A20" s="965" t="s">
        <v>1137</v>
      </c>
      <c r="B20" s="470">
        <v>140119.19</v>
      </c>
      <c r="C20" s="471">
        <v>127.43553154529663</v>
      </c>
      <c r="D20" s="471">
        <v>11.515210895050089</v>
      </c>
      <c r="E20" s="470">
        <v>22616.48</v>
      </c>
      <c r="F20" s="471">
        <v>122.84888647474199</v>
      </c>
      <c r="G20" s="471">
        <v>18.841839626323665</v>
      </c>
      <c r="H20" s="472">
        <v>161.40886912063937</v>
      </c>
    </row>
    <row r="21" spans="1:8">
      <c r="A21" s="966" t="s">
        <v>613</v>
      </c>
      <c r="B21" s="470"/>
      <c r="C21" s="471"/>
      <c r="D21" s="471"/>
      <c r="E21" s="473"/>
      <c r="F21" s="471"/>
      <c r="G21" s="471"/>
      <c r="H21" s="472"/>
    </row>
    <row r="22" spans="1:8">
      <c r="A22" s="965" t="s">
        <v>1138</v>
      </c>
      <c r="B22" s="470">
        <v>2763.25</v>
      </c>
      <c r="C22" s="471">
        <v>136.38943731490622</v>
      </c>
      <c r="D22" s="471">
        <v>0.22708814192936139</v>
      </c>
      <c r="E22" s="470">
        <v>413.18</v>
      </c>
      <c r="F22" s="471">
        <v>107.31948051948052</v>
      </c>
      <c r="G22" s="471">
        <v>0.34422117397598623</v>
      </c>
      <c r="H22" s="472">
        <v>149.52682529629965</v>
      </c>
    </row>
    <row r="23" spans="1:8">
      <c r="A23" s="966" t="s">
        <v>1139</v>
      </c>
      <c r="B23" s="475"/>
      <c r="C23" s="471"/>
      <c r="D23" s="476"/>
      <c r="E23" s="478"/>
      <c r="F23" s="471"/>
      <c r="G23" s="476"/>
      <c r="H23" s="477"/>
    </row>
    <row r="24" spans="1:8" ht="38.25">
      <c r="A24" s="965" t="s">
        <v>1140</v>
      </c>
      <c r="B24" s="470">
        <v>59346.2</v>
      </c>
      <c r="C24" s="471">
        <v>109.26300285372363</v>
      </c>
      <c r="D24" s="471">
        <v>4.8771621418866431</v>
      </c>
      <c r="E24" s="470">
        <v>8721.31</v>
      </c>
      <c r="F24" s="471">
        <v>108.79877744510978</v>
      </c>
      <c r="G24" s="471">
        <v>7.2657426952139694</v>
      </c>
      <c r="H24" s="472">
        <v>146.95650269098948</v>
      </c>
    </row>
    <row r="25" spans="1:8" ht="38.25">
      <c r="A25" s="966" t="s">
        <v>1141</v>
      </c>
      <c r="B25" s="475"/>
      <c r="C25" s="471"/>
      <c r="D25" s="476"/>
      <c r="E25" s="478"/>
      <c r="F25" s="471"/>
      <c r="G25" s="476"/>
      <c r="H25" s="477"/>
    </row>
    <row r="26" spans="1:8">
      <c r="A26" s="965" t="s">
        <v>1142</v>
      </c>
      <c r="B26" s="470">
        <v>39744.11</v>
      </c>
      <c r="C26" s="471">
        <v>115.22035716356469</v>
      </c>
      <c r="D26" s="471">
        <v>3.2662321876544476</v>
      </c>
      <c r="E26" s="470">
        <v>4496.03</v>
      </c>
      <c r="F26" s="471">
        <v>108.99466666666666</v>
      </c>
      <c r="G26" s="471">
        <v>3.745652560218919</v>
      </c>
      <c r="H26" s="472">
        <v>113.12443529368251</v>
      </c>
    </row>
    <row r="27" spans="1:8">
      <c r="A27" s="966" t="s">
        <v>1143</v>
      </c>
      <c r="B27" s="475"/>
      <c r="C27" s="471"/>
      <c r="D27" s="476"/>
      <c r="E27" s="478"/>
      <c r="F27" s="471"/>
      <c r="G27" s="476"/>
      <c r="H27" s="477"/>
    </row>
    <row r="28" spans="1:8">
      <c r="A28" s="967" t="s">
        <v>628</v>
      </c>
      <c r="B28" s="470">
        <v>34051.160000000003</v>
      </c>
      <c r="C28" s="471">
        <v>120.06332639892811</v>
      </c>
      <c r="D28" s="471">
        <v>2.7983767863709019</v>
      </c>
      <c r="E28" s="470">
        <v>3345.43</v>
      </c>
      <c r="F28" s="471">
        <v>111.73780895123579</v>
      </c>
      <c r="G28" s="471">
        <v>2.7870851494614537</v>
      </c>
      <c r="H28" s="472">
        <v>98.247166910025953</v>
      </c>
    </row>
    <row r="29" spans="1:8">
      <c r="A29" s="968" t="s">
        <v>1144</v>
      </c>
      <c r="B29" s="475"/>
      <c r="C29" s="471"/>
      <c r="D29" s="476"/>
      <c r="E29" s="478"/>
      <c r="F29" s="471"/>
      <c r="G29" s="476"/>
      <c r="H29" s="477"/>
    </row>
    <row r="30" spans="1:8" ht="25.5">
      <c r="A30" s="965" t="s">
        <v>1145</v>
      </c>
      <c r="B30" s="470">
        <v>40121.25</v>
      </c>
      <c r="C30" s="471">
        <v>103.22968661555088</v>
      </c>
      <c r="D30" s="471">
        <v>3.2972261338580986</v>
      </c>
      <c r="E30" s="470">
        <v>7110.69</v>
      </c>
      <c r="F30" s="471">
        <v>100.10826411375476</v>
      </c>
      <c r="G30" s="471">
        <v>5.9239316026412334</v>
      </c>
      <c r="H30" s="472">
        <v>177.2300214973362</v>
      </c>
    </row>
    <row r="31" spans="1:8" ht="25.5">
      <c r="A31" s="966" t="s">
        <v>1146</v>
      </c>
      <c r="B31" s="475"/>
      <c r="C31" s="471"/>
      <c r="D31" s="476"/>
      <c r="E31" s="478"/>
      <c r="F31" s="471"/>
      <c r="G31" s="476"/>
      <c r="H31" s="477"/>
    </row>
    <row r="32" spans="1:8">
      <c r="A32" s="965" t="s">
        <v>1147</v>
      </c>
      <c r="B32" s="470">
        <v>159928.35</v>
      </c>
      <c r="C32" s="471">
        <v>108.9727105478332</v>
      </c>
      <c r="D32" s="471">
        <v>13.143158180884315</v>
      </c>
      <c r="E32" s="470">
        <v>15230.18</v>
      </c>
      <c r="F32" s="471">
        <v>115.13592379800424</v>
      </c>
      <c r="G32" s="471">
        <v>12.688296721684461</v>
      </c>
      <c r="H32" s="472">
        <v>95.231270753434259</v>
      </c>
    </row>
    <row r="33" spans="1:8">
      <c r="A33" s="966" t="s">
        <v>1148</v>
      </c>
      <c r="B33" s="475"/>
      <c r="C33" s="471"/>
      <c r="D33" s="476"/>
      <c r="E33" s="478"/>
      <c r="F33" s="471"/>
      <c r="G33" s="476"/>
      <c r="H33" s="477"/>
    </row>
    <row r="34" spans="1:8">
      <c r="A34" s="456" t="s">
        <v>413</v>
      </c>
      <c r="B34" s="470">
        <v>28324.67</v>
      </c>
      <c r="C34" s="471">
        <v>88.539495483104616</v>
      </c>
      <c r="D34" s="471">
        <v>2.3277650162172527</v>
      </c>
      <c r="E34" s="470">
        <v>3966.33</v>
      </c>
      <c r="F34" s="471">
        <v>105.12403922608004</v>
      </c>
      <c r="G34" s="471">
        <v>3.3043583159305223</v>
      </c>
      <c r="H34" s="472">
        <v>140.03093416445805</v>
      </c>
    </row>
    <row r="35" spans="1:8">
      <c r="A35" s="460" t="s">
        <v>643</v>
      </c>
      <c r="B35" s="475"/>
      <c r="C35" s="471"/>
      <c r="D35" s="476"/>
      <c r="E35" s="478"/>
      <c r="F35" s="471"/>
      <c r="G35" s="476"/>
      <c r="H35" s="477"/>
    </row>
    <row r="36" spans="1:8">
      <c r="A36" s="613" t="s">
        <v>1149</v>
      </c>
      <c r="B36" s="470">
        <v>112564.5</v>
      </c>
      <c r="C36" s="471">
        <v>108.27049227632111</v>
      </c>
      <c r="D36" s="471">
        <v>9.2507240214267981</v>
      </c>
      <c r="E36" s="470">
        <v>8852.49</v>
      </c>
      <c r="F36" s="471">
        <v>111.95763247755153</v>
      </c>
      <c r="G36" s="471">
        <v>7.3750290440260367</v>
      </c>
      <c r="H36" s="472">
        <v>78.643710939061592</v>
      </c>
    </row>
    <row r="37" spans="1:8">
      <c r="A37" s="614" t="s">
        <v>1150</v>
      </c>
      <c r="B37" s="475"/>
      <c r="C37" s="471"/>
      <c r="D37" s="476"/>
      <c r="E37" s="478"/>
      <c r="F37" s="471"/>
      <c r="G37" s="476"/>
      <c r="H37" s="477"/>
    </row>
    <row r="38" spans="1:8" ht="25.5">
      <c r="A38" s="965" t="s">
        <v>1151</v>
      </c>
      <c r="B38" s="470">
        <v>41551.15</v>
      </c>
      <c r="C38" s="471">
        <v>98.651796101521882</v>
      </c>
      <c r="D38" s="471">
        <v>3.4147375186929105</v>
      </c>
      <c r="E38" s="470">
        <v>6746.91</v>
      </c>
      <c r="F38" s="471">
        <v>91.310190824198131</v>
      </c>
      <c r="G38" s="471">
        <v>5.6208656781797783</v>
      </c>
      <c r="H38" s="472">
        <v>162.37601125359947</v>
      </c>
    </row>
    <row r="39" spans="1:8">
      <c r="A39" s="966" t="s">
        <v>1152</v>
      </c>
      <c r="B39" s="475"/>
      <c r="C39" s="471"/>
      <c r="D39" s="476"/>
      <c r="E39" s="478"/>
      <c r="F39" s="471"/>
      <c r="G39" s="476"/>
      <c r="H39" s="477"/>
    </row>
    <row r="40" spans="1:8" ht="51">
      <c r="A40" s="965" t="s">
        <v>1153</v>
      </c>
      <c r="B40" s="470">
        <v>11590.31</v>
      </c>
      <c r="C40" s="471">
        <v>94.483655335452838</v>
      </c>
      <c r="D40" s="471">
        <v>0.95250953127125548</v>
      </c>
      <c r="E40" s="470">
        <v>1781.27</v>
      </c>
      <c r="F40" s="471">
        <v>98.685318559556791</v>
      </c>
      <c r="G40" s="471">
        <v>1.4839799858855822</v>
      </c>
      <c r="H40" s="472">
        <v>153.68613954242812</v>
      </c>
    </row>
    <row r="41" spans="1:8" ht="51">
      <c r="A41" s="966" t="s">
        <v>1154</v>
      </c>
      <c r="B41" s="475"/>
      <c r="C41" s="471"/>
      <c r="D41" s="476"/>
      <c r="E41" s="478"/>
      <c r="F41" s="471"/>
      <c r="G41" s="476"/>
      <c r="H41" s="477"/>
    </row>
    <row r="42" spans="1:8">
      <c r="A42" s="458" t="s">
        <v>414</v>
      </c>
      <c r="B42" s="470">
        <v>16059.81</v>
      </c>
      <c r="C42" s="471">
        <v>94.364004935660134</v>
      </c>
      <c r="D42" s="471">
        <v>1.3198199267668786</v>
      </c>
      <c r="E42" s="470">
        <v>1776.77</v>
      </c>
      <c r="F42" s="471">
        <v>104.70064820271065</v>
      </c>
      <c r="G42" s="471">
        <v>1.4802310259095623</v>
      </c>
      <c r="H42" s="472">
        <v>110.63455918843374</v>
      </c>
    </row>
    <row r="43" spans="1:8">
      <c r="A43" s="423" t="s">
        <v>415</v>
      </c>
      <c r="B43" s="475"/>
      <c r="C43" s="471"/>
      <c r="D43" s="476"/>
      <c r="E43" s="478"/>
      <c r="F43" s="471"/>
      <c r="G43" s="476"/>
      <c r="H43" s="477"/>
    </row>
    <row r="44" spans="1:8">
      <c r="A44" s="965" t="s">
        <v>1155</v>
      </c>
      <c r="B44" s="470">
        <v>13631.5</v>
      </c>
      <c r="C44" s="471">
        <v>117.30057654246622</v>
      </c>
      <c r="D44" s="471">
        <v>1.1202576700298887</v>
      </c>
      <c r="E44" s="470">
        <v>2553.29</v>
      </c>
      <c r="F44" s="471">
        <v>126.15069169960474</v>
      </c>
      <c r="G44" s="471">
        <v>2.1271515593715709</v>
      </c>
      <c r="H44" s="472">
        <v>187.30807321277922</v>
      </c>
    </row>
    <row r="45" spans="1:8">
      <c r="A45" s="966" t="s">
        <v>1156</v>
      </c>
      <c r="B45" s="475"/>
      <c r="C45" s="471"/>
      <c r="D45" s="476"/>
      <c r="E45" s="478"/>
      <c r="F45" s="471"/>
      <c r="G45" s="476"/>
      <c r="H45" s="477"/>
    </row>
    <row r="46" spans="1:8">
      <c r="A46" s="965" t="s">
        <v>1157</v>
      </c>
      <c r="B46" s="470">
        <v>106463.18</v>
      </c>
      <c r="C46" s="471">
        <v>111.33753738679381</v>
      </c>
      <c r="D46" s="471">
        <v>8.7493081444281717</v>
      </c>
      <c r="E46" s="470">
        <v>4858.6499999999996</v>
      </c>
      <c r="F46" s="471">
        <v>120.50223214285714</v>
      </c>
      <c r="G46" s="471">
        <v>4.0477520861087788</v>
      </c>
      <c r="H46" s="472">
        <v>45.636904702639917</v>
      </c>
    </row>
    <row r="47" spans="1:8">
      <c r="A47" s="966" t="s">
        <v>1158</v>
      </c>
      <c r="B47" s="475"/>
      <c r="C47" s="471"/>
      <c r="D47" s="476"/>
      <c r="E47" s="478"/>
      <c r="F47" s="471"/>
      <c r="G47" s="476"/>
      <c r="H47" s="477"/>
    </row>
    <row r="48" spans="1:8">
      <c r="A48" s="965" t="s">
        <v>1159</v>
      </c>
      <c r="B48" s="470">
        <v>14994</v>
      </c>
      <c r="C48" s="471">
        <v>106.70367207514944</v>
      </c>
      <c r="D48" s="471">
        <v>1.232230019031519</v>
      </c>
      <c r="E48" s="470">
        <v>1897.48</v>
      </c>
      <c r="F48" s="471">
        <v>87.602954755309327</v>
      </c>
      <c r="G48" s="471">
        <v>1.5807947945107561</v>
      </c>
      <c r="H48" s="472">
        <v>126.54928638121915</v>
      </c>
    </row>
    <row r="49" spans="1:8">
      <c r="A49" s="966" t="s">
        <v>1160</v>
      </c>
      <c r="B49" s="475"/>
      <c r="C49" s="471"/>
      <c r="D49" s="476"/>
      <c r="E49" s="478"/>
      <c r="F49" s="471"/>
      <c r="G49" s="476"/>
      <c r="H49" s="477"/>
    </row>
    <row r="50" spans="1:8">
      <c r="A50" s="965" t="s">
        <v>1161</v>
      </c>
      <c r="B50" s="470">
        <v>60314.71</v>
      </c>
      <c r="C50" s="471">
        <v>107.09097849825109</v>
      </c>
      <c r="D50" s="471">
        <v>4.9567557857263269</v>
      </c>
      <c r="E50" s="470">
        <v>9777.61</v>
      </c>
      <c r="F50" s="471">
        <v>98.8436109987869</v>
      </c>
      <c r="G50" s="471">
        <v>8.145748566918396</v>
      </c>
      <c r="H50" s="472">
        <v>162.10987336256781</v>
      </c>
    </row>
    <row r="51" spans="1:8">
      <c r="A51" s="966" t="s">
        <v>1162</v>
      </c>
      <c r="B51" s="475"/>
      <c r="C51" s="471"/>
      <c r="D51" s="476"/>
      <c r="E51" s="478"/>
      <c r="F51" s="471"/>
      <c r="G51" s="476"/>
      <c r="H51" s="477"/>
    </row>
    <row r="52" spans="1:8" ht="38.25" customHeight="1">
      <c r="A52" s="1153" t="s">
        <v>637</v>
      </c>
      <c r="B52" s="1153"/>
      <c r="C52" s="1153"/>
      <c r="D52" s="1153"/>
      <c r="E52" s="1153"/>
      <c r="F52" s="1153"/>
      <c r="G52" s="1153"/>
      <c r="H52" s="1153"/>
    </row>
    <row r="53" spans="1:8">
      <c r="A53" s="484" t="s">
        <v>416</v>
      </c>
      <c r="B53" s="489">
        <v>822434.31</v>
      </c>
      <c r="C53" s="490">
        <v>115.13930658901434</v>
      </c>
      <c r="D53" s="490">
        <v>100</v>
      </c>
      <c r="E53" s="489">
        <v>93643.51</v>
      </c>
      <c r="F53" s="490">
        <v>113.25195317224197</v>
      </c>
      <c r="G53" s="490">
        <v>100</v>
      </c>
      <c r="H53" s="491">
        <v>113.86138547648868</v>
      </c>
    </row>
    <row r="54" spans="1:8">
      <c r="A54" s="259" t="s">
        <v>69</v>
      </c>
      <c r="B54" s="489"/>
      <c r="C54" s="490"/>
      <c r="D54" s="490"/>
      <c r="E54" s="492"/>
      <c r="F54" s="490"/>
      <c r="G54" s="490"/>
      <c r="H54" s="491"/>
    </row>
    <row r="55" spans="1:8" ht="25.5">
      <c r="A55" s="965" t="s">
        <v>1131</v>
      </c>
      <c r="B55" s="470">
        <v>63741.59</v>
      </c>
      <c r="C55" s="471">
        <v>123.85425046147867</v>
      </c>
      <c r="D55" s="471">
        <v>7.7503563780066509</v>
      </c>
      <c r="E55" s="470">
        <v>7309.39</v>
      </c>
      <c r="F55" s="471">
        <v>109.38925471415743</v>
      </c>
      <c r="G55" s="471">
        <v>7.8055489376679716</v>
      </c>
      <c r="H55" s="472">
        <v>114.67222577911848</v>
      </c>
    </row>
    <row r="56" spans="1:8">
      <c r="A56" s="966" t="s">
        <v>1132</v>
      </c>
      <c r="B56" s="470"/>
      <c r="C56" s="471"/>
      <c r="D56" s="471"/>
      <c r="E56" s="473"/>
      <c r="F56" s="471"/>
      <c r="G56" s="471"/>
      <c r="H56" s="472"/>
    </row>
    <row r="57" spans="1:8">
      <c r="A57" s="454" t="s">
        <v>410</v>
      </c>
      <c r="B57" s="470">
        <v>16416.830000000002</v>
      </c>
      <c r="C57" s="471">
        <v>109.81157190635453</v>
      </c>
      <c r="D57" s="471">
        <v>1.9961265964208132</v>
      </c>
      <c r="E57" s="470">
        <v>2282.3200000000002</v>
      </c>
      <c r="F57" s="471">
        <v>104.31078610603291</v>
      </c>
      <c r="G57" s="471">
        <v>2.4372431148725631</v>
      </c>
      <c r="H57" s="472">
        <v>139.02318535307973</v>
      </c>
    </row>
    <row r="58" spans="1:8">
      <c r="A58" s="455" t="s">
        <v>411</v>
      </c>
      <c r="B58" s="470"/>
      <c r="C58" s="471"/>
      <c r="D58" s="471"/>
      <c r="E58" s="473"/>
      <c r="F58" s="471"/>
      <c r="G58" s="471"/>
      <c r="H58" s="472"/>
    </row>
    <row r="59" spans="1:8">
      <c r="A59" s="965" t="s">
        <v>1133</v>
      </c>
      <c r="B59" s="470">
        <v>22407.06</v>
      </c>
      <c r="C59" s="471">
        <v>120.72118959107807</v>
      </c>
      <c r="D59" s="471">
        <v>2.7244802080302315</v>
      </c>
      <c r="E59" s="470">
        <v>2540.23</v>
      </c>
      <c r="F59" s="471">
        <v>131.27803617571058</v>
      </c>
      <c r="G59" s="471">
        <v>2.7126599590297293</v>
      </c>
      <c r="H59" s="472">
        <v>113.36739402670408</v>
      </c>
    </row>
    <row r="60" spans="1:8">
      <c r="A60" s="966" t="s">
        <v>1134</v>
      </c>
      <c r="B60" s="470"/>
      <c r="C60" s="471"/>
      <c r="D60" s="471"/>
      <c r="E60" s="473"/>
      <c r="F60" s="471"/>
      <c r="G60" s="471"/>
      <c r="H60" s="472"/>
    </row>
    <row r="61" spans="1:8">
      <c r="A61" s="969" t="s">
        <v>1163</v>
      </c>
      <c r="B61" s="470">
        <v>21669.82</v>
      </c>
      <c r="C61" s="471">
        <v>122.26948033628618</v>
      </c>
      <c r="D61" s="471">
        <v>2.63483900616938</v>
      </c>
      <c r="E61" s="470">
        <v>2405.14</v>
      </c>
      <c r="F61" s="471">
        <v>135.19617762788084</v>
      </c>
      <c r="G61" s="471">
        <v>2.5684000952121511</v>
      </c>
      <c r="H61" s="472">
        <v>110.99030817976336</v>
      </c>
    </row>
    <row r="62" spans="1:8">
      <c r="A62" s="970" t="s">
        <v>1164</v>
      </c>
      <c r="B62" s="470"/>
      <c r="C62" s="471"/>
      <c r="D62" s="471"/>
      <c r="E62" s="473"/>
      <c r="F62" s="471"/>
      <c r="G62" s="471"/>
      <c r="H62" s="472"/>
    </row>
    <row r="63" spans="1:8">
      <c r="A63" s="965" t="s">
        <v>1135</v>
      </c>
      <c r="B63" s="470">
        <v>257082.14</v>
      </c>
      <c r="C63" s="471">
        <v>117.60605866530038</v>
      </c>
      <c r="D63" s="471">
        <v>31.258683748249755</v>
      </c>
      <c r="E63" s="470">
        <v>13285.31</v>
      </c>
      <c r="F63" s="471">
        <v>139.01130061734855</v>
      </c>
      <c r="G63" s="471">
        <v>14.187112379704692</v>
      </c>
      <c r="H63" s="472">
        <v>51.677296602556666</v>
      </c>
    </row>
    <row r="64" spans="1:8" ht="25.5">
      <c r="A64" s="966" t="s">
        <v>1136</v>
      </c>
      <c r="B64" s="470"/>
      <c r="C64" s="471"/>
      <c r="D64" s="471"/>
      <c r="E64" s="473"/>
      <c r="F64" s="471"/>
      <c r="G64" s="471"/>
      <c r="H64" s="472"/>
    </row>
    <row r="65" spans="1:8">
      <c r="A65" s="454" t="s">
        <v>610</v>
      </c>
      <c r="B65" s="470">
        <v>254227.74</v>
      </c>
      <c r="C65" s="471">
        <v>117.16697929292697</v>
      </c>
      <c r="D65" s="471">
        <v>30.911616515609612</v>
      </c>
      <c r="E65" s="470">
        <v>12647.71</v>
      </c>
      <c r="F65" s="471">
        <v>137.86472640069763</v>
      </c>
      <c r="G65" s="471">
        <v>13.506232305901392</v>
      </c>
      <c r="H65" s="472">
        <v>49.749527726596632</v>
      </c>
    </row>
    <row r="66" spans="1:8">
      <c r="A66" s="459" t="s">
        <v>611</v>
      </c>
      <c r="B66" s="470"/>
      <c r="C66" s="471"/>
      <c r="D66" s="471"/>
      <c r="E66" s="473"/>
      <c r="F66" s="471"/>
      <c r="G66" s="471"/>
      <c r="H66" s="472"/>
    </row>
    <row r="67" spans="1:8">
      <c r="A67" s="965" t="s">
        <v>1137</v>
      </c>
      <c r="B67" s="470">
        <v>102586.89</v>
      </c>
      <c r="C67" s="471">
        <v>134.84790209790211</v>
      </c>
      <c r="D67" s="471">
        <v>12.473566429883014</v>
      </c>
      <c r="E67" s="470">
        <v>18837.52</v>
      </c>
      <c r="F67" s="471">
        <v>129.41412475954931</v>
      </c>
      <c r="G67" s="471">
        <v>20.116204529283451</v>
      </c>
      <c r="H67" s="472">
        <v>183.62502265152986</v>
      </c>
    </row>
    <row r="68" spans="1:8">
      <c r="A68" s="966" t="s">
        <v>613</v>
      </c>
      <c r="B68" s="470"/>
      <c r="C68" s="471"/>
      <c r="D68" s="471"/>
      <c r="E68" s="473"/>
      <c r="F68" s="471"/>
      <c r="G68" s="471"/>
      <c r="H68" s="472"/>
    </row>
    <row r="69" spans="1:8">
      <c r="A69" s="965" t="s">
        <v>1138</v>
      </c>
      <c r="B69" s="470">
        <v>2079.2399999999998</v>
      </c>
      <c r="C69" s="471">
        <v>139.64002686366689</v>
      </c>
      <c r="D69" s="471">
        <v>0.2528153281932024</v>
      </c>
      <c r="E69" s="470">
        <v>322.94</v>
      </c>
      <c r="F69" s="471">
        <v>102.52063492063492</v>
      </c>
      <c r="G69" s="471">
        <v>0.34486105871084927</v>
      </c>
      <c r="H69" s="472">
        <v>155.31636559512128</v>
      </c>
    </row>
    <row r="70" spans="1:8">
      <c r="A70" s="966" t="s">
        <v>1139</v>
      </c>
      <c r="B70" s="475"/>
      <c r="C70" s="471"/>
      <c r="D70" s="476"/>
      <c r="E70" s="478"/>
      <c r="F70" s="471"/>
      <c r="G70" s="476"/>
      <c r="H70" s="477"/>
    </row>
    <row r="71" spans="1:8" ht="38.25">
      <c r="A71" s="965" t="s">
        <v>1140</v>
      </c>
      <c r="B71" s="470">
        <v>43616.21</v>
      </c>
      <c r="C71" s="471">
        <v>113.84774607814987</v>
      </c>
      <c r="D71" s="471">
        <v>5.3033062300136766</v>
      </c>
      <c r="E71" s="470">
        <v>7250.56</v>
      </c>
      <c r="F71" s="471">
        <v>108.44391265330542</v>
      </c>
      <c r="G71" s="471">
        <v>7.7427255770314467</v>
      </c>
      <c r="H71" s="472">
        <v>166.23544319875572</v>
      </c>
    </row>
    <row r="72" spans="1:8" ht="38.25">
      <c r="A72" s="966" t="s">
        <v>1141</v>
      </c>
      <c r="B72" s="475"/>
      <c r="C72" s="471"/>
      <c r="D72" s="476"/>
      <c r="E72" s="478"/>
      <c r="F72" s="471"/>
      <c r="G72" s="476"/>
      <c r="H72" s="477"/>
    </row>
    <row r="73" spans="1:8">
      <c r="A73" s="965" t="s">
        <v>1142</v>
      </c>
      <c r="B73" s="470">
        <v>26129.91</v>
      </c>
      <c r="C73" s="471">
        <v>102.8291291173114</v>
      </c>
      <c r="D73" s="471">
        <v>3.17714250029282</v>
      </c>
      <c r="E73" s="470">
        <v>3002.28</v>
      </c>
      <c r="F73" s="471">
        <v>93.733374960974089</v>
      </c>
      <c r="G73" s="471">
        <v>3.206073757807669</v>
      </c>
      <c r="H73" s="472">
        <v>114.89821434516998</v>
      </c>
    </row>
    <row r="74" spans="1:8">
      <c r="A74" s="966" t="s">
        <v>1143</v>
      </c>
      <c r="B74" s="475"/>
      <c r="C74" s="471"/>
      <c r="D74" s="476"/>
      <c r="E74" s="478"/>
      <c r="F74" s="471"/>
      <c r="G74" s="476"/>
      <c r="H74" s="477"/>
    </row>
    <row r="75" spans="1:8">
      <c r="A75" s="967" t="s">
        <v>628</v>
      </c>
      <c r="B75" s="470">
        <v>22900.17</v>
      </c>
      <c r="C75" s="471">
        <v>107.47721406110666</v>
      </c>
      <c r="D75" s="471">
        <v>2.784437580188015</v>
      </c>
      <c r="E75" s="470">
        <v>2305.36</v>
      </c>
      <c r="F75" s="471">
        <v>97.767599660729431</v>
      </c>
      <c r="G75" s="471">
        <v>2.4618470623324566</v>
      </c>
      <c r="H75" s="472">
        <v>100.66999502623781</v>
      </c>
    </row>
    <row r="76" spans="1:8">
      <c r="A76" s="968" t="s">
        <v>1144</v>
      </c>
      <c r="B76" s="475"/>
      <c r="C76" s="471"/>
      <c r="D76" s="476"/>
      <c r="E76" s="478"/>
      <c r="F76" s="471"/>
      <c r="G76" s="476"/>
      <c r="H76" s="477"/>
    </row>
    <row r="77" spans="1:8" ht="25.5">
      <c r="A77" s="965" t="s">
        <v>1145</v>
      </c>
      <c r="B77" s="470">
        <v>32390.54</v>
      </c>
      <c r="C77" s="471">
        <v>103.24665306642866</v>
      </c>
      <c r="D77" s="471">
        <v>3.9383741176848517</v>
      </c>
      <c r="E77" s="470">
        <v>6253.56</v>
      </c>
      <c r="F77" s="471">
        <v>100.26551226551229</v>
      </c>
      <c r="G77" s="471">
        <v>6.6780495519657475</v>
      </c>
      <c r="H77" s="472">
        <v>193.06748204877104</v>
      </c>
    </row>
    <row r="78" spans="1:8" ht="25.5">
      <c r="A78" s="966" t="s">
        <v>1146</v>
      </c>
      <c r="B78" s="475"/>
      <c r="C78" s="471"/>
      <c r="D78" s="476"/>
      <c r="E78" s="478"/>
      <c r="F78" s="471"/>
      <c r="G78" s="476"/>
      <c r="H78" s="477"/>
    </row>
    <row r="79" spans="1:8">
      <c r="A79" s="965" t="s">
        <v>1147</v>
      </c>
      <c r="B79" s="470">
        <v>97159.79</v>
      </c>
      <c r="C79" s="471">
        <v>108.62153429925768</v>
      </c>
      <c r="D79" s="471">
        <v>11.813683940301564</v>
      </c>
      <c r="E79" s="470">
        <v>11658.84</v>
      </c>
      <c r="F79" s="471">
        <v>113.57856794934243</v>
      </c>
      <c r="G79" s="471">
        <v>12.450238142504483</v>
      </c>
      <c r="H79" s="472">
        <v>119.99655413005731</v>
      </c>
    </row>
    <row r="80" spans="1:8">
      <c r="A80" s="966" t="s">
        <v>1148</v>
      </c>
      <c r="B80" s="475"/>
      <c r="C80" s="471"/>
      <c r="D80" s="476"/>
      <c r="E80" s="478"/>
      <c r="F80" s="471"/>
      <c r="G80" s="476"/>
      <c r="H80" s="477"/>
    </row>
    <row r="81" spans="1:8">
      <c r="A81" s="456" t="s">
        <v>413</v>
      </c>
      <c r="B81" s="470">
        <v>19482.490000000002</v>
      </c>
      <c r="C81" s="471">
        <v>77.280801269337573</v>
      </c>
      <c r="D81" s="471">
        <v>2.3688809869811975</v>
      </c>
      <c r="E81" s="470">
        <v>3088.31</v>
      </c>
      <c r="F81" s="471">
        <v>92.43669560011972</v>
      </c>
      <c r="G81" s="471">
        <v>3.2979434453065677</v>
      </c>
      <c r="H81" s="472">
        <v>158.51721212226977</v>
      </c>
    </row>
    <row r="82" spans="1:8">
      <c r="A82" s="460" t="s">
        <v>485</v>
      </c>
      <c r="B82" s="475"/>
      <c r="C82" s="471"/>
      <c r="D82" s="476"/>
      <c r="E82" s="478"/>
      <c r="F82" s="471"/>
      <c r="G82" s="476"/>
      <c r="H82" s="477"/>
    </row>
    <row r="83" spans="1:8">
      <c r="A83" s="613" t="s">
        <v>1149</v>
      </c>
      <c r="B83" s="470">
        <v>62595.22</v>
      </c>
      <c r="C83" s="471">
        <v>111.08291038154393</v>
      </c>
      <c r="D83" s="471">
        <v>7.610968953860886</v>
      </c>
      <c r="E83" s="470">
        <v>6566.77</v>
      </c>
      <c r="F83" s="471">
        <v>115.18628310822663</v>
      </c>
      <c r="G83" s="471">
        <v>7.0125201415453144</v>
      </c>
      <c r="H83" s="472">
        <v>104.90848981759311</v>
      </c>
    </row>
    <row r="84" spans="1:8">
      <c r="A84" s="614" t="s">
        <v>1150</v>
      </c>
      <c r="B84" s="475"/>
      <c r="C84" s="471"/>
      <c r="D84" s="476"/>
      <c r="E84" s="478"/>
      <c r="F84" s="471"/>
      <c r="G84" s="476"/>
      <c r="H84" s="477"/>
    </row>
    <row r="85" spans="1:8" ht="25.5">
      <c r="A85" s="965" t="s">
        <v>1151</v>
      </c>
      <c r="B85" s="470">
        <v>29428.880000000001</v>
      </c>
      <c r="C85" s="471">
        <v>90.900015444015452</v>
      </c>
      <c r="D85" s="471">
        <v>3.5782651139639348</v>
      </c>
      <c r="E85" s="470">
        <v>5373.75</v>
      </c>
      <c r="F85" s="471">
        <v>85.392499602733196</v>
      </c>
      <c r="G85" s="471">
        <v>5.7385183447309913</v>
      </c>
      <c r="H85" s="472">
        <v>182.60124068601999</v>
      </c>
    </row>
    <row r="86" spans="1:8">
      <c r="A86" s="966" t="s">
        <v>1152</v>
      </c>
      <c r="B86" s="475"/>
      <c r="C86" s="471"/>
      <c r="D86" s="476"/>
      <c r="E86" s="478"/>
      <c r="F86" s="471"/>
      <c r="G86" s="476"/>
      <c r="H86" s="477"/>
    </row>
    <row r="87" spans="1:8" ht="51">
      <c r="A87" s="965" t="s">
        <v>1153</v>
      </c>
      <c r="B87" s="470">
        <v>7996.55</v>
      </c>
      <c r="C87" s="471">
        <v>101.94479857215705</v>
      </c>
      <c r="D87" s="471">
        <v>0.97230257818402532</v>
      </c>
      <c r="E87" s="470">
        <v>1389.05</v>
      </c>
      <c r="F87" s="471">
        <v>97.820422535211264</v>
      </c>
      <c r="G87" s="471">
        <v>1.4833382473595875</v>
      </c>
      <c r="H87" s="472">
        <v>173.70616078183716</v>
      </c>
    </row>
    <row r="88" spans="1:8" ht="51">
      <c r="A88" s="966" t="s">
        <v>1154</v>
      </c>
      <c r="B88" s="475"/>
      <c r="C88" s="471"/>
      <c r="D88" s="476"/>
      <c r="E88" s="478"/>
      <c r="F88" s="471"/>
      <c r="G88" s="476"/>
      <c r="H88" s="477"/>
    </row>
    <row r="89" spans="1:8">
      <c r="A89" s="458" t="s">
        <v>414</v>
      </c>
      <c r="B89" s="470">
        <v>11760.97</v>
      </c>
      <c r="C89" s="471">
        <v>98.130746766791816</v>
      </c>
      <c r="D89" s="471">
        <v>1.4300193774746581</v>
      </c>
      <c r="E89" s="470">
        <v>1521.67</v>
      </c>
      <c r="F89" s="471">
        <v>118.78766588602655</v>
      </c>
      <c r="G89" s="471">
        <v>1.6249604484069429</v>
      </c>
      <c r="H89" s="472">
        <v>129.38303558294939</v>
      </c>
    </row>
    <row r="90" spans="1:8">
      <c r="A90" s="423" t="s">
        <v>415</v>
      </c>
      <c r="B90" s="475"/>
      <c r="C90" s="471"/>
      <c r="D90" s="476"/>
      <c r="E90" s="478"/>
      <c r="F90" s="471"/>
      <c r="G90" s="476"/>
      <c r="H90" s="477"/>
    </row>
    <row r="91" spans="1:8">
      <c r="A91" s="965" t="s">
        <v>1155</v>
      </c>
      <c r="B91" s="470">
        <v>10650.77</v>
      </c>
      <c r="C91" s="471">
        <v>117.97485600354453</v>
      </c>
      <c r="D91" s="471">
        <v>1.2950298729633496</v>
      </c>
      <c r="E91" s="470">
        <v>2282.61</v>
      </c>
      <c r="F91" s="471">
        <v>128.88819875776397</v>
      </c>
      <c r="G91" s="471">
        <v>2.4375527999751401</v>
      </c>
      <c r="H91" s="472">
        <v>214.31408245601023</v>
      </c>
    </row>
    <row r="92" spans="1:8">
      <c r="A92" s="966" t="s">
        <v>1156</v>
      </c>
      <c r="B92" s="475"/>
      <c r="C92" s="471"/>
      <c r="D92" s="476"/>
      <c r="E92" s="478"/>
      <c r="F92" s="471"/>
      <c r="G92" s="476"/>
      <c r="H92" s="477"/>
    </row>
    <row r="93" spans="1:8">
      <c r="A93" s="965" t="s">
        <v>1157</v>
      </c>
      <c r="B93" s="470">
        <v>60387.31</v>
      </c>
      <c r="C93" s="471">
        <v>122.82581104444219</v>
      </c>
      <c r="D93" s="471">
        <v>7.3425086071615855</v>
      </c>
      <c r="E93" s="470">
        <v>3225.3</v>
      </c>
      <c r="F93" s="471">
        <v>137.71562766865927</v>
      </c>
      <c r="G93" s="471">
        <v>3.4442322804858558</v>
      </c>
      <c r="H93" s="472">
        <v>53.410228076064335</v>
      </c>
    </row>
    <row r="94" spans="1:8">
      <c r="A94" s="966" t="s">
        <v>1158</v>
      </c>
      <c r="B94" s="475"/>
      <c r="C94" s="471"/>
      <c r="D94" s="476"/>
      <c r="E94" s="478"/>
      <c r="F94" s="471"/>
      <c r="G94" s="476"/>
      <c r="H94" s="477"/>
    </row>
    <row r="95" spans="1:8">
      <c r="A95" s="965" t="s">
        <v>1159</v>
      </c>
      <c r="B95" s="470">
        <v>11160.39</v>
      </c>
      <c r="C95" s="471">
        <v>103.80792484420054</v>
      </c>
      <c r="D95" s="471">
        <v>1.3569947002818983</v>
      </c>
      <c r="E95" s="470">
        <v>1573.29</v>
      </c>
      <c r="F95" s="471">
        <v>87.893296089385473</v>
      </c>
      <c r="G95" s="471">
        <v>1.6800843966656098</v>
      </c>
      <c r="H95" s="472">
        <v>140.97088004989072</v>
      </c>
    </row>
    <row r="96" spans="1:8">
      <c r="A96" s="966" t="s">
        <v>1160</v>
      </c>
      <c r="B96" s="475"/>
      <c r="C96" s="471"/>
      <c r="D96" s="476"/>
      <c r="E96" s="478"/>
      <c r="F96" s="471"/>
      <c r="G96" s="476"/>
      <c r="H96" s="477"/>
    </row>
    <row r="97" spans="1:8">
      <c r="A97" s="965" t="s">
        <v>1161</v>
      </c>
      <c r="B97" s="470">
        <v>43856.069999999992</v>
      </c>
      <c r="C97" s="471">
        <v>103.39023527747653</v>
      </c>
      <c r="D97" s="471">
        <v>5.3324708693147773</v>
      </c>
      <c r="E97" s="470">
        <v>7817.21</v>
      </c>
      <c r="F97" s="471">
        <v>93.585657847479951</v>
      </c>
      <c r="G97" s="471">
        <v>8.3478395886698404</v>
      </c>
      <c r="H97" s="472">
        <v>178.24693366277464</v>
      </c>
    </row>
    <row r="98" spans="1:8">
      <c r="A98" s="966" t="s">
        <v>1162</v>
      </c>
      <c r="B98" s="475"/>
      <c r="C98" s="471"/>
      <c r="D98" s="476"/>
      <c r="E98" s="478"/>
      <c r="F98" s="471"/>
      <c r="G98" s="476"/>
      <c r="H98" s="477"/>
    </row>
    <row r="99" spans="1:8" ht="28.5" customHeight="1">
      <c r="A99" s="1153" t="s">
        <v>638</v>
      </c>
      <c r="B99" s="1153"/>
      <c r="C99" s="1153"/>
      <c r="D99" s="1153"/>
      <c r="E99" s="1153"/>
      <c r="F99" s="1153"/>
      <c r="G99" s="1153"/>
      <c r="H99" s="1153"/>
    </row>
    <row r="100" spans="1:8">
      <c r="A100" s="484" t="s">
        <v>416</v>
      </c>
      <c r="B100" s="489">
        <v>394383.96</v>
      </c>
      <c r="C100" s="490">
        <v>110.6253955074838</v>
      </c>
      <c r="D100" s="490">
        <v>100</v>
      </c>
      <c r="E100" s="489">
        <v>26389.78</v>
      </c>
      <c r="F100" s="490">
        <v>110.19617504593285</v>
      </c>
      <c r="G100" s="490">
        <v>100</v>
      </c>
      <c r="H100" s="491">
        <v>66.913928243937704</v>
      </c>
    </row>
    <row r="101" spans="1:8">
      <c r="A101" s="259" t="s">
        <v>69</v>
      </c>
      <c r="B101" s="489"/>
      <c r="C101" s="490"/>
      <c r="D101" s="490"/>
      <c r="E101" s="492"/>
      <c r="F101" s="490"/>
      <c r="G101" s="490"/>
      <c r="H101" s="491"/>
    </row>
    <row r="102" spans="1:8" ht="25.5">
      <c r="A102" s="965" t="s">
        <v>1131</v>
      </c>
      <c r="B102" s="470">
        <v>34400.29</v>
      </c>
      <c r="C102" s="471">
        <v>107.48075360869838</v>
      </c>
      <c r="D102" s="471">
        <v>8.722537803008013</v>
      </c>
      <c r="E102" s="470">
        <v>3892.99</v>
      </c>
      <c r="F102" s="471">
        <v>124.4562020460358</v>
      </c>
      <c r="G102" s="471">
        <v>14.751885010030396</v>
      </c>
      <c r="H102" s="472">
        <v>113.16735992632618</v>
      </c>
    </row>
    <row r="103" spans="1:8">
      <c r="A103" s="966" t="s">
        <v>1132</v>
      </c>
      <c r="B103" s="470"/>
      <c r="C103" s="471"/>
      <c r="D103" s="471"/>
      <c r="E103" s="473"/>
      <c r="F103" s="471"/>
      <c r="G103" s="471"/>
      <c r="H103" s="472"/>
    </row>
    <row r="104" spans="1:8">
      <c r="A104" s="454" t="s">
        <v>410</v>
      </c>
      <c r="B104" s="470">
        <v>6537.58</v>
      </c>
      <c r="C104" s="471">
        <v>93.782527614402525</v>
      </c>
      <c r="D104" s="471">
        <v>1.6576688362275178</v>
      </c>
      <c r="E104" s="470">
        <v>732.97</v>
      </c>
      <c r="F104" s="471">
        <v>95.438802083333343</v>
      </c>
      <c r="G104" s="471">
        <v>2.7774767353119278</v>
      </c>
      <c r="H104" s="472">
        <v>112.11641004775467</v>
      </c>
    </row>
    <row r="105" spans="1:8">
      <c r="A105" s="455" t="s">
        <v>411</v>
      </c>
      <c r="B105" s="470"/>
      <c r="C105" s="471"/>
      <c r="D105" s="471"/>
      <c r="E105" s="473"/>
      <c r="F105" s="471"/>
      <c r="G105" s="471"/>
      <c r="H105" s="472"/>
    </row>
    <row r="106" spans="1:8">
      <c r="A106" s="965" t="s">
        <v>1133</v>
      </c>
      <c r="B106" s="470">
        <v>11483.02</v>
      </c>
      <c r="C106" s="471">
        <v>88.891624090416471</v>
      </c>
      <c r="D106" s="471">
        <v>2.911634641530553</v>
      </c>
      <c r="E106" s="470">
        <v>1534.7</v>
      </c>
      <c r="F106" s="471">
        <v>80.688748685594121</v>
      </c>
      <c r="G106" s="471">
        <v>5.8155088826053118</v>
      </c>
      <c r="H106" s="472">
        <v>133.64951032045576</v>
      </c>
    </row>
    <row r="107" spans="1:8">
      <c r="A107" s="966" t="s">
        <v>1134</v>
      </c>
      <c r="B107" s="470"/>
      <c r="C107" s="471"/>
      <c r="D107" s="471"/>
      <c r="E107" s="473"/>
      <c r="F107" s="471"/>
      <c r="G107" s="471"/>
      <c r="H107" s="472"/>
    </row>
    <row r="108" spans="1:8">
      <c r="A108" s="969" t="s">
        <v>1163</v>
      </c>
      <c r="B108" s="470">
        <v>11030.67</v>
      </c>
      <c r="C108" s="471">
        <v>90.474655511811022</v>
      </c>
      <c r="D108" s="471">
        <v>2.7969367719721663</v>
      </c>
      <c r="E108" s="470">
        <v>1486.75</v>
      </c>
      <c r="F108" s="471">
        <v>86.438953488372093</v>
      </c>
      <c r="G108" s="471">
        <v>5.6338097551400583</v>
      </c>
      <c r="H108" s="472">
        <v>134.78329058887627</v>
      </c>
    </row>
    <row r="109" spans="1:8">
      <c r="A109" s="970" t="s">
        <v>1164</v>
      </c>
      <c r="B109" s="470"/>
      <c r="C109" s="471"/>
      <c r="D109" s="471"/>
      <c r="E109" s="473"/>
      <c r="F109" s="471"/>
      <c r="G109" s="471"/>
      <c r="H109" s="472"/>
    </row>
    <row r="110" spans="1:8">
      <c r="A110" s="965" t="s">
        <v>1135</v>
      </c>
      <c r="B110" s="470">
        <v>121077.16</v>
      </c>
      <c r="C110" s="471">
        <v>118.91528020585751</v>
      </c>
      <c r="D110" s="471">
        <v>30.700325642046899</v>
      </c>
      <c r="E110" s="470">
        <v>3490.82</v>
      </c>
      <c r="F110" s="471">
        <v>110.53894870170996</v>
      </c>
      <c r="G110" s="471">
        <v>13.227923840213901</v>
      </c>
      <c r="H110" s="472">
        <v>28.831366708634395</v>
      </c>
    </row>
    <row r="111" spans="1:8" ht="25.5">
      <c r="A111" s="966" t="s">
        <v>1136</v>
      </c>
      <c r="B111" s="470"/>
      <c r="C111" s="471"/>
      <c r="D111" s="471"/>
      <c r="E111" s="473"/>
      <c r="F111" s="471"/>
      <c r="G111" s="471"/>
      <c r="H111" s="472"/>
    </row>
    <row r="112" spans="1:8">
      <c r="A112" s="454" t="s">
        <v>610</v>
      </c>
      <c r="B112" s="470">
        <v>120590.95</v>
      </c>
      <c r="C112" s="471">
        <v>120.99021771847096</v>
      </c>
      <c r="D112" s="471">
        <v>30.577042230622155</v>
      </c>
      <c r="E112" s="470">
        <v>3464.55</v>
      </c>
      <c r="F112" s="471">
        <v>112.52192270217604</v>
      </c>
      <c r="G112" s="471">
        <v>13.128377728044722</v>
      </c>
      <c r="H112" s="472">
        <v>28.72976786400638</v>
      </c>
    </row>
    <row r="113" spans="1:8">
      <c r="A113" s="459" t="s">
        <v>611</v>
      </c>
      <c r="B113" s="470"/>
      <c r="C113" s="471"/>
      <c r="D113" s="471"/>
      <c r="E113" s="473"/>
      <c r="F113" s="471"/>
      <c r="G113" s="471"/>
      <c r="H113" s="472"/>
    </row>
    <row r="114" spans="1:8">
      <c r="A114" s="965" t="s">
        <v>1137</v>
      </c>
      <c r="B114" s="470">
        <v>37532.300000000003</v>
      </c>
      <c r="C114" s="471">
        <v>110.78991646249669</v>
      </c>
      <c r="D114" s="471">
        <v>9.5166902832457989</v>
      </c>
      <c r="E114" s="470">
        <v>3778.96</v>
      </c>
      <c r="F114" s="471">
        <v>98.052932018681886</v>
      </c>
      <c r="G114" s="471">
        <v>14.319785917123978</v>
      </c>
      <c r="H114" s="472">
        <v>100.68554285242311</v>
      </c>
    </row>
    <row r="115" spans="1:8">
      <c r="A115" s="966" t="s">
        <v>613</v>
      </c>
      <c r="B115" s="470"/>
      <c r="C115" s="471"/>
      <c r="D115" s="471"/>
      <c r="E115" s="473"/>
      <c r="F115" s="471"/>
      <c r="G115" s="471"/>
      <c r="H115" s="472"/>
    </row>
    <row r="116" spans="1:8">
      <c r="A116" s="965" t="s">
        <v>1138</v>
      </c>
      <c r="B116" s="470">
        <v>684.01</v>
      </c>
      <c r="C116" s="471">
        <v>127.37616387337059</v>
      </c>
      <c r="D116" s="471">
        <v>0.17343758098072751</v>
      </c>
      <c r="E116" s="470">
        <v>90.24</v>
      </c>
      <c r="F116" s="471">
        <v>128.91428571428571</v>
      </c>
      <c r="G116" s="471">
        <v>0.34195055813273167</v>
      </c>
      <c r="H116" s="472">
        <v>131.92789579099721</v>
      </c>
    </row>
    <row r="117" spans="1:8">
      <c r="A117" s="966" t="s">
        <v>1139</v>
      </c>
      <c r="B117" s="475"/>
      <c r="C117" s="471"/>
      <c r="D117" s="476"/>
      <c r="E117" s="478"/>
      <c r="F117" s="471"/>
      <c r="G117" s="476"/>
      <c r="H117" s="477"/>
    </row>
    <row r="118" spans="1:8" ht="38.25">
      <c r="A118" s="965" t="s">
        <v>1140</v>
      </c>
      <c r="B118" s="470">
        <v>15729.99</v>
      </c>
      <c r="C118" s="471">
        <v>98.287865533616596</v>
      </c>
      <c r="D118" s="471">
        <v>3.9884963881391116</v>
      </c>
      <c r="E118" s="470">
        <v>1470.75</v>
      </c>
      <c r="F118" s="471">
        <v>110.58270676691728</v>
      </c>
      <c r="G118" s="471">
        <v>5.5731802235562409</v>
      </c>
      <c r="H118" s="472">
        <v>93.49974157644094</v>
      </c>
    </row>
    <row r="119" spans="1:8" ht="38.25">
      <c r="A119" s="966" t="s">
        <v>1141</v>
      </c>
      <c r="B119" s="475"/>
      <c r="C119" s="471"/>
      <c r="D119" s="476"/>
      <c r="E119" s="478"/>
      <c r="F119" s="471"/>
      <c r="G119" s="476"/>
      <c r="H119" s="477"/>
    </row>
    <row r="120" spans="1:8">
      <c r="A120" s="965" t="s">
        <v>1142</v>
      </c>
      <c r="B120" s="470">
        <v>13614.2</v>
      </c>
      <c r="C120" s="471">
        <v>149.88660134316856</v>
      </c>
      <c r="D120" s="471">
        <v>3.4520166590953645</v>
      </c>
      <c r="E120" s="470">
        <v>1493.75</v>
      </c>
      <c r="F120" s="471">
        <v>162.0119305856833</v>
      </c>
      <c r="G120" s="471">
        <v>5.6603351752079787</v>
      </c>
      <c r="H120" s="472">
        <v>109.71999823713476</v>
      </c>
    </row>
    <row r="121" spans="1:8">
      <c r="A121" s="966" t="s">
        <v>1143</v>
      </c>
      <c r="B121" s="475"/>
      <c r="C121" s="471"/>
      <c r="D121" s="476"/>
      <c r="E121" s="478"/>
      <c r="F121" s="471"/>
      <c r="G121" s="476"/>
      <c r="H121" s="477"/>
    </row>
    <row r="122" spans="1:8">
      <c r="A122" s="967" t="s">
        <v>628</v>
      </c>
      <c r="B122" s="470">
        <v>11150.99</v>
      </c>
      <c r="C122" s="471">
        <v>158.08037992628297</v>
      </c>
      <c r="D122" s="471">
        <v>2.827445112118657</v>
      </c>
      <c r="E122" s="470">
        <v>1040.07</v>
      </c>
      <c r="F122" s="471">
        <v>163.53301886792454</v>
      </c>
      <c r="G122" s="471">
        <v>3.941184807148828</v>
      </c>
      <c r="H122" s="472">
        <v>93.271539118948183</v>
      </c>
    </row>
    <row r="123" spans="1:8">
      <c r="A123" s="968" t="s">
        <v>1144</v>
      </c>
      <c r="B123" s="475"/>
      <c r="C123" s="471"/>
      <c r="D123" s="476"/>
      <c r="E123" s="478"/>
      <c r="F123" s="471"/>
      <c r="G123" s="476"/>
      <c r="H123" s="477"/>
    </row>
    <row r="124" spans="1:8" ht="25.5">
      <c r="A124" s="965" t="s">
        <v>1145</v>
      </c>
      <c r="B124" s="470">
        <v>7730.71</v>
      </c>
      <c r="C124" s="471">
        <v>103.15866026154256</v>
      </c>
      <c r="D124" s="471">
        <v>1.9601988884132102</v>
      </c>
      <c r="E124" s="470">
        <v>857.13</v>
      </c>
      <c r="F124" s="471">
        <v>98.975750577367208</v>
      </c>
      <c r="G124" s="471">
        <v>3.2479619004023528</v>
      </c>
      <c r="H124" s="472">
        <v>110.87338679112267</v>
      </c>
    </row>
    <row r="125" spans="1:8" ht="25.5">
      <c r="A125" s="966" t="s">
        <v>1146</v>
      </c>
      <c r="B125" s="475"/>
      <c r="C125" s="471"/>
      <c r="D125" s="476"/>
      <c r="E125" s="478"/>
      <c r="F125" s="471"/>
      <c r="G125" s="476"/>
      <c r="H125" s="477"/>
    </row>
    <row r="126" spans="1:8">
      <c r="A126" s="965" t="s">
        <v>1147</v>
      </c>
      <c r="B126" s="470">
        <v>62768.56</v>
      </c>
      <c r="C126" s="471">
        <v>109.52079843662759</v>
      </c>
      <c r="D126" s="471">
        <v>15.915596567365467</v>
      </c>
      <c r="E126" s="470">
        <v>3571.34</v>
      </c>
      <c r="F126" s="471">
        <v>120.53121835977049</v>
      </c>
      <c r="G126" s="471">
        <v>13.533041957909465</v>
      </c>
      <c r="H126" s="472">
        <v>56.896956055706873</v>
      </c>
    </row>
    <row r="127" spans="1:8">
      <c r="A127" s="966" t="s">
        <v>1148</v>
      </c>
      <c r="B127" s="475"/>
      <c r="C127" s="471"/>
      <c r="D127" s="476"/>
      <c r="E127" s="478"/>
      <c r="F127" s="471"/>
      <c r="G127" s="476"/>
      <c r="H127" s="477"/>
    </row>
    <row r="128" spans="1:8">
      <c r="A128" s="456" t="s">
        <v>413</v>
      </c>
      <c r="B128" s="470">
        <v>8842.18</v>
      </c>
      <c r="C128" s="471">
        <v>130.39640171066216</v>
      </c>
      <c r="D128" s="471">
        <v>2.2420232303565286</v>
      </c>
      <c r="E128" s="470">
        <v>878.02</v>
      </c>
      <c r="F128" s="471">
        <v>203.24537037037035</v>
      </c>
      <c r="G128" s="471">
        <v>3.3271213325764748</v>
      </c>
      <c r="H128" s="472">
        <v>99.299041639052803</v>
      </c>
    </row>
    <row r="129" spans="1:8">
      <c r="A129" s="460" t="s">
        <v>485</v>
      </c>
      <c r="B129" s="475"/>
      <c r="C129" s="471"/>
      <c r="D129" s="476"/>
      <c r="E129" s="478"/>
      <c r="F129" s="471"/>
      <c r="G129" s="476"/>
      <c r="H129" s="477"/>
    </row>
    <row r="130" spans="1:8">
      <c r="A130" s="613" t="s">
        <v>1149</v>
      </c>
      <c r="B130" s="470">
        <v>49969.279999999999</v>
      </c>
      <c r="C130" s="471">
        <v>104.94220430107526</v>
      </c>
      <c r="D130" s="471">
        <v>12.670211029880626</v>
      </c>
      <c r="E130" s="470">
        <v>2285.7199999999998</v>
      </c>
      <c r="F130" s="471">
        <v>103.61378059836808</v>
      </c>
      <c r="G130" s="471">
        <v>8.6613833082352336</v>
      </c>
      <c r="H130" s="472">
        <v>45.742504194577144</v>
      </c>
    </row>
    <row r="131" spans="1:8">
      <c r="A131" s="614" t="s">
        <v>1150</v>
      </c>
      <c r="B131" s="475"/>
      <c r="C131" s="471"/>
      <c r="D131" s="476"/>
      <c r="E131" s="478"/>
      <c r="F131" s="471"/>
      <c r="G131" s="476"/>
      <c r="H131" s="477"/>
    </row>
    <row r="132" spans="1:8" ht="25.5">
      <c r="A132" s="965" t="s">
        <v>1151</v>
      </c>
      <c r="B132" s="470">
        <v>12122.27</v>
      </c>
      <c r="C132" s="471">
        <v>124.4075328407225</v>
      </c>
      <c r="D132" s="471">
        <v>3.0737228765591786</v>
      </c>
      <c r="E132" s="470">
        <v>1373.16</v>
      </c>
      <c r="F132" s="471">
        <v>125.28832116788323</v>
      </c>
      <c r="G132" s="471">
        <v>5.2033779743521924</v>
      </c>
      <c r="H132" s="472">
        <v>113.27581385334595</v>
      </c>
    </row>
    <row r="133" spans="1:8">
      <c r="A133" s="966" t="s">
        <v>1152</v>
      </c>
      <c r="B133" s="475"/>
      <c r="C133" s="471"/>
      <c r="D133" s="476"/>
      <c r="E133" s="478"/>
      <c r="F133" s="471"/>
      <c r="G133" s="476"/>
      <c r="H133" s="477"/>
    </row>
    <row r="134" spans="1:8" ht="51">
      <c r="A134" s="965" t="s">
        <v>1153</v>
      </c>
      <c r="B134" s="470">
        <v>3593.76</v>
      </c>
      <c r="C134" s="471">
        <v>81.251639158941899</v>
      </c>
      <c r="D134" s="471">
        <v>0.91123381387011781</v>
      </c>
      <c r="E134" s="470">
        <v>392.22</v>
      </c>
      <c r="F134" s="471">
        <v>101.87532467532468</v>
      </c>
      <c r="G134" s="471">
        <v>1.4862571798628106</v>
      </c>
      <c r="H134" s="472">
        <v>109.13917456925337</v>
      </c>
    </row>
    <row r="135" spans="1:8" ht="51">
      <c r="A135" s="966" t="s">
        <v>1154</v>
      </c>
      <c r="B135" s="475"/>
      <c r="C135" s="471"/>
      <c r="D135" s="476"/>
      <c r="E135" s="478"/>
      <c r="F135" s="471"/>
      <c r="G135" s="476"/>
      <c r="H135" s="477"/>
    </row>
    <row r="136" spans="1:8">
      <c r="A136" s="458" t="s">
        <v>414</v>
      </c>
      <c r="B136" s="470">
        <v>4298.84</v>
      </c>
      <c r="C136" s="471">
        <v>85.39610647596345</v>
      </c>
      <c r="D136" s="471">
        <v>1.0900139042165913</v>
      </c>
      <c r="E136" s="470">
        <v>255.1</v>
      </c>
      <c r="F136" s="471">
        <v>61.322115384615387</v>
      </c>
      <c r="G136" s="471">
        <v>0.96666209418949312</v>
      </c>
      <c r="H136" s="472">
        <v>59.341589824231647</v>
      </c>
    </row>
    <row r="137" spans="1:8">
      <c r="A137" s="423" t="s">
        <v>415</v>
      </c>
      <c r="B137" s="475"/>
      <c r="C137" s="471"/>
      <c r="D137" s="476"/>
      <c r="E137" s="478"/>
      <c r="F137" s="471"/>
      <c r="G137" s="476"/>
      <c r="H137" s="477"/>
    </row>
    <row r="138" spans="1:8">
      <c r="A138" s="965" t="s">
        <v>1155</v>
      </c>
      <c r="B138" s="470">
        <v>2980.73</v>
      </c>
      <c r="C138" s="471">
        <v>114.95295025067489</v>
      </c>
      <c r="D138" s="471">
        <v>0.75579392224775055</v>
      </c>
      <c r="E138" s="470">
        <v>270.68</v>
      </c>
      <c r="F138" s="471">
        <v>106.98814229249012</v>
      </c>
      <c r="G138" s="471">
        <v>1.0257001005692357</v>
      </c>
      <c r="H138" s="472">
        <v>90.809969369919443</v>
      </c>
    </row>
    <row r="139" spans="1:8">
      <c r="A139" s="966" t="s">
        <v>1156</v>
      </c>
      <c r="B139" s="475"/>
      <c r="C139" s="471"/>
      <c r="D139" s="476"/>
      <c r="E139" s="478"/>
      <c r="F139" s="471"/>
      <c r="G139" s="476"/>
      <c r="H139" s="477"/>
    </row>
    <row r="140" spans="1:8">
      <c r="A140" s="965" t="s">
        <v>1157</v>
      </c>
      <c r="B140" s="470">
        <v>46075.87</v>
      </c>
      <c r="C140" s="471">
        <v>99.179606948360856</v>
      </c>
      <c r="D140" s="471">
        <v>11.682997959653328</v>
      </c>
      <c r="E140" s="470">
        <v>1633.35</v>
      </c>
      <c r="F140" s="471">
        <v>96.647928994082832</v>
      </c>
      <c r="G140" s="471">
        <v>6.189327838276788</v>
      </c>
      <c r="H140" s="472">
        <v>35.449140732448456</v>
      </c>
    </row>
    <row r="141" spans="1:8">
      <c r="A141" s="966" t="s">
        <v>1158</v>
      </c>
      <c r="B141" s="475"/>
      <c r="C141" s="471"/>
      <c r="D141" s="476"/>
      <c r="E141" s="478"/>
      <c r="F141" s="471"/>
      <c r="G141" s="476"/>
      <c r="H141" s="477"/>
    </row>
    <row r="142" spans="1:8">
      <c r="A142" s="965" t="s">
        <v>1159</v>
      </c>
      <c r="B142" s="470">
        <v>3833.61</v>
      </c>
      <c r="C142" s="471">
        <v>116.13480763405029</v>
      </c>
      <c r="D142" s="471">
        <v>0.97205018175688485</v>
      </c>
      <c r="E142" s="470">
        <v>324.19</v>
      </c>
      <c r="F142" s="471">
        <v>86.220744680851055</v>
      </c>
      <c r="G142" s="471">
        <v>1.2284679902598659</v>
      </c>
      <c r="H142" s="472">
        <v>84.565200946366474</v>
      </c>
    </row>
    <row r="143" spans="1:8">
      <c r="A143" s="966" t="s">
        <v>1160</v>
      </c>
      <c r="B143" s="475"/>
      <c r="C143" s="471"/>
      <c r="D143" s="476"/>
      <c r="E143" s="478"/>
      <c r="F143" s="471"/>
      <c r="G143" s="476"/>
      <c r="H143" s="477"/>
    </row>
    <row r="144" spans="1:8">
      <c r="A144" s="965" t="s">
        <v>1161</v>
      </c>
      <c r="B144" s="470">
        <v>16458.64</v>
      </c>
      <c r="C144" s="471">
        <v>118.38193195713156</v>
      </c>
      <c r="D144" s="471">
        <v>4.1732528878709969</v>
      </c>
      <c r="E144" s="470">
        <v>1960.3999999999999</v>
      </c>
      <c r="F144" s="471">
        <v>127.38141650422352</v>
      </c>
      <c r="G144" s="471">
        <v>7.4286333573072598</v>
      </c>
      <c r="H144" s="472">
        <v>119.11069201343489</v>
      </c>
    </row>
    <row r="145" spans="1:8">
      <c r="A145" s="966" t="s">
        <v>1162</v>
      </c>
      <c r="B145" s="475"/>
      <c r="C145" s="471"/>
      <c r="D145" s="476"/>
      <c r="E145" s="478"/>
      <c r="F145" s="471"/>
      <c r="G145" s="476"/>
      <c r="H145" s="477"/>
    </row>
    <row r="146" spans="1:8" ht="11.45" customHeight="1">
      <c r="A146" s="423"/>
      <c r="B146" s="493"/>
      <c r="C146" s="463"/>
      <c r="D146" s="466"/>
      <c r="E146" s="466"/>
      <c r="F146" s="463"/>
      <c r="G146" s="466"/>
      <c r="H146" s="493"/>
    </row>
    <row r="147" spans="1:8" s="270" customFormat="1" ht="11.45" customHeight="1">
      <c r="A147" s="449" t="s">
        <v>412</v>
      </c>
    </row>
    <row r="148" spans="1:8" s="270" customFormat="1" ht="11.45" customHeight="1">
      <c r="A148" s="450" t="s">
        <v>400</v>
      </c>
    </row>
    <row r="149" spans="1:8" ht="11.45" customHeight="1"/>
    <row r="150" spans="1:8" ht="11.45" customHeight="1"/>
    <row r="151" spans="1:8" ht="11.45" customHeight="1"/>
    <row r="152" spans="1:8" ht="11.45" customHeight="1"/>
    <row r="153" spans="1:8" ht="11.45" customHeight="1"/>
    <row r="154" spans="1:8" ht="11.45" customHeight="1"/>
    <row r="155" spans="1:8" ht="11.45" customHeight="1"/>
    <row r="156" spans="1:8" ht="11.45" customHeight="1"/>
    <row r="157" spans="1:8" ht="11.45" customHeight="1"/>
    <row r="158" spans="1:8" ht="11.45" customHeight="1"/>
    <row r="159" spans="1:8" ht="11.45" customHeight="1"/>
    <row r="160" spans="1:8"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sheetData>
  <mergeCells count="9">
    <mergeCell ref="A99:H99"/>
    <mergeCell ref="A5:H5"/>
    <mergeCell ref="A52:H52"/>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I1" sqref="I1"/>
    </sheetView>
  </sheetViews>
  <sheetFormatPr defaultRowHeight="12.75"/>
  <cols>
    <col min="1" max="1" width="26.42578125" style="7" customWidth="1"/>
    <col min="2" max="2" width="14" style="7" customWidth="1"/>
    <col min="3" max="3" width="14.28515625" style="7" customWidth="1"/>
    <col min="4" max="4" width="15.42578125" style="7" customWidth="1"/>
    <col min="5" max="5" width="15" style="7" customWidth="1"/>
    <col min="6" max="6" width="13.5703125" style="7" customWidth="1"/>
    <col min="7" max="7" width="11.85546875" style="7" customWidth="1"/>
    <col min="8" max="8" width="9.140625" style="46"/>
    <col min="9" max="9" width="15" style="46" customWidth="1"/>
    <col min="10" max="10" width="17.7109375" style="46" customWidth="1"/>
    <col min="11" max="16384" width="9.140625" style="46"/>
  </cols>
  <sheetData>
    <row r="1" spans="1:11" ht="29.25" customHeight="1">
      <c r="A1" s="1294" t="s">
        <v>1103</v>
      </c>
      <c r="B1" s="1295"/>
      <c r="C1" s="1295"/>
      <c r="D1" s="1295"/>
      <c r="E1" s="1295"/>
      <c r="F1" s="1295"/>
      <c r="G1" s="1295"/>
      <c r="I1" s="425" t="s">
        <v>0</v>
      </c>
      <c r="J1" s="422" t="s">
        <v>378</v>
      </c>
      <c r="K1" s="175"/>
    </row>
    <row r="2" spans="1:11" s="220" customFormat="1" ht="15" thickBot="1">
      <c r="A2" s="1264" t="s">
        <v>579</v>
      </c>
      <c r="B2" s="1264"/>
      <c r="C2" s="1264"/>
      <c r="D2" s="1264"/>
      <c r="E2" s="1264"/>
      <c r="F2" s="1264"/>
      <c r="G2" s="1264"/>
    </row>
    <row r="3" spans="1:11" ht="26.25" customHeight="1">
      <c r="A3" s="1052" t="s">
        <v>979</v>
      </c>
      <c r="B3" s="1060" t="s">
        <v>181</v>
      </c>
      <c r="C3" s="1052"/>
      <c r="D3" s="1055" t="s">
        <v>980</v>
      </c>
      <c r="E3" s="1064"/>
      <c r="F3" s="1064"/>
      <c r="G3" s="1064"/>
    </row>
    <row r="4" spans="1:11" ht="24.75" customHeight="1">
      <c r="A4" s="1053"/>
      <c r="B4" s="1061"/>
      <c r="C4" s="1298"/>
      <c r="D4" s="1065" t="s">
        <v>577</v>
      </c>
      <c r="E4" s="1066"/>
      <c r="F4" s="1065" t="s">
        <v>578</v>
      </c>
      <c r="G4" s="1070"/>
    </row>
    <row r="5" spans="1:11" ht="39" thickBot="1">
      <c r="A5" s="1054"/>
      <c r="B5" s="420" t="s">
        <v>597</v>
      </c>
      <c r="C5" s="420" t="s">
        <v>406</v>
      </c>
      <c r="D5" s="420" t="s">
        <v>981</v>
      </c>
      <c r="E5" s="420" t="s">
        <v>406</v>
      </c>
      <c r="F5" s="420" t="s">
        <v>597</v>
      </c>
      <c r="G5" s="412" t="s">
        <v>406</v>
      </c>
    </row>
    <row r="6" spans="1:11" ht="32.25" customHeight="1">
      <c r="A6" s="1153" t="s">
        <v>576</v>
      </c>
      <c r="B6" s="1153"/>
      <c r="C6" s="1153"/>
      <c r="D6" s="1153"/>
      <c r="E6" s="1153"/>
      <c r="F6" s="1153"/>
      <c r="G6" s="1153"/>
    </row>
    <row r="7" spans="1:11">
      <c r="A7" s="426" t="s">
        <v>68</v>
      </c>
      <c r="B7" s="428">
        <v>1216818.24</v>
      </c>
      <c r="C7" s="428">
        <v>120035.94</v>
      </c>
      <c r="D7" s="428">
        <v>822434.29</v>
      </c>
      <c r="E7" s="428">
        <v>93644.69</v>
      </c>
      <c r="F7" s="428">
        <v>394383.95</v>
      </c>
      <c r="G7" s="561">
        <v>26391.25</v>
      </c>
    </row>
    <row r="8" spans="1:11">
      <c r="A8" s="541" t="s">
        <v>69</v>
      </c>
      <c r="B8" s="562"/>
      <c r="C8" s="562"/>
      <c r="D8" s="562"/>
      <c r="E8" s="562"/>
      <c r="F8" s="562"/>
      <c r="G8" s="563"/>
    </row>
    <row r="9" spans="1:11">
      <c r="A9" s="557" t="s">
        <v>479</v>
      </c>
      <c r="B9" s="556">
        <v>606995.27</v>
      </c>
      <c r="C9" s="556">
        <v>11211</v>
      </c>
      <c r="D9" s="556">
        <v>368333.8</v>
      </c>
      <c r="E9" s="556">
        <v>7034.82</v>
      </c>
      <c r="F9" s="556">
        <v>238661.47</v>
      </c>
      <c r="G9" s="525">
        <v>4176.18</v>
      </c>
    </row>
    <row r="10" spans="1:11">
      <c r="A10" s="558"/>
      <c r="B10" s="556"/>
      <c r="C10" s="556"/>
      <c r="D10" s="556"/>
      <c r="E10" s="556"/>
      <c r="F10" s="556"/>
      <c r="G10" s="525"/>
    </row>
    <row r="11" spans="1:11">
      <c r="A11" s="559" t="s">
        <v>480</v>
      </c>
      <c r="B11" s="556">
        <v>325173.03999999998</v>
      </c>
      <c r="C11" s="556">
        <v>27898.02</v>
      </c>
      <c r="D11" s="556">
        <v>225979.73</v>
      </c>
      <c r="E11" s="556">
        <v>19713.64</v>
      </c>
      <c r="F11" s="556">
        <v>99193.31</v>
      </c>
      <c r="G11" s="525">
        <v>8184.38</v>
      </c>
    </row>
    <row r="12" spans="1:11">
      <c r="A12" s="558"/>
      <c r="B12" s="556"/>
      <c r="C12" s="556"/>
      <c r="D12" s="556"/>
      <c r="E12" s="556"/>
      <c r="F12" s="556"/>
      <c r="G12" s="525"/>
    </row>
    <row r="13" spans="1:11">
      <c r="A13" s="559" t="s">
        <v>481</v>
      </c>
      <c r="B13" s="556">
        <v>262540.28999999998</v>
      </c>
      <c r="C13" s="556">
        <v>67983.899999999994</v>
      </c>
      <c r="D13" s="556">
        <v>208501.51</v>
      </c>
      <c r="E13" s="556">
        <v>55523.92</v>
      </c>
      <c r="F13" s="556">
        <v>54038.78</v>
      </c>
      <c r="G13" s="525">
        <v>12459.98</v>
      </c>
    </row>
    <row r="14" spans="1:11">
      <c r="A14" s="558"/>
      <c r="B14" s="556"/>
      <c r="C14" s="556"/>
      <c r="D14" s="556"/>
      <c r="E14" s="556"/>
      <c r="F14" s="556"/>
      <c r="G14" s="525"/>
    </row>
    <row r="15" spans="1:11">
      <c r="A15" s="431" t="s">
        <v>482</v>
      </c>
      <c r="B15" s="433">
        <v>22109.64</v>
      </c>
      <c r="C15" s="433">
        <v>12943.02</v>
      </c>
      <c r="D15" s="433">
        <v>19619.25</v>
      </c>
      <c r="E15" s="433">
        <v>11372.31</v>
      </c>
      <c r="F15" s="433">
        <v>2490.39</v>
      </c>
      <c r="G15" s="555">
        <v>1570.71</v>
      </c>
    </row>
    <row r="16" spans="1:11">
      <c r="A16" s="500" t="s">
        <v>483</v>
      </c>
      <c r="B16" s="556"/>
      <c r="C16" s="556"/>
      <c r="D16" s="556"/>
      <c r="E16" s="556"/>
      <c r="F16" s="556"/>
      <c r="G16" s="525"/>
    </row>
    <row r="17" spans="1:7" ht="29.25" customHeight="1">
      <c r="A17" s="1265" t="s">
        <v>408</v>
      </c>
      <c r="B17" s="1265"/>
      <c r="C17" s="1265"/>
      <c r="D17" s="1265"/>
      <c r="E17" s="1265"/>
      <c r="F17" s="1265"/>
      <c r="G17" s="1265"/>
    </row>
    <row r="18" spans="1:7">
      <c r="A18" s="426" t="s">
        <v>68</v>
      </c>
      <c r="B18" s="511">
        <v>100</v>
      </c>
      <c r="C18" s="511">
        <v>100</v>
      </c>
      <c r="D18" s="511">
        <v>100</v>
      </c>
      <c r="E18" s="511">
        <v>100</v>
      </c>
      <c r="F18" s="511">
        <v>100</v>
      </c>
      <c r="G18" s="513">
        <v>100</v>
      </c>
    </row>
    <row r="19" spans="1:7">
      <c r="A19" s="541" t="s">
        <v>69</v>
      </c>
      <c r="B19" s="564"/>
      <c r="C19" s="564"/>
      <c r="D19" s="564"/>
      <c r="E19" s="564"/>
      <c r="F19" s="564"/>
      <c r="G19" s="565"/>
    </row>
    <row r="20" spans="1:7">
      <c r="A20" s="557" t="s">
        <v>479</v>
      </c>
      <c r="B20" s="446">
        <v>49.883807626026382</v>
      </c>
      <c r="C20" s="446">
        <v>9.3397027590236732</v>
      </c>
      <c r="D20" s="446">
        <v>44.785802887668993</v>
      </c>
      <c r="E20" s="446">
        <v>7.5122465566387158</v>
      </c>
      <c r="F20" s="446">
        <v>60.515005745036021</v>
      </c>
      <c r="G20" s="560">
        <v>15.824108369251174</v>
      </c>
    </row>
    <row r="21" spans="1:7">
      <c r="A21" s="558"/>
      <c r="B21" s="446"/>
      <c r="C21" s="446"/>
      <c r="D21" s="446"/>
      <c r="E21" s="446"/>
      <c r="F21" s="446"/>
      <c r="G21" s="560"/>
    </row>
    <row r="22" spans="1:7">
      <c r="A22" s="559" t="s">
        <v>480</v>
      </c>
      <c r="B22" s="446">
        <v>26.723222031911682</v>
      </c>
      <c r="C22" s="446">
        <v>23.241389203933423</v>
      </c>
      <c r="D22" s="446">
        <v>27.476934357880435</v>
      </c>
      <c r="E22" s="446">
        <v>21.051529990648696</v>
      </c>
      <c r="F22" s="446">
        <v>25.151457101639153</v>
      </c>
      <c r="G22" s="560">
        <v>31.011717898924836</v>
      </c>
    </row>
    <row r="23" spans="1:7">
      <c r="A23" s="558"/>
      <c r="B23" s="446"/>
      <c r="C23" s="446"/>
      <c r="D23" s="446"/>
      <c r="E23" s="446"/>
      <c r="F23" s="446"/>
      <c r="G23" s="560"/>
    </row>
    <row r="24" spans="1:7">
      <c r="A24" s="559" t="s">
        <v>481</v>
      </c>
      <c r="B24" s="446">
        <v>21.575966021022168</v>
      </c>
      <c r="C24" s="446">
        <v>56.636287431914134</v>
      </c>
      <c r="D24" s="446">
        <v>25.351753025764527</v>
      </c>
      <c r="E24" s="446">
        <v>59.292117897982251</v>
      </c>
      <c r="F24" s="446">
        <v>13.702073829322922</v>
      </c>
      <c r="G24" s="560">
        <v>47.212542035712588</v>
      </c>
    </row>
    <row r="25" spans="1:7">
      <c r="A25" s="558"/>
      <c r="B25" s="446"/>
      <c r="C25" s="446"/>
      <c r="D25" s="446"/>
      <c r="E25" s="446"/>
      <c r="F25" s="446"/>
      <c r="G25" s="560"/>
    </row>
    <row r="26" spans="1:7">
      <c r="A26" s="431" t="s">
        <v>482</v>
      </c>
      <c r="B26" s="506">
        <v>1.8170043210397633</v>
      </c>
      <c r="C26" s="506">
        <v>10.782620605128763</v>
      </c>
      <c r="D26" s="506">
        <v>2.3855097286860447</v>
      </c>
      <c r="E26" s="506">
        <v>12.144105554730332</v>
      </c>
      <c r="F26" s="506">
        <v>0.63146332400190208</v>
      </c>
      <c r="G26" s="508">
        <v>5.9516316961114004</v>
      </c>
    </row>
    <row r="27" spans="1:7">
      <c r="A27" s="500" t="s">
        <v>483</v>
      </c>
      <c r="B27" s="556"/>
      <c r="C27" s="556"/>
      <c r="D27" s="556"/>
      <c r="E27" s="556"/>
      <c r="F27" s="556"/>
      <c r="G27" s="525"/>
    </row>
    <row r="28" spans="1:7">
      <c r="A28" s="500"/>
      <c r="B28" s="525"/>
      <c r="C28" s="525"/>
      <c r="D28" s="525"/>
      <c r="E28" s="525"/>
      <c r="F28" s="525"/>
      <c r="G28" s="525"/>
    </row>
    <row r="29" spans="1:7">
      <c r="A29" s="1229" t="s">
        <v>454</v>
      </c>
      <c r="B29" s="1229"/>
      <c r="C29" s="1229"/>
      <c r="D29" s="1229"/>
      <c r="E29" s="1229"/>
      <c r="F29" s="1229"/>
      <c r="G29" s="1229"/>
    </row>
    <row r="30" spans="1:7">
      <c r="A30" s="450" t="s">
        <v>400</v>
      </c>
      <c r="B30" s="450"/>
      <c r="C30" s="450"/>
      <c r="D30" s="450"/>
      <c r="E30" s="450"/>
      <c r="F30" s="450"/>
      <c r="G30" s="450"/>
    </row>
    <row r="31" spans="1:7">
      <c r="B31" s="510"/>
      <c r="C31" s="510"/>
      <c r="D31" s="510"/>
      <c r="E31" s="510"/>
      <c r="F31" s="510"/>
      <c r="G31" s="510"/>
    </row>
  </sheetData>
  <mergeCells count="10">
    <mergeCell ref="A6:G6"/>
    <mergeCell ref="A17:G17"/>
    <mergeCell ref="A29:G29"/>
    <mergeCell ref="A1:G1"/>
    <mergeCell ref="A2:G2"/>
    <mergeCell ref="A3:A5"/>
    <mergeCell ref="B3:C4"/>
    <mergeCell ref="D3:G3"/>
    <mergeCell ref="D4:E4"/>
    <mergeCell ref="F4:G4"/>
  </mergeCells>
  <hyperlinks>
    <hyperlink ref="I1" location="SPIS_TABLIC!A1" display="SPIS TABLIC"/>
    <hyperlink ref="J1" location="SPIS_TABLIC!A1" display="LIST OF TABLES"/>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election activeCell="J1" sqref="J1"/>
    </sheetView>
  </sheetViews>
  <sheetFormatPr defaultColWidth="9.140625" defaultRowHeight="12.75"/>
  <cols>
    <col min="1" max="1" width="76.140625" style="606" customWidth="1"/>
    <col min="2" max="2" width="13.85546875" style="606" customWidth="1"/>
    <col min="3" max="3" width="14" style="606" customWidth="1"/>
    <col min="4" max="4" width="14.5703125" style="606" customWidth="1"/>
    <col min="5" max="5" width="13.42578125" style="606" customWidth="1"/>
    <col min="6" max="6" width="14.7109375" style="606" customWidth="1"/>
    <col min="7" max="7" width="18.5703125" style="606" customWidth="1"/>
    <col min="8" max="8" width="17.85546875" style="606" customWidth="1"/>
    <col min="9" max="9" width="9.140625" style="606"/>
    <col min="10" max="10" width="17.5703125" style="606" customWidth="1"/>
    <col min="11" max="11" width="18.5703125" style="606" customWidth="1"/>
    <col min="12" max="16384" width="9.140625" style="606"/>
  </cols>
  <sheetData>
    <row r="1" spans="1:12" ht="12.6" customHeight="1">
      <c r="A1" s="1295" t="s">
        <v>1104</v>
      </c>
      <c r="B1" s="1295"/>
      <c r="C1" s="1295"/>
      <c r="D1" s="1295"/>
      <c r="E1" s="1295"/>
      <c r="F1" s="1295"/>
      <c r="G1" s="1295"/>
      <c r="H1" s="1295"/>
      <c r="J1" s="425" t="s">
        <v>0</v>
      </c>
      <c r="K1" s="422" t="s">
        <v>378</v>
      </c>
      <c r="L1" s="175"/>
    </row>
    <row r="2" spans="1:12" s="607" customFormat="1" ht="15.75" customHeight="1" thickBot="1">
      <c r="A2" s="1301" t="s">
        <v>1166</v>
      </c>
      <c r="B2" s="1301"/>
      <c r="C2" s="1301"/>
      <c r="D2" s="1301"/>
      <c r="E2" s="1301"/>
      <c r="F2" s="1301"/>
      <c r="G2" s="1301"/>
      <c r="H2" s="1301"/>
    </row>
    <row r="3" spans="1:12" ht="39.75" customHeight="1">
      <c r="A3" s="1056" t="s">
        <v>609</v>
      </c>
      <c r="B3" s="1055" t="s">
        <v>615</v>
      </c>
      <c r="C3" s="1064"/>
      <c r="D3" s="1056"/>
      <c r="E3" s="1055" t="s">
        <v>569</v>
      </c>
      <c r="F3" s="1064"/>
      <c r="G3" s="1056"/>
      <c r="H3" s="1055" t="s">
        <v>616</v>
      </c>
    </row>
    <row r="4" spans="1:12" ht="51.75" customHeight="1" thickBot="1">
      <c r="A4" s="1302"/>
      <c r="B4" s="420" t="s">
        <v>633</v>
      </c>
      <c r="C4" s="420" t="s">
        <v>409</v>
      </c>
      <c r="D4" s="420" t="s">
        <v>571</v>
      </c>
      <c r="E4" s="420" t="s">
        <v>641</v>
      </c>
      <c r="F4" s="420" t="s">
        <v>409</v>
      </c>
      <c r="G4" s="420" t="s">
        <v>571</v>
      </c>
      <c r="H4" s="1043"/>
    </row>
    <row r="5" spans="1:12">
      <c r="A5" s="619" t="s">
        <v>68</v>
      </c>
      <c r="B5" s="548">
        <v>284993</v>
      </c>
      <c r="C5" s="511">
        <v>117.3</v>
      </c>
      <c r="D5" s="511">
        <v>100</v>
      </c>
      <c r="E5" s="548">
        <v>215184</v>
      </c>
      <c r="F5" s="511">
        <v>116.9</v>
      </c>
      <c r="G5" s="511">
        <v>100</v>
      </c>
      <c r="H5" s="620">
        <v>755</v>
      </c>
    </row>
    <row r="6" spans="1:12">
      <c r="A6" s="259" t="s">
        <v>69</v>
      </c>
      <c r="B6" s="621"/>
      <c r="C6" s="621"/>
      <c r="D6" s="622"/>
      <c r="E6" s="621"/>
      <c r="F6" s="621"/>
      <c r="G6" s="621"/>
      <c r="H6" s="623"/>
    </row>
    <row r="7" spans="1:12" ht="25.5">
      <c r="A7" s="965" t="s">
        <v>1131</v>
      </c>
      <c r="B7" s="543">
        <v>18430</v>
      </c>
      <c r="C7" s="506">
        <v>107.3</v>
      </c>
      <c r="D7" s="506">
        <v>6.5</v>
      </c>
      <c r="E7" s="543">
        <v>14977</v>
      </c>
      <c r="F7" s="506">
        <v>104.4</v>
      </c>
      <c r="G7" s="506">
        <v>7</v>
      </c>
      <c r="H7" s="550">
        <v>813</v>
      </c>
    </row>
    <row r="8" spans="1:12">
      <c r="A8" s="966" t="s">
        <v>1132</v>
      </c>
      <c r="B8" s="608"/>
      <c r="C8" s="608"/>
      <c r="D8" s="609"/>
      <c r="E8" s="608"/>
      <c r="F8" s="608"/>
      <c r="G8" s="608"/>
    </row>
    <row r="9" spans="1:12">
      <c r="A9" s="454" t="s">
        <v>410</v>
      </c>
      <c r="B9" s="543">
        <v>3607</v>
      </c>
      <c r="C9" s="506">
        <v>85.2</v>
      </c>
      <c r="D9" s="506">
        <v>1.3</v>
      </c>
      <c r="E9" s="543">
        <v>1779</v>
      </c>
      <c r="F9" s="506">
        <v>110.4</v>
      </c>
      <c r="G9" s="506">
        <v>0.8</v>
      </c>
      <c r="H9" s="550">
        <v>493</v>
      </c>
    </row>
    <row r="10" spans="1:12">
      <c r="A10" s="455" t="s">
        <v>411</v>
      </c>
      <c r="B10" s="608"/>
      <c r="C10" s="608"/>
      <c r="D10" s="609"/>
      <c r="E10" s="608"/>
      <c r="F10" s="608"/>
      <c r="G10" s="608"/>
    </row>
    <row r="11" spans="1:12">
      <c r="A11" s="965" t="s">
        <v>1133</v>
      </c>
      <c r="B11" s="543">
        <v>1285</v>
      </c>
      <c r="C11" s="506">
        <v>72.8</v>
      </c>
      <c r="D11" s="506">
        <v>0.5</v>
      </c>
      <c r="E11" s="543">
        <v>649</v>
      </c>
      <c r="F11" s="506">
        <v>91.2</v>
      </c>
      <c r="G11" s="506">
        <v>0.3</v>
      </c>
      <c r="H11" s="550">
        <v>505</v>
      </c>
    </row>
    <row r="12" spans="1:12">
      <c r="A12" s="966" t="s">
        <v>1134</v>
      </c>
      <c r="B12" s="608"/>
      <c r="C12" s="608"/>
      <c r="D12" s="609"/>
      <c r="E12" s="608"/>
      <c r="F12" s="608"/>
      <c r="G12" s="608"/>
    </row>
    <row r="13" spans="1:12">
      <c r="A13" s="965" t="s">
        <v>1135</v>
      </c>
      <c r="B13" s="543">
        <v>6162</v>
      </c>
      <c r="C13" s="506">
        <v>137.5</v>
      </c>
      <c r="D13" s="506">
        <v>2.2000000000000002</v>
      </c>
      <c r="E13" s="543">
        <v>3065</v>
      </c>
      <c r="F13" s="506">
        <v>130.19999999999999</v>
      </c>
      <c r="G13" s="506">
        <v>1.4</v>
      </c>
      <c r="H13" s="550">
        <v>497</v>
      </c>
    </row>
    <row r="14" spans="1:12">
      <c r="A14" s="966" t="s">
        <v>1136</v>
      </c>
      <c r="B14" s="608"/>
      <c r="C14" s="608"/>
      <c r="D14" s="609"/>
      <c r="E14" s="608"/>
      <c r="F14" s="608"/>
      <c r="G14" s="608"/>
    </row>
    <row r="15" spans="1:12">
      <c r="A15" s="454" t="s">
        <v>632</v>
      </c>
      <c r="B15" s="543">
        <v>5048</v>
      </c>
      <c r="C15" s="506">
        <v>133.9</v>
      </c>
      <c r="D15" s="506">
        <v>1.8</v>
      </c>
      <c r="E15" s="543">
        <v>2451</v>
      </c>
      <c r="F15" s="506">
        <v>124.5</v>
      </c>
      <c r="G15" s="506">
        <v>1.1000000000000001</v>
      </c>
      <c r="H15" s="550">
        <v>486</v>
      </c>
    </row>
    <row r="16" spans="1:12">
      <c r="A16" s="459" t="s">
        <v>484</v>
      </c>
      <c r="B16" s="543"/>
      <c r="C16" s="506"/>
      <c r="D16" s="506"/>
      <c r="E16" s="543"/>
      <c r="F16" s="506"/>
      <c r="G16" s="506"/>
      <c r="H16" s="550"/>
    </row>
    <row r="17" spans="1:8">
      <c r="A17" s="965" t="s">
        <v>1137</v>
      </c>
      <c r="B17" s="543">
        <v>37849</v>
      </c>
      <c r="C17" s="506">
        <v>124.4</v>
      </c>
      <c r="D17" s="506">
        <v>13.3</v>
      </c>
      <c r="E17" s="543">
        <v>29750</v>
      </c>
      <c r="F17" s="506">
        <v>123.7</v>
      </c>
      <c r="G17" s="506">
        <v>13.8</v>
      </c>
      <c r="H17" s="550">
        <v>786</v>
      </c>
    </row>
    <row r="18" spans="1:8">
      <c r="A18" s="966" t="s">
        <v>613</v>
      </c>
      <c r="B18" s="543"/>
      <c r="C18" s="506"/>
      <c r="D18" s="506"/>
      <c r="E18" s="543"/>
      <c r="F18" s="506"/>
      <c r="G18" s="506"/>
      <c r="H18" s="550"/>
    </row>
    <row r="19" spans="1:8">
      <c r="A19" s="965" t="s">
        <v>1138</v>
      </c>
      <c r="B19" s="543">
        <v>2978</v>
      </c>
      <c r="C19" s="506">
        <v>126.6</v>
      </c>
      <c r="D19" s="506">
        <v>1</v>
      </c>
      <c r="E19" s="543">
        <v>2503</v>
      </c>
      <c r="F19" s="506">
        <v>116.1</v>
      </c>
      <c r="G19" s="506">
        <v>1.2</v>
      </c>
      <c r="H19" s="550">
        <v>841</v>
      </c>
    </row>
    <row r="20" spans="1:8" s="610" customFormat="1">
      <c r="A20" s="966" t="s">
        <v>1139</v>
      </c>
      <c r="B20" s="543"/>
      <c r="C20" s="506"/>
      <c r="D20" s="506"/>
      <c r="E20" s="543"/>
      <c r="F20" s="506"/>
      <c r="G20" s="506"/>
      <c r="H20" s="550"/>
    </row>
    <row r="21" spans="1:8" s="611" customFormat="1" ht="38.25">
      <c r="A21" s="965" t="s">
        <v>1140</v>
      </c>
      <c r="B21" s="543">
        <v>30685</v>
      </c>
      <c r="C21" s="506">
        <v>107.1</v>
      </c>
      <c r="D21" s="506">
        <v>10.8</v>
      </c>
      <c r="E21" s="543">
        <v>22066</v>
      </c>
      <c r="F21" s="506">
        <v>108.1</v>
      </c>
      <c r="G21" s="506">
        <v>10.3</v>
      </c>
      <c r="H21" s="550">
        <v>719</v>
      </c>
    </row>
    <row r="22" spans="1:8" s="611" customFormat="1" ht="25.5">
      <c r="A22" s="966" t="s">
        <v>1141</v>
      </c>
      <c r="B22" s="543"/>
      <c r="C22" s="506"/>
      <c r="D22" s="506"/>
      <c r="E22" s="543"/>
      <c r="F22" s="506"/>
      <c r="G22" s="506"/>
      <c r="H22" s="550"/>
    </row>
    <row r="23" spans="1:8" s="611" customFormat="1">
      <c r="A23" s="965" t="s">
        <v>1142</v>
      </c>
      <c r="B23" s="543">
        <v>4390</v>
      </c>
      <c r="C23" s="506">
        <v>103.9</v>
      </c>
      <c r="D23" s="506">
        <v>1.5</v>
      </c>
      <c r="E23" s="543">
        <v>2824</v>
      </c>
      <c r="F23" s="506">
        <v>105.1</v>
      </c>
      <c r="G23" s="506">
        <v>1.3</v>
      </c>
      <c r="H23" s="550">
        <v>643</v>
      </c>
    </row>
    <row r="24" spans="1:8" s="611" customFormat="1">
      <c r="A24" s="966" t="s">
        <v>1143</v>
      </c>
      <c r="B24" s="543"/>
      <c r="C24" s="441"/>
      <c r="D24" s="441"/>
      <c r="E24" s="543"/>
      <c r="F24" s="441"/>
      <c r="G24" s="441"/>
      <c r="H24" s="550"/>
    </row>
    <row r="25" spans="1:8">
      <c r="A25" s="967" t="s">
        <v>628</v>
      </c>
      <c r="B25" s="543">
        <v>2774</v>
      </c>
      <c r="C25" s="506">
        <v>102.7</v>
      </c>
      <c r="D25" s="506">
        <v>1</v>
      </c>
      <c r="E25" s="543">
        <v>1806</v>
      </c>
      <c r="F25" s="506">
        <v>106.6</v>
      </c>
      <c r="G25" s="506">
        <v>0.8</v>
      </c>
      <c r="H25" s="550">
        <v>651</v>
      </c>
    </row>
    <row r="26" spans="1:8">
      <c r="A26" s="968" t="s">
        <v>1144</v>
      </c>
      <c r="B26" s="608"/>
      <c r="C26" s="609"/>
      <c r="D26" s="609"/>
      <c r="E26" s="608"/>
      <c r="F26" s="609"/>
      <c r="G26" s="609"/>
    </row>
    <row r="27" spans="1:8" ht="25.5">
      <c r="A27" s="965" t="s">
        <v>1145</v>
      </c>
      <c r="B27" s="543">
        <v>30172</v>
      </c>
      <c r="C27" s="506">
        <v>112.6</v>
      </c>
      <c r="D27" s="506">
        <v>10.6</v>
      </c>
      <c r="E27" s="543">
        <v>25538</v>
      </c>
      <c r="F27" s="506">
        <v>117.8</v>
      </c>
      <c r="G27" s="506">
        <v>11.9</v>
      </c>
      <c r="H27" s="550">
        <v>846</v>
      </c>
    </row>
    <row r="28" spans="1:8" ht="25.5">
      <c r="A28" s="966" t="s">
        <v>1146</v>
      </c>
      <c r="B28" s="608"/>
      <c r="C28" s="609"/>
      <c r="D28" s="609"/>
      <c r="E28" s="608"/>
      <c r="F28" s="609"/>
      <c r="G28" s="609"/>
    </row>
    <row r="29" spans="1:8">
      <c r="A29" s="965" t="s">
        <v>1147</v>
      </c>
      <c r="B29" s="543">
        <v>17837</v>
      </c>
      <c r="C29" s="506">
        <v>107.6</v>
      </c>
      <c r="D29" s="506">
        <v>6.3</v>
      </c>
      <c r="E29" s="543">
        <v>12233</v>
      </c>
      <c r="F29" s="506">
        <v>116.1</v>
      </c>
      <c r="G29" s="506">
        <v>5.7</v>
      </c>
      <c r="H29" s="550">
        <v>686</v>
      </c>
    </row>
    <row r="30" spans="1:8">
      <c r="A30" s="966" t="s">
        <v>1148</v>
      </c>
      <c r="B30" s="543"/>
      <c r="C30" s="441"/>
      <c r="D30" s="441"/>
      <c r="E30" s="543"/>
      <c r="F30" s="441"/>
      <c r="G30" s="441"/>
      <c r="H30" s="550"/>
    </row>
    <row r="31" spans="1:8">
      <c r="A31" s="613" t="s">
        <v>413</v>
      </c>
      <c r="B31" s="543">
        <v>2529</v>
      </c>
      <c r="C31" s="506">
        <v>161.69999999999999</v>
      </c>
      <c r="D31" s="506">
        <v>0.9</v>
      </c>
      <c r="E31" s="543">
        <v>1120</v>
      </c>
      <c r="F31" s="506">
        <v>191.9</v>
      </c>
      <c r="G31" s="506">
        <v>0.5</v>
      </c>
      <c r="H31" s="550">
        <v>443</v>
      </c>
    </row>
    <row r="32" spans="1:8">
      <c r="A32" s="614" t="s">
        <v>485</v>
      </c>
      <c r="B32" s="543"/>
      <c r="C32" s="441"/>
      <c r="D32" s="441"/>
      <c r="E32" s="543"/>
      <c r="F32" s="441"/>
      <c r="G32" s="441"/>
      <c r="H32" s="550"/>
    </row>
    <row r="33" spans="1:8">
      <c r="A33" s="613" t="s">
        <v>1149</v>
      </c>
      <c r="B33" s="543">
        <v>10362</v>
      </c>
      <c r="C33" s="506">
        <v>106.7</v>
      </c>
      <c r="D33" s="506">
        <v>3.6</v>
      </c>
      <c r="E33" s="543">
        <v>6854</v>
      </c>
      <c r="F33" s="506">
        <v>105.7</v>
      </c>
      <c r="G33" s="506">
        <v>3.2</v>
      </c>
      <c r="H33" s="550">
        <v>661</v>
      </c>
    </row>
    <row r="34" spans="1:8">
      <c r="A34" s="614" t="s">
        <v>1150</v>
      </c>
      <c r="B34" s="543"/>
      <c r="C34" s="441"/>
      <c r="D34" s="441"/>
      <c r="E34" s="543"/>
      <c r="F34" s="441"/>
      <c r="G34" s="441"/>
      <c r="H34" s="550"/>
    </row>
    <row r="35" spans="1:8">
      <c r="A35" s="965" t="s">
        <v>1151</v>
      </c>
      <c r="B35" s="543">
        <v>36027</v>
      </c>
      <c r="C35" s="506">
        <v>133</v>
      </c>
      <c r="D35" s="506">
        <v>12.6</v>
      </c>
      <c r="E35" s="543">
        <v>27493</v>
      </c>
      <c r="F35" s="506">
        <v>129.4</v>
      </c>
      <c r="G35" s="506">
        <v>12.8</v>
      </c>
      <c r="H35" s="550">
        <v>763</v>
      </c>
    </row>
    <row r="36" spans="1:8">
      <c r="A36" s="966" t="s">
        <v>1152</v>
      </c>
      <c r="B36" s="608"/>
      <c r="C36" s="608"/>
      <c r="D36" s="608"/>
      <c r="E36" s="608"/>
      <c r="F36" s="608"/>
      <c r="G36" s="608"/>
    </row>
    <row r="37" spans="1:8" ht="51">
      <c r="A37" s="965" t="s">
        <v>1153</v>
      </c>
      <c r="B37" s="543">
        <v>8113</v>
      </c>
      <c r="C37" s="506">
        <v>88.7</v>
      </c>
      <c r="D37" s="506">
        <v>2.8</v>
      </c>
      <c r="E37" s="543">
        <v>7653</v>
      </c>
      <c r="F37" s="506">
        <v>92.8</v>
      </c>
      <c r="G37" s="506">
        <v>3.6</v>
      </c>
      <c r="H37" s="550">
        <v>943</v>
      </c>
    </row>
    <row r="38" spans="1:8" ht="38.25">
      <c r="A38" s="966" t="s">
        <v>1154</v>
      </c>
      <c r="B38" s="543"/>
      <c r="C38" s="441"/>
      <c r="D38" s="441"/>
      <c r="E38" s="543"/>
      <c r="F38" s="441"/>
      <c r="G38" s="441"/>
      <c r="H38" s="550"/>
    </row>
    <row r="39" spans="1:8">
      <c r="A39" s="617" t="s">
        <v>414</v>
      </c>
      <c r="B39" s="543">
        <v>17543</v>
      </c>
      <c r="C39" s="506">
        <v>116.5</v>
      </c>
      <c r="D39" s="506">
        <v>6.2</v>
      </c>
      <c r="E39" s="543">
        <v>15051</v>
      </c>
      <c r="F39" s="506">
        <v>117.5</v>
      </c>
      <c r="G39" s="506">
        <v>7</v>
      </c>
      <c r="H39" s="550">
        <v>858</v>
      </c>
    </row>
    <row r="40" spans="1:8">
      <c r="A40" s="618" t="s">
        <v>415</v>
      </c>
      <c r="B40" s="615"/>
      <c r="C40" s="615"/>
      <c r="D40" s="615"/>
      <c r="E40" s="615"/>
      <c r="F40" s="615"/>
      <c r="G40" s="615"/>
      <c r="H40" s="616"/>
    </row>
    <row r="41" spans="1:8">
      <c r="A41" s="965" t="s">
        <v>1155</v>
      </c>
      <c r="B41" s="543">
        <v>11747</v>
      </c>
      <c r="C41" s="506">
        <v>115.4</v>
      </c>
      <c r="D41" s="506">
        <v>4.0999999999999996</v>
      </c>
      <c r="E41" s="543">
        <v>9490</v>
      </c>
      <c r="F41" s="506">
        <v>110.5</v>
      </c>
      <c r="G41" s="506">
        <v>4.4000000000000004</v>
      </c>
      <c r="H41" s="550">
        <v>808</v>
      </c>
    </row>
    <row r="42" spans="1:8">
      <c r="A42" s="966" t="s">
        <v>1156</v>
      </c>
      <c r="B42" s="543"/>
      <c r="C42" s="441"/>
      <c r="D42" s="441"/>
      <c r="E42" s="543"/>
      <c r="F42" s="441"/>
      <c r="G42" s="441"/>
      <c r="H42" s="550"/>
    </row>
    <row r="43" spans="1:8">
      <c r="A43" s="965" t="s">
        <v>1157</v>
      </c>
      <c r="B43" s="543">
        <v>6531</v>
      </c>
      <c r="C43" s="506">
        <v>132</v>
      </c>
      <c r="D43" s="506">
        <v>2.2999999999999998</v>
      </c>
      <c r="E43" s="543">
        <v>3585</v>
      </c>
      <c r="F43" s="506">
        <v>135.19999999999999</v>
      </c>
      <c r="G43" s="506">
        <v>1.7</v>
      </c>
      <c r="H43" s="550">
        <v>549</v>
      </c>
    </row>
    <row r="44" spans="1:8">
      <c r="A44" s="966" t="s">
        <v>1158</v>
      </c>
      <c r="B44" s="608"/>
      <c r="C44" s="608"/>
      <c r="D44" s="608"/>
      <c r="E44" s="608"/>
      <c r="F44" s="608"/>
      <c r="G44" s="608"/>
    </row>
    <row r="45" spans="1:8">
      <c r="A45" s="965" t="s">
        <v>1159</v>
      </c>
      <c r="B45" s="543">
        <v>7458</v>
      </c>
      <c r="C45" s="506">
        <v>112.5</v>
      </c>
      <c r="D45" s="506">
        <v>2.6</v>
      </c>
      <c r="E45" s="543">
        <v>5624</v>
      </c>
      <c r="F45" s="506">
        <v>118.1</v>
      </c>
      <c r="G45" s="506">
        <v>2.6</v>
      </c>
      <c r="H45" s="550">
        <v>754</v>
      </c>
    </row>
    <row r="46" spans="1:8">
      <c r="A46" s="966" t="s">
        <v>1160</v>
      </c>
      <c r="B46" s="543"/>
      <c r="C46" s="441"/>
      <c r="D46" s="441"/>
      <c r="E46" s="543"/>
      <c r="F46" s="441"/>
      <c r="G46" s="441"/>
      <c r="H46" s="550"/>
    </row>
    <row r="47" spans="1:8">
      <c r="A47" s="965" t="s">
        <v>1161</v>
      </c>
      <c r="B47" s="543">
        <v>47785</v>
      </c>
      <c r="C47" s="506">
        <v>127.9</v>
      </c>
      <c r="D47" s="506">
        <v>16.8</v>
      </c>
      <c r="E47" s="543">
        <v>32681</v>
      </c>
      <c r="F47" s="506">
        <v>121.6</v>
      </c>
      <c r="G47" s="506">
        <v>15.2</v>
      </c>
      <c r="H47" s="550">
        <v>684</v>
      </c>
    </row>
    <row r="48" spans="1:8">
      <c r="A48" s="966" t="s">
        <v>1162</v>
      </c>
      <c r="B48" s="543"/>
      <c r="C48" s="441"/>
      <c r="D48" s="441"/>
      <c r="E48" s="543"/>
      <c r="F48" s="441"/>
      <c r="G48" s="442"/>
      <c r="H48" s="612"/>
    </row>
    <row r="49" spans="1:8" ht="12" customHeight="1">
      <c r="A49" s="618"/>
      <c r="B49" s="550"/>
      <c r="C49" s="448"/>
      <c r="D49" s="448"/>
      <c r="E49" s="550"/>
      <c r="F49" s="448"/>
      <c r="G49" s="448"/>
      <c r="H49" s="550"/>
    </row>
    <row r="50" spans="1:8" ht="12" customHeight="1">
      <c r="A50" s="1299" t="s">
        <v>454</v>
      </c>
      <c r="B50" s="1299"/>
      <c r="C50" s="1299"/>
      <c r="D50" s="1299"/>
      <c r="E50" s="1299"/>
      <c r="F50" s="1299"/>
      <c r="G50" s="1299"/>
      <c r="H50" s="1299"/>
    </row>
    <row r="51" spans="1:8" ht="12" customHeight="1">
      <c r="A51" s="1300" t="s">
        <v>478</v>
      </c>
      <c r="B51" s="1300"/>
      <c r="C51" s="1300"/>
      <c r="D51" s="1300"/>
      <c r="E51" s="1300"/>
      <c r="F51" s="1300"/>
      <c r="G51" s="1300"/>
      <c r="H51" s="1300"/>
    </row>
    <row r="52" spans="1:8" ht="12" customHeight="1"/>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sheetData>
  <mergeCells count="8">
    <mergeCell ref="A50:H50"/>
    <mergeCell ref="A51:H51"/>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election activeCell="J1" sqref="J1"/>
    </sheetView>
  </sheetViews>
  <sheetFormatPr defaultRowHeight="12.75"/>
  <cols>
    <col min="1" max="1" width="73" style="7" customWidth="1"/>
    <col min="2" max="2" width="13.5703125" style="7" customWidth="1"/>
    <col min="3" max="3" width="10.5703125" style="7" customWidth="1"/>
    <col min="4" max="4" width="12" style="7" customWidth="1"/>
    <col min="5" max="5" width="10.42578125" style="7" customWidth="1"/>
    <col min="6" max="6" width="11.140625" style="7" customWidth="1"/>
    <col min="7" max="7" width="12.85546875" style="7" customWidth="1"/>
    <col min="8" max="8" width="20" style="7" customWidth="1"/>
    <col min="9" max="9" width="9.140625" style="46"/>
    <col min="10" max="10" width="17" style="46" customWidth="1"/>
    <col min="11" max="11" width="16" style="46" customWidth="1"/>
    <col min="12" max="16384" width="9.140625" style="46"/>
  </cols>
  <sheetData>
    <row r="1" spans="1:12" ht="12.6" customHeight="1">
      <c r="A1" s="1295" t="s">
        <v>1106</v>
      </c>
      <c r="B1" s="1295"/>
      <c r="C1" s="1295"/>
      <c r="D1" s="1295"/>
      <c r="E1" s="1295"/>
      <c r="F1" s="1295"/>
      <c r="G1" s="1295"/>
      <c r="H1" s="1295"/>
      <c r="J1" s="425" t="s">
        <v>0</v>
      </c>
      <c r="K1" s="422" t="s">
        <v>378</v>
      </c>
      <c r="L1" s="175"/>
    </row>
    <row r="2" spans="1:12" s="220" customFormat="1" ht="15.75" customHeight="1" thickBot="1">
      <c r="A2" s="1301" t="s">
        <v>983</v>
      </c>
      <c r="B2" s="1301"/>
      <c r="C2" s="1301"/>
      <c r="D2" s="1301"/>
      <c r="E2" s="1301"/>
      <c r="F2" s="1301"/>
      <c r="G2" s="1301"/>
      <c r="H2" s="1301"/>
    </row>
    <row r="3" spans="1:12" ht="27.75" customHeight="1">
      <c r="A3" s="1056" t="s">
        <v>982</v>
      </c>
      <c r="B3" s="1055" t="s">
        <v>573</v>
      </c>
      <c r="C3" s="1064"/>
      <c r="D3" s="1056"/>
      <c r="E3" s="1055" t="s">
        <v>629</v>
      </c>
      <c r="F3" s="1064"/>
      <c r="G3" s="1056"/>
      <c r="H3" s="1055" t="s">
        <v>631</v>
      </c>
    </row>
    <row r="4" spans="1:12" ht="51.75" customHeight="1" thickBot="1">
      <c r="A4" s="1302"/>
      <c r="B4" s="424" t="s">
        <v>570</v>
      </c>
      <c r="C4" s="424" t="s">
        <v>409</v>
      </c>
      <c r="D4" s="424" t="s">
        <v>630</v>
      </c>
      <c r="E4" s="424" t="s">
        <v>641</v>
      </c>
      <c r="F4" s="424" t="s">
        <v>409</v>
      </c>
      <c r="G4" s="424" t="s">
        <v>630</v>
      </c>
      <c r="H4" s="1043"/>
    </row>
    <row r="5" spans="1:12">
      <c r="A5" s="619" t="s">
        <v>68</v>
      </c>
      <c r="B5" s="548">
        <v>82826</v>
      </c>
      <c r="C5" s="511">
        <v>113.5</v>
      </c>
      <c r="D5" s="511">
        <v>100</v>
      </c>
      <c r="E5" s="549">
        <v>70970</v>
      </c>
      <c r="F5" s="511">
        <v>114.1</v>
      </c>
      <c r="G5" s="516">
        <v>100</v>
      </c>
      <c r="H5" s="630">
        <v>857</v>
      </c>
    </row>
    <row r="6" spans="1:12">
      <c r="A6" s="259" t="s">
        <v>69</v>
      </c>
      <c r="B6" s="548"/>
      <c r="C6" s="511"/>
      <c r="D6" s="511"/>
      <c r="E6" s="549"/>
      <c r="F6" s="511"/>
      <c r="G6" s="516"/>
      <c r="H6" s="630"/>
    </row>
    <row r="7" spans="1:12" ht="25.5">
      <c r="A7" s="965" t="s">
        <v>1131</v>
      </c>
      <c r="B7" s="543">
        <v>5634</v>
      </c>
      <c r="C7" s="506">
        <v>93.2</v>
      </c>
      <c r="D7" s="506">
        <v>6.8</v>
      </c>
      <c r="E7" s="544">
        <v>3732</v>
      </c>
      <c r="F7" s="506">
        <v>89.7</v>
      </c>
      <c r="G7" s="545">
        <v>5.3</v>
      </c>
      <c r="H7" s="612">
        <v>662</v>
      </c>
    </row>
    <row r="8" spans="1:12">
      <c r="A8" s="966" t="s">
        <v>1132</v>
      </c>
      <c r="B8" s="543"/>
      <c r="C8" s="506"/>
      <c r="D8" s="506"/>
      <c r="E8" s="544"/>
      <c r="F8" s="506"/>
      <c r="G8" s="545"/>
      <c r="H8" s="612"/>
    </row>
    <row r="9" spans="1:12">
      <c r="A9" s="454" t="s">
        <v>410</v>
      </c>
      <c r="B9" s="543">
        <v>1677</v>
      </c>
      <c r="C9" s="506">
        <v>71</v>
      </c>
      <c r="D9" s="506">
        <v>2</v>
      </c>
      <c r="E9" s="544">
        <v>691</v>
      </c>
      <c r="F9" s="506">
        <v>89.6</v>
      </c>
      <c r="G9" s="545">
        <v>1</v>
      </c>
      <c r="H9" s="612">
        <v>412</v>
      </c>
    </row>
    <row r="10" spans="1:12">
      <c r="A10" s="455" t="s">
        <v>411</v>
      </c>
      <c r="B10" s="543"/>
      <c r="C10" s="506"/>
      <c r="D10" s="506"/>
      <c r="E10" s="544"/>
      <c r="F10" s="506"/>
      <c r="G10" s="545"/>
      <c r="H10" s="612"/>
    </row>
    <row r="11" spans="1:12">
      <c r="A11" s="965" t="s">
        <v>1133</v>
      </c>
      <c r="B11" s="543">
        <v>547</v>
      </c>
      <c r="C11" s="506">
        <v>104.4</v>
      </c>
      <c r="D11" s="506">
        <v>0.7</v>
      </c>
      <c r="E11" s="544">
        <v>213</v>
      </c>
      <c r="F11" s="506">
        <v>94.6</v>
      </c>
      <c r="G11" s="545">
        <v>0.3</v>
      </c>
      <c r="H11" s="612">
        <v>389</v>
      </c>
    </row>
    <row r="12" spans="1:12">
      <c r="A12" s="966" t="s">
        <v>1134</v>
      </c>
      <c r="B12" s="543"/>
      <c r="C12" s="506"/>
      <c r="D12" s="506"/>
      <c r="E12" s="544"/>
      <c r="F12" s="506"/>
      <c r="G12" s="545"/>
      <c r="H12" s="612"/>
    </row>
    <row r="13" spans="1:12">
      <c r="A13" s="965" t="s">
        <v>1135</v>
      </c>
      <c r="B13" s="543">
        <v>1931</v>
      </c>
      <c r="C13" s="506">
        <v>159.5</v>
      </c>
      <c r="D13" s="506">
        <v>2.2999999999999998</v>
      </c>
      <c r="E13" s="544">
        <v>821</v>
      </c>
      <c r="F13" s="506">
        <v>192.3</v>
      </c>
      <c r="G13" s="545">
        <v>1.2</v>
      </c>
      <c r="H13" s="612">
        <v>425</v>
      </c>
    </row>
    <row r="14" spans="1:12">
      <c r="A14" s="966" t="s">
        <v>1136</v>
      </c>
      <c r="B14" s="543"/>
      <c r="C14" s="506"/>
      <c r="D14" s="506"/>
      <c r="E14" s="544"/>
      <c r="F14" s="506"/>
      <c r="G14" s="545"/>
      <c r="H14" s="612"/>
    </row>
    <row r="15" spans="1:12">
      <c r="A15" s="454" t="s">
        <v>632</v>
      </c>
      <c r="B15" s="543">
        <v>1318</v>
      </c>
      <c r="C15" s="506">
        <v>14</v>
      </c>
      <c r="D15" s="506">
        <v>1.6</v>
      </c>
      <c r="E15" s="544">
        <v>554</v>
      </c>
      <c r="F15" s="506">
        <v>5.9</v>
      </c>
      <c r="G15" s="545">
        <v>0.8</v>
      </c>
      <c r="H15" s="612">
        <v>420</v>
      </c>
    </row>
    <row r="16" spans="1:12">
      <c r="A16" s="459" t="s">
        <v>484</v>
      </c>
      <c r="B16" s="543"/>
      <c r="C16" s="506"/>
      <c r="D16" s="506"/>
      <c r="E16" s="544"/>
      <c r="F16" s="506"/>
      <c r="G16" s="545"/>
      <c r="H16" s="612"/>
    </row>
    <row r="17" spans="1:8">
      <c r="A17" s="458" t="s">
        <v>626</v>
      </c>
      <c r="B17" s="543">
        <v>11088</v>
      </c>
      <c r="C17" s="506">
        <v>1643.9</v>
      </c>
      <c r="D17" s="506">
        <v>13.4</v>
      </c>
      <c r="E17" s="544">
        <v>10399</v>
      </c>
      <c r="F17" s="506">
        <v>1766.7</v>
      </c>
      <c r="G17" s="545">
        <v>14.7</v>
      </c>
      <c r="H17" s="612">
        <v>938</v>
      </c>
    </row>
    <row r="18" spans="1:8">
      <c r="A18" s="423" t="s">
        <v>613</v>
      </c>
      <c r="B18" s="543"/>
      <c r="C18" s="506"/>
      <c r="D18" s="506"/>
      <c r="E18" s="544"/>
      <c r="F18" s="506"/>
      <c r="G18" s="545"/>
      <c r="H18" s="612"/>
    </row>
    <row r="19" spans="1:8" s="629" customFormat="1">
      <c r="A19" s="457" t="s">
        <v>627</v>
      </c>
      <c r="B19" s="543">
        <v>789</v>
      </c>
      <c r="C19" s="506">
        <v>8.8000000000000007</v>
      </c>
      <c r="D19" s="506">
        <v>1</v>
      </c>
      <c r="E19" s="544">
        <v>659</v>
      </c>
      <c r="F19" s="506">
        <v>9.1999999999999993</v>
      </c>
      <c r="G19" s="545">
        <v>0.9</v>
      </c>
      <c r="H19" s="612">
        <v>834</v>
      </c>
    </row>
    <row r="20" spans="1:8" s="629" customFormat="1">
      <c r="A20" s="423" t="s">
        <v>612</v>
      </c>
      <c r="B20" s="543"/>
      <c r="C20" s="506"/>
      <c r="D20" s="506"/>
      <c r="E20" s="544"/>
      <c r="F20" s="506"/>
      <c r="G20" s="545"/>
      <c r="H20" s="612"/>
    </row>
    <row r="21" spans="1:8" s="629" customFormat="1" ht="38.25">
      <c r="A21" s="965" t="s">
        <v>1140</v>
      </c>
      <c r="B21" s="543">
        <v>9719</v>
      </c>
      <c r="C21" s="506">
        <v>814.9</v>
      </c>
      <c r="D21" s="506">
        <v>11.7</v>
      </c>
      <c r="E21" s="544">
        <v>7614</v>
      </c>
      <c r="F21" s="506">
        <v>892.3</v>
      </c>
      <c r="G21" s="545">
        <v>10.7</v>
      </c>
      <c r="H21" s="612">
        <v>783</v>
      </c>
    </row>
    <row r="22" spans="1:8" s="629" customFormat="1" ht="25.5">
      <c r="A22" s="966" t="s">
        <v>1141</v>
      </c>
      <c r="B22" s="543"/>
      <c r="C22" s="506"/>
      <c r="D22" s="506"/>
      <c r="E22" s="544"/>
      <c r="F22" s="506"/>
      <c r="G22" s="545"/>
      <c r="H22" s="612"/>
    </row>
    <row r="23" spans="1:8" s="629" customFormat="1">
      <c r="A23" s="965" t="s">
        <v>1142</v>
      </c>
      <c r="B23" s="543">
        <v>1290</v>
      </c>
      <c r="C23" s="506">
        <v>297.2</v>
      </c>
      <c r="D23" s="506">
        <v>1.6</v>
      </c>
      <c r="E23" s="544">
        <v>977</v>
      </c>
      <c r="F23" s="506">
        <v>253.7</v>
      </c>
      <c r="G23" s="545">
        <v>1.4</v>
      </c>
      <c r="H23" s="612">
        <v>758</v>
      </c>
    </row>
    <row r="24" spans="1:8" s="629" customFormat="1">
      <c r="A24" s="966" t="s">
        <v>1143</v>
      </c>
      <c r="B24" s="543"/>
      <c r="C24" s="506"/>
      <c r="D24" s="506"/>
      <c r="E24" s="544"/>
      <c r="F24" s="506"/>
      <c r="G24" s="545"/>
      <c r="H24" s="612"/>
    </row>
    <row r="25" spans="1:8">
      <c r="A25" s="967" t="s">
        <v>628</v>
      </c>
      <c r="B25" s="543">
        <v>617</v>
      </c>
      <c r="C25" s="506">
        <v>7.1</v>
      </c>
      <c r="D25" s="506">
        <v>0.7</v>
      </c>
      <c r="E25" s="543">
        <v>525</v>
      </c>
      <c r="F25" s="506">
        <v>6.9</v>
      </c>
      <c r="G25" s="506">
        <v>0.7</v>
      </c>
      <c r="H25" s="550">
        <v>850</v>
      </c>
    </row>
    <row r="26" spans="1:8">
      <c r="A26" s="968" t="s">
        <v>1144</v>
      </c>
      <c r="B26" s="499"/>
      <c r="C26" s="499"/>
      <c r="D26" s="499"/>
      <c r="E26" s="499"/>
      <c r="F26" s="499"/>
      <c r="G26" s="499"/>
    </row>
    <row r="27" spans="1:8" ht="25.5">
      <c r="A27" s="965" t="s">
        <v>1145</v>
      </c>
      <c r="B27" s="543">
        <v>9057</v>
      </c>
      <c r="C27" s="506">
        <v>196.7</v>
      </c>
      <c r="D27" s="506">
        <v>10.9</v>
      </c>
      <c r="E27" s="544">
        <v>8781</v>
      </c>
      <c r="F27" s="506">
        <v>254.5</v>
      </c>
      <c r="G27" s="545">
        <v>12.4</v>
      </c>
      <c r="H27" s="612">
        <v>969</v>
      </c>
    </row>
    <row r="28" spans="1:8" ht="25.5">
      <c r="A28" s="966" t="s">
        <v>1146</v>
      </c>
      <c r="B28" s="543"/>
      <c r="C28" s="506"/>
      <c r="D28" s="506"/>
      <c r="E28" s="544"/>
      <c r="F28" s="506"/>
      <c r="G28" s="545"/>
      <c r="H28" s="612"/>
    </row>
    <row r="29" spans="1:8">
      <c r="A29" s="965" t="s">
        <v>1147</v>
      </c>
      <c r="B29" s="543">
        <v>6146</v>
      </c>
      <c r="C29" s="506">
        <v>1676.7</v>
      </c>
      <c r="D29" s="506">
        <v>7.4</v>
      </c>
      <c r="E29" s="544">
        <v>4862</v>
      </c>
      <c r="F29" s="506">
        <v>3968.1</v>
      </c>
      <c r="G29" s="545">
        <v>6.9</v>
      </c>
      <c r="H29" s="612">
        <v>791</v>
      </c>
    </row>
    <row r="30" spans="1:8">
      <c r="A30" s="966" t="s">
        <v>1148</v>
      </c>
      <c r="B30" s="543"/>
      <c r="C30" s="506"/>
      <c r="D30" s="506"/>
      <c r="E30" s="544"/>
      <c r="F30" s="506"/>
      <c r="G30" s="545"/>
      <c r="H30" s="612"/>
    </row>
    <row r="31" spans="1:8">
      <c r="A31" s="613" t="s">
        <v>413</v>
      </c>
      <c r="B31" s="543">
        <v>770</v>
      </c>
      <c r="C31" s="506">
        <v>27</v>
      </c>
      <c r="D31" s="506">
        <v>0.9</v>
      </c>
      <c r="E31" s="544">
        <v>455</v>
      </c>
      <c r="F31" s="506">
        <v>20.3</v>
      </c>
      <c r="G31" s="545">
        <v>0.6</v>
      </c>
      <c r="H31" s="612">
        <v>591</v>
      </c>
    </row>
    <row r="32" spans="1:8">
      <c r="A32" s="614" t="s">
        <v>485</v>
      </c>
      <c r="B32" s="543"/>
      <c r="C32" s="506"/>
      <c r="D32" s="506"/>
      <c r="E32" s="544"/>
      <c r="F32" s="506"/>
      <c r="G32" s="545"/>
      <c r="H32" s="612"/>
    </row>
    <row r="33" spans="1:8">
      <c r="A33" s="613" t="s">
        <v>1149</v>
      </c>
      <c r="B33" s="543">
        <v>3399</v>
      </c>
      <c r="C33" s="506">
        <v>45.3</v>
      </c>
      <c r="D33" s="506">
        <v>4.0999999999999996</v>
      </c>
      <c r="E33" s="544">
        <v>2321</v>
      </c>
      <c r="F33" s="506">
        <v>34.700000000000003</v>
      </c>
      <c r="G33" s="545">
        <v>3.3</v>
      </c>
      <c r="H33" s="612">
        <v>683</v>
      </c>
    </row>
    <row r="34" spans="1:8">
      <c r="A34" s="614" t="s">
        <v>1150</v>
      </c>
      <c r="B34" s="543"/>
      <c r="C34" s="506"/>
      <c r="D34" s="506"/>
      <c r="E34" s="544"/>
      <c r="F34" s="506"/>
      <c r="G34" s="545"/>
      <c r="H34" s="612"/>
    </row>
    <row r="35" spans="1:8" ht="25.5">
      <c r="A35" s="965" t="s">
        <v>1151</v>
      </c>
      <c r="B35" s="543">
        <v>10040</v>
      </c>
      <c r="C35" s="506">
        <v>281.7</v>
      </c>
      <c r="D35" s="506">
        <v>12.1</v>
      </c>
      <c r="E35" s="544">
        <v>8478</v>
      </c>
      <c r="F35" s="506">
        <v>231.6</v>
      </c>
      <c r="G35" s="545">
        <v>11.9</v>
      </c>
      <c r="H35" s="612">
        <v>844</v>
      </c>
    </row>
    <row r="36" spans="1:8">
      <c r="A36" s="966" t="s">
        <v>1152</v>
      </c>
      <c r="B36" s="543"/>
      <c r="C36" s="506"/>
      <c r="D36" s="506"/>
      <c r="E36" s="544"/>
      <c r="F36" s="506"/>
      <c r="G36" s="545"/>
      <c r="H36" s="612"/>
    </row>
    <row r="37" spans="1:8" ht="51">
      <c r="A37" s="965" t="s">
        <v>1153</v>
      </c>
      <c r="B37" s="543">
        <v>2940</v>
      </c>
      <c r="C37" s="506">
        <v>56.8</v>
      </c>
      <c r="D37" s="506">
        <v>3.5</v>
      </c>
      <c r="E37" s="544">
        <v>3230</v>
      </c>
      <c r="F37" s="506">
        <v>64.099999999999994</v>
      </c>
      <c r="G37" s="545">
        <v>4.5999999999999996</v>
      </c>
      <c r="H37" s="612">
        <v>1098</v>
      </c>
    </row>
    <row r="38" spans="1:8" ht="38.25">
      <c r="A38" s="966" t="s">
        <v>1154</v>
      </c>
      <c r="B38" s="543"/>
      <c r="C38" s="506"/>
      <c r="D38" s="506"/>
      <c r="E38" s="544"/>
      <c r="F38" s="506"/>
      <c r="G38" s="545"/>
      <c r="H38" s="612"/>
    </row>
    <row r="39" spans="1:8">
      <c r="A39" s="617" t="s">
        <v>414</v>
      </c>
      <c r="B39" s="543">
        <v>6152</v>
      </c>
      <c r="C39" s="506">
        <v>112.3</v>
      </c>
      <c r="D39" s="506">
        <v>7.4</v>
      </c>
      <c r="E39" s="544">
        <v>6278</v>
      </c>
      <c r="F39" s="506">
        <v>118.3</v>
      </c>
      <c r="G39" s="545">
        <v>8.8000000000000007</v>
      </c>
      <c r="H39" s="612">
        <v>1020</v>
      </c>
    </row>
    <row r="40" spans="1:8">
      <c r="A40" s="618" t="s">
        <v>415</v>
      </c>
      <c r="B40" s="543"/>
      <c r="C40" s="506"/>
      <c r="D40" s="506"/>
      <c r="E40" s="544"/>
      <c r="F40" s="506"/>
      <c r="G40" s="545"/>
      <c r="H40" s="612"/>
    </row>
    <row r="41" spans="1:8">
      <c r="A41" s="965" t="s">
        <v>1155</v>
      </c>
      <c r="B41" s="543">
        <v>5384</v>
      </c>
      <c r="C41" s="506">
        <v>430.3</v>
      </c>
      <c r="D41" s="506">
        <v>6.5</v>
      </c>
      <c r="E41" s="544">
        <v>5279</v>
      </c>
      <c r="F41" s="506">
        <v>951.6</v>
      </c>
      <c r="G41" s="545">
        <v>7.4</v>
      </c>
      <c r="H41" s="612">
        <v>981</v>
      </c>
    </row>
    <row r="42" spans="1:8">
      <c r="A42" s="966" t="s">
        <v>1156</v>
      </c>
      <c r="B42" s="543"/>
      <c r="C42" s="506"/>
      <c r="D42" s="506"/>
      <c r="E42" s="544"/>
      <c r="F42" s="506"/>
      <c r="G42" s="545"/>
      <c r="H42" s="612"/>
    </row>
    <row r="43" spans="1:8">
      <c r="A43" s="965" t="s">
        <v>1157</v>
      </c>
      <c r="B43" s="543">
        <v>1843</v>
      </c>
      <c r="C43" s="506">
        <v>109.3</v>
      </c>
      <c r="D43" s="506">
        <v>2.2000000000000002</v>
      </c>
      <c r="E43" s="544">
        <v>831</v>
      </c>
      <c r="F43" s="506">
        <v>65</v>
      </c>
      <c r="G43" s="545">
        <v>1.2</v>
      </c>
      <c r="H43" s="612">
        <v>451</v>
      </c>
    </row>
    <row r="44" spans="1:8">
      <c r="A44" s="966" t="s">
        <v>1158</v>
      </c>
      <c r="B44" s="543"/>
      <c r="C44" s="506"/>
      <c r="D44" s="506"/>
      <c r="E44" s="544"/>
      <c r="F44" s="506"/>
      <c r="G44" s="545"/>
      <c r="H44" s="612"/>
    </row>
    <row r="45" spans="1:8">
      <c r="A45" s="965" t="s">
        <v>1159</v>
      </c>
      <c r="B45" s="543">
        <v>1930</v>
      </c>
      <c r="C45" s="506">
        <v>354.7</v>
      </c>
      <c r="D45" s="506">
        <v>2.2999999999999998</v>
      </c>
      <c r="E45" s="544">
        <v>1618</v>
      </c>
      <c r="F45" s="506">
        <v>434.2</v>
      </c>
      <c r="G45" s="545">
        <v>2.2999999999999998</v>
      </c>
      <c r="H45" s="612">
        <v>839</v>
      </c>
    </row>
    <row r="46" spans="1:8" ht="12" customHeight="1">
      <c r="A46" s="966" t="s">
        <v>1160</v>
      </c>
      <c r="B46" s="543"/>
      <c r="C46" s="506"/>
      <c r="D46" s="506"/>
      <c r="E46" s="544"/>
      <c r="F46" s="506"/>
      <c r="G46" s="545"/>
      <c r="H46" s="612"/>
    </row>
    <row r="47" spans="1:8" ht="12" customHeight="1">
      <c r="A47" s="965" t="s">
        <v>1161</v>
      </c>
      <c r="B47" s="543">
        <v>8337</v>
      </c>
      <c r="C47" s="506">
        <v>64.5</v>
      </c>
      <c r="D47" s="506">
        <v>10.1</v>
      </c>
      <c r="E47" s="544">
        <v>7199</v>
      </c>
      <c r="F47" s="506">
        <v>65.2</v>
      </c>
      <c r="G47" s="545">
        <v>10.1</v>
      </c>
      <c r="H47" s="612">
        <v>864</v>
      </c>
    </row>
    <row r="48" spans="1:8" ht="12" customHeight="1">
      <c r="A48" s="966" t="s">
        <v>1162</v>
      </c>
      <c r="B48" s="543"/>
      <c r="C48" s="441"/>
      <c r="D48" s="441"/>
      <c r="E48" s="543"/>
      <c r="F48" s="441"/>
      <c r="G48" s="442"/>
      <c r="H48" s="612"/>
    </row>
    <row r="49" spans="1:8" ht="12" customHeight="1">
      <c r="A49" s="618"/>
      <c r="B49" s="550"/>
      <c r="C49" s="448"/>
      <c r="D49" s="448"/>
      <c r="E49" s="550"/>
      <c r="F49" s="448"/>
      <c r="G49" s="448"/>
      <c r="H49" s="550"/>
    </row>
    <row r="50" spans="1:8" s="520" customFormat="1" ht="12" customHeight="1">
      <c r="A50" s="1299" t="s">
        <v>399</v>
      </c>
      <c r="B50" s="1299"/>
      <c r="C50" s="1299"/>
      <c r="D50" s="1299"/>
      <c r="E50" s="1299"/>
      <c r="F50" s="1299"/>
      <c r="G50" s="1299"/>
      <c r="H50" s="1299"/>
    </row>
    <row r="51" spans="1:8" s="520" customFormat="1" ht="12" customHeight="1">
      <c r="A51" s="1300" t="s">
        <v>400</v>
      </c>
      <c r="B51" s="1300"/>
      <c r="C51" s="1300"/>
      <c r="D51" s="1300"/>
      <c r="E51" s="1300"/>
      <c r="F51" s="1300"/>
      <c r="G51" s="1300"/>
      <c r="H51" s="1300"/>
    </row>
    <row r="52" spans="1:8" ht="12" customHeight="1"/>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sheetData>
  <mergeCells count="8">
    <mergeCell ref="A50:H50"/>
    <mergeCell ref="A51:H51"/>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election activeCell="J1" sqref="J1"/>
    </sheetView>
  </sheetViews>
  <sheetFormatPr defaultColWidth="9.140625" defaultRowHeight="12.75"/>
  <cols>
    <col min="1" max="1" width="71.5703125" style="7" customWidth="1"/>
    <col min="2" max="2" width="14" style="7" customWidth="1"/>
    <col min="3" max="3" width="11.5703125" style="7" customWidth="1"/>
    <col min="4" max="5" width="12" style="7" customWidth="1"/>
    <col min="6" max="6" width="13.28515625" style="7" customWidth="1"/>
    <col min="7" max="7" width="13.5703125" style="7" customWidth="1"/>
    <col min="8" max="8" width="24.85546875" style="7" customWidth="1"/>
    <col min="9" max="9" width="9.140625" style="46"/>
    <col min="10" max="10" width="18" style="46" customWidth="1"/>
    <col min="11" max="11" width="17.140625" style="46" customWidth="1"/>
    <col min="12" max="16384" width="9.140625" style="46"/>
  </cols>
  <sheetData>
    <row r="1" spans="1:12" ht="12.6" customHeight="1">
      <c r="A1" s="1295" t="s">
        <v>1107</v>
      </c>
      <c r="B1" s="1295"/>
      <c r="C1" s="1295"/>
      <c r="D1" s="1295"/>
      <c r="E1" s="1295"/>
      <c r="F1" s="1295"/>
      <c r="G1" s="1295"/>
      <c r="H1" s="1295"/>
      <c r="J1" s="425" t="s">
        <v>0</v>
      </c>
      <c r="K1" s="422" t="s">
        <v>378</v>
      </c>
      <c r="L1" s="175"/>
    </row>
    <row r="2" spans="1:12" s="220" customFormat="1" ht="15.75" customHeight="1" thickBot="1">
      <c r="A2" s="1303" t="s">
        <v>1130</v>
      </c>
      <c r="B2" s="1303"/>
      <c r="C2" s="1303"/>
      <c r="D2" s="1303"/>
      <c r="E2" s="1303"/>
      <c r="F2" s="1303"/>
      <c r="G2" s="1303"/>
      <c r="H2" s="1303"/>
    </row>
    <row r="3" spans="1:12" ht="22.5" customHeight="1">
      <c r="A3" s="1056" t="s">
        <v>609</v>
      </c>
      <c r="B3" s="1055" t="s">
        <v>568</v>
      </c>
      <c r="C3" s="1064"/>
      <c r="D3" s="1056"/>
      <c r="E3" s="1055" t="s">
        <v>569</v>
      </c>
      <c r="F3" s="1064"/>
      <c r="G3" s="1056"/>
      <c r="H3" s="1055" t="s">
        <v>634</v>
      </c>
    </row>
    <row r="4" spans="1:12" ht="39" customHeight="1" thickBot="1">
      <c r="A4" s="1302"/>
      <c r="B4" s="424" t="s">
        <v>633</v>
      </c>
      <c r="C4" s="424" t="s">
        <v>409</v>
      </c>
      <c r="D4" s="424" t="s">
        <v>571</v>
      </c>
      <c r="E4" s="424" t="s">
        <v>419</v>
      </c>
      <c r="F4" s="424" t="s">
        <v>409</v>
      </c>
      <c r="G4" s="424" t="s">
        <v>571</v>
      </c>
      <c r="H4" s="1043"/>
    </row>
    <row r="5" spans="1:12">
      <c r="A5" s="619" t="s">
        <v>68</v>
      </c>
      <c r="B5" s="548">
        <v>72197</v>
      </c>
      <c r="C5" s="511">
        <v>113.6</v>
      </c>
      <c r="D5" s="511">
        <v>100</v>
      </c>
      <c r="E5" s="548">
        <v>64597</v>
      </c>
      <c r="F5" s="511">
        <v>115.6</v>
      </c>
      <c r="G5" s="511">
        <v>100</v>
      </c>
      <c r="H5" s="620">
        <v>895</v>
      </c>
    </row>
    <row r="6" spans="1:12">
      <c r="A6" s="259" t="s">
        <v>69</v>
      </c>
      <c r="B6" s="548"/>
      <c r="C6" s="511"/>
      <c r="D6" s="511"/>
      <c r="E6" s="521"/>
      <c r="F6" s="511"/>
      <c r="G6" s="516"/>
      <c r="H6" s="630"/>
    </row>
    <row r="7" spans="1:12" ht="25.5">
      <c r="A7" s="965" t="s">
        <v>1131</v>
      </c>
      <c r="B7" s="543">
        <v>5462</v>
      </c>
      <c r="C7" s="506">
        <v>102.4</v>
      </c>
      <c r="D7" s="506">
        <v>7.6</v>
      </c>
      <c r="E7" s="543">
        <v>6345</v>
      </c>
      <c r="F7" s="506">
        <v>105.2</v>
      </c>
      <c r="G7" s="506">
        <v>9.8000000000000007</v>
      </c>
      <c r="H7" s="550">
        <v>1162</v>
      </c>
    </row>
    <row r="8" spans="1:12">
      <c r="A8" s="966" t="s">
        <v>1132</v>
      </c>
      <c r="B8" s="543"/>
      <c r="C8" s="506"/>
      <c r="D8" s="506"/>
      <c r="E8" s="544"/>
      <c r="F8" s="506"/>
      <c r="G8" s="545"/>
      <c r="H8" s="612"/>
    </row>
    <row r="9" spans="1:12">
      <c r="A9" s="454" t="s">
        <v>410</v>
      </c>
      <c r="B9" s="543">
        <v>1212</v>
      </c>
      <c r="C9" s="506">
        <v>145.80000000000001</v>
      </c>
      <c r="D9" s="506">
        <v>1.7</v>
      </c>
      <c r="E9" s="543">
        <v>682</v>
      </c>
      <c r="F9" s="506">
        <v>216.9</v>
      </c>
      <c r="G9" s="506">
        <v>1.1000000000000001</v>
      </c>
      <c r="H9" s="550">
        <v>563</v>
      </c>
    </row>
    <row r="10" spans="1:12">
      <c r="A10" s="455" t="s">
        <v>411</v>
      </c>
      <c r="B10" s="631"/>
      <c r="C10" s="631"/>
      <c r="D10" s="631"/>
      <c r="E10" s="631"/>
      <c r="F10" s="631"/>
      <c r="G10" s="631"/>
      <c r="H10" s="19"/>
    </row>
    <row r="11" spans="1:12">
      <c r="A11" s="965" t="s">
        <v>1133</v>
      </c>
      <c r="B11" s="543">
        <v>552</v>
      </c>
      <c r="C11" s="506">
        <v>55.6</v>
      </c>
      <c r="D11" s="506">
        <v>0.8</v>
      </c>
      <c r="E11" s="543">
        <v>303</v>
      </c>
      <c r="F11" s="506">
        <v>83.6</v>
      </c>
      <c r="G11" s="506">
        <v>0.5</v>
      </c>
      <c r="H11" s="550">
        <v>549</v>
      </c>
    </row>
    <row r="12" spans="1:12">
      <c r="A12" s="966" t="s">
        <v>1134</v>
      </c>
      <c r="B12" s="631"/>
      <c r="C12" s="631"/>
      <c r="D12" s="631"/>
      <c r="E12" s="631"/>
      <c r="F12" s="631"/>
      <c r="G12" s="631"/>
      <c r="H12" s="19"/>
    </row>
    <row r="13" spans="1:12">
      <c r="A13" s="965" t="s">
        <v>1135</v>
      </c>
      <c r="B13" s="543">
        <v>2304</v>
      </c>
      <c r="C13" s="506">
        <v>118.8</v>
      </c>
      <c r="D13" s="506">
        <v>3.2</v>
      </c>
      <c r="E13" s="543">
        <v>1205</v>
      </c>
      <c r="F13" s="506">
        <v>109.7</v>
      </c>
      <c r="G13" s="506">
        <v>1.9</v>
      </c>
      <c r="H13" s="550">
        <v>523</v>
      </c>
    </row>
    <row r="14" spans="1:12">
      <c r="A14" s="966" t="s">
        <v>1136</v>
      </c>
      <c r="B14" s="543"/>
      <c r="C14" s="506"/>
      <c r="D14" s="506"/>
      <c r="E14" s="543"/>
      <c r="F14" s="506"/>
      <c r="G14" s="506"/>
      <c r="H14" s="550"/>
    </row>
    <row r="15" spans="1:12">
      <c r="A15" s="454" t="s">
        <v>632</v>
      </c>
      <c r="B15" s="543">
        <v>2028</v>
      </c>
      <c r="C15" s="506">
        <v>112.9</v>
      </c>
      <c r="D15" s="506">
        <v>2.8</v>
      </c>
      <c r="E15" s="543">
        <v>978</v>
      </c>
      <c r="F15" s="506">
        <v>96.3</v>
      </c>
      <c r="G15" s="506">
        <v>1.5</v>
      </c>
      <c r="H15" s="550">
        <v>482</v>
      </c>
    </row>
    <row r="16" spans="1:12">
      <c r="A16" s="459" t="s">
        <v>484</v>
      </c>
      <c r="B16" s="543"/>
      <c r="C16" s="506"/>
      <c r="D16" s="506"/>
      <c r="E16" s="544"/>
      <c r="F16" s="506"/>
      <c r="G16" s="545"/>
      <c r="H16" s="612"/>
    </row>
    <row r="17" spans="1:8">
      <c r="A17" s="965" t="s">
        <v>1137</v>
      </c>
      <c r="B17" s="543">
        <v>8138</v>
      </c>
      <c r="C17" s="506">
        <v>114.9</v>
      </c>
      <c r="D17" s="506">
        <v>11.3</v>
      </c>
      <c r="E17" s="543">
        <v>7413</v>
      </c>
      <c r="F17" s="506">
        <v>112.7</v>
      </c>
      <c r="G17" s="506">
        <v>11.5</v>
      </c>
      <c r="H17" s="550">
        <v>911</v>
      </c>
    </row>
    <row r="18" spans="1:8">
      <c r="A18" s="966" t="s">
        <v>613</v>
      </c>
      <c r="B18" s="543"/>
      <c r="C18" s="506"/>
      <c r="D18" s="506"/>
      <c r="E18" s="544"/>
      <c r="F18" s="506"/>
      <c r="G18" s="545"/>
      <c r="H18" s="612"/>
    </row>
    <row r="19" spans="1:8" s="629" customFormat="1">
      <c r="A19" s="965" t="s">
        <v>1138</v>
      </c>
      <c r="B19" s="543">
        <v>1169</v>
      </c>
      <c r="C19" s="506">
        <v>136.4</v>
      </c>
      <c r="D19" s="506">
        <v>1.6</v>
      </c>
      <c r="E19" s="543">
        <v>1192</v>
      </c>
      <c r="F19" s="506">
        <v>133.5</v>
      </c>
      <c r="G19" s="506">
        <v>1.8</v>
      </c>
      <c r="H19" s="550">
        <v>1020</v>
      </c>
    </row>
    <row r="20" spans="1:8" s="629" customFormat="1">
      <c r="A20" s="966" t="s">
        <v>1139</v>
      </c>
      <c r="B20" s="543"/>
      <c r="C20" s="506"/>
      <c r="D20" s="506"/>
      <c r="E20" s="544"/>
      <c r="F20" s="506"/>
      <c r="G20" s="545"/>
      <c r="H20" s="612"/>
    </row>
    <row r="21" spans="1:8" s="629" customFormat="1" ht="38.25">
      <c r="A21" s="965" t="s">
        <v>1140</v>
      </c>
      <c r="B21" s="543">
        <v>6426</v>
      </c>
      <c r="C21" s="506">
        <v>93.7</v>
      </c>
      <c r="D21" s="506">
        <v>8.9</v>
      </c>
      <c r="E21" s="543">
        <v>5478</v>
      </c>
      <c r="F21" s="506">
        <v>100.6</v>
      </c>
      <c r="G21" s="506">
        <v>8.5</v>
      </c>
      <c r="H21" s="550">
        <v>853</v>
      </c>
    </row>
    <row r="22" spans="1:8" s="629" customFormat="1" ht="38.25">
      <c r="A22" s="966" t="s">
        <v>1141</v>
      </c>
      <c r="B22" s="543"/>
      <c r="C22" s="506"/>
      <c r="D22" s="506"/>
      <c r="E22" s="544"/>
      <c r="F22" s="506"/>
      <c r="G22" s="545"/>
      <c r="H22" s="612"/>
    </row>
    <row r="23" spans="1:8" s="629" customFormat="1">
      <c r="A23" s="965" t="s">
        <v>1142</v>
      </c>
      <c r="B23" s="543">
        <v>2180</v>
      </c>
      <c r="C23" s="506">
        <v>88.5</v>
      </c>
      <c r="D23" s="506">
        <v>3</v>
      </c>
      <c r="E23" s="543">
        <v>1315</v>
      </c>
      <c r="F23" s="506">
        <v>92.2</v>
      </c>
      <c r="G23" s="506">
        <v>2</v>
      </c>
      <c r="H23" s="550">
        <v>603</v>
      </c>
    </row>
    <row r="24" spans="1:8" s="629" customFormat="1">
      <c r="A24" s="966" t="s">
        <v>1143</v>
      </c>
      <c r="B24" s="543"/>
      <c r="C24" s="441"/>
      <c r="D24" s="441"/>
      <c r="E24" s="544"/>
      <c r="F24" s="441"/>
      <c r="G24" s="441"/>
      <c r="H24" s="550"/>
    </row>
    <row r="25" spans="1:8">
      <c r="A25" s="967" t="s">
        <v>628</v>
      </c>
      <c r="B25" s="543">
        <v>1619</v>
      </c>
      <c r="C25" s="506">
        <v>85.4</v>
      </c>
      <c r="D25" s="506">
        <v>2.2000000000000002</v>
      </c>
      <c r="E25" s="543">
        <v>930</v>
      </c>
      <c r="F25" s="506">
        <v>88.6</v>
      </c>
      <c r="G25" s="506">
        <v>1.4</v>
      </c>
      <c r="H25" s="550">
        <v>575</v>
      </c>
    </row>
    <row r="26" spans="1:8">
      <c r="A26" s="968" t="s">
        <v>1144</v>
      </c>
      <c r="B26" s="543"/>
      <c r="C26" s="506"/>
      <c r="D26" s="506"/>
      <c r="E26" s="544"/>
      <c r="F26" s="506"/>
      <c r="G26" s="545"/>
      <c r="H26" s="612"/>
    </row>
    <row r="27" spans="1:8" ht="25.5">
      <c r="A27" s="965" t="s">
        <v>1145</v>
      </c>
      <c r="B27" s="543">
        <v>8865</v>
      </c>
      <c r="C27" s="506">
        <v>120.2</v>
      </c>
      <c r="D27" s="506">
        <v>12.3</v>
      </c>
      <c r="E27" s="543">
        <v>8584</v>
      </c>
      <c r="F27" s="506">
        <v>126.1</v>
      </c>
      <c r="G27" s="506">
        <v>13.3</v>
      </c>
      <c r="H27" s="550">
        <v>968</v>
      </c>
    </row>
    <row r="28" spans="1:8" ht="25.5">
      <c r="A28" s="966" t="s">
        <v>1146</v>
      </c>
      <c r="B28" s="543"/>
      <c r="C28" s="506"/>
      <c r="D28" s="506"/>
      <c r="E28" s="544"/>
      <c r="F28" s="506"/>
      <c r="G28" s="545"/>
      <c r="H28" s="612"/>
    </row>
    <row r="29" spans="1:8">
      <c r="A29" s="965" t="s">
        <v>1147</v>
      </c>
      <c r="B29" s="543">
        <v>4959</v>
      </c>
      <c r="C29" s="506">
        <v>113.4</v>
      </c>
      <c r="D29" s="506">
        <v>6.9</v>
      </c>
      <c r="E29" s="543">
        <v>3528</v>
      </c>
      <c r="F29" s="506">
        <v>107.1</v>
      </c>
      <c r="G29" s="506">
        <v>5.5</v>
      </c>
      <c r="H29" s="550">
        <v>712</v>
      </c>
    </row>
    <row r="30" spans="1:8">
      <c r="A30" s="966" t="s">
        <v>1148</v>
      </c>
      <c r="B30" s="543"/>
      <c r="C30" s="506"/>
      <c r="D30" s="506"/>
      <c r="E30" s="544"/>
      <c r="F30" s="506"/>
      <c r="G30" s="545"/>
      <c r="H30" s="612"/>
    </row>
    <row r="31" spans="1:8">
      <c r="A31" s="613" t="s">
        <v>413</v>
      </c>
      <c r="B31" s="543">
        <v>1061</v>
      </c>
      <c r="C31" s="506">
        <v>147.80000000000001</v>
      </c>
      <c r="D31" s="506">
        <v>1.5</v>
      </c>
      <c r="E31" s="543">
        <v>411</v>
      </c>
      <c r="F31" s="506">
        <v>145.80000000000001</v>
      </c>
      <c r="G31" s="506">
        <v>0.6</v>
      </c>
      <c r="H31" s="550">
        <v>387</v>
      </c>
    </row>
    <row r="32" spans="1:8">
      <c r="A32" s="614" t="s">
        <v>485</v>
      </c>
      <c r="B32" s="543"/>
      <c r="C32" s="506"/>
      <c r="D32" s="506"/>
      <c r="E32" s="544"/>
      <c r="F32" s="506"/>
      <c r="G32" s="545"/>
      <c r="H32" s="612"/>
    </row>
    <row r="33" spans="1:8">
      <c r="A33" s="613" t="s">
        <v>1149</v>
      </c>
      <c r="B33" s="543">
        <v>2639</v>
      </c>
      <c r="C33" s="506">
        <v>99.3</v>
      </c>
      <c r="D33" s="506">
        <v>3.7</v>
      </c>
      <c r="E33" s="543">
        <v>2065</v>
      </c>
      <c r="F33" s="506">
        <v>101.6</v>
      </c>
      <c r="G33" s="506">
        <v>3.2</v>
      </c>
      <c r="H33" s="550">
        <v>782</v>
      </c>
    </row>
    <row r="34" spans="1:8">
      <c r="A34" s="614" t="s">
        <v>1150</v>
      </c>
      <c r="B34" s="543"/>
      <c r="C34" s="506"/>
      <c r="D34" s="506"/>
      <c r="E34" s="544"/>
      <c r="F34" s="506"/>
      <c r="G34" s="545"/>
      <c r="H34" s="612"/>
    </row>
    <row r="35" spans="1:8" ht="25.5">
      <c r="A35" s="965" t="s">
        <v>1151</v>
      </c>
      <c r="B35" s="543">
        <v>10618</v>
      </c>
      <c r="C35" s="506">
        <v>131.1</v>
      </c>
      <c r="D35" s="506">
        <v>14.7</v>
      </c>
      <c r="E35" s="543">
        <v>9442</v>
      </c>
      <c r="F35" s="506">
        <v>133.6</v>
      </c>
      <c r="G35" s="506">
        <v>14.6</v>
      </c>
      <c r="H35" s="550">
        <v>889</v>
      </c>
    </row>
    <row r="36" spans="1:8">
      <c r="A36" s="966" t="s">
        <v>1152</v>
      </c>
      <c r="B36" s="543"/>
      <c r="C36" s="506"/>
      <c r="D36" s="506"/>
      <c r="E36" s="544"/>
      <c r="F36" s="506"/>
      <c r="G36" s="545"/>
      <c r="H36" s="612"/>
    </row>
    <row r="37" spans="1:8" ht="51">
      <c r="A37" s="965" t="s">
        <v>1153</v>
      </c>
      <c r="B37" s="543">
        <v>2251</v>
      </c>
      <c r="C37" s="506">
        <v>92.2</v>
      </c>
      <c r="D37" s="506">
        <v>3.1</v>
      </c>
      <c r="E37" s="543">
        <v>2323</v>
      </c>
      <c r="F37" s="506">
        <v>93</v>
      </c>
      <c r="G37" s="506">
        <v>3.6</v>
      </c>
      <c r="H37" s="550">
        <v>1032</v>
      </c>
    </row>
    <row r="38" spans="1:8" ht="38.25">
      <c r="A38" s="966" t="s">
        <v>1154</v>
      </c>
      <c r="B38" s="543"/>
      <c r="C38" s="506"/>
      <c r="D38" s="506"/>
      <c r="E38" s="544"/>
      <c r="F38" s="506"/>
      <c r="G38" s="545"/>
      <c r="H38" s="612"/>
    </row>
    <row r="39" spans="1:8">
      <c r="A39" s="617" t="s">
        <v>414</v>
      </c>
      <c r="B39" s="543">
        <v>5090</v>
      </c>
      <c r="C39" s="506">
        <v>128.19999999999999</v>
      </c>
      <c r="D39" s="506">
        <v>7.1</v>
      </c>
      <c r="E39" s="543">
        <v>4878</v>
      </c>
      <c r="F39" s="506">
        <v>136.69999999999999</v>
      </c>
      <c r="G39" s="506">
        <v>7.6</v>
      </c>
      <c r="H39" s="550">
        <v>958</v>
      </c>
    </row>
    <row r="40" spans="1:8">
      <c r="A40" s="618" t="s">
        <v>415</v>
      </c>
      <c r="B40" s="543"/>
      <c r="C40" s="506"/>
      <c r="D40" s="506"/>
      <c r="E40" s="544"/>
      <c r="F40" s="506"/>
      <c r="G40" s="545"/>
      <c r="H40" s="612"/>
    </row>
    <row r="41" spans="1:8">
      <c r="A41" s="965" t="s">
        <v>1155</v>
      </c>
      <c r="B41" s="543">
        <v>1707</v>
      </c>
      <c r="C41" s="506">
        <v>132.30000000000001</v>
      </c>
      <c r="D41" s="506">
        <v>2.4</v>
      </c>
      <c r="E41" s="543">
        <v>1495</v>
      </c>
      <c r="F41" s="506">
        <v>126</v>
      </c>
      <c r="G41" s="506">
        <v>2.2999999999999998</v>
      </c>
      <c r="H41" s="550">
        <v>875</v>
      </c>
    </row>
    <row r="42" spans="1:8">
      <c r="A42" s="966" t="s">
        <v>1156</v>
      </c>
      <c r="B42" s="543"/>
      <c r="C42" s="506"/>
      <c r="D42" s="506"/>
      <c r="E42" s="544"/>
      <c r="F42" s="506"/>
      <c r="G42" s="545"/>
      <c r="H42" s="612"/>
    </row>
    <row r="43" spans="1:8">
      <c r="A43" s="965" t="s">
        <v>1157</v>
      </c>
      <c r="B43" s="543">
        <v>2280</v>
      </c>
      <c r="C43" s="506">
        <v>207.7</v>
      </c>
      <c r="D43" s="506">
        <v>3.2</v>
      </c>
      <c r="E43" s="543">
        <v>1591</v>
      </c>
      <c r="F43" s="506">
        <v>247.2</v>
      </c>
      <c r="G43" s="506">
        <v>2.5</v>
      </c>
      <c r="H43" s="550">
        <v>698</v>
      </c>
    </row>
    <row r="44" spans="1:8" ht="12" customHeight="1">
      <c r="A44" s="966" t="s">
        <v>1158</v>
      </c>
      <c r="B44" s="543"/>
      <c r="C44" s="506"/>
      <c r="D44" s="506"/>
      <c r="E44" s="544"/>
      <c r="F44" s="506"/>
      <c r="G44" s="545"/>
      <c r="H44" s="612"/>
    </row>
    <row r="45" spans="1:8" ht="12" customHeight="1">
      <c r="A45" s="965" t="s">
        <v>1159</v>
      </c>
      <c r="B45" s="543">
        <v>1835</v>
      </c>
      <c r="C45" s="506">
        <v>91.3</v>
      </c>
      <c r="D45" s="506">
        <v>2.5</v>
      </c>
      <c r="E45" s="543">
        <v>1667</v>
      </c>
      <c r="F45" s="506">
        <v>91.2</v>
      </c>
      <c r="G45" s="506">
        <v>2.6</v>
      </c>
      <c r="H45" s="550">
        <v>908</v>
      </c>
    </row>
    <row r="46" spans="1:8" ht="12" customHeight="1">
      <c r="A46" s="966" t="s">
        <v>1160</v>
      </c>
      <c r="B46" s="543"/>
      <c r="C46" s="506"/>
      <c r="D46" s="506"/>
      <c r="E46" s="544"/>
      <c r="F46" s="506"/>
      <c r="G46" s="545"/>
      <c r="H46" s="612"/>
    </row>
    <row r="47" spans="1:8" ht="12" customHeight="1">
      <c r="A47" s="965" t="s">
        <v>1161</v>
      </c>
      <c r="B47" s="543">
        <v>8360</v>
      </c>
      <c r="C47" s="506">
        <v>113.1</v>
      </c>
      <c r="D47" s="506">
        <v>11.6</v>
      </c>
      <c r="E47" s="543">
        <v>7838</v>
      </c>
      <c r="F47" s="506">
        <v>109.3</v>
      </c>
      <c r="G47" s="506">
        <v>12.1</v>
      </c>
      <c r="H47" s="550">
        <v>938</v>
      </c>
    </row>
    <row r="48" spans="1:8" ht="12" customHeight="1">
      <c r="A48" s="966" t="s">
        <v>1162</v>
      </c>
      <c r="B48" s="543"/>
      <c r="C48" s="441"/>
      <c r="D48" s="441"/>
      <c r="E48" s="543"/>
      <c r="F48" s="441"/>
      <c r="G48" s="442"/>
      <c r="H48" s="612"/>
    </row>
    <row r="49" spans="1:8" ht="12" customHeight="1">
      <c r="A49" s="618"/>
      <c r="B49" s="550"/>
      <c r="C49" s="448"/>
      <c r="D49" s="448"/>
      <c r="E49" s="550"/>
      <c r="F49" s="448"/>
      <c r="G49" s="448"/>
      <c r="H49" s="550"/>
    </row>
    <row r="50" spans="1:8" s="520" customFormat="1" ht="12" customHeight="1">
      <c r="A50" s="1299" t="s">
        <v>399</v>
      </c>
      <c r="B50" s="1299"/>
      <c r="C50" s="1299"/>
      <c r="D50" s="1299"/>
      <c r="E50" s="1299"/>
      <c r="F50" s="1299"/>
      <c r="G50" s="1299"/>
      <c r="H50" s="1299"/>
    </row>
    <row r="51" spans="1:8" s="520" customFormat="1" ht="12" customHeight="1">
      <c r="A51" s="1300" t="s">
        <v>400</v>
      </c>
      <c r="B51" s="1300"/>
      <c r="C51" s="1300"/>
      <c r="D51" s="1300"/>
      <c r="E51" s="1300"/>
      <c r="F51" s="1300"/>
      <c r="G51" s="1300"/>
      <c r="H51" s="1300"/>
    </row>
    <row r="52" spans="1:8" ht="12" customHeight="1"/>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sheetData>
  <mergeCells count="8">
    <mergeCell ref="A50:H50"/>
    <mergeCell ref="A51:H51"/>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workbookViewId="0">
      <selection activeCell="J1" sqref="J1"/>
    </sheetView>
  </sheetViews>
  <sheetFormatPr defaultRowHeight="12.75"/>
  <cols>
    <col min="1" max="1" width="25.140625" style="7" customWidth="1"/>
    <col min="2" max="2" width="12" style="7" customWidth="1"/>
    <col min="3" max="3" width="12.42578125" style="7" customWidth="1"/>
    <col min="4" max="4" width="12.85546875" style="7" customWidth="1"/>
    <col min="5" max="5" width="13.5703125" style="7" customWidth="1"/>
    <col min="6" max="6" width="12" style="7" customWidth="1"/>
    <col min="7" max="7" width="13.42578125" style="7" customWidth="1"/>
    <col min="8" max="8" width="24.85546875" style="7" customWidth="1"/>
    <col min="9" max="9" width="9.140625" style="46"/>
    <col min="10" max="10" width="13.85546875" style="46" customWidth="1"/>
    <col min="11" max="11" width="19.7109375" style="46" customWidth="1"/>
    <col min="12" max="16384" width="9.140625" style="46"/>
  </cols>
  <sheetData>
    <row r="1" spans="1:12" ht="14.25">
      <c r="A1" s="1270" t="s">
        <v>1108</v>
      </c>
      <c r="B1" s="1270"/>
      <c r="C1" s="1270"/>
      <c r="D1" s="1270"/>
      <c r="E1" s="1270"/>
      <c r="F1" s="1270"/>
      <c r="G1" s="1270"/>
      <c r="H1" s="1270"/>
      <c r="J1" s="425" t="s">
        <v>0</v>
      </c>
      <c r="K1" s="422" t="s">
        <v>378</v>
      </c>
      <c r="L1" s="175"/>
    </row>
    <row r="2" spans="1:12" s="220" customFormat="1" ht="17.100000000000001" customHeight="1" thickBot="1">
      <c r="A2" s="1068" t="s">
        <v>575</v>
      </c>
      <c r="B2" s="1068"/>
      <c r="C2" s="1068"/>
      <c r="D2" s="1068"/>
      <c r="E2" s="1068"/>
      <c r="F2" s="1068"/>
      <c r="G2" s="1068"/>
      <c r="H2" s="1068"/>
    </row>
    <row r="3" spans="1:12" ht="40.5" customHeight="1">
      <c r="A3" s="1052" t="s">
        <v>567</v>
      </c>
      <c r="B3" s="1055" t="s">
        <v>573</v>
      </c>
      <c r="C3" s="1064"/>
      <c r="D3" s="1056"/>
      <c r="E3" s="1055" t="s">
        <v>629</v>
      </c>
      <c r="F3" s="1064"/>
      <c r="G3" s="1056"/>
      <c r="H3" s="1060" t="s">
        <v>574</v>
      </c>
    </row>
    <row r="4" spans="1:12" ht="26.25" thickBot="1">
      <c r="A4" s="1054"/>
      <c r="B4" s="420" t="s">
        <v>984</v>
      </c>
      <c r="C4" s="420" t="s">
        <v>409</v>
      </c>
      <c r="D4" s="412" t="s">
        <v>985</v>
      </c>
      <c r="E4" s="420" t="s">
        <v>419</v>
      </c>
      <c r="F4" s="420" t="s">
        <v>409</v>
      </c>
      <c r="G4" s="420" t="s">
        <v>571</v>
      </c>
      <c r="H4" s="1161"/>
    </row>
    <row r="5" spans="1:12">
      <c r="A5" s="426" t="s">
        <v>68</v>
      </c>
      <c r="B5" s="548">
        <v>82826.23</v>
      </c>
      <c r="C5" s="511">
        <v>113.5</v>
      </c>
      <c r="D5" s="511">
        <v>100</v>
      </c>
      <c r="E5" s="548">
        <v>70970</v>
      </c>
      <c r="F5" s="511">
        <v>114.1</v>
      </c>
      <c r="G5" s="516">
        <v>100</v>
      </c>
      <c r="H5" s="429">
        <v>857</v>
      </c>
    </row>
    <row r="6" spans="1:12" s="220" customFormat="1">
      <c r="A6" s="541" t="s">
        <v>69</v>
      </c>
      <c r="B6" s="548"/>
      <c r="C6" s="511"/>
      <c r="D6" s="511"/>
      <c r="E6" s="16"/>
      <c r="F6" s="511"/>
      <c r="G6" s="516"/>
      <c r="H6" s="429"/>
    </row>
    <row r="7" spans="1:12">
      <c r="A7" s="436" t="s">
        <v>486</v>
      </c>
      <c r="B7" s="543">
        <v>78661</v>
      </c>
      <c r="C7" s="506">
        <v>113.6</v>
      </c>
      <c r="D7" s="506">
        <v>95</v>
      </c>
      <c r="E7" s="543">
        <v>65422</v>
      </c>
      <c r="F7" s="506">
        <v>94.4</v>
      </c>
      <c r="G7" s="545">
        <v>100</v>
      </c>
      <c r="H7" s="434">
        <v>832</v>
      </c>
    </row>
    <row r="8" spans="1:12" s="220" customFormat="1">
      <c r="A8" s="546" t="s">
        <v>487</v>
      </c>
      <c r="B8" s="543"/>
      <c r="C8" s="506"/>
      <c r="D8" s="506"/>
      <c r="E8" s="544"/>
      <c r="F8" s="506"/>
      <c r="G8" s="545"/>
      <c r="H8" s="434"/>
    </row>
    <row r="9" spans="1:12">
      <c r="A9" s="431" t="s">
        <v>488</v>
      </c>
      <c r="B9" s="543">
        <v>2010.57</v>
      </c>
      <c r="C9" s="506">
        <v>139.69999999999999</v>
      </c>
      <c r="D9" s="506">
        <v>2.4</v>
      </c>
      <c r="E9" s="543">
        <v>1485.86</v>
      </c>
      <c r="F9" s="506">
        <v>153.80000000000001</v>
      </c>
      <c r="G9" s="545">
        <v>2.1</v>
      </c>
      <c r="H9" s="434">
        <v>739</v>
      </c>
    </row>
    <row r="10" spans="1:12" s="220" customFormat="1">
      <c r="A10" s="500" t="s">
        <v>488</v>
      </c>
      <c r="B10" s="543"/>
      <c r="C10" s="441"/>
      <c r="D10" s="441"/>
      <c r="E10" s="544"/>
      <c r="F10" s="441"/>
      <c r="G10" s="442"/>
      <c r="H10" s="547"/>
    </row>
    <row r="11" spans="1:12" s="220" customFormat="1">
      <c r="A11" s="431" t="s">
        <v>489</v>
      </c>
      <c r="B11" s="543">
        <v>2195.31</v>
      </c>
      <c r="C11" s="506">
        <v>117.5</v>
      </c>
      <c r="D11" s="506">
        <v>2.7</v>
      </c>
      <c r="E11" s="543">
        <v>2669.95</v>
      </c>
      <c r="F11" s="506">
        <v>118</v>
      </c>
      <c r="G11" s="545">
        <v>3.8</v>
      </c>
      <c r="H11" s="434">
        <v>1216</v>
      </c>
    </row>
    <row r="12" spans="1:12" s="220" customFormat="1">
      <c r="A12" s="500" t="s">
        <v>490</v>
      </c>
      <c r="B12" s="543"/>
      <c r="C12" s="441"/>
      <c r="D12" s="441"/>
      <c r="E12" s="544"/>
      <c r="F12" s="441"/>
      <c r="G12" s="442"/>
      <c r="H12" s="547"/>
    </row>
    <row r="13" spans="1:12">
      <c r="A13" s="431" t="s">
        <v>491</v>
      </c>
      <c r="B13" s="543">
        <v>249.41</v>
      </c>
      <c r="C13" s="506">
        <v>62.3</v>
      </c>
      <c r="D13" s="506">
        <v>0.3</v>
      </c>
      <c r="E13" s="543">
        <v>184.31</v>
      </c>
      <c r="F13" s="506">
        <v>93.9</v>
      </c>
      <c r="G13" s="545">
        <v>0.3</v>
      </c>
      <c r="H13" s="434">
        <v>739</v>
      </c>
    </row>
    <row r="14" spans="1:12" s="220" customFormat="1">
      <c r="A14" s="500" t="s">
        <v>492</v>
      </c>
      <c r="B14" s="543"/>
      <c r="C14" s="441"/>
      <c r="D14" s="441"/>
      <c r="E14" s="544"/>
      <c r="F14" s="441"/>
      <c r="G14" s="442"/>
      <c r="H14" s="547"/>
    </row>
    <row r="15" spans="1:12">
      <c r="A15" s="431" t="s">
        <v>493</v>
      </c>
      <c r="B15" s="543">
        <v>7897.39</v>
      </c>
      <c r="C15" s="506">
        <v>96.8</v>
      </c>
      <c r="D15" s="506">
        <v>9.5</v>
      </c>
      <c r="E15" s="543">
        <v>2950.75</v>
      </c>
      <c r="F15" s="506">
        <v>91.7</v>
      </c>
      <c r="G15" s="545">
        <v>4.2</v>
      </c>
      <c r="H15" s="434">
        <v>374</v>
      </c>
    </row>
    <row r="16" spans="1:12" s="220" customFormat="1">
      <c r="A16" s="500" t="s">
        <v>494</v>
      </c>
      <c r="B16" s="543"/>
      <c r="C16" s="441"/>
      <c r="D16" s="441"/>
      <c r="E16" s="544"/>
      <c r="F16" s="441"/>
      <c r="G16" s="442"/>
      <c r="H16" s="547"/>
    </row>
    <row r="17" spans="1:8">
      <c r="A17" s="431" t="s">
        <v>495</v>
      </c>
      <c r="B17" s="543">
        <v>1916.18</v>
      </c>
      <c r="C17" s="506">
        <v>108.2</v>
      </c>
      <c r="D17" s="506">
        <v>2.2999999999999998</v>
      </c>
      <c r="E17" s="543">
        <v>1872.97</v>
      </c>
      <c r="F17" s="506">
        <v>111.9</v>
      </c>
      <c r="G17" s="545">
        <v>2.6</v>
      </c>
      <c r="H17" s="434">
        <v>977</v>
      </c>
    </row>
    <row r="18" spans="1:8" s="220" customFormat="1">
      <c r="A18" s="500" t="s">
        <v>496</v>
      </c>
      <c r="B18" s="543"/>
      <c r="C18" s="441"/>
      <c r="D18" s="441"/>
      <c r="E18" s="544"/>
      <c r="F18" s="441"/>
      <c r="G18" s="442"/>
      <c r="H18" s="547"/>
    </row>
    <row r="19" spans="1:8">
      <c r="A19" s="431" t="s">
        <v>497</v>
      </c>
      <c r="B19" s="543">
        <v>497.21</v>
      </c>
      <c r="C19" s="506">
        <v>233.7</v>
      </c>
      <c r="D19" s="506">
        <v>0.6</v>
      </c>
      <c r="E19" s="543">
        <v>644</v>
      </c>
      <c r="F19" s="506">
        <v>260.3</v>
      </c>
      <c r="G19" s="545">
        <v>0.9</v>
      </c>
      <c r="H19" s="434">
        <v>1295</v>
      </c>
    </row>
    <row r="20" spans="1:8" s="220" customFormat="1">
      <c r="A20" s="500" t="s">
        <v>498</v>
      </c>
      <c r="B20" s="543"/>
      <c r="C20" s="441"/>
      <c r="D20" s="441"/>
      <c r="E20" s="544"/>
      <c r="F20" s="441"/>
      <c r="G20" s="442"/>
      <c r="H20" s="547"/>
    </row>
    <row r="21" spans="1:8">
      <c r="A21" s="431" t="s">
        <v>499</v>
      </c>
      <c r="B21" s="543">
        <v>4104</v>
      </c>
      <c r="C21" s="506">
        <v>112.9</v>
      </c>
      <c r="D21" s="506">
        <v>5</v>
      </c>
      <c r="E21" s="543">
        <v>6274.22</v>
      </c>
      <c r="F21" s="506">
        <v>115.5</v>
      </c>
      <c r="G21" s="545">
        <v>8.8000000000000007</v>
      </c>
      <c r="H21" s="434">
        <v>1529</v>
      </c>
    </row>
    <row r="22" spans="1:8" s="220" customFormat="1">
      <c r="A22" s="500" t="s">
        <v>500</v>
      </c>
      <c r="B22" s="543"/>
      <c r="C22" s="441"/>
      <c r="D22" s="441"/>
      <c r="E22" s="544"/>
      <c r="F22" s="441"/>
      <c r="G22" s="442"/>
      <c r="H22" s="547"/>
    </row>
    <row r="23" spans="1:8">
      <c r="A23" s="431" t="s">
        <v>501</v>
      </c>
      <c r="B23" s="543">
        <v>903.16</v>
      </c>
      <c r="C23" s="506">
        <v>83.6</v>
      </c>
      <c r="D23" s="506">
        <v>1.1000000000000001</v>
      </c>
      <c r="E23" s="543">
        <v>2245.59</v>
      </c>
      <c r="F23" s="506">
        <v>78.3</v>
      </c>
      <c r="G23" s="545">
        <v>3.2</v>
      </c>
      <c r="H23" s="434">
        <v>2486</v>
      </c>
    </row>
    <row r="24" spans="1:8" s="220" customFormat="1">
      <c r="A24" s="500" t="s">
        <v>502</v>
      </c>
      <c r="B24" s="543"/>
      <c r="C24" s="441"/>
      <c r="D24" s="441"/>
      <c r="E24" s="544"/>
      <c r="F24" s="441"/>
      <c r="G24" s="442"/>
      <c r="H24" s="547"/>
    </row>
    <row r="25" spans="1:8">
      <c r="A25" s="431" t="s">
        <v>503</v>
      </c>
      <c r="B25" s="543">
        <v>4106.91</v>
      </c>
      <c r="C25" s="506">
        <v>137.80000000000001</v>
      </c>
      <c r="D25" s="506">
        <v>5</v>
      </c>
      <c r="E25" s="543">
        <v>4596</v>
      </c>
      <c r="F25" s="506">
        <v>142.1</v>
      </c>
      <c r="G25" s="545">
        <v>6.5</v>
      </c>
      <c r="H25" s="434">
        <v>1119</v>
      </c>
    </row>
    <row r="26" spans="1:8" s="220" customFormat="1">
      <c r="A26" s="500" t="s">
        <v>504</v>
      </c>
      <c r="B26" s="543"/>
      <c r="C26" s="441"/>
      <c r="D26" s="441"/>
      <c r="E26" s="544"/>
      <c r="F26" s="441"/>
      <c r="G26" s="442"/>
      <c r="H26" s="547"/>
    </row>
    <row r="27" spans="1:8">
      <c r="A27" s="431" t="s">
        <v>505</v>
      </c>
      <c r="B27" s="543">
        <v>2162.69</v>
      </c>
      <c r="C27" s="506">
        <v>79.3</v>
      </c>
      <c r="D27" s="506">
        <v>2.6</v>
      </c>
      <c r="E27" s="543">
        <v>1173.57</v>
      </c>
      <c r="F27" s="506">
        <v>96.4</v>
      </c>
      <c r="G27" s="545">
        <v>1.7</v>
      </c>
      <c r="H27" s="434">
        <v>543</v>
      </c>
    </row>
    <row r="28" spans="1:8" s="220" customFormat="1">
      <c r="A28" s="500" t="s">
        <v>506</v>
      </c>
      <c r="B28" s="543"/>
      <c r="C28" s="441"/>
      <c r="D28" s="441"/>
      <c r="E28" s="544"/>
      <c r="F28" s="441"/>
      <c r="G28" s="442"/>
      <c r="H28" s="547"/>
    </row>
    <row r="29" spans="1:8">
      <c r="A29" s="431" t="s">
        <v>507</v>
      </c>
      <c r="B29" s="543">
        <v>731.02</v>
      </c>
      <c r="C29" s="506">
        <v>100.4</v>
      </c>
      <c r="D29" s="506">
        <v>0.9</v>
      </c>
      <c r="E29" s="543">
        <v>510.74</v>
      </c>
      <c r="F29" s="506">
        <v>116.6</v>
      </c>
      <c r="G29" s="545">
        <v>0.7</v>
      </c>
      <c r="H29" s="434">
        <v>699</v>
      </c>
    </row>
    <row r="30" spans="1:8" s="220" customFormat="1">
      <c r="A30" s="500" t="s">
        <v>508</v>
      </c>
      <c r="B30" s="543"/>
      <c r="C30" s="441"/>
      <c r="D30" s="441"/>
      <c r="E30" s="544"/>
      <c r="F30" s="441"/>
      <c r="G30" s="442"/>
      <c r="H30" s="547"/>
    </row>
    <row r="31" spans="1:8">
      <c r="A31" s="431" t="s">
        <v>510</v>
      </c>
      <c r="B31" s="543">
        <v>33505.9</v>
      </c>
      <c r="C31" s="506">
        <v>117.6</v>
      </c>
      <c r="D31" s="506">
        <v>40.5</v>
      </c>
      <c r="E31" s="543">
        <v>22352.880000000001</v>
      </c>
      <c r="F31" s="506">
        <v>118.9</v>
      </c>
      <c r="G31" s="545">
        <v>31.5</v>
      </c>
      <c r="H31" s="434">
        <v>667</v>
      </c>
    </row>
    <row r="32" spans="1:8">
      <c r="A32" s="500" t="s">
        <v>511</v>
      </c>
      <c r="B32" s="543"/>
      <c r="C32" s="506"/>
      <c r="D32" s="506"/>
      <c r="E32" s="544"/>
      <c r="F32" s="506"/>
      <c r="G32" s="545"/>
      <c r="H32" s="545"/>
    </row>
    <row r="33" spans="1:8">
      <c r="A33" s="431" t="s">
        <v>512</v>
      </c>
      <c r="B33" s="543">
        <v>339.08</v>
      </c>
      <c r="C33" s="506">
        <v>60.2</v>
      </c>
      <c r="D33" s="506">
        <v>0.4</v>
      </c>
      <c r="E33" s="543">
        <v>432.78</v>
      </c>
      <c r="F33" s="506">
        <v>62.2</v>
      </c>
      <c r="G33" s="545">
        <v>0.6</v>
      </c>
      <c r="H33" s="434">
        <v>1276</v>
      </c>
    </row>
    <row r="34" spans="1:8">
      <c r="A34" s="500" t="s">
        <v>513</v>
      </c>
      <c r="B34" s="543"/>
      <c r="C34" s="506"/>
      <c r="D34" s="506"/>
      <c r="E34" s="544"/>
      <c r="F34" s="506"/>
      <c r="G34" s="545"/>
      <c r="H34" s="545"/>
    </row>
    <row r="35" spans="1:8">
      <c r="A35" s="431" t="s">
        <v>514</v>
      </c>
      <c r="B35" s="543">
        <v>1772.66</v>
      </c>
      <c r="C35" s="506">
        <v>128.9</v>
      </c>
      <c r="D35" s="506">
        <v>2.1</v>
      </c>
      <c r="E35" s="543">
        <v>2490.29</v>
      </c>
      <c r="F35" s="506">
        <v>114.2</v>
      </c>
      <c r="G35" s="545">
        <v>3.5</v>
      </c>
      <c r="H35" s="434">
        <v>1405</v>
      </c>
    </row>
    <row r="36" spans="1:8">
      <c r="A36" s="500" t="s">
        <v>515</v>
      </c>
      <c r="B36" s="543"/>
      <c r="C36" s="506"/>
      <c r="D36" s="506"/>
      <c r="E36" s="544"/>
      <c r="F36" s="506"/>
      <c r="G36" s="545"/>
      <c r="H36" s="545"/>
    </row>
    <row r="37" spans="1:8">
      <c r="A37" s="431" t="s">
        <v>516</v>
      </c>
      <c r="B37" s="543">
        <v>1128</v>
      </c>
      <c r="C37" s="506">
        <v>99</v>
      </c>
      <c r="D37" s="506">
        <v>1.4</v>
      </c>
      <c r="E37" s="543">
        <v>1332.13</v>
      </c>
      <c r="F37" s="506">
        <v>102.6</v>
      </c>
      <c r="G37" s="545">
        <v>1.9</v>
      </c>
      <c r="H37" s="434">
        <v>1181</v>
      </c>
    </row>
    <row r="38" spans="1:8">
      <c r="A38" s="500" t="s">
        <v>517</v>
      </c>
      <c r="B38" s="543"/>
      <c r="C38" s="506"/>
      <c r="D38" s="506"/>
      <c r="E38" s="544"/>
      <c r="F38" s="506"/>
      <c r="G38" s="545"/>
      <c r="H38" s="545"/>
    </row>
    <row r="39" spans="1:8">
      <c r="A39" s="431" t="s">
        <v>518</v>
      </c>
      <c r="B39" s="543">
        <v>4538.63</v>
      </c>
      <c r="C39" s="506">
        <v>137.69999999999999</v>
      </c>
      <c r="D39" s="506">
        <v>5.5</v>
      </c>
      <c r="E39" s="543">
        <v>1634.46</v>
      </c>
      <c r="F39" s="506">
        <v>125.9</v>
      </c>
      <c r="G39" s="545">
        <v>2.2999999999999998</v>
      </c>
      <c r="H39" s="434">
        <v>360</v>
      </c>
    </row>
    <row r="40" spans="1:8" ht="15" customHeight="1">
      <c r="A40" s="500" t="s">
        <v>519</v>
      </c>
      <c r="B40" s="543"/>
      <c r="C40" s="506"/>
      <c r="D40" s="506"/>
      <c r="E40" s="544"/>
      <c r="F40" s="506"/>
      <c r="G40" s="545"/>
      <c r="H40" s="545"/>
    </row>
    <row r="41" spans="1:8" ht="15" customHeight="1">
      <c r="A41" s="431" t="s">
        <v>520</v>
      </c>
      <c r="B41" s="543">
        <v>1006.07</v>
      </c>
      <c r="C41" s="506">
        <v>217.1</v>
      </c>
      <c r="D41" s="506">
        <v>1.2</v>
      </c>
      <c r="E41" s="543">
        <v>1199</v>
      </c>
      <c r="F41" s="506">
        <v>208.4</v>
      </c>
      <c r="G41" s="545">
        <v>1.7</v>
      </c>
      <c r="H41" s="434">
        <v>1192</v>
      </c>
    </row>
    <row r="42" spans="1:8" ht="15" customHeight="1">
      <c r="A42" s="500" t="s">
        <v>521</v>
      </c>
      <c r="B42" s="543"/>
      <c r="C42" s="506"/>
      <c r="D42" s="506"/>
      <c r="E42" s="544"/>
      <c r="F42" s="506"/>
      <c r="G42" s="545"/>
      <c r="H42" s="545"/>
    </row>
    <row r="43" spans="1:8" ht="15" customHeight="1">
      <c r="A43" s="431" t="s">
        <v>522</v>
      </c>
      <c r="B43" s="543">
        <v>2061</v>
      </c>
      <c r="C43" s="506">
        <v>104.7</v>
      </c>
      <c r="D43" s="506">
        <v>2.5</v>
      </c>
      <c r="E43" s="543">
        <v>1541.21</v>
      </c>
      <c r="F43" s="506">
        <v>116.7</v>
      </c>
      <c r="G43" s="545">
        <v>2.2000000000000002</v>
      </c>
      <c r="H43" s="434">
        <v>748</v>
      </c>
    </row>
    <row r="44" spans="1:8" ht="15" customHeight="1">
      <c r="A44" s="500" t="s">
        <v>523</v>
      </c>
      <c r="B44" s="543"/>
      <c r="C44" s="506"/>
      <c r="D44" s="506"/>
      <c r="E44" s="544"/>
      <c r="F44" s="506"/>
      <c r="G44" s="545"/>
      <c r="H44" s="545"/>
    </row>
    <row r="45" spans="1:8" ht="15" customHeight="1">
      <c r="A45" s="431" t="s">
        <v>524</v>
      </c>
      <c r="B45" s="543">
        <v>523.49</v>
      </c>
      <c r="C45" s="506">
        <v>87.4</v>
      </c>
      <c r="D45" s="506">
        <v>0.6</v>
      </c>
      <c r="E45" s="543">
        <v>341.35</v>
      </c>
      <c r="F45" s="506">
        <v>74.400000000000006</v>
      </c>
      <c r="G45" s="545">
        <v>0.5</v>
      </c>
      <c r="H45" s="434">
        <v>652</v>
      </c>
    </row>
    <row r="46" spans="1:8" ht="15" customHeight="1">
      <c r="A46" s="500" t="s">
        <v>525</v>
      </c>
      <c r="B46" s="543"/>
      <c r="C46" s="506"/>
      <c r="D46" s="506"/>
      <c r="E46" s="544"/>
      <c r="F46" s="506"/>
      <c r="G46" s="545"/>
      <c r="H46" s="545"/>
    </row>
    <row r="47" spans="1:8" ht="15" customHeight="1">
      <c r="A47" s="431" t="s">
        <v>526</v>
      </c>
      <c r="B47" s="543">
        <v>2572.94</v>
      </c>
      <c r="C47" s="506">
        <v>134.1</v>
      </c>
      <c r="D47" s="506">
        <v>3.1</v>
      </c>
      <c r="E47" s="543">
        <v>1721.7</v>
      </c>
      <c r="F47" s="506">
        <v>123.6</v>
      </c>
      <c r="G47" s="545">
        <v>2.4</v>
      </c>
      <c r="H47" s="434">
        <v>669</v>
      </c>
    </row>
    <row r="48" spans="1:8" ht="15" customHeight="1">
      <c r="A48" s="500" t="s">
        <v>527</v>
      </c>
      <c r="B48" s="543"/>
      <c r="C48" s="506"/>
      <c r="D48" s="506"/>
      <c r="E48" s="544"/>
      <c r="F48" s="506"/>
      <c r="G48" s="545"/>
      <c r="H48" s="545"/>
    </row>
    <row r="49" spans="1:8" ht="15" customHeight="1">
      <c r="A49" s="431" t="s">
        <v>528</v>
      </c>
      <c r="B49" s="543">
        <v>2939.75</v>
      </c>
      <c r="C49" s="506">
        <v>105</v>
      </c>
      <c r="D49" s="506">
        <v>3.5</v>
      </c>
      <c r="E49" s="543">
        <v>4901</v>
      </c>
      <c r="F49" s="506">
        <v>101.5</v>
      </c>
      <c r="G49" s="545">
        <v>6.9</v>
      </c>
      <c r="H49" s="434">
        <v>1667</v>
      </c>
    </row>
    <row r="50" spans="1:8" ht="15" customHeight="1">
      <c r="A50" s="500" t="s">
        <v>529</v>
      </c>
      <c r="B50" s="543"/>
      <c r="C50" s="506"/>
      <c r="D50" s="506"/>
      <c r="E50" s="544"/>
      <c r="F50" s="506"/>
      <c r="G50" s="545"/>
      <c r="H50" s="545"/>
    </row>
    <row r="51" spans="1:8" ht="15" customHeight="1">
      <c r="A51" s="431" t="s">
        <v>530</v>
      </c>
      <c r="B51" s="551">
        <v>4010.31</v>
      </c>
      <c r="C51" s="552">
        <v>126.5</v>
      </c>
      <c r="D51" s="552">
        <v>4.8</v>
      </c>
      <c r="E51" s="551">
        <v>5815.82</v>
      </c>
      <c r="F51" s="552">
        <v>123.4</v>
      </c>
      <c r="G51" s="553">
        <v>8.1999999999999993</v>
      </c>
      <c r="H51" s="554">
        <v>1450</v>
      </c>
    </row>
    <row r="52" spans="1:8" ht="15" customHeight="1">
      <c r="A52" s="500" t="s">
        <v>531</v>
      </c>
      <c r="B52" s="543"/>
      <c r="C52" s="506"/>
      <c r="D52" s="506"/>
      <c r="E52" s="544"/>
      <c r="F52" s="506"/>
      <c r="G52" s="545"/>
      <c r="H52" s="545"/>
    </row>
    <row r="53" spans="1:8" ht="15" customHeight="1">
      <c r="A53" s="431" t="s">
        <v>433</v>
      </c>
      <c r="B53" s="543">
        <v>1655</v>
      </c>
      <c r="C53" s="506">
        <v>75.5</v>
      </c>
      <c r="D53" s="506">
        <v>2</v>
      </c>
      <c r="E53" s="543">
        <v>2600</v>
      </c>
      <c r="F53" s="506">
        <v>89.8</v>
      </c>
      <c r="G53" s="545">
        <v>3.7</v>
      </c>
      <c r="H53" s="434">
        <v>1571</v>
      </c>
    </row>
    <row r="54" spans="1:8" ht="15" customHeight="1">
      <c r="A54" s="500" t="s">
        <v>434</v>
      </c>
      <c r="B54" s="543"/>
      <c r="C54" s="441"/>
      <c r="D54" s="441"/>
      <c r="E54" s="544"/>
      <c r="F54" s="441"/>
      <c r="G54" s="442"/>
      <c r="H54" s="442"/>
    </row>
    <row r="55" spans="1:8" ht="15" customHeight="1">
      <c r="A55" s="500"/>
      <c r="B55" s="550"/>
      <c r="C55" s="448"/>
      <c r="D55" s="448"/>
      <c r="E55" s="550"/>
      <c r="F55" s="448"/>
      <c r="G55" s="448"/>
      <c r="H55" s="448"/>
    </row>
    <row r="56" spans="1:8">
      <c r="A56" s="1304" t="s">
        <v>509</v>
      </c>
      <c r="B56" s="1304"/>
      <c r="C56" s="1304"/>
      <c r="D56" s="1304"/>
      <c r="E56" s="1304"/>
      <c r="F56" s="1304"/>
      <c r="G56" s="1304"/>
      <c r="H56" s="1304"/>
    </row>
    <row r="57" spans="1:8" ht="15" customHeight="1">
      <c r="A57" s="1262" t="s">
        <v>532</v>
      </c>
      <c r="B57" s="1262"/>
      <c r="C57" s="1262"/>
      <c r="D57" s="1262"/>
      <c r="E57" s="1262"/>
      <c r="F57" s="1262"/>
      <c r="G57" s="1262"/>
      <c r="H57" s="1262"/>
    </row>
    <row r="58" spans="1:8" ht="15" customHeight="1"/>
    <row r="59" spans="1:8" ht="15" customHeight="1"/>
    <row r="60" spans="1:8" ht="15" customHeight="1"/>
    <row r="61" spans="1:8" ht="15" customHeight="1"/>
    <row r="62" spans="1:8" ht="15" customHeight="1"/>
  </sheetData>
  <mergeCells count="8">
    <mergeCell ref="A56:H56"/>
    <mergeCell ref="A57:H57"/>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workbookViewId="0">
      <selection activeCell="J1" sqref="J1"/>
    </sheetView>
  </sheetViews>
  <sheetFormatPr defaultRowHeight="12.75"/>
  <cols>
    <col min="1" max="1" width="25.7109375" style="7" customWidth="1"/>
    <col min="2" max="2" width="11.140625" style="7" customWidth="1"/>
    <col min="3" max="3" width="11.85546875" style="7" customWidth="1"/>
    <col min="4" max="4" width="11" style="7" customWidth="1"/>
    <col min="5" max="5" width="11.5703125" style="7" customWidth="1"/>
    <col min="6" max="7" width="12.5703125" style="7" customWidth="1"/>
    <col min="8" max="8" width="18.140625" style="7" customWidth="1"/>
    <col min="9" max="9" width="9.140625" style="46"/>
    <col min="10" max="10" width="16.140625" style="46" customWidth="1"/>
    <col min="11" max="11" width="19.5703125" style="46" customWidth="1"/>
    <col min="12" max="16384" width="9.140625" style="46"/>
  </cols>
  <sheetData>
    <row r="1" spans="1:12" ht="30.75" customHeight="1">
      <c r="A1" s="1305" t="s">
        <v>1109</v>
      </c>
      <c r="B1" s="1270"/>
      <c r="C1" s="1270"/>
      <c r="D1" s="1270"/>
      <c r="E1" s="1270"/>
      <c r="F1" s="1270"/>
      <c r="G1" s="1270"/>
      <c r="H1" s="1270"/>
      <c r="J1" s="425" t="s">
        <v>0</v>
      </c>
      <c r="K1" s="422" t="s">
        <v>378</v>
      </c>
      <c r="L1" s="175"/>
    </row>
    <row r="2" spans="1:12" s="220" customFormat="1" ht="17.100000000000001" customHeight="1" thickBot="1">
      <c r="A2" s="1068" t="s">
        <v>566</v>
      </c>
      <c r="B2" s="1068"/>
      <c r="C2" s="1068"/>
      <c r="D2" s="1068"/>
      <c r="E2" s="1068"/>
      <c r="F2" s="1068"/>
      <c r="G2" s="1068"/>
      <c r="H2" s="1068"/>
    </row>
    <row r="3" spans="1:12" ht="46.5" customHeight="1">
      <c r="A3" s="1052" t="s">
        <v>567</v>
      </c>
      <c r="B3" s="1055" t="s">
        <v>568</v>
      </c>
      <c r="C3" s="1064"/>
      <c r="D3" s="1056"/>
      <c r="E3" s="1055" t="s">
        <v>569</v>
      </c>
      <c r="F3" s="1064"/>
      <c r="G3" s="1056"/>
      <c r="H3" s="1060" t="s">
        <v>572</v>
      </c>
    </row>
    <row r="4" spans="1:12" ht="39" thickBot="1">
      <c r="A4" s="1054"/>
      <c r="B4" s="420" t="s">
        <v>778</v>
      </c>
      <c r="C4" s="420" t="s">
        <v>409</v>
      </c>
      <c r="D4" s="412" t="s">
        <v>571</v>
      </c>
      <c r="E4" s="420" t="s">
        <v>641</v>
      </c>
      <c r="F4" s="420" t="s">
        <v>409</v>
      </c>
      <c r="G4" s="420" t="s">
        <v>571</v>
      </c>
      <c r="H4" s="1161"/>
    </row>
    <row r="5" spans="1:12" ht="24" customHeight="1">
      <c r="A5" s="426" t="s">
        <v>68</v>
      </c>
      <c r="B5" s="548">
        <v>72197</v>
      </c>
      <c r="C5" s="511">
        <v>113.6</v>
      </c>
      <c r="D5" s="511">
        <v>100</v>
      </c>
      <c r="E5" s="549">
        <v>64597</v>
      </c>
      <c r="F5" s="511">
        <v>115.6</v>
      </c>
      <c r="G5" s="516">
        <v>100</v>
      </c>
      <c r="H5" s="429">
        <v>895</v>
      </c>
    </row>
    <row r="6" spans="1:12" s="220" customFormat="1" ht="14.1" customHeight="1">
      <c r="A6" s="541" t="s">
        <v>69</v>
      </c>
      <c r="B6" s="548"/>
      <c r="C6" s="511"/>
      <c r="D6" s="511"/>
      <c r="E6" s="16"/>
      <c r="F6" s="511"/>
      <c r="G6" s="516"/>
      <c r="H6" s="516"/>
    </row>
    <row r="7" spans="1:12">
      <c r="A7" s="436" t="s">
        <v>486</v>
      </c>
      <c r="B7" s="543">
        <v>64047</v>
      </c>
      <c r="C7" s="506">
        <v>104.9</v>
      </c>
      <c r="D7" s="506">
        <v>100</v>
      </c>
      <c r="E7" s="544">
        <v>59646</v>
      </c>
      <c r="F7" s="506">
        <v>97.7</v>
      </c>
      <c r="G7" s="545">
        <v>100</v>
      </c>
      <c r="H7" s="434">
        <v>931</v>
      </c>
    </row>
    <row r="8" spans="1:12" s="220" customFormat="1">
      <c r="A8" s="546" t="s">
        <v>487</v>
      </c>
      <c r="B8" s="543"/>
      <c r="C8" s="506"/>
      <c r="D8" s="506"/>
      <c r="E8" s="544"/>
      <c r="F8" s="506"/>
      <c r="G8" s="545"/>
      <c r="H8" s="545"/>
    </row>
    <row r="9" spans="1:12">
      <c r="A9" s="431" t="s">
        <v>488</v>
      </c>
      <c r="B9" s="543">
        <v>2124</v>
      </c>
      <c r="C9" s="506">
        <v>164.5</v>
      </c>
      <c r="D9" s="506">
        <v>2.9</v>
      </c>
      <c r="E9" s="544">
        <v>1519</v>
      </c>
      <c r="F9" s="506">
        <v>167.8</v>
      </c>
      <c r="G9" s="545">
        <v>2.4</v>
      </c>
      <c r="H9" s="434">
        <v>715</v>
      </c>
    </row>
    <row r="10" spans="1:12" s="220" customFormat="1">
      <c r="A10" s="500" t="s">
        <v>488</v>
      </c>
      <c r="B10" s="543"/>
      <c r="C10" s="441"/>
      <c r="D10" s="441"/>
      <c r="E10" s="544"/>
      <c r="F10" s="441"/>
      <c r="G10" s="442"/>
      <c r="H10" s="547"/>
    </row>
    <row r="11" spans="1:12" s="220" customFormat="1">
      <c r="A11" s="431" t="s">
        <v>489</v>
      </c>
      <c r="B11" s="543">
        <v>3381</v>
      </c>
      <c r="C11" s="506">
        <v>114.8</v>
      </c>
      <c r="D11" s="506">
        <v>4.7</v>
      </c>
      <c r="E11" s="544">
        <v>4125</v>
      </c>
      <c r="F11" s="506">
        <v>113</v>
      </c>
      <c r="G11" s="545">
        <v>6.4</v>
      </c>
      <c r="H11" s="434">
        <v>1220</v>
      </c>
    </row>
    <row r="12" spans="1:12" s="220" customFormat="1">
      <c r="A12" s="500" t="s">
        <v>490</v>
      </c>
      <c r="B12" s="543"/>
      <c r="C12" s="441"/>
      <c r="D12" s="441"/>
      <c r="E12" s="544"/>
      <c r="F12" s="441"/>
      <c r="G12" s="442"/>
      <c r="H12" s="547"/>
    </row>
    <row r="13" spans="1:12">
      <c r="A13" s="431" t="s">
        <v>491</v>
      </c>
      <c r="B13" s="543">
        <v>321</v>
      </c>
      <c r="C13" s="506">
        <v>99.3</v>
      </c>
      <c r="D13" s="506">
        <v>0.4</v>
      </c>
      <c r="E13" s="544">
        <v>183</v>
      </c>
      <c r="F13" s="506">
        <v>106.9</v>
      </c>
      <c r="G13" s="545">
        <v>0.3</v>
      </c>
      <c r="H13" s="434">
        <v>570</v>
      </c>
    </row>
    <row r="14" spans="1:12" s="220" customFormat="1">
      <c r="A14" s="500" t="s">
        <v>492</v>
      </c>
      <c r="B14" s="543"/>
      <c r="C14" s="441"/>
      <c r="D14" s="441"/>
      <c r="E14" s="544"/>
      <c r="F14" s="441"/>
      <c r="G14" s="442"/>
      <c r="H14" s="547"/>
    </row>
    <row r="15" spans="1:12">
      <c r="A15" s="431" t="s">
        <v>493</v>
      </c>
      <c r="B15" s="543">
        <v>6256</v>
      </c>
      <c r="C15" s="506">
        <v>88.5</v>
      </c>
      <c r="D15" s="506">
        <v>8.6999999999999993</v>
      </c>
      <c r="E15" s="544">
        <v>2474</v>
      </c>
      <c r="F15" s="506">
        <v>93.1</v>
      </c>
      <c r="G15" s="545">
        <v>3.8</v>
      </c>
      <c r="H15" s="434">
        <v>396</v>
      </c>
    </row>
    <row r="16" spans="1:12" s="220" customFormat="1">
      <c r="A16" s="500" t="s">
        <v>494</v>
      </c>
      <c r="B16" s="543"/>
      <c r="C16" s="441"/>
      <c r="D16" s="441"/>
      <c r="E16" s="544"/>
      <c r="F16" s="441"/>
      <c r="G16" s="442"/>
      <c r="H16" s="547"/>
    </row>
    <row r="17" spans="1:8">
      <c r="A17" s="431" t="s">
        <v>495</v>
      </c>
      <c r="B17" s="543">
        <v>1113</v>
      </c>
      <c r="C17" s="506">
        <v>109.4</v>
      </c>
      <c r="D17" s="506">
        <v>1.5</v>
      </c>
      <c r="E17" s="544">
        <v>1135</v>
      </c>
      <c r="F17" s="506">
        <v>117.2</v>
      </c>
      <c r="G17" s="545">
        <v>1.8</v>
      </c>
      <c r="H17" s="434">
        <v>1020</v>
      </c>
    </row>
    <row r="18" spans="1:8" s="220" customFormat="1">
      <c r="A18" s="500" t="s">
        <v>496</v>
      </c>
      <c r="B18" s="543"/>
      <c r="C18" s="441"/>
      <c r="D18" s="441"/>
      <c r="E18" s="544"/>
      <c r="F18" s="441"/>
      <c r="G18" s="442"/>
      <c r="H18" s="547"/>
    </row>
    <row r="19" spans="1:8">
      <c r="A19" s="431" t="s">
        <v>497</v>
      </c>
      <c r="B19" s="543">
        <v>840</v>
      </c>
      <c r="C19" s="506">
        <v>269.8</v>
      </c>
      <c r="D19" s="506">
        <v>1.2</v>
      </c>
      <c r="E19" s="544">
        <v>1188</v>
      </c>
      <c r="F19" s="506">
        <v>332.2</v>
      </c>
      <c r="G19" s="545">
        <v>1.8</v>
      </c>
      <c r="H19" s="434">
        <v>1415</v>
      </c>
    </row>
    <row r="20" spans="1:8" s="220" customFormat="1">
      <c r="A20" s="500" t="s">
        <v>498</v>
      </c>
      <c r="B20" s="543"/>
      <c r="C20" s="441"/>
      <c r="D20" s="441"/>
      <c r="E20" s="544"/>
      <c r="F20" s="441"/>
      <c r="G20" s="442"/>
      <c r="H20" s="547"/>
    </row>
    <row r="21" spans="1:8">
      <c r="A21" s="431" t="s">
        <v>499</v>
      </c>
      <c r="B21" s="543">
        <v>2873</v>
      </c>
      <c r="C21" s="506">
        <v>111.8</v>
      </c>
      <c r="D21" s="506">
        <v>4</v>
      </c>
      <c r="E21" s="544">
        <v>4385</v>
      </c>
      <c r="F21" s="506">
        <v>112.3</v>
      </c>
      <c r="G21" s="545">
        <v>6.8</v>
      </c>
      <c r="H21" s="434">
        <v>1526</v>
      </c>
    </row>
    <row r="22" spans="1:8" s="220" customFormat="1">
      <c r="A22" s="500" t="s">
        <v>500</v>
      </c>
      <c r="B22" s="543"/>
      <c r="C22" s="441"/>
      <c r="D22" s="441"/>
      <c r="E22" s="544"/>
      <c r="F22" s="441"/>
      <c r="G22" s="442"/>
      <c r="H22" s="547"/>
    </row>
    <row r="23" spans="1:8">
      <c r="A23" s="431" t="s">
        <v>501</v>
      </c>
      <c r="B23" s="543">
        <v>1244</v>
      </c>
      <c r="C23" s="506">
        <v>94.1</v>
      </c>
      <c r="D23" s="506">
        <v>1.7</v>
      </c>
      <c r="E23" s="544">
        <v>3214</v>
      </c>
      <c r="F23" s="506">
        <v>91.8</v>
      </c>
      <c r="G23" s="545">
        <v>5</v>
      </c>
      <c r="H23" s="434">
        <v>2583</v>
      </c>
    </row>
    <row r="24" spans="1:8" s="220" customFormat="1">
      <c r="A24" s="500" t="s">
        <v>502</v>
      </c>
      <c r="B24" s="543"/>
      <c r="C24" s="441"/>
      <c r="D24" s="441"/>
      <c r="E24" s="544"/>
      <c r="F24" s="441"/>
      <c r="G24" s="442"/>
      <c r="H24" s="547"/>
    </row>
    <row r="25" spans="1:8">
      <c r="A25" s="431" t="s">
        <v>503</v>
      </c>
      <c r="B25" s="543">
        <v>4290</v>
      </c>
      <c r="C25" s="506">
        <v>109.1</v>
      </c>
      <c r="D25" s="506">
        <v>5.9</v>
      </c>
      <c r="E25" s="544">
        <v>4768</v>
      </c>
      <c r="F25" s="506">
        <v>108.3</v>
      </c>
      <c r="G25" s="545">
        <v>7.4</v>
      </c>
      <c r="H25" s="434">
        <v>1112</v>
      </c>
    </row>
    <row r="26" spans="1:8" s="220" customFormat="1">
      <c r="A26" s="500" t="s">
        <v>504</v>
      </c>
      <c r="B26" s="543"/>
      <c r="C26" s="441"/>
      <c r="D26" s="441"/>
      <c r="E26" s="544"/>
      <c r="F26" s="441"/>
      <c r="G26" s="442"/>
      <c r="H26" s="547"/>
    </row>
    <row r="27" spans="1:8">
      <c r="A27" s="431" t="s">
        <v>505</v>
      </c>
      <c r="B27" s="543">
        <v>1816</v>
      </c>
      <c r="C27" s="506">
        <v>73.900000000000006</v>
      </c>
      <c r="D27" s="506">
        <v>2.5</v>
      </c>
      <c r="E27" s="544">
        <v>807</v>
      </c>
      <c r="F27" s="506">
        <v>63</v>
      </c>
      <c r="G27" s="545">
        <v>1.2</v>
      </c>
      <c r="H27" s="434">
        <v>444</v>
      </c>
    </row>
    <row r="28" spans="1:8" s="220" customFormat="1">
      <c r="A28" s="500" t="s">
        <v>506</v>
      </c>
      <c r="B28" s="543"/>
      <c r="C28" s="441"/>
      <c r="D28" s="441"/>
      <c r="E28" s="544"/>
      <c r="F28" s="441"/>
      <c r="G28" s="442"/>
      <c r="H28" s="547"/>
    </row>
    <row r="29" spans="1:8">
      <c r="A29" s="431" t="s">
        <v>507</v>
      </c>
      <c r="B29" s="543">
        <v>838</v>
      </c>
      <c r="C29" s="506">
        <v>103.6</v>
      </c>
      <c r="D29" s="506">
        <v>1.2</v>
      </c>
      <c r="E29" s="544">
        <v>568</v>
      </c>
      <c r="F29" s="506">
        <v>84.1</v>
      </c>
      <c r="G29" s="545">
        <v>0.9</v>
      </c>
      <c r="H29" s="434">
        <v>678</v>
      </c>
    </row>
    <row r="30" spans="1:8" s="220" customFormat="1" ht="12.95" customHeight="1">
      <c r="A30" s="500" t="s">
        <v>508</v>
      </c>
      <c r="B30" s="543"/>
      <c r="C30" s="441"/>
      <c r="D30" s="441"/>
      <c r="E30" s="544"/>
      <c r="F30" s="441"/>
      <c r="G30" s="442"/>
      <c r="H30" s="547"/>
    </row>
    <row r="31" spans="1:8" ht="15" customHeight="1">
      <c r="A31" s="431" t="s">
        <v>510</v>
      </c>
      <c r="B31" s="543">
        <v>29720</v>
      </c>
      <c r="C31" s="506">
        <v>127</v>
      </c>
      <c r="D31" s="506">
        <v>41.2</v>
      </c>
      <c r="E31" s="544">
        <v>20923</v>
      </c>
      <c r="F31" s="506">
        <v>129.1</v>
      </c>
      <c r="G31" s="545">
        <v>32.4</v>
      </c>
      <c r="H31" s="434">
        <v>704</v>
      </c>
    </row>
    <row r="32" spans="1:8" ht="15" customHeight="1">
      <c r="A32" s="500" t="s">
        <v>511</v>
      </c>
      <c r="B32" s="543"/>
      <c r="C32" s="506"/>
      <c r="D32" s="506"/>
      <c r="E32" s="544"/>
      <c r="F32" s="506"/>
      <c r="G32" s="545"/>
      <c r="H32" s="545"/>
    </row>
    <row r="33" spans="1:8" ht="15" customHeight="1">
      <c r="A33" s="431" t="s">
        <v>512</v>
      </c>
      <c r="B33" s="543">
        <v>418</v>
      </c>
      <c r="C33" s="506">
        <v>71.3</v>
      </c>
      <c r="D33" s="506">
        <v>0.6</v>
      </c>
      <c r="E33" s="544">
        <v>437</v>
      </c>
      <c r="F33" s="506">
        <v>52.3</v>
      </c>
      <c r="G33" s="545">
        <v>0.7</v>
      </c>
      <c r="H33" s="434">
        <v>1046</v>
      </c>
    </row>
    <row r="34" spans="1:8" ht="15" customHeight="1">
      <c r="A34" s="500" t="s">
        <v>513</v>
      </c>
      <c r="B34" s="543"/>
      <c r="C34" s="506"/>
      <c r="D34" s="506"/>
      <c r="E34" s="544"/>
      <c r="F34" s="506"/>
      <c r="G34" s="545"/>
      <c r="H34" s="545"/>
    </row>
    <row r="35" spans="1:8" ht="15" customHeight="1">
      <c r="A35" s="431" t="s">
        <v>514</v>
      </c>
      <c r="B35" s="543">
        <v>629</v>
      </c>
      <c r="C35" s="506">
        <v>112.4</v>
      </c>
      <c r="D35" s="506">
        <v>0.9</v>
      </c>
      <c r="E35" s="544">
        <v>1095</v>
      </c>
      <c r="F35" s="506">
        <v>129.80000000000001</v>
      </c>
      <c r="G35" s="545">
        <v>1.7</v>
      </c>
      <c r="H35" s="434">
        <v>1740</v>
      </c>
    </row>
    <row r="36" spans="1:8" ht="15" customHeight="1">
      <c r="A36" s="500" t="s">
        <v>515</v>
      </c>
      <c r="B36" s="543"/>
      <c r="C36" s="506"/>
      <c r="D36" s="506"/>
      <c r="E36" s="544"/>
      <c r="F36" s="506"/>
      <c r="G36" s="545"/>
      <c r="H36" s="545"/>
    </row>
    <row r="37" spans="1:8" ht="15" customHeight="1">
      <c r="A37" s="431" t="s">
        <v>516</v>
      </c>
      <c r="B37" s="543">
        <v>519</v>
      </c>
      <c r="C37" s="506">
        <v>134.6</v>
      </c>
      <c r="D37" s="506">
        <v>0.7</v>
      </c>
      <c r="E37" s="544">
        <v>619</v>
      </c>
      <c r="F37" s="506">
        <v>147.4</v>
      </c>
      <c r="G37" s="545">
        <v>1</v>
      </c>
      <c r="H37" s="434">
        <v>1192</v>
      </c>
    </row>
    <row r="38" spans="1:8" ht="15" customHeight="1">
      <c r="A38" s="500" t="s">
        <v>517</v>
      </c>
      <c r="B38" s="543"/>
      <c r="C38" s="506"/>
      <c r="D38" s="506"/>
      <c r="E38" s="544"/>
      <c r="F38" s="506"/>
      <c r="G38" s="545"/>
      <c r="H38" s="545"/>
    </row>
    <row r="39" spans="1:8" ht="15" customHeight="1">
      <c r="A39" s="431" t="s">
        <v>518</v>
      </c>
      <c r="B39" s="543">
        <v>3000</v>
      </c>
      <c r="C39" s="506">
        <v>85.1</v>
      </c>
      <c r="D39" s="506">
        <v>4.2</v>
      </c>
      <c r="E39" s="544">
        <v>1207</v>
      </c>
      <c r="F39" s="506">
        <v>84.3</v>
      </c>
      <c r="G39" s="545">
        <v>1.9</v>
      </c>
      <c r="H39" s="434">
        <v>402</v>
      </c>
    </row>
    <row r="40" spans="1:8" ht="15" customHeight="1">
      <c r="A40" s="500" t="s">
        <v>519</v>
      </c>
      <c r="B40" s="543"/>
      <c r="C40" s="506"/>
      <c r="D40" s="506"/>
      <c r="E40" s="544"/>
      <c r="F40" s="506"/>
      <c r="G40" s="545"/>
      <c r="H40" s="545"/>
    </row>
    <row r="41" spans="1:8" ht="15" customHeight="1">
      <c r="A41" s="431" t="s">
        <v>520</v>
      </c>
      <c r="B41" s="543">
        <v>366</v>
      </c>
      <c r="C41" s="506">
        <v>104.7</v>
      </c>
      <c r="D41" s="506">
        <v>0.5</v>
      </c>
      <c r="E41" s="544">
        <v>494</v>
      </c>
      <c r="F41" s="506">
        <v>102.1</v>
      </c>
      <c r="G41" s="545">
        <v>0.8</v>
      </c>
      <c r="H41" s="434">
        <v>1350</v>
      </c>
    </row>
    <row r="42" spans="1:8" ht="15" customHeight="1">
      <c r="A42" s="500" t="s">
        <v>521</v>
      </c>
      <c r="B42" s="543"/>
      <c r="C42" s="506"/>
      <c r="D42" s="506"/>
      <c r="E42" s="544"/>
      <c r="F42" s="506"/>
      <c r="G42" s="545"/>
      <c r="H42" s="545"/>
    </row>
    <row r="43" spans="1:8" ht="15" customHeight="1">
      <c r="A43" s="431" t="s">
        <v>522</v>
      </c>
      <c r="B43" s="543">
        <v>2477</v>
      </c>
      <c r="C43" s="506">
        <v>118.4</v>
      </c>
      <c r="D43" s="506">
        <v>3.4</v>
      </c>
      <c r="E43" s="544">
        <v>2013</v>
      </c>
      <c r="F43" s="506">
        <v>128.30000000000001</v>
      </c>
      <c r="G43" s="545">
        <v>3.1</v>
      </c>
      <c r="H43" s="434">
        <v>813</v>
      </c>
    </row>
    <row r="44" spans="1:8" ht="15" customHeight="1">
      <c r="A44" s="500" t="s">
        <v>523</v>
      </c>
      <c r="B44" s="543"/>
      <c r="C44" s="506"/>
      <c r="D44" s="506"/>
      <c r="E44" s="544"/>
      <c r="F44" s="506"/>
      <c r="G44" s="545"/>
      <c r="H44" s="545"/>
    </row>
    <row r="45" spans="1:8" ht="15" customHeight="1">
      <c r="A45" s="431" t="s">
        <v>524</v>
      </c>
      <c r="B45" s="543">
        <v>212</v>
      </c>
      <c r="C45" s="506">
        <v>50.7</v>
      </c>
      <c r="D45" s="506">
        <v>0.3</v>
      </c>
      <c r="E45" s="544">
        <v>84</v>
      </c>
      <c r="F45" s="506">
        <v>25.9</v>
      </c>
      <c r="G45" s="545">
        <v>0.1</v>
      </c>
      <c r="H45" s="434">
        <v>397</v>
      </c>
    </row>
    <row r="46" spans="1:8" ht="15" customHeight="1">
      <c r="A46" s="500" t="s">
        <v>525</v>
      </c>
      <c r="B46" s="543"/>
      <c r="C46" s="506"/>
      <c r="D46" s="506"/>
      <c r="E46" s="544"/>
      <c r="F46" s="506"/>
      <c r="G46" s="545"/>
      <c r="H46" s="545"/>
    </row>
    <row r="47" spans="1:8" ht="15" customHeight="1">
      <c r="A47" s="431" t="s">
        <v>526</v>
      </c>
      <c r="B47" s="543">
        <v>2143</v>
      </c>
      <c r="C47" s="506">
        <v>138.1</v>
      </c>
      <c r="D47" s="506">
        <v>3</v>
      </c>
      <c r="E47" s="544">
        <v>1484</v>
      </c>
      <c r="F47" s="506">
        <v>142.80000000000001</v>
      </c>
      <c r="G47" s="545">
        <v>2.2999999999999998</v>
      </c>
      <c r="H47" s="434">
        <v>692</v>
      </c>
    </row>
    <row r="48" spans="1:8" ht="15" customHeight="1">
      <c r="A48" s="500" t="s">
        <v>527</v>
      </c>
      <c r="B48" s="543"/>
      <c r="C48" s="506"/>
      <c r="D48" s="506"/>
      <c r="E48" s="544"/>
      <c r="F48" s="506"/>
      <c r="G48" s="545"/>
      <c r="H48" s="545"/>
    </row>
    <row r="49" spans="1:8" ht="15" customHeight="1">
      <c r="A49" s="431" t="s">
        <v>528</v>
      </c>
      <c r="B49" s="543">
        <v>1447</v>
      </c>
      <c r="C49" s="506">
        <v>107.5</v>
      </c>
      <c r="D49" s="506">
        <v>2</v>
      </c>
      <c r="E49" s="544">
        <v>2377</v>
      </c>
      <c r="F49" s="506">
        <v>100</v>
      </c>
      <c r="G49" s="545">
        <v>3.7</v>
      </c>
      <c r="H49" s="434">
        <v>1643</v>
      </c>
    </row>
    <row r="50" spans="1:8" ht="15" customHeight="1">
      <c r="A50" s="500" t="s">
        <v>529</v>
      </c>
      <c r="B50" s="543"/>
      <c r="C50" s="506"/>
      <c r="D50" s="506"/>
      <c r="E50" s="544"/>
      <c r="F50" s="506"/>
      <c r="G50" s="545"/>
      <c r="H50" s="545"/>
    </row>
    <row r="51" spans="1:8" ht="15" customHeight="1">
      <c r="A51" s="431" t="s">
        <v>530</v>
      </c>
      <c r="B51" s="543">
        <v>4515</v>
      </c>
      <c r="C51" s="506">
        <v>118.8</v>
      </c>
      <c r="D51" s="506">
        <v>6.3</v>
      </c>
      <c r="E51" s="544">
        <v>6685</v>
      </c>
      <c r="F51" s="506">
        <v>118.7</v>
      </c>
      <c r="G51" s="545">
        <v>10.3</v>
      </c>
      <c r="H51" s="434">
        <v>1481</v>
      </c>
    </row>
    <row r="52" spans="1:8" ht="15" customHeight="1">
      <c r="A52" s="500" t="s">
        <v>531</v>
      </c>
      <c r="B52" s="543"/>
      <c r="C52" s="506"/>
      <c r="D52" s="506"/>
      <c r="E52" s="544"/>
      <c r="F52" s="506"/>
      <c r="G52" s="545"/>
      <c r="H52" s="545"/>
    </row>
    <row r="53" spans="1:8" ht="15" customHeight="1">
      <c r="A53" s="431" t="s">
        <v>433</v>
      </c>
      <c r="B53" s="543">
        <v>1652</v>
      </c>
      <c r="C53" s="506">
        <v>109.3</v>
      </c>
      <c r="D53" s="506">
        <v>2.2999999999999998</v>
      </c>
      <c r="E53" s="544">
        <v>2811</v>
      </c>
      <c r="F53" s="506">
        <v>124.6</v>
      </c>
      <c r="G53" s="545">
        <v>4.4000000000000004</v>
      </c>
      <c r="H53" s="434">
        <v>1701</v>
      </c>
    </row>
    <row r="54" spans="1:8" ht="15" customHeight="1">
      <c r="A54" s="500" t="s">
        <v>434</v>
      </c>
      <c r="B54" s="543"/>
      <c r="C54" s="441"/>
      <c r="D54" s="441"/>
      <c r="E54" s="544"/>
      <c r="F54" s="441"/>
      <c r="G54" s="442"/>
      <c r="H54" s="442"/>
    </row>
    <row r="55" spans="1:8" ht="15" customHeight="1">
      <c r="A55" s="500"/>
      <c r="B55" s="550"/>
      <c r="C55" s="448"/>
      <c r="D55" s="448"/>
      <c r="E55" s="550"/>
      <c r="F55" s="448"/>
      <c r="G55" s="448"/>
      <c r="H55" s="448"/>
    </row>
    <row r="56" spans="1:8" ht="25.5" customHeight="1">
      <c r="A56" s="1304" t="s">
        <v>509</v>
      </c>
      <c r="B56" s="1304"/>
      <c r="C56" s="1304"/>
      <c r="D56" s="1304"/>
      <c r="E56" s="1304"/>
      <c r="F56" s="1304"/>
      <c r="G56" s="1304"/>
      <c r="H56" s="1304"/>
    </row>
    <row r="57" spans="1:8" ht="16.5" customHeight="1">
      <c r="A57" s="1262" t="s">
        <v>532</v>
      </c>
      <c r="B57" s="1262"/>
      <c r="C57" s="1262"/>
      <c r="D57" s="1262"/>
      <c r="E57" s="1262"/>
      <c r="F57" s="1262"/>
      <c r="G57" s="1262"/>
      <c r="H57" s="1262"/>
    </row>
    <row r="58" spans="1:8" ht="15" customHeight="1"/>
    <row r="59" spans="1:8" ht="15" customHeight="1"/>
    <row r="60" spans="1:8" ht="15" customHeight="1"/>
    <row r="61" spans="1:8" ht="15" customHeight="1"/>
    <row r="62" spans="1:8" ht="15" customHeight="1"/>
  </sheetData>
  <mergeCells count="8">
    <mergeCell ref="A56:H56"/>
    <mergeCell ref="A57:H57"/>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election activeCell="K1" sqref="K1"/>
    </sheetView>
  </sheetViews>
  <sheetFormatPr defaultRowHeight="12.75"/>
  <cols>
    <col min="1" max="1" width="11.42578125" style="101" bestFit="1" customWidth="1"/>
    <col min="2" max="2" width="2.140625" style="537" customWidth="1"/>
    <col min="3" max="3" width="23" style="101" customWidth="1"/>
    <col min="4" max="4" width="13.140625" style="101" customWidth="1"/>
    <col min="5" max="5" width="12" style="101" customWidth="1"/>
    <col min="6" max="6" width="11.140625" style="101" customWidth="1"/>
    <col min="7" max="7" width="11.7109375" style="101" customWidth="1"/>
    <col min="8" max="8" width="13.5703125" style="101" customWidth="1"/>
    <col min="9" max="9" width="14.85546875" style="101" customWidth="1"/>
    <col min="10" max="10" width="9.140625" style="527"/>
    <col min="11" max="11" width="15.140625" style="101" customWidth="1"/>
    <col min="12" max="12" width="17.5703125" style="101" customWidth="1"/>
    <col min="13" max="235" width="9.140625" style="101"/>
    <col min="236" max="236" width="11.42578125" style="101" bestFit="1" customWidth="1"/>
    <col min="237" max="237" width="2.140625" style="101" customWidth="1"/>
    <col min="238" max="238" width="14.5703125" style="101" customWidth="1"/>
    <col min="239" max="244" width="10.28515625" style="101" customWidth="1"/>
    <col min="245" max="491" width="9.140625" style="101"/>
    <col min="492" max="492" width="11.42578125" style="101" bestFit="1" customWidth="1"/>
    <col min="493" max="493" width="2.140625" style="101" customWidth="1"/>
    <col min="494" max="494" width="14.5703125" style="101" customWidth="1"/>
    <col min="495" max="500" width="10.28515625" style="101" customWidth="1"/>
    <col min="501" max="747" width="9.140625" style="101"/>
    <col min="748" max="748" width="11.42578125" style="101" bestFit="1" customWidth="1"/>
    <col min="749" max="749" width="2.140625" style="101" customWidth="1"/>
    <col min="750" max="750" width="14.5703125" style="101" customWidth="1"/>
    <col min="751" max="756" width="10.28515625" style="101" customWidth="1"/>
    <col min="757" max="1003" width="9.140625" style="101"/>
    <col min="1004" max="1004" width="11.42578125" style="101" bestFit="1" customWidth="1"/>
    <col min="1005" max="1005" width="2.140625" style="101" customWidth="1"/>
    <col min="1006" max="1006" width="14.5703125" style="101" customWidth="1"/>
    <col min="1007" max="1012" width="10.28515625" style="101" customWidth="1"/>
    <col min="1013" max="1259" width="9.140625" style="101"/>
    <col min="1260" max="1260" width="11.42578125" style="101" bestFit="1" customWidth="1"/>
    <col min="1261" max="1261" width="2.140625" style="101" customWidth="1"/>
    <col min="1262" max="1262" width="14.5703125" style="101" customWidth="1"/>
    <col min="1263" max="1268" width="10.28515625" style="101" customWidth="1"/>
    <col min="1269" max="1515" width="9.140625" style="101"/>
    <col min="1516" max="1516" width="11.42578125" style="101" bestFit="1" customWidth="1"/>
    <col min="1517" max="1517" width="2.140625" style="101" customWidth="1"/>
    <col min="1518" max="1518" width="14.5703125" style="101" customWidth="1"/>
    <col min="1519" max="1524" width="10.28515625" style="101" customWidth="1"/>
    <col min="1525" max="1771" width="9.140625" style="101"/>
    <col min="1772" max="1772" width="11.42578125" style="101" bestFit="1" customWidth="1"/>
    <col min="1773" max="1773" width="2.140625" style="101" customWidth="1"/>
    <col min="1774" max="1774" width="14.5703125" style="101" customWidth="1"/>
    <col min="1775" max="1780" width="10.28515625" style="101" customWidth="1"/>
    <col min="1781" max="2027" width="9.140625" style="101"/>
    <col min="2028" max="2028" width="11.42578125" style="101" bestFit="1" customWidth="1"/>
    <col min="2029" max="2029" width="2.140625" style="101" customWidth="1"/>
    <col min="2030" max="2030" width="14.5703125" style="101" customWidth="1"/>
    <col min="2031" max="2036" width="10.28515625" style="101" customWidth="1"/>
    <col min="2037" max="2283" width="9.140625" style="101"/>
    <col min="2284" max="2284" width="11.42578125" style="101" bestFit="1" customWidth="1"/>
    <col min="2285" max="2285" width="2.140625" style="101" customWidth="1"/>
    <col min="2286" max="2286" width="14.5703125" style="101" customWidth="1"/>
    <col min="2287" max="2292" width="10.28515625" style="101" customWidth="1"/>
    <col min="2293" max="2539" width="9.140625" style="101"/>
    <col min="2540" max="2540" width="11.42578125" style="101" bestFit="1" customWidth="1"/>
    <col min="2541" max="2541" width="2.140625" style="101" customWidth="1"/>
    <col min="2542" max="2542" width="14.5703125" style="101" customWidth="1"/>
    <col min="2543" max="2548" width="10.28515625" style="101" customWidth="1"/>
    <col min="2549" max="2795" width="9.140625" style="101"/>
    <col min="2796" max="2796" width="11.42578125" style="101" bestFit="1" customWidth="1"/>
    <col min="2797" max="2797" width="2.140625" style="101" customWidth="1"/>
    <col min="2798" max="2798" width="14.5703125" style="101" customWidth="1"/>
    <col min="2799" max="2804" width="10.28515625" style="101" customWidth="1"/>
    <col min="2805" max="3051" width="9.140625" style="101"/>
    <col min="3052" max="3052" width="11.42578125" style="101" bestFit="1" customWidth="1"/>
    <col min="3053" max="3053" width="2.140625" style="101" customWidth="1"/>
    <col min="3054" max="3054" width="14.5703125" style="101" customWidth="1"/>
    <col min="3055" max="3060" width="10.28515625" style="101" customWidth="1"/>
    <col min="3061" max="3307" width="9.140625" style="101"/>
    <col min="3308" max="3308" width="11.42578125" style="101" bestFit="1" customWidth="1"/>
    <col min="3309" max="3309" width="2.140625" style="101" customWidth="1"/>
    <col min="3310" max="3310" width="14.5703125" style="101" customWidth="1"/>
    <col min="3311" max="3316" width="10.28515625" style="101" customWidth="1"/>
    <col min="3317" max="3563" width="9.140625" style="101"/>
    <col min="3564" max="3564" width="11.42578125" style="101" bestFit="1" customWidth="1"/>
    <col min="3565" max="3565" width="2.140625" style="101" customWidth="1"/>
    <col min="3566" max="3566" width="14.5703125" style="101" customWidth="1"/>
    <col min="3567" max="3572" width="10.28515625" style="101" customWidth="1"/>
    <col min="3573" max="3819" width="9.140625" style="101"/>
    <col min="3820" max="3820" width="11.42578125" style="101" bestFit="1" customWidth="1"/>
    <col min="3821" max="3821" width="2.140625" style="101" customWidth="1"/>
    <col min="3822" max="3822" width="14.5703125" style="101" customWidth="1"/>
    <col min="3823" max="3828" width="10.28515625" style="101" customWidth="1"/>
    <col min="3829" max="4075" width="9.140625" style="101"/>
    <col min="4076" max="4076" width="11.42578125" style="101" bestFit="1" customWidth="1"/>
    <col min="4077" max="4077" width="2.140625" style="101" customWidth="1"/>
    <col min="4078" max="4078" width="14.5703125" style="101" customWidth="1"/>
    <col min="4079" max="4084" width="10.28515625" style="101" customWidth="1"/>
    <col min="4085" max="4331" width="9.140625" style="101"/>
    <col min="4332" max="4332" width="11.42578125" style="101" bestFit="1" customWidth="1"/>
    <col min="4333" max="4333" width="2.140625" style="101" customWidth="1"/>
    <col min="4334" max="4334" width="14.5703125" style="101" customWidth="1"/>
    <col min="4335" max="4340" width="10.28515625" style="101" customWidth="1"/>
    <col min="4341" max="4587" width="9.140625" style="101"/>
    <col min="4588" max="4588" width="11.42578125" style="101" bestFit="1" customWidth="1"/>
    <col min="4589" max="4589" width="2.140625" style="101" customWidth="1"/>
    <col min="4590" max="4590" width="14.5703125" style="101" customWidth="1"/>
    <col min="4591" max="4596" width="10.28515625" style="101" customWidth="1"/>
    <col min="4597" max="4843" width="9.140625" style="101"/>
    <col min="4844" max="4844" width="11.42578125" style="101" bestFit="1" customWidth="1"/>
    <col min="4845" max="4845" width="2.140625" style="101" customWidth="1"/>
    <col min="4846" max="4846" width="14.5703125" style="101" customWidth="1"/>
    <col min="4847" max="4852" width="10.28515625" style="101" customWidth="1"/>
    <col min="4853" max="5099" width="9.140625" style="101"/>
    <col min="5100" max="5100" width="11.42578125" style="101" bestFit="1" customWidth="1"/>
    <col min="5101" max="5101" width="2.140625" style="101" customWidth="1"/>
    <col min="5102" max="5102" width="14.5703125" style="101" customWidth="1"/>
    <col min="5103" max="5108" width="10.28515625" style="101" customWidth="1"/>
    <col min="5109" max="5355" width="9.140625" style="101"/>
    <col min="5356" max="5356" width="11.42578125" style="101" bestFit="1" customWidth="1"/>
    <col min="5357" max="5357" width="2.140625" style="101" customWidth="1"/>
    <col min="5358" max="5358" width="14.5703125" style="101" customWidth="1"/>
    <col min="5359" max="5364" width="10.28515625" style="101" customWidth="1"/>
    <col min="5365" max="5611" width="9.140625" style="101"/>
    <col min="5612" max="5612" width="11.42578125" style="101" bestFit="1" customWidth="1"/>
    <col min="5613" max="5613" width="2.140625" style="101" customWidth="1"/>
    <col min="5614" max="5614" width="14.5703125" style="101" customWidth="1"/>
    <col min="5615" max="5620" width="10.28515625" style="101" customWidth="1"/>
    <col min="5621" max="5867" width="9.140625" style="101"/>
    <col min="5868" max="5868" width="11.42578125" style="101" bestFit="1" customWidth="1"/>
    <col min="5869" max="5869" width="2.140625" style="101" customWidth="1"/>
    <col min="5870" max="5870" width="14.5703125" style="101" customWidth="1"/>
    <col min="5871" max="5876" width="10.28515625" style="101" customWidth="1"/>
    <col min="5877" max="6123" width="9.140625" style="101"/>
    <col min="6124" max="6124" width="11.42578125" style="101" bestFit="1" customWidth="1"/>
    <col min="6125" max="6125" width="2.140625" style="101" customWidth="1"/>
    <col min="6126" max="6126" width="14.5703125" style="101" customWidth="1"/>
    <col min="6127" max="6132" width="10.28515625" style="101" customWidth="1"/>
    <col min="6133" max="6379" width="9.140625" style="101"/>
    <col min="6380" max="6380" width="11.42578125" style="101" bestFit="1" customWidth="1"/>
    <col min="6381" max="6381" width="2.140625" style="101" customWidth="1"/>
    <col min="6382" max="6382" width="14.5703125" style="101" customWidth="1"/>
    <col min="6383" max="6388" width="10.28515625" style="101" customWidth="1"/>
    <col min="6389" max="6635" width="9.140625" style="101"/>
    <col min="6636" max="6636" width="11.42578125" style="101" bestFit="1" customWidth="1"/>
    <col min="6637" max="6637" width="2.140625" style="101" customWidth="1"/>
    <col min="6638" max="6638" width="14.5703125" style="101" customWidth="1"/>
    <col min="6639" max="6644" width="10.28515625" style="101" customWidth="1"/>
    <col min="6645" max="6891" width="9.140625" style="101"/>
    <col min="6892" max="6892" width="11.42578125" style="101" bestFit="1" customWidth="1"/>
    <col min="6893" max="6893" width="2.140625" style="101" customWidth="1"/>
    <col min="6894" max="6894" width="14.5703125" style="101" customWidth="1"/>
    <col min="6895" max="6900" width="10.28515625" style="101" customWidth="1"/>
    <col min="6901" max="7147" width="9.140625" style="101"/>
    <col min="7148" max="7148" width="11.42578125" style="101" bestFit="1" customWidth="1"/>
    <col min="7149" max="7149" width="2.140625" style="101" customWidth="1"/>
    <col min="7150" max="7150" width="14.5703125" style="101" customWidth="1"/>
    <col min="7151" max="7156" width="10.28515625" style="101" customWidth="1"/>
    <col min="7157" max="7403" width="9.140625" style="101"/>
    <col min="7404" max="7404" width="11.42578125" style="101" bestFit="1" customWidth="1"/>
    <col min="7405" max="7405" width="2.140625" style="101" customWidth="1"/>
    <col min="7406" max="7406" width="14.5703125" style="101" customWidth="1"/>
    <col min="7407" max="7412" width="10.28515625" style="101" customWidth="1"/>
    <col min="7413" max="7659" width="9.140625" style="101"/>
    <col min="7660" max="7660" width="11.42578125" style="101" bestFit="1" customWidth="1"/>
    <col min="7661" max="7661" width="2.140625" style="101" customWidth="1"/>
    <col min="7662" max="7662" width="14.5703125" style="101" customWidth="1"/>
    <col min="7663" max="7668" width="10.28515625" style="101" customWidth="1"/>
    <col min="7669" max="7915" width="9.140625" style="101"/>
    <col min="7916" max="7916" width="11.42578125" style="101" bestFit="1" customWidth="1"/>
    <col min="7917" max="7917" width="2.140625" style="101" customWidth="1"/>
    <col min="7918" max="7918" width="14.5703125" style="101" customWidth="1"/>
    <col min="7919" max="7924" width="10.28515625" style="101" customWidth="1"/>
    <col min="7925" max="8171" width="9.140625" style="101"/>
    <col min="8172" max="8172" width="11.42578125" style="101" bestFit="1" customWidth="1"/>
    <col min="8173" max="8173" width="2.140625" style="101" customWidth="1"/>
    <col min="8174" max="8174" width="14.5703125" style="101" customWidth="1"/>
    <col min="8175" max="8180" width="10.28515625" style="101" customWidth="1"/>
    <col min="8181" max="8427" width="9.140625" style="101"/>
    <col min="8428" max="8428" width="11.42578125" style="101" bestFit="1" customWidth="1"/>
    <col min="8429" max="8429" width="2.140625" style="101" customWidth="1"/>
    <col min="8430" max="8430" width="14.5703125" style="101" customWidth="1"/>
    <col min="8431" max="8436" width="10.28515625" style="101" customWidth="1"/>
    <col min="8437" max="8683" width="9.140625" style="101"/>
    <col min="8684" max="8684" width="11.42578125" style="101" bestFit="1" customWidth="1"/>
    <col min="8685" max="8685" width="2.140625" style="101" customWidth="1"/>
    <col min="8686" max="8686" width="14.5703125" style="101" customWidth="1"/>
    <col min="8687" max="8692" width="10.28515625" style="101" customWidth="1"/>
    <col min="8693" max="8939" width="9.140625" style="101"/>
    <col min="8940" max="8940" width="11.42578125" style="101" bestFit="1" customWidth="1"/>
    <col min="8941" max="8941" width="2.140625" style="101" customWidth="1"/>
    <col min="8942" max="8942" width="14.5703125" style="101" customWidth="1"/>
    <col min="8943" max="8948" width="10.28515625" style="101" customWidth="1"/>
    <col min="8949" max="9195" width="9.140625" style="101"/>
    <col min="9196" max="9196" width="11.42578125" style="101" bestFit="1" customWidth="1"/>
    <col min="9197" max="9197" width="2.140625" style="101" customWidth="1"/>
    <col min="9198" max="9198" width="14.5703125" style="101" customWidth="1"/>
    <col min="9199" max="9204" width="10.28515625" style="101" customWidth="1"/>
    <col min="9205" max="9451" width="9.140625" style="101"/>
    <col min="9452" max="9452" width="11.42578125" style="101" bestFit="1" customWidth="1"/>
    <col min="9453" max="9453" width="2.140625" style="101" customWidth="1"/>
    <col min="9454" max="9454" width="14.5703125" style="101" customWidth="1"/>
    <col min="9455" max="9460" width="10.28515625" style="101" customWidth="1"/>
    <col min="9461" max="9707" width="9.140625" style="101"/>
    <col min="9708" max="9708" width="11.42578125" style="101" bestFit="1" customWidth="1"/>
    <col min="9709" max="9709" width="2.140625" style="101" customWidth="1"/>
    <col min="9710" max="9710" width="14.5703125" style="101" customWidth="1"/>
    <col min="9711" max="9716" width="10.28515625" style="101" customWidth="1"/>
    <col min="9717" max="9963" width="9.140625" style="101"/>
    <col min="9964" max="9964" width="11.42578125" style="101" bestFit="1" customWidth="1"/>
    <col min="9965" max="9965" width="2.140625" style="101" customWidth="1"/>
    <col min="9966" max="9966" width="14.5703125" style="101" customWidth="1"/>
    <col min="9967" max="9972" width="10.28515625" style="101" customWidth="1"/>
    <col min="9973" max="10219" width="9.140625" style="101"/>
    <col min="10220" max="10220" width="11.42578125" style="101" bestFit="1" customWidth="1"/>
    <col min="10221" max="10221" width="2.140625" style="101" customWidth="1"/>
    <col min="10222" max="10222" width="14.5703125" style="101" customWidth="1"/>
    <col min="10223" max="10228" width="10.28515625" style="101" customWidth="1"/>
    <col min="10229" max="10475" width="9.140625" style="101"/>
    <col min="10476" max="10476" width="11.42578125" style="101" bestFit="1" customWidth="1"/>
    <col min="10477" max="10477" width="2.140625" style="101" customWidth="1"/>
    <col min="10478" max="10478" width="14.5703125" style="101" customWidth="1"/>
    <col min="10479" max="10484" width="10.28515625" style="101" customWidth="1"/>
    <col min="10485" max="10731" width="9.140625" style="101"/>
    <col min="10732" max="10732" width="11.42578125" style="101" bestFit="1" customWidth="1"/>
    <col min="10733" max="10733" width="2.140625" style="101" customWidth="1"/>
    <col min="10734" max="10734" width="14.5703125" style="101" customWidth="1"/>
    <col min="10735" max="10740" width="10.28515625" style="101" customWidth="1"/>
    <col min="10741" max="10987" width="9.140625" style="101"/>
    <col min="10988" max="10988" width="11.42578125" style="101" bestFit="1" customWidth="1"/>
    <col min="10989" max="10989" width="2.140625" style="101" customWidth="1"/>
    <col min="10990" max="10990" width="14.5703125" style="101" customWidth="1"/>
    <col min="10991" max="10996" width="10.28515625" style="101" customWidth="1"/>
    <col min="10997" max="11243" width="9.140625" style="101"/>
    <col min="11244" max="11244" width="11.42578125" style="101" bestFit="1" customWidth="1"/>
    <col min="11245" max="11245" width="2.140625" style="101" customWidth="1"/>
    <col min="11246" max="11246" width="14.5703125" style="101" customWidth="1"/>
    <col min="11247" max="11252" width="10.28515625" style="101" customWidth="1"/>
    <col min="11253" max="11499" width="9.140625" style="101"/>
    <col min="11500" max="11500" width="11.42578125" style="101" bestFit="1" customWidth="1"/>
    <col min="11501" max="11501" width="2.140625" style="101" customWidth="1"/>
    <col min="11502" max="11502" width="14.5703125" style="101" customWidth="1"/>
    <col min="11503" max="11508" width="10.28515625" style="101" customWidth="1"/>
    <col min="11509" max="11755" width="9.140625" style="101"/>
    <col min="11756" max="11756" width="11.42578125" style="101" bestFit="1" customWidth="1"/>
    <col min="11757" max="11757" width="2.140625" style="101" customWidth="1"/>
    <col min="11758" max="11758" width="14.5703125" style="101" customWidth="1"/>
    <col min="11759" max="11764" width="10.28515625" style="101" customWidth="1"/>
    <col min="11765" max="12011" width="9.140625" style="101"/>
    <col min="12012" max="12012" width="11.42578125" style="101" bestFit="1" customWidth="1"/>
    <col min="12013" max="12013" width="2.140625" style="101" customWidth="1"/>
    <col min="12014" max="12014" width="14.5703125" style="101" customWidth="1"/>
    <col min="12015" max="12020" width="10.28515625" style="101" customWidth="1"/>
    <col min="12021" max="12267" width="9.140625" style="101"/>
    <col min="12268" max="12268" width="11.42578125" style="101" bestFit="1" customWidth="1"/>
    <col min="12269" max="12269" width="2.140625" style="101" customWidth="1"/>
    <col min="12270" max="12270" width="14.5703125" style="101" customWidth="1"/>
    <col min="12271" max="12276" width="10.28515625" style="101" customWidth="1"/>
    <col min="12277" max="12523" width="9.140625" style="101"/>
    <col min="12524" max="12524" width="11.42578125" style="101" bestFit="1" customWidth="1"/>
    <col min="12525" max="12525" width="2.140625" style="101" customWidth="1"/>
    <col min="12526" max="12526" width="14.5703125" style="101" customWidth="1"/>
    <col min="12527" max="12532" width="10.28515625" style="101" customWidth="1"/>
    <col min="12533" max="12779" width="9.140625" style="101"/>
    <col min="12780" max="12780" width="11.42578125" style="101" bestFit="1" customWidth="1"/>
    <col min="12781" max="12781" width="2.140625" style="101" customWidth="1"/>
    <col min="12782" max="12782" width="14.5703125" style="101" customWidth="1"/>
    <col min="12783" max="12788" width="10.28515625" style="101" customWidth="1"/>
    <col min="12789" max="13035" width="9.140625" style="101"/>
    <col min="13036" max="13036" width="11.42578125" style="101" bestFit="1" customWidth="1"/>
    <col min="13037" max="13037" width="2.140625" style="101" customWidth="1"/>
    <col min="13038" max="13038" width="14.5703125" style="101" customWidth="1"/>
    <col min="13039" max="13044" width="10.28515625" style="101" customWidth="1"/>
    <col min="13045" max="13291" width="9.140625" style="101"/>
    <col min="13292" max="13292" width="11.42578125" style="101" bestFit="1" customWidth="1"/>
    <col min="13293" max="13293" width="2.140625" style="101" customWidth="1"/>
    <col min="13294" max="13294" width="14.5703125" style="101" customWidth="1"/>
    <col min="13295" max="13300" width="10.28515625" style="101" customWidth="1"/>
    <col min="13301" max="13547" width="9.140625" style="101"/>
    <col min="13548" max="13548" width="11.42578125" style="101" bestFit="1" customWidth="1"/>
    <col min="13549" max="13549" width="2.140625" style="101" customWidth="1"/>
    <col min="13550" max="13550" width="14.5703125" style="101" customWidth="1"/>
    <col min="13551" max="13556" width="10.28515625" style="101" customWidth="1"/>
    <col min="13557" max="13803" width="9.140625" style="101"/>
    <col min="13804" max="13804" width="11.42578125" style="101" bestFit="1" customWidth="1"/>
    <col min="13805" max="13805" width="2.140625" style="101" customWidth="1"/>
    <col min="13806" max="13806" width="14.5703125" style="101" customWidth="1"/>
    <col min="13807" max="13812" width="10.28515625" style="101" customWidth="1"/>
    <col min="13813" max="14059" width="9.140625" style="101"/>
    <col min="14060" max="14060" width="11.42578125" style="101" bestFit="1" customWidth="1"/>
    <col min="14061" max="14061" width="2.140625" style="101" customWidth="1"/>
    <col min="14062" max="14062" width="14.5703125" style="101" customWidth="1"/>
    <col min="14063" max="14068" width="10.28515625" style="101" customWidth="1"/>
    <col min="14069" max="14315" width="9.140625" style="101"/>
    <col min="14316" max="14316" width="11.42578125" style="101" bestFit="1" customWidth="1"/>
    <col min="14317" max="14317" width="2.140625" style="101" customWidth="1"/>
    <col min="14318" max="14318" width="14.5703125" style="101" customWidth="1"/>
    <col min="14319" max="14324" width="10.28515625" style="101" customWidth="1"/>
    <col min="14325" max="14571" width="9.140625" style="101"/>
    <col min="14572" max="14572" width="11.42578125" style="101" bestFit="1" customWidth="1"/>
    <col min="14573" max="14573" width="2.140625" style="101" customWidth="1"/>
    <col min="14574" max="14574" width="14.5703125" style="101" customWidth="1"/>
    <col min="14575" max="14580" width="10.28515625" style="101" customWidth="1"/>
    <col min="14581" max="14827" width="9.140625" style="101"/>
    <col min="14828" max="14828" width="11.42578125" style="101" bestFit="1" customWidth="1"/>
    <col min="14829" max="14829" width="2.140625" style="101" customWidth="1"/>
    <col min="14830" max="14830" width="14.5703125" style="101" customWidth="1"/>
    <col min="14831" max="14836" width="10.28515625" style="101" customWidth="1"/>
    <col min="14837" max="15083" width="9.140625" style="101"/>
    <col min="15084" max="15084" width="11.42578125" style="101" bestFit="1" customWidth="1"/>
    <col min="15085" max="15085" width="2.140625" style="101" customWidth="1"/>
    <col min="15086" max="15086" width="14.5703125" style="101" customWidth="1"/>
    <col min="15087" max="15092" width="10.28515625" style="101" customWidth="1"/>
    <col min="15093" max="15339" width="9.140625" style="101"/>
    <col min="15340" max="15340" width="11.42578125" style="101" bestFit="1" customWidth="1"/>
    <col min="15341" max="15341" width="2.140625" style="101" customWidth="1"/>
    <col min="15342" max="15342" width="14.5703125" style="101" customWidth="1"/>
    <col min="15343" max="15348" width="10.28515625" style="101" customWidth="1"/>
    <col min="15349" max="15595" width="9.140625" style="101"/>
    <col min="15596" max="15596" width="11.42578125" style="101" bestFit="1" customWidth="1"/>
    <col min="15597" max="15597" width="2.140625" style="101" customWidth="1"/>
    <col min="15598" max="15598" width="14.5703125" style="101" customWidth="1"/>
    <col min="15599" max="15604" width="10.28515625" style="101" customWidth="1"/>
    <col min="15605" max="15851" width="9.140625" style="101"/>
    <col min="15852" max="15852" width="11.42578125" style="101" bestFit="1" customWidth="1"/>
    <col min="15853" max="15853" width="2.140625" style="101" customWidth="1"/>
    <col min="15854" max="15854" width="14.5703125" style="101" customWidth="1"/>
    <col min="15855" max="15860" width="10.28515625" style="101" customWidth="1"/>
    <col min="15861" max="16107" width="9.140625" style="101"/>
    <col min="16108" max="16108" width="11.42578125" style="101" bestFit="1" customWidth="1"/>
    <col min="16109" max="16109" width="2.140625" style="101" customWidth="1"/>
    <col min="16110" max="16110" width="14.5703125" style="101" customWidth="1"/>
    <col min="16111" max="16116" width="10.28515625" style="101" customWidth="1"/>
    <col min="16117" max="16384" width="9.140625" style="101"/>
  </cols>
  <sheetData>
    <row r="1" spans="1:13">
      <c r="A1" s="1308" t="s">
        <v>1110</v>
      </c>
      <c r="B1" s="1308"/>
      <c r="C1" s="1308"/>
      <c r="D1" s="1308"/>
      <c r="E1" s="1308"/>
      <c r="F1" s="1308"/>
      <c r="G1" s="1308"/>
      <c r="H1" s="1308"/>
      <c r="I1" s="1308"/>
      <c r="K1" s="425" t="s">
        <v>0</v>
      </c>
      <c r="L1" s="422" t="s">
        <v>378</v>
      </c>
      <c r="M1" s="175"/>
    </row>
    <row r="2" spans="1:13" ht="13.5" thickBot="1">
      <c r="A2" s="1309" t="s">
        <v>561</v>
      </c>
      <c r="B2" s="1309"/>
      <c r="C2" s="1309"/>
      <c r="D2" s="1309"/>
      <c r="E2" s="1309"/>
      <c r="F2" s="1309"/>
      <c r="G2" s="1309"/>
      <c r="H2" s="1309"/>
      <c r="I2" s="1309"/>
    </row>
    <row r="3" spans="1:13" ht="26.25" customHeight="1">
      <c r="A3" s="1310" t="s">
        <v>562</v>
      </c>
      <c r="B3" s="1310"/>
      <c r="C3" s="1311"/>
      <c r="D3" s="1150" t="s">
        <v>563</v>
      </c>
      <c r="E3" s="1151"/>
      <c r="F3" s="1151"/>
      <c r="G3" s="1316"/>
      <c r="H3" s="1317" t="s">
        <v>565</v>
      </c>
      <c r="I3" s="1318"/>
    </row>
    <row r="4" spans="1:13" ht="25.5" customHeight="1">
      <c r="A4" s="1312"/>
      <c r="B4" s="1312"/>
      <c r="C4" s="1313"/>
      <c r="D4" s="1321" t="s">
        <v>564</v>
      </c>
      <c r="E4" s="1322"/>
      <c r="F4" s="1321" t="s">
        <v>986</v>
      </c>
      <c r="G4" s="1323"/>
      <c r="H4" s="1319"/>
      <c r="I4" s="1320"/>
    </row>
    <row r="5" spans="1:13" ht="13.5" thickBot="1">
      <c r="A5" s="1314"/>
      <c r="B5" s="1314"/>
      <c r="C5" s="1315"/>
      <c r="D5" s="314">
        <v>2016</v>
      </c>
      <c r="E5" s="417">
        <v>2017</v>
      </c>
      <c r="F5" s="314">
        <v>2016</v>
      </c>
      <c r="G5" s="417">
        <v>2017</v>
      </c>
      <c r="H5" s="314">
        <v>2016</v>
      </c>
      <c r="I5" s="314">
        <v>2017</v>
      </c>
    </row>
    <row r="6" spans="1:13">
      <c r="A6" s="1306" t="s">
        <v>68</v>
      </c>
      <c r="B6" s="1306"/>
      <c r="C6" s="1306"/>
      <c r="D6" s="539">
        <v>68261</v>
      </c>
      <c r="E6" s="539">
        <v>79988</v>
      </c>
      <c r="F6" s="539">
        <v>53037</v>
      </c>
      <c r="G6" s="540">
        <v>61719.92</v>
      </c>
      <c r="H6" s="540">
        <v>777</v>
      </c>
      <c r="I6" s="540">
        <v>771.61474221133165</v>
      </c>
      <c r="J6" s="530"/>
    </row>
    <row r="7" spans="1:13" s="531" customFormat="1">
      <c r="A7" s="541" t="s">
        <v>69</v>
      </c>
      <c r="B7" s="541"/>
      <c r="C7" s="541"/>
      <c r="D7" s="539"/>
      <c r="E7" s="539"/>
      <c r="F7" s="539"/>
      <c r="G7" s="540"/>
      <c r="H7" s="540"/>
      <c r="I7" s="540"/>
      <c r="J7" s="530"/>
    </row>
    <row r="8" spans="1:13" s="531" customFormat="1">
      <c r="A8" s="532" t="s">
        <v>489</v>
      </c>
      <c r="B8" s="533" t="s">
        <v>103</v>
      </c>
      <c r="C8" s="431" t="s">
        <v>499</v>
      </c>
      <c r="D8" s="528">
        <v>2327</v>
      </c>
      <c r="E8" s="528">
        <v>1609.76</v>
      </c>
      <c r="F8" s="528">
        <v>1141</v>
      </c>
      <c r="G8" s="529">
        <v>869.83</v>
      </c>
      <c r="H8" s="529">
        <v>490</v>
      </c>
      <c r="I8" s="529">
        <v>540.3476294602923</v>
      </c>
      <c r="J8" s="530"/>
    </row>
    <row r="9" spans="1:13" s="531" customFormat="1">
      <c r="A9" s="534" t="s">
        <v>490</v>
      </c>
      <c r="B9" s="535" t="s">
        <v>103</v>
      </c>
      <c r="C9" s="534" t="s">
        <v>500</v>
      </c>
      <c r="D9" s="528"/>
      <c r="E9" s="528"/>
      <c r="F9" s="528"/>
      <c r="G9" s="529"/>
      <c r="H9" s="529"/>
      <c r="I9" s="529"/>
      <c r="J9" s="530"/>
    </row>
    <row r="10" spans="1:13" s="531" customFormat="1">
      <c r="A10" s="532" t="s">
        <v>489</v>
      </c>
      <c r="B10" s="533" t="s">
        <v>103</v>
      </c>
      <c r="C10" s="431" t="s">
        <v>503</v>
      </c>
      <c r="D10" s="528">
        <v>1582</v>
      </c>
      <c r="E10" s="528">
        <v>801.04</v>
      </c>
      <c r="F10" s="528">
        <v>362</v>
      </c>
      <c r="G10" s="529">
        <v>146.19999999999999</v>
      </c>
      <c r="H10" s="529">
        <v>229</v>
      </c>
      <c r="I10" s="529">
        <v>182.51273344651952</v>
      </c>
      <c r="J10" s="530"/>
    </row>
    <row r="11" spans="1:13" s="531" customFormat="1">
      <c r="A11" s="534" t="s">
        <v>490</v>
      </c>
      <c r="B11" s="535" t="s">
        <v>103</v>
      </c>
      <c r="C11" s="534" t="s">
        <v>504</v>
      </c>
      <c r="D11" s="528"/>
      <c r="E11" s="528"/>
      <c r="F11" s="528"/>
      <c r="G11" s="529"/>
      <c r="H11" s="529"/>
      <c r="I11" s="529"/>
      <c r="J11" s="530"/>
    </row>
    <row r="12" spans="1:13" s="531" customFormat="1">
      <c r="A12" s="532" t="s">
        <v>499</v>
      </c>
      <c r="B12" s="533" t="s">
        <v>103</v>
      </c>
      <c r="C12" s="431" t="s">
        <v>503</v>
      </c>
      <c r="D12" s="528">
        <v>1916</v>
      </c>
      <c r="E12" s="528">
        <v>884.34</v>
      </c>
      <c r="F12" s="528">
        <v>1188</v>
      </c>
      <c r="G12" s="529">
        <v>537.15</v>
      </c>
      <c r="H12" s="529">
        <v>620</v>
      </c>
      <c r="I12" s="529">
        <v>607.40213040233391</v>
      </c>
      <c r="J12" s="530"/>
    </row>
    <row r="13" spans="1:13" s="531" customFormat="1">
      <c r="A13" s="534" t="s">
        <v>500</v>
      </c>
      <c r="B13" s="535" t="s">
        <v>103</v>
      </c>
      <c r="C13" s="534" t="s">
        <v>504</v>
      </c>
      <c r="D13" s="528"/>
      <c r="E13" s="528"/>
      <c r="F13" s="528"/>
      <c r="G13" s="529"/>
      <c r="H13" s="529"/>
      <c r="I13" s="529"/>
      <c r="J13" s="530"/>
    </row>
    <row r="14" spans="1:13" s="531" customFormat="1">
      <c r="A14" s="532" t="s">
        <v>499</v>
      </c>
      <c r="B14" s="533" t="s">
        <v>103</v>
      </c>
      <c r="C14" s="431" t="s">
        <v>528</v>
      </c>
      <c r="D14" s="528">
        <v>1359</v>
      </c>
      <c r="E14" s="528">
        <v>550.66</v>
      </c>
      <c r="F14" s="528">
        <v>1020</v>
      </c>
      <c r="G14" s="529">
        <v>446.99</v>
      </c>
      <c r="H14" s="529">
        <v>751</v>
      </c>
      <c r="I14" s="529">
        <v>811.73500889841284</v>
      </c>
      <c r="J14" s="530"/>
    </row>
    <row r="15" spans="1:13" s="531" customFormat="1">
      <c r="A15" s="534" t="s">
        <v>500</v>
      </c>
      <c r="B15" s="535" t="s">
        <v>103</v>
      </c>
      <c r="C15" s="534" t="s">
        <v>529</v>
      </c>
      <c r="D15" s="528"/>
      <c r="E15" s="528"/>
      <c r="F15" s="528"/>
      <c r="G15" s="529"/>
      <c r="H15" s="529"/>
      <c r="I15" s="529"/>
      <c r="J15" s="530"/>
    </row>
    <row r="16" spans="1:13" s="531" customFormat="1">
      <c r="A16" s="532" t="s">
        <v>499</v>
      </c>
      <c r="B16" s="533" t="s">
        <v>103</v>
      </c>
      <c r="C16" s="431" t="s">
        <v>530</v>
      </c>
      <c r="D16" s="528">
        <v>1126</v>
      </c>
      <c r="E16" s="528">
        <v>1002.65</v>
      </c>
      <c r="F16" s="528">
        <v>1013</v>
      </c>
      <c r="G16" s="529">
        <v>850.11</v>
      </c>
      <c r="H16" s="529">
        <v>900</v>
      </c>
      <c r="I16" s="529">
        <v>847.86316261905949</v>
      </c>
      <c r="J16" s="530"/>
    </row>
    <row r="17" spans="1:10" s="531" customFormat="1">
      <c r="A17" s="534" t="s">
        <v>500</v>
      </c>
      <c r="B17" s="535" t="s">
        <v>103</v>
      </c>
      <c r="C17" s="534" t="s">
        <v>531</v>
      </c>
      <c r="D17" s="528"/>
      <c r="E17" s="528"/>
      <c r="F17" s="528"/>
      <c r="G17" s="529"/>
      <c r="H17" s="529"/>
      <c r="I17" s="529"/>
      <c r="J17" s="530"/>
    </row>
    <row r="18" spans="1:10" s="531" customFormat="1">
      <c r="A18" s="532" t="s">
        <v>503</v>
      </c>
      <c r="B18" s="533" t="s">
        <v>103</v>
      </c>
      <c r="C18" s="431" t="s">
        <v>528</v>
      </c>
      <c r="D18" s="528">
        <v>965</v>
      </c>
      <c r="E18" s="528">
        <v>407.09</v>
      </c>
      <c r="F18" s="528">
        <v>620</v>
      </c>
      <c r="G18" s="529">
        <v>254.24</v>
      </c>
      <c r="H18" s="529">
        <v>642</v>
      </c>
      <c r="I18" s="529">
        <v>624.53020216659718</v>
      </c>
      <c r="J18" s="530"/>
    </row>
    <row r="19" spans="1:10" s="531" customFormat="1">
      <c r="A19" s="534" t="s">
        <v>504</v>
      </c>
      <c r="B19" s="535" t="s">
        <v>103</v>
      </c>
      <c r="C19" s="534" t="s">
        <v>529</v>
      </c>
      <c r="D19" s="528"/>
      <c r="E19" s="528"/>
      <c r="F19" s="528"/>
      <c r="G19" s="529"/>
      <c r="H19" s="529"/>
      <c r="I19" s="529"/>
      <c r="J19" s="530"/>
    </row>
    <row r="20" spans="1:10" s="531" customFormat="1">
      <c r="A20" s="532" t="s">
        <v>510</v>
      </c>
      <c r="B20" s="533" t="s">
        <v>103</v>
      </c>
      <c r="C20" s="431" t="s">
        <v>488</v>
      </c>
      <c r="D20" s="528">
        <v>1959</v>
      </c>
      <c r="E20" s="528">
        <v>1307.7</v>
      </c>
      <c r="F20" s="528">
        <v>1371</v>
      </c>
      <c r="G20" s="529">
        <v>863.13</v>
      </c>
      <c r="H20" s="529">
        <v>700</v>
      </c>
      <c r="I20" s="529">
        <v>660.03670566643723</v>
      </c>
      <c r="J20" s="530"/>
    </row>
    <row r="21" spans="1:10" s="531" customFormat="1">
      <c r="A21" s="534" t="s">
        <v>511</v>
      </c>
      <c r="B21" s="535" t="s">
        <v>103</v>
      </c>
      <c r="C21" s="534" t="s">
        <v>488</v>
      </c>
      <c r="D21" s="528"/>
      <c r="E21" s="528"/>
      <c r="F21" s="528"/>
      <c r="G21" s="529"/>
      <c r="H21" s="529"/>
      <c r="I21" s="529"/>
      <c r="J21" s="530"/>
    </row>
    <row r="22" spans="1:10" s="531" customFormat="1">
      <c r="A22" s="532" t="s">
        <v>510</v>
      </c>
      <c r="B22" s="533" t="s">
        <v>103</v>
      </c>
      <c r="C22" s="431" t="s">
        <v>489</v>
      </c>
      <c r="D22" s="528">
        <v>5790</v>
      </c>
      <c r="E22" s="528">
        <v>4149.6000000000004</v>
      </c>
      <c r="F22" s="528">
        <v>3033</v>
      </c>
      <c r="G22" s="529">
        <v>2154.5500000000002</v>
      </c>
      <c r="H22" s="529">
        <v>524</v>
      </c>
      <c r="I22" s="529">
        <v>519.21871987661461</v>
      </c>
      <c r="J22" s="530"/>
    </row>
    <row r="23" spans="1:10" s="531" customFormat="1">
      <c r="A23" s="534" t="s">
        <v>511</v>
      </c>
      <c r="B23" s="535" t="s">
        <v>103</v>
      </c>
      <c r="C23" s="534" t="s">
        <v>490</v>
      </c>
      <c r="D23" s="528"/>
      <c r="E23" s="528"/>
      <c r="F23" s="528"/>
      <c r="G23" s="529"/>
      <c r="H23" s="529"/>
      <c r="I23" s="529"/>
      <c r="J23" s="530"/>
    </row>
    <row r="24" spans="1:10" s="531" customFormat="1">
      <c r="A24" s="532" t="s">
        <v>510</v>
      </c>
      <c r="B24" s="533" t="s">
        <v>103</v>
      </c>
      <c r="C24" s="431" t="s">
        <v>493</v>
      </c>
      <c r="D24" s="528">
        <v>2143</v>
      </c>
      <c r="E24" s="528">
        <v>1392.12</v>
      </c>
      <c r="F24" s="528">
        <v>1423</v>
      </c>
      <c r="G24" s="529">
        <v>811.72</v>
      </c>
      <c r="H24" s="529">
        <v>664</v>
      </c>
      <c r="I24" s="529">
        <v>583.0819182254404</v>
      </c>
      <c r="J24" s="530"/>
    </row>
    <row r="25" spans="1:10" s="531" customFormat="1">
      <c r="A25" s="534" t="s">
        <v>511</v>
      </c>
      <c r="B25" s="535" t="s">
        <v>103</v>
      </c>
      <c r="C25" s="534" t="s">
        <v>494</v>
      </c>
      <c r="D25" s="528"/>
      <c r="E25" s="528"/>
      <c r="F25" s="528"/>
      <c r="G25" s="529"/>
      <c r="H25" s="529"/>
      <c r="I25" s="529"/>
      <c r="J25" s="530"/>
    </row>
    <row r="26" spans="1:10" s="531" customFormat="1">
      <c r="A26" s="532" t="s">
        <v>510</v>
      </c>
      <c r="B26" s="533" t="s">
        <v>103</v>
      </c>
      <c r="C26" s="431" t="s">
        <v>495</v>
      </c>
      <c r="D26" s="528">
        <v>2911</v>
      </c>
      <c r="E26" s="528">
        <v>1347.97</v>
      </c>
      <c r="F26" s="528">
        <v>1318</v>
      </c>
      <c r="G26" s="529">
        <v>740.22</v>
      </c>
      <c r="H26" s="529">
        <v>453</v>
      </c>
      <c r="I26" s="529">
        <v>549.13685022663708</v>
      </c>
      <c r="J26" s="530"/>
    </row>
    <row r="27" spans="1:10" s="531" customFormat="1">
      <c r="A27" s="534" t="s">
        <v>511</v>
      </c>
      <c r="B27" s="535" t="s">
        <v>103</v>
      </c>
      <c r="C27" s="534" t="s">
        <v>496</v>
      </c>
      <c r="D27" s="528"/>
      <c r="E27" s="528"/>
      <c r="F27" s="528"/>
      <c r="G27" s="529"/>
      <c r="H27" s="529"/>
      <c r="I27" s="529"/>
      <c r="J27" s="530"/>
    </row>
    <row r="28" spans="1:10" s="531" customFormat="1">
      <c r="A28" s="532" t="s">
        <v>510</v>
      </c>
      <c r="B28" s="533" t="s">
        <v>103</v>
      </c>
      <c r="C28" s="431" t="s">
        <v>499</v>
      </c>
      <c r="D28" s="528">
        <v>8562</v>
      </c>
      <c r="E28" s="528">
        <v>4528.71</v>
      </c>
      <c r="F28" s="528">
        <v>6193</v>
      </c>
      <c r="G28" s="529">
        <v>3580.47</v>
      </c>
      <c r="H28" s="529">
        <v>723</v>
      </c>
      <c r="I28" s="529">
        <v>790.6158707446491</v>
      </c>
      <c r="J28" s="530"/>
    </row>
    <row r="29" spans="1:10" s="531" customFormat="1">
      <c r="A29" s="534" t="s">
        <v>511</v>
      </c>
      <c r="B29" s="535" t="s">
        <v>103</v>
      </c>
      <c r="C29" s="534" t="s">
        <v>500</v>
      </c>
      <c r="D29" s="528"/>
      <c r="E29" s="528"/>
      <c r="F29" s="528"/>
      <c r="G29" s="529"/>
      <c r="H29" s="529"/>
      <c r="I29" s="529"/>
      <c r="J29" s="530"/>
    </row>
    <row r="30" spans="1:10" s="531" customFormat="1">
      <c r="A30" s="532" t="s">
        <v>510</v>
      </c>
      <c r="B30" s="533" t="s">
        <v>103</v>
      </c>
      <c r="C30" s="431" t="s">
        <v>501</v>
      </c>
      <c r="D30" s="528">
        <v>1717</v>
      </c>
      <c r="E30" s="528">
        <v>403.79</v>
      </c>
      <c r="F30" s="528">
        <v>3130</v>
      </c>
      <c r="G30" s="529">
        <v>778.58</v>
      </c>
      <c r="H30" s="529">
        <v>1823</v>
      </c>
      <c r="I30" s="529">
        <v>1928.1804898585899</v>
      </c>
      <c r="J30" s="530"/>
    </row>
    <row r="31" spans="1:10" s="531" customFormat="1">
      <c r="A31" s="534" t="s">
        <v>511</v>
      </c>
      <c r="B31" s="535" t="s">
        <v>103</v>
      </c>
      <c r="C31" s="534" t="s">
        <v>533</v>
      </c>
      <c r="D31" s="528"/>
      <c r="E31" s="528"/>
      <c r="F31" s="528"/>
      <c r="G31" s="529"/>
      <c r="H31" s="529"/>
      <c r="I31" s="529"/>
      <c r="J31" s="530"/>
    </row>
    <row r="32" spans="1:10" s="531" customFormat="1">
      <c r="A32" s="532" t="s">
        <v>510</v>
      </c>
      <c r="B32" s="533" t="s">
        <v>103</v>
      </c>
      <c r="C32" s="431" t="s">
        <v>503</v>
      </c>
      <c r="D32" s="528">
        <v>8890</v>
      </c>
      <c r="E32" s="528">
        <v>4686.8599999999997</v>
      </c>
      <c r="F32" s="528">
        <v>4041</v>
      </c>
      <c r="G32" s="529">
        <v>2264.1999999999998</v>
      </c>
      <c r="H32" s="529">
        <v>455</v>
      </c>
      <c r="I32" s="529">
        <v>483.0952919438601</v>
      </c>
      <c r="J32" s="530"/>
    </row>
    <row r="33" spans="1:10" s="531" customFormat="1">
      <c r="A33" s="534" t="s">
        <v>511</v>
      </c>
      <c r="B33" s="535" t="s">
        <v>103</v>
      </c>
      <c r="C33" s="534" t="s">
        <v>534</v>
      </c>
      <c r="D33" s="528"/>
      <c r="E33" s="528"/>
      <c r="F33" s="528"/>
      <c r="G33" s="529"/>
      <c r="H33" s="529"/>
      <c r="I33" s="529"/>
      <c r="J33" s="530"/>
    </row>
    <row r="34" spans="1:10" s="531" customFormat="1">
      <c r="A34" s="532" t="s">
        <v>510</v>
      </c>
      <c r="B34" s="533" t="s">
        <v>103</v>
      </c>
      <c r="C34" s="431" t="s">
        <v>520</v>
      </c>
      <c r="D34" s="528">
        <v>1647</v>
      </c>
      <c r="E34" s="528">
        <v>1244.98</v>
      </c>
      <c r="F34" s="528">
        <v>1059</v>
      </c>
      <c r="G34" s="529">
        <v>639.55999999999995</v>
      </c>
      <c r="H34" s="529">
        <v>643</v>
      </c>
      <c r="I34" s="529">
        <v>513.71106363154433</v>
      </c>
      <c r="J34" s="530"/>
    </row>
    <row r="35" spans="1:10" s="531" customFormat="1">
      <c r="A35" s="534" t="s">
        <v>511</v>
      </c>
      <c r="B35" s="535" t="s">
        <v>103</v>
      </c>
      <c r="C35" s="534" t="s">
        <v>521</v>
      </c>
      <c r="D35" s="528"/>
      <c r="E35" s="528"/>
      <c r="F35" s="528"/>
      <c r="G35" s="529"/>
      <c r="H35" s="529"/>
      <c r="I35" s="529"/>
      <c r="J35" s="530"/>
    </row>
    <row r="36" spans="1:10" s="531" customFormat="1">
      <c r="A36" s="532" t="s">
        <v>510</v>
      </c>
      <c r="B36" s="533" t="s">
        <v>103</v>
      </c>
      <c r="C36" s="431" t="s">
        <v>528</v>
      </c>
      <c r="D36" s="528">
        <v>2679</v>
      </c>
      <c r="E36" s="528">
        <v>1252.49</v>
      </c>
      <c r="F36" s="528">
        <v>2589</v>
      </c>
      <c r="G36" s="529">
        <v>1328.99</v>
      </c>
      <c r="H36" s="529">
        <v>966</v>
      </c>
      <c r="I36" s="529">
        <v>1061.0783319627301</v>
      </c>
      <c r="J36" s="530"/>
    </row>
    <row r="37" spans="1:10" s="531" customFormat="1">
      <c r="A37" s="534" t="s">
        <v>511</v>
      </c>
      <c r="B37" s="535" t="s">
        <v>103</v>
      </c>
      <c r="C37" s="534" t="s">
        <v>529</v>
      </c>
      <c r="D37" s="528"/>
      <c r="E37" s="528"/>
      <c r="F37" s="528"/>
      <c r="G37" s="529"/>
      <c r="H37" s="529"/>
      <c r="I37" s="529"/>
      <c r="J37" s="530"/>
    </row>
    <row r="38" spans="1:10" s="531" customFormat="1">
      <c r="A38" s="532" t="s">
        <v>510</v>
      </c>
      <c r="B38" s="533" t="s">
        <v>103</v>
      </c>
      <c r="C38" s="431" t="s">
        <v>530</v>
      </c>
      <c r="D38" s="528">
        <v>3625</v>
      </c>
      <c r="E38" s="528">
        <v>2432.04</v>
      </c>
      <c r="F38" s="528">
        <v>3699</v>
      </c>
      <c r="G38" s="529">
        <v>2547</v>
      </c>
      <c r="H38" s="529">
        <v>1020</v>
      </c>
      <c r="I38" s="529">
        <v>1047.2689593921152</v>
      </c>
      <c r="J38" s="530"/>
    </row>
    <row r="39" spans="1:10" s="531" customFormat="1">
      <c r="A39" s="534" t="s">
        <v>511</v>
      </c>
      <c r="B39" s="535" t="s">
        <v>103</v>
      </c>
      <c r="C39" s="534" t="s">
        <v>531</v>
      </c>
      <c r="D39" s="528"/>
      <c r="E39" s="528"/>
      <c r="F39" s="528"/>
      <c r="G39" s="529"/>
      <c r="H39" s="529"/>
      <c r="I39" s="529"/>
      <c r="J39" s="530"/>
    </row>
    <row r="40" spans="1:10" s="531" customFormat="1">
      <c r="A40" s="1307" t="s">
        <v>535</v>
      </c>
      <c r="B40" s="1307"/>
      <c r="C40" s="1307"/>
      <c r="D40" s="528">
        <v>19063</v>
      </c>
      <c r="E40" s="528">
        <v>51986.2</v>
      </c>
      <c r="F40" s="528">
        <v>19837</v>
      </c>
      <c r="G40" s="529">
        <v>42906.979999999996</v>
      </c>
      <c r="H40" s="529">
        <v>1041</v>
      </c>
      <c r="I40" s="529">
        <v>825.35326682850439</v>
      </c>
      <c r="J40" s="530"/>
    </row>
    <row r="41" spans="1:10" s="531" customFormat="1">
      <c r="A41" s="534" t="s">
        <v>536</v>
      </c>
      <c r="B41" s="535"/>
      <c r="C41" s="534"/>
      <c r="D41" s="528"/>
      <c r="E41" s="528"/>
      <c r="F41" s="528"/>
      <c r="G41" s="529"/>
      <c r="H41" s="529"/>
      <c r="I41" s="529"/>
      <c r="J41" s="536"/>
    </row>
    <row r="42" spans="1:10" s="531" customFormat="1">
      <c r="A42" s="534"/>
      <c r="B42" s="535"/>
      <c r="C42" s="534"/>
      <c r="D42" s="542"/>
      <c r="E42" s="542"/>
      <c r="F42" s="542"/>
      <c r="G42" s="542"/>
      <c r="H42" s="542"/>
      <c r="I42" s="542"/>
      <c r="J42" s="536"/>
    </row>
    <row r="43" spans="1:10">
      <c r="A43" s="1195" t="s">
        <v>537</v>
      </c>
      <c r="B43" s="1195"/>
      <c r="C43" s="1195"/>
      <c r="D43" s="1195"/>
      <c r="E43" s="1195"/>
      <c r="F43" s="1195"/>
      <c r="G43" s="1195"/>
      <c r="H43" s="1195"/>
      <c r="I43" s="1195"/>
    </row>
    <row r="44" spans="1:10">
      <c r="A44" s="1132" t="s">
        <v>538</v>
      </c>
      <c r="B44" s="1132"/>
      <c r="C44" s="1132"/>
      <c r="D44" s="1132"/>
      <c r="E44" s="1132"/>
      <c r="F44" s="1132"/>
      <c r="G44" s="1132"/>
      <c r="H44" s="1132"/>
      <c r="I44" s="1132"/>
    </row>
    <row r="46" spans="1:10">
      <c r="D46" s="538"/>
      <c r="E46" s="538"/>
      <c r="F46" s="538"/>
      <c r="G46" s="538"/>
    </row>
  </sheetData>
  <mergeCells count="11">
    <mergeCell ref="A6:C6"/>
    <mergeCell ref="A40:C40"/>
    <mergeCell ref="A43:I43"/>
    <mergeCell ref="A44:I44"/>
    <mergeCell ref="A1:I1"/>
    <mergeCell ref="A2:I2"/>
    <mergeCell ref="A3:C5"/>
    <mergeCell ref="D3:G3"/>
    <mergeCell ref="H3:I4"/>
    <mergeCell ref="D4:E4"/>
    <mergeCell ref="F4:G4"/>
  </mergeCells>
  <hyperlinks>
    <hyperlink ref="K1" location="SPIS_TABLIC!A1" display="SPIS TABLIC"/>
    <hyperlink ref="L1" location="SPIS_TABLIC!A1" display="LIST OF TABLES"/>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activeCell="A4" sqref="A4:H4"/>
    </sheetView>
  </sheetViews>
  <sheetFormatPr defaultColWidth="9.140625" defaultRowHeight="12.75"/>
  <cols>
    <col min="1" max="1" width="27.140625" style="7" customWidth="1"/>
    <col min="2" max="2" width="10.5703125" style="7" customWidth="1"/>
    <col min="3" max="3" width="10.140625" style="7" customWidth="1"/>
    <col min="4" max="4" width="12.140625" style="7" customWidth="1"/>
    <col min="5" max="5" width="10.7109375" style="7" customWidth="1"/>
    <col min="6" max="6" width="11.5703125" style="7" customWidth="1"/>
    <col min="7" max="7" width="12.140625" style="7" customWidth="1"/>
    <col min="8" max="8" width="11.42578125" style="7" customWidth="1"/>
    <col min="9" max="9" width="9.140625" style="27"/>
    <col min="10" max="10" width="16.85546875" style="7" customWidth="1"/>
    <col min="11" max="11" width="19.85546875" style="7" customWidth="1"/>
    <col min="12" max="16384" width="9.140625" style="7"/>
  </cols>
  <sheetData>
    <row r="1" spans="1:12" ht="14.25">
      <c r="A1" s="1047" t="s">
        <v>1065</v>
      </c>
      <c r="B1" s="1047"/>
      <c r="C1" s="1047"/>
      <c r="D1" s="1047"/>
      <c r="E1" s="1047"/>
      <c r="F1" s="1047"/>
      <c r="G1" s="1047"/>
      <c r="H1" s="1047"/>
      <c r="J1" s="421" t="s">
        <v>0</v>
      </c>
      <c r="K1" s="422" t="s">
        <v>378</v>
      </c>
      <c r="L1" s="175"/>
    </row>
    <row r="2" spans="1:12">
      <c r="A2" s="1048" t="s">
        <v>177</v>
      </c>
      <c r="B2" s="1048"/>
      <c r="C2" s="1048"/>
      <c r="D2" s="1048"/>
      <c r="E2" s="1048"/>
      <c r="F2" s="1048"/>
      <c r="G2" s="1048"/>
      <c r="H2" s="1048"/>
    </row>
    <row r="3" spans="1:12">
      <c r="A3" s="1049" t="s">
        <v>1247</v>
      </c>
      <c r="B3" s="1050"/>
      <c r="C3" s="1050"/>
      <c r="D3" s="1050"/>
      <c r="E3" s="1050"/>
      <c r="F3" s="1050"/>
      <c r="G3" s="1050"/>
      <c r="H3" s="1050"/>
    </row>
    <row r="4" spans="1:12" ht="13.5" thickBot="1">
      <c r="A4" s="1051" t="s">
        <v>178</v>
      </c>
      <c r="B4" s="1051"/>
      <c r="C4" s="1051"/>
      <c r="D4" s="1051"/>
      <c r="E4" s="1051"/>
      <c r="F4" s="1051"/>
      <c r="G4" s="1051"/>
      <c r="H4" s="1051"/>
    </row>
    <row r="5" spans="1:12" s="12" customFormat="1" ht="26.25" customHeight="1">
      <c r="A5" s="1052" t="s">
        <v>799</v>
      </c>
      <c r="B5" s="1055" t="s">
        <v>181</v>
      </c>
      <c r="C5" s="1064"/>
      <c r="D5" s="1064"/>
      <c r="E5" s="1064"/>
      <c r="F5" s="1064"/>
      <c r="G5" s="1055" t="s">
        <v>924</v>
      </c>
      <c r="H5" s="1064"/>
      <c r="I5" s="28"/>
    </row>
    <row r="6" spans="1:12" s="12" customFormat="1" ht="25.5">
      <c r="A6" s="1053"/>
      <c r="B6" s="35" t="s">
        <v>185</v>
      </c>
      <c r="C6" s="35" t="s">
        <v>186</v>
      </c>
      <c r="D6" s="35" t="s">
        <v>919</v>
      </c>
      <c r="E6" s="35" t="s">
        <v>920</v>
      </c>
      <c r="F6" s="36" t="s">
        <v>923</v>
      </c>
      <c r="G6" s="35" t="s">
        <v>187</v>
      </c>
      <c r="H6" s="36" t="s">
        <v>925</v>
      </c>
      <c r="I6" s="28"/>
    </row>
    <row r="7" spans="1:12" s="12" customFormat="1" ht="25.5" customHeight="1" thickBot="1">
      <c r="A7" s="1054"/>
      <c r="B7" s="1043" t="s">
        <v>188</v>
      </c>
      <c r="C7" s="1067"/>
      <c r="D7" s="1067"/>
      <c r="E7" s="1067"/>
      <c r="F7" s="1067"/>
      <c r="G7" s="1067"/>
      <c r="H7" s="1067"/>
      <c r="I7" s="28"/>
    </row>
    <row r="8" spans="1:12" s="16" customFormat="1">
      <c r="A8" s="255" t="s">
        <v>83</v>
      </c>
      <c r="B8" s="992">
        <v>59252.800000000003</v>
      </c>
      <c r="C8" s="273">
        <v>4204.3</v>
      </c>
      <c r="D8" s="273">
        <v>4726</v>
      </c>
      <c r="E8" s="274">
        <v>13103.8</v>
      </c>
      <c r="F8" s="273">
        <v>37218.699999999997</v>
      </c>
      <c r="G8" s="273">
        <v>349.4</v>
      </c>
      <c r="H8" s="271">
        <v>169.5</v>
      </c>
    </row>
    <row r="9" spans="1:12" s="16" customFormat="1">
      <c r="A9" s="256" t="s">
        <v>84</v>
      </c>
      <c r="B9" s="273"/>
      <c r="C9" s="273"/>
      <c r="D9" s="273"/>
      <c r="E9" s="273"/>
      <c r="F9" s="273"/>
      <c r="G9" s="273"/>
      <c r="H9" s="274"/>
    </row>
    <row r="10" spans="1:12" s="19" customFormat="1">
      <c r="A10" s="15" t="s">
        <v>85</v>
      </c>
      <c r="B10" s="32">
        <v>5314.8</v>
      </c>
      <c r="C10" s="32">
        <v>348.2</v>
      </c>
      <c r="D10" s="32">
        <v>546.20000000000005</v>
      </c>
      <c r="E10" s="32">
        <v>747.2</v>
      </c>
      <c r="F10" s="32">
        <v>3673.2</v>
      </c>
      <c r="G10" s="32">
        <v>12.6</v>
      </c>
      <c r="H10" s="33">
        <v>18.5</v>
      </c>
    </row>
    <row r="11" spans="1:12">
      <c r="A11" s="15" t="s">
        <v>86</v>
      </c>
      <c r="B11" s="32">
        <v>2762.9</v>
      </c>
      <c r="C11" s="32">
        <v>218.4</v>
      </c>
      <c r="D11" s="32">
        <v>199.2</v>
      </c>
      <c r="E11" s="32">
        <v>516.1</v>
      </c>
      <c r="F11" s="32">
        <v>1829.2</v>
      </c>
      <c r="G11" s="32">
        <v>3.8</v>
      </c>
      <c r="H11" s="33" t="s">
        <v>1165</v>
      </c>
      <c r="I11" s="7"/>
    </row>
    <row r="12" spans="1:12">
      <c r="A12" s="15" t="s">
        <v>87</v>
      </c>
      <c r="B12" s="32">
        <v>2658.6</v>
      </c>
      <c r="C12" s="32">
        <v>183.9</v>
      </c>
      <c r="D12" s="32">
        <v>248.3</v>
      </c>
      <c r="E12" s="32">
        <v>711.1</v>
      </c>
      <c r="F12" s="32">
        <v>1515.3</v>
      </c>
      <c r="G12" s="32">
        <v>14.5</v>
      </c>
      <c r="H12" s="33" t="s">
        <v>1165</v>
      </c>
      <c r="I12" s="7"/>
    </row>
    <row r="13" spans="1:12">
      <c r="A13" s="15" t="s">
        <v>88</v>
      </c>
      <c r="B13" s="32">
        <v>1884.2</v>
      </c>
      <c r="C13" s="32">
        <v>134.69999999999999</v>
      </c>
      <c r="D13" s="32">
        <v>220.8</v>
      </c>
      <c r="E13" s="32">
        <v>390.5</v>
      </c>
      <c r="F13" s="32">
        <v>1138.2</v>
      </c>
      <c r="G13" s="32">
        <v>38.200000000000003</v>
      </c>
      <c r="H13" s="33" t="s">
        <v>1165</v>
      </c>
      <c r="I13" s="7"/>
    </row>
    <row r="14" spans="1:12">
      <c r="A14" s="15" t="s">
        <v>89</v>
      </c>
      <c r="B14" s="32">
        <v>3474.6</v>
      </c>
      <c r="C14" s="32">
        <v>304.2</v>
      </c>
      <c r="D14" s="32">
        <v>190.6</v>
      </c>
      <c r="E14" s="32">
        <v>936.4</v>
      </c>
      <c r="F14" s="32">
        <v>2043.4</v>
      </c>
      <c r="G14" s="32">
        <v>28.6</v>
      </c>
      <c r="H14" s="33">
        <v>12.1</v>
      </c>
      <c r="I14" s="7"/>
    </row>
    <row r="15" spans="1:12">
      <c r="A15" s="20" t="s">
        <v>90</v>
      </c>
      <c r="B15" s="32">
        <v>4596.8</v>
      </c>
      <c r="C15" s="32">
        <v>311.89999999999998</v>
      </c>
      <c r="D15" s="32">
        <v>239.1</v>
      </c>
      <c r="E15" s="32">
        <v>911</v>
      </c>
      <c r="F15" s="32">
        <v>3134.8</v>
      </c>
      <c r="G15" s="32">
        <v>8.4</v>
      </c>
      <c r="H15" s="33">
        <v>29.1</v>
      </c>
      <c r="I15" s="7"/>
    </row>
    <row r="16" spans="1:12">
      <c r="A16" s="15" t="s">
        <v>91</v>
      </c>
      <c r="B16" s="32">
        <v>7416.5</v>
      </c>
      <c r="C16" s="32">
        <v>454.1</v>
      </c>
      <c r="D16" s="32">
        <v>534.5</v>
      </c>
      <c r="E16" s="32">
        <v>1410.1</v>
      </c>
      <c r="F16" s="32">
        <v>5017.8</v>
      </c>
      <c r="G16" s="32">
        <v>70.7</v>
      </c>
      <c r="H16" s="33">
        <v>4.7</v>
      </c>
      <c r="I16" s="7"/>
    </row>
    <row r="17" spans="1:9">
      <c r="A17" s="15" t="s">
        <v>92</v>
      </c>
      <c r="B17" s="32">
        <v>1773.3</v>
      </c>
      <c r="C17" s="32">
        <v>151.9</v>
      </c>
      <c r="D17" s="32">
        <v>178.7</v>
      </c>
      <c r="E17" s="32">
        <v>386.5</v>
      </c>
      <c r="F17" s="32">
        <v>1056.2</v>
      </c>
      <c r="G17" s="33" t="s">
        <v>1165</v>
      </c>
      <c r="H17" s="33">
        <v>9.6</v>
      </c>
      <c r="I17" s="7"/>
    </row>
    <row r="18" spans="1:9">
      <c r="A18" s="15" t="s">
        <v>93</v>
      </c>
      <c r="B18" s="32">
        <v>2769.6</v>
      </c>
      <c r="C18" s="32">
        <v>220.2</v>
      </c>
      <c r="D18" s="32">
        <v>224.4</v>
      </c>
      <c r="E18" s="32">
        <v>679.8</v>
      </c>
      <c r="F18" s="32">
        <v>1645.2</v>
      </c>
      <c r="G18" s="32">
        <v>7</v>
      </c>
      <c r="H18" s="33">
        <v>3</v>
      </c>
      <c r="I18" s="7"/>
    </row>
    <row r="19" spans="1:9">
      <c r="A19" s="15" t="s">
        <v>94</v>
      </c>
      <c r="B19" s="32">
        <v>1925.8</v>
      </c>
      <c r="C19" s="32">
        <v>209</v>
      </c>
      <c r="D19" s="32">
        <v>183.4</v>
      </c>
      <c r="E19" s="32">
        <v>511.4</v>
      </c>
      <c r="F19" s="32">
        <v>1022</v>
      </c>
      <c r="G19" s="32">
        <v>8.3000000000000007</v>
      </c>
      <c r="H19" s="33" t="s">
        <v>1165</v>
      </c>
      <c r="I19" s="7"/>
    </row>
    <row r="20" spans="1:9">
      <c r="A20" s="15" t="s">
        <v>95</v>
      </c>
      <c r="B20" s="32">
        <v>3027.8</v>
      </c>
      <c r="C20" s="32">
        <v>180.8</v>
      </c>
      <c r="D20" s="32">
        <v>292.39999999999998</v>
      </c>
      <c r="E20" s="32">
        <v>476.8</v>
      </c>
      <c r="F20" s="32">
        <v>2077.8000000000002</v>
      </c>
      <c r="G20" s="32">
        <v>34.700000000000003</v>
      </c>
      <c r="H20" s="33" t="s">
        <v>1165</v>
      </c>
      <c r="I20" s="7"/>
    </row>
    <row r="21" spans="1:9">
      <c r="A21" s="15" t="s">
        <v>96</v>
      </c>
      <c r="B21" s="32">
        <v>9866.8999999999905</v>
      </c>
      <c r="C21" s="32">
        <v>639.5</v>
      </c>
      <c r="D21" s="32">
        <v>596.9</v>
      </c>
      <c r="E21" s="32">
        <v>2524.4</v>
      </c>
      <c r="F21" s="32">
        <v>6106.1</v>
      </c>
      <c r="G21" s="32">
        <v>69.5</v>
      </c>
      <c r="H21" s="33">
        <v>75.400000000000006</v>
      </c>
      <c r="I21" s="7"/>
    </row>
    <row r="22" spans="1:9">
      <c r="A22" s="15" t="s">
        <v>97</v>
      </c>
      <c r="B22" s="32">
        <v>1685.2</v>
      </c>
      <c r="C22" s="32">
        <v>129.1</v>
      </c>
      <c r="D22" s="32">
        <v>161.30000000000001</v>
      </c>
      <c r="E22" s="32">
        <v>397.9</v>
      </c>
      <c r="F22" s="32">
        <v>996.9</v>
      </c>
      <c r="G22" s="32">
        <v>17.600000000000001</v>
      </c>
      <c r="H22" s="33" t="s">
        <v>1165</v>
      </c>
      <c r="I22" s="7"/>
    </row>
    <row r="23" spans="1:9">
      <c r="A23" s="15" t="s">
        <v>98</v>
      </c>
      <c r="B23" s="32">
        <v>1927.9</v>
      </c>
      <c r="C23" s="32">
        <v>169</v>
      </c>
      <c r="D23" s="32">
        <v>197.7</v>
      </c>
      <c r="E23" s="32">
        <v>491.1</v>
      </c>
      <c r="F23" s="32">
        <v>1070.0999999999999</v>
      </c>
      <c r="G23" s="32">
        <v>17.600000000000001</v>
      </c>
      <c r="H23" s="33" t="s">
        <v>1165</v>
      </c>
      <c r="I23" s="7"/>
    </row>
    <row r="24" spans="1:9">
      <c r="A24" s="15" t="s">
        <v>99</v>
      </c>
      <c r="B24" s="32">
        <v>5199.3999999999996</v>
      </c>
      <c r="C24" s="32">
        <v>307.10000000000002</v>
      </c>
      <c r="D24" s="32">
        <v>413.9</v>
      </c>
      <c r="E24" s="32">
        <v>1201.4000000000001</v>
      </c>
      <c r="F24" s="32">
        <v>3277</v>
      </c>
      <c r="G24" s="32">
        <v>13.3</v>
      </c>
      <c r="H24" s="33" t="s">
        <v>1165</v>
      </c>
      <c r="I24" s="7"/>
    </row>
    <row r="25" spans="1:9">
      <c r="A25" s="15" t="s">
        <v>100</v>
      </c>
      <c r="B25" s="32">
        <v>2968.5</v>
      </c>
      <c r="C25" s="32">
        <v>242.3</v>
      </c>
      <c r="D25" s="32">
        <v>298.60000000000002</v>
      </c>
      <c r="E25" s="32">
        <v>812.1</v>
      </c>
      <c r="F25" s="32">
        <v>1615.5</v>
      </c>
      <c r="G25" s="32">
        <v>4.5999999999999996</v>
      </c>
      <c r="H25" s="33">
        <v>17.100000000000001</v>
      </c>
      <c r="I25" s="7"/>
    </row>
    <row r="26" spans="1:9">
      <c r="A26" s="82"/>
      <c r="B26" s="268"/>
      <c r="C26" s="268"/>
      <c r="D26" s="268"/>
      <c r="E26" s="268"/>
      <c r="F26" s="268"/>
      <c r="G26" s="268"/>
      <c r="H26" s="268"/>
      <c r="I26" s="7"/>
    </row>
    <row r="27" spans="1:9" ht="14.25">
      <c r="A27" s="1045" t="s">
        <v>101</v>
      </c>
      <c r="B27" s="1045"/>
      <c r="C27" s="1045"/>
      <c r="D27" s="1045"/>
      <c r="E27" s="1045"/>
      <c r="F27" s="1045"/>
      <c r="G27" s="1045"/>
      <c r="H27" s="38"/>
    </row>
    <row r="28" spans="1:9" ht="14.25">
      <c r="A28" s="1046" t="s">
        <v>102</v>
      </c>
      <c r="B28" s="1046"/>
      <c r="C28" s="1046"/>
      <c r="D28" s="1046"/>
      <c r="E28" s="1046"/>
      <c r="F28" s="1046"/>
      <c r="G28" s="1046"/>
      <c r="H28" s="39"/>
    </row>
    <row r="29" spans="1:9">
      <c r="H29" s="19"/>
    </row>
    <row r="30" spans="1:9">
      <c r="H30" s="19"/>
    </row>
    <row r="31" spans="1:9">
      <c r="H31" s="19"/>
    </row>
    <row r="32" spans="1:9">
      <c r="H32" s="19"/>
    </row>
    <row r="33" spans="8:8">
      <c r="H33" s="19"/>
    </row>
    <row r="34" spans="8:8">
      <c r="H34" s="19"/>
    </row>
    <row r="35" spans="8:8">
      <c r="H35" s="19"/>
    </row>
    <row r="36" spans="8:8">
      <c r="H36" s="19"/>
    </row>
    <row r="37" spans="8:8">
      <c r="H37" s="19"/>
    </row>
    <row r="38" spans="8:8">
      <c r="H38" s="19"/>
    </row>
    <row r="39" spans="8:8">
      <c r="H39" s="19"/>
    </row>
  </sheetData>
  <mergeCells count="10">
    <mergeCell ref="A27:G27"/>
    <mergeCell ref="A28:G28"/>
    <mergeCell ref="A1:H1"/>
    <mergeCell ref="A2:H2"/>
    <mergeCell ref="A3:H3"/>
    <mergeCell ref="A4:H4"/>
    <mergeCell ref="A5:A7"/>
    <mergeCell ref="B5:F5"/>
    <mergeCell ref="G5:H5"/>
    <mergeCell ref="B7:H7"/>
  </mergeCells>
  <hyperlinks>
    <hyperlink ref="J1" location="SPIS_TABLIC!A1" display="SPIS TABLIC"/>
    <hyperlink ref="K1" location="SPIS_TABLIC!A1" display="LIST OF TABLES"/>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workbookViewId="0">
      <selection activeCell="K1" sqref="K1"/>
    </sheetView>
  </sheetViews>
  <sheetFormatPr defaultRowHeight="12.75"/>
  <cols>
    <col min="1" max="1" width="18" style="7" customWidth="1"/>
    <col min="2" max="2" width="12.5703125" style="7" customWidth="1"/>
    <col min="3" max="3" width="11.7109375" style="7" customWidth="1"/>
    <col min="4" max="4" width="9.28515625" style="7" customWidth="1"/>
    <col min="5" max="5" width="10.140625" style="7" customWidth="1"/>
    <col min="6" max="6" width="14.5703125" style="7" customWidth="1"/>
    <col min="7" max="7" width="10.5703125" style="7" customWidth="1"/>
    <col min="8" max="8" width="9.28515625" style="7" customWidth="1"/>
    <col min="9" max="9" width="10" style="7" customWidth="1"/>
    <col min="10" max="10" width="9.140625" style="46"/>
    <col min="11" max="11" width="15.5703125" style="46" customWidth="1"/>
    <col min="12" max="12" width="18.85546875" style="46" customWidth="1"/>
    <col min="13" max="16384" width="9.140625" style="46"/>
  </cols>
  <sheetData>
    <row r="1" spans="1:13" ht="12" customHeight="1">
      <c r="A1" s="1295" t="s">
        <v>1111</v>
      </c>
      <c r="B1" s="1295"/>
      <c r="C1" s="1295"/>
      <c r="D1" s="1295"/>
      <c r="E1" s="1295"/>
      <c r="F1" s="1295"/>
      <c r="G1" s="1295"/>
      <c r="H1" s="1295"/>
      <c r="I1" s="1295"/>
      <c r="K1" s="425" t="s">
        <v>0</v>
      </c>
      <c r="L1" s="422" t="s">
        <v>378</v>
      </c>
      <c r="M1" s="175"/>
    </row>
    <row r="2" spans="1:13" s="220" customFormat="1" ht="15" thickBot="1">
      <c r="A2" s="1301" t="s">
        <v>646</v>
      </c>
      <c r="B2" s="1301"/>
      <c r="C2" s="1301"/>
      <c r="D2" s="1301"/>
      <c r="E2" s="1301"/>
      <c r="F2" s="1301"/>
      <c r="G2" s="1301"/>
      <c r="H2" s="1301"/>
      <c r="I2" s="1301"/>
    </row>
    <row r="3" spans="1:13" ht="36" customHeight="1">
      <c r="A3" s="1056" t="s">
        <v>558</v>
      </c>
      <c r="B3" s="1241"/>
      <c r="C3" s="1241"/>
      <c r="D3" s="1241"/>
      <c r="E3" s="1241" t="s">
        <v>545</v>
      </c>
      <c r="F3" s="1241"/>
      <c r="G3" s="1241"/>
      <c r="H3" s="1241"/>
      <c r="I3" s="1060" t="s">
        <v>557</v>
      </c>
    </row>
    <row r="4" spans="1:13" s="522" customFormat="1" ht="77.25" thickBot="1">
      <c r="A4" s="515" t="s">
        <v>204</v>
      </c>
      <c r="B4" s="420" t="s">
        <v>547</v>
      </c>
      <c r="C4" s="420" t="s">
        <v>555</v>
      </c>
      <c r="D4" s="420" t="s">
        <v>549</v>
      </c>
      <c r="E4" s="515" t="s">
        <v>204</v>
      </c>
      <c r="F4" s="420" t="s">
        <v>547</v>
      </c>
      <c r="G4" s="420" t="s">
        <v>551</v>
      </c>
      <c r="H4" s="420" t="s">
        <v>556</v>
      </c>
      <c r="I4" s="1161"/>
    </row>
    <row r="5" spans="1:13" ht="32.25" customHeight="1">
      <c r="A5" s="1326" t="s">
        <v>559</v>
      </c>
      <c r="B5" s="1326"/>
      <c r="C5" s="1326"/>
      <c r="D5" s="1326"/>
      <c r="E5" s="1326"/>
      <c r="F5" s="1326"/>
      <c r="G5" s="1326"/>
      <c r="H5" s="1326"/>
      <c r="I5" s="1326"/>
    </row>
    <row r="6" spans="1:13">
      <c r="A6" s="523">
        <v>1299644.51</v>
      </c>
      <c r="B6" s="523">
        <v>825241.55</v>
      </c>
      <c r="C6" s="523">
        <v>391576.68</v>
      </c>
      <c r="D6" s="523">
        <v>82826.210000000006</v>
      </c>
      <c r="E6" s="523">
        <v>1289014.9099999999</v>
      </c>
      <c r="F6" s="523">
        <v>825241.55</v>
      </c>
      <c r="G6" s="523">
        <v>391576.72</v>
      </c>
      <c r="H6" s="523">
        <v>72196.62</v>
      </c>
      <c r="I6" s="524">
        <v>10629.600000000093</v>
      </c>
    </row>
    <row r="7" spans="1:13" ht="28.5" customHeight="1">
      <c r="A7" s="1325" t="s">
        <v>85</v>
      </c>
      <c r="B7" s="1325"/>
      <c r="C7" s="1325"/>
      <c r="D7" s="1325"/>
      <c r="E7" s="1325"/>
      <c r="F7" s="1325"/>
      <c r="G7" s="1325"/>
      <c r="H7" s="1325"/>
      <c r="I7" s="1324"/>
    </row>
    <row r="8" spans="1:13">
      <c r="A8" s="523">
        <v>124812.97</v>
      </c>
      <c r="B8" s="523">
        <v>83747.14</v>
      </c>
      <c r="C8" s="523">
        <v>31222.28</v>
      </c>
      <c r="D8" s="523">
        <v>9843.5499999999993</v>
      </c>
      <c r="E8" s="523">
        <v>115869.49</v>
      </c>
      <c r="F8" s="523">
        <v>83747.14</v>
      </c>
      <c r="G8" s="523">
        <v>23648.080000000002</v>
      </c>
      <c r="H8" s="523">
        <v>8474.27</v>
      </c>
      <c r="I8" s="524">
        <v>8943.4799999999959</v>
      </c>
    </row>
    <row r="9" spans="1:13" ht="24.75" customHeight="1">
      <c r="A9" s="1325" t="s">
        <v>539</v>
      </c>
      <c r="B9" s="1325"/>
      <c r="C9" s="1325"/>
      <c r="D9" s="1325"/>
      <c r="E9" s="1325"/>
      <c r="F9" s="1325"/>
      <c r="G9" s="1325"/>
      <c r="H9" s="1325"/>
      <c r="I9" s="1324"/>
    </row>
    <row r="10" spans="1:13">
      <c r="A10" s="523">
        <v>74802.95</v>
      </c>
      <c r="B10" s="523">
        <v>43499.62</v>
      </c>
      <c r="C10" s="523">
        <v>27509.46</v>
      </c>
      <c r="D10" s="523">
        <v>3793.87</v>
      </c>
      <c r="E10" s="523">
        <v>71382.06</v>
      </c>
      <c r="F10" s="523">
        <v>43499.62</v>
      </c>
      <c r="G10" s="523">
        <v>24431.33</v>
      </c>
      <c r="H10" s="523">
        <v>3451.12</v>
      </c>
      <c r="I10" s="524">
        <v>3420.8899999999994</v>
      </c>
    </row>
    <row r="11" spans="1:13" ht="21" customHeight="1">
      <c r="A11" s="1325" t="s">
        <v>87</v>
      </c>
      <c r="B11" s="1325"/>
      <c r="C11" s="1325"/>
      <c r="D11" s="1325"/>
      <c r="E11" s="1325"/>
      <c r="F11" s="1325"/>
      <c r="G11" s="1325"/>
      <c r="H11" s="1325"/>
      <c r="I11" s="1324"/>
    </row>
    <row r="12" spans="1:13">
      <c r="A12" s="523">
        <v>62999.74</v>
      </c>
      <c r="B12" s="523">
        <v>42476.06</v>
      </c>
      <c r="C12" s="523">
        <v>18422.04</v>
      </c>
      <c r="D12" s="523">
        <v>2101.63</v>
      </c>
      <c r="E12" s="523">
        <v>63156.56</v>
      </c>
      <c r="F12" s="523">
        <v>42476.06</v>
      </c>
      <c r="G12" s="523">
        <v>18487.28</v>
      </c>
      <c r="H12" s="523">
        <v>2193.2199999999998</v>
      </c>
      <c r="I12" s="524">
        <v>-156.81999999999971</v>
      </c>
    </row>
    <row r="13" spans="1:13" ht="20.25" customHeight="1">
      <c r="A13" s="1325" t="s">
        <v>88</v>
      </c>
      <c r="B13" s="1325"/>
      <c r="C13" s="1325"/>
      <c r="D13" s="1325"/>
      <c r="E13" s="1325"/>
      <c r="F13" s="1325"/>
      <c r="G13" s="1325"/>
      <c r="H13" s="1325"/>
      <c r="I13" s="1324"/>
    </row>
    <row r="14" spans="1:13">
      <c r="A14" s="523">
        <v>35539.53</v>
      </c>
      <c r="B14" s="523">
        <v>19296.97</v>
      </c>
      <c r="C14" s="523">
        <v>10179.700000000001</v>
      </c>
      <c r="D14" s="523">
        <v>6062.86</v>
      </c>
      <c r="E14" s="523">
        <v>38775.620000000003</v>
      </c>
      <c r="F14" s="523">
        <v>19296.97</v>
      </c>
      <c r="G14" s="523">
        <v>14924.67</v>
      </c>
      <c r="H14" s="523">
        <v>4553.99</v>
      </c>
      <c r="I14" s="524">
        <v>-3236.0900000000038</v>
      </c>
    </row>
    <row r="15" spans="1:13" ht="18.75" customHeight="1">
      <c r="A15" s="1325" t="s">
        <v>89</v>
      </c>
      <c r="B15" s="1325"/>
      <c r="C15" s="1325"/>
      <c r="D15" s="1325"/>
      <c r="E15" s="1325"/>
      <c r="F15" s="1325"/>
      <c r="G15" s="1325"/>
      <c r="H15" s="1325"/>
      <c r="I15" s="1324"/>
    </row>
    <row r="16" spans="1:13">
      <c r="A16" s="523">
        <v>80409.7</v>
      </c>
      <c r="B16" s="523">
        <v>41286.76</v>
      </c>
      <c r="C16" s="523">
        <v>34431.18</v>
      </c>
      <c r="D16" s="523">
        <v>4691.75</v>
      </c>
      <c r="E16" s="523">
        <v>83246.22</v>
      </c>
      <c r="F16" s="523">
        <v>41286.76</v>
      </c>
      <c r="G16" s="523">
        <v>36393.14</v>
      </c>
      <c r="H16" s="523">
        <v>5566.31</v>
      </c>
      <c r="I16" s="524">
        <v>-2836.5200000000041</v>
      </c>
    </row>
    <row r="17" spans="1:9" ht="20.25" customHeight="1">
      <c r="A17" s="1325" t="s">
        <v>90</v>
      </c>
      <c r="B17" s="1325"/>
      <c r="C17" s="1325"/>
      <c r="D17" s="1325"/>
      <c r="E17" s="1325"/>
      <c r="F17" s="1325"/>
      <c r="G17" s="1325"/>
      <c r="H17" s="1325"/>
      <c r="I17" s="1324"/>
    </row>
    <row r="18" spans="1:9">
      <c r="A18" s="523">
        <v>78239.81</v>
      </c>
      <c r="B18" s="523">
        <v>47374.6</v>
      </c>
      <c r="C18" s="523">
        <v>25311.82</v>
      </c>
      <c r="D18" s="523">
        <v>5553.39</v>
      </c>
      <c r="E18" s="523">
        <v>77199.58</v>
      </c>
      <c r="F18" s="523">
        <v>47374.6</v>
      </c>
      <c r="G18" s="523">
        <v>25963.29</v>
      </c>
      <c r="H18" s="523">
        <v>3861.69</v>
      </c>
      <c r="I18" s="524">
        <v>1040.2299999999959</v>
      </c>
    </row>
    <row r="19" spans="1:9" ht="20.25" customHeight="1">
      <c r="A19" s="1325" t="s">
        <v>91</v>
      </c>
      <c r="B19" s="1325"/>
      <c r="C19" s="1325"/>
      <c r="D19" s="1325"/>
      <c r="E19" s="1325"/>
      <c r="F19" s="1325"/>
      <c r="G19" s="1325"/>
      <c r="H19" s="1325"/>
      <c r="I19" s="1324"/>
    </row>
    <row r="20" spans="1:9">
      <c r="A20" s="523">
        <v>156399.37</v>
      </c>
      <c r="B20" s="523">
        <v>109232.43</v>
      </c>
      <c r="C20" s="523">
        <v>39036.400000000001</v>
      </c>
      <c r="D20" s="523">
        <v>8130.53</v>
      </c>
      <c r="E20" s="523">
        <v>170434.21</v>
      </c>
      <c r="F20" s="523">
        <v>109232.43</v>
      </c>
      <c r="G20" s="523">
        <v>51923.82</v>
      </c>
      <c r="H20" s="523">
        <v>9277.9599999999991</v>
      </c>
      <c r="I20" s="524">
        <v>-14034.839999999997</v>
      </c>
    </row>
    <row r="21" spans="1:9" ht="20.25" customHeight="1">
      <c r="A21" s="1325" t="s">
        <v>92</v>
      </c>
      <c r="B21" s="1325"/>
      <c r="C21" s="1325"/>
      <c r="D21" s="1325"/>
      <c r="E21" s="1325"/>
      <c r="F21" s="1325"/>
      <c r="G21" s="1325"/>
      <c r="H21" s="1325"/>
      <c r="I21" s="1324"/>
    </row>
    <row r="22" spans="1:9">
      <c r="A22" s="523">
        <v>42098.36</v>
      </c>
      <c r="B22" s="523">
        <v>21293.24</v>
      </c>
      <c r="C22" s="523">
        <v>17501.64</v>
      </c>
      <c r="D22" s="523">
        <v>3303.47</v>
      </c>
      <c r="E22" s="523">
        <v>37925.910000000003</v>
      </c>
      <c r="F22" s="523">
        <v>21293.24</v>
      </c>
      <c r="G22" s="523">
        <v>14534.41</v>
      </c>
      <c r="H22" s="523">
        <v>2098.2600000000002</v>
      </c>
      <c r="I22" s="524">
        <v>4172.4499999999971</v>
      </c>
    </row>
    <row r="23" spans="1:9" ht="20.25" customHeight="1">
      <c r="A23" s="1325" t="s">
        <v>93</v>
      </c>
      <c r="B23" s="1325"/>
      <c r="C23" s="1325"/>
      <c r="D23" s="1325"/>
      <c r="E23" s="1325"/>
      <c r="F23" s="1325"/>
      <c r="G23" s="1325"/>
      <c r="H23" s="1325"/>
      <c r="I23" s="1324"/>
    </row>
    <row r="24" spans="1:9">
      <c r="A24" s="523">
        <v>48907.64</v>
      </c>
      <c r="B24" s="523">
        <v>32135.32</v>
      </c>
      <c r="C24" s="523">
        <v>13584.11</v>
      </c>
      <c r="D24" s="523">
        <v>3188.2</v>
      </c>
      <c r="E24" s="523">
        <v>51845.54</v>
      </c>
      <c r="F24" s="523">
        <v>32135.32</v>
      </c>
      <c r="G24" s="523">
        <v>16905.91</v>
      </c>
      <c r="H24" s="523">
        <v>2804.31</v>
      </c>
      <c r="I24" s="524">
        <v>-2937.9000000000015</v>
      </c>
    </row>
    <row r="25" spans="1:9" ht="20.25" customHeight="1">
      <c r="A25" s="1325" t="s">
        <v>94</v>
      </c>
      <c r="B25" s="1325"/>
      <c r="C25" s="1325"/>
      <c r="D25" s="1325"/>
      <c r="E25" s="1325"/>
      <c r="F25" s="1325"/>
      <c r="G25" s="1325"/>
      <c r="H25" s="1325"/>
      <c r="I25" s="1324"/>
    </row>
    <row r="26" spans="1:9">
      <c r="A26" s="523">
        <v>43895.32</v>
      </c>
      <c r="B26" s="523">
        <v>29273.759999999998</v>
      </c>
      <c r="C26" s="523">
        <v>12726.06</v>
      </c>
      <c r="D26" s="523">
        <v>1895.49</v>
      </c>
      <c r="E26" s="523">
        <v>41994.6</v>
      </c>
      <c r="F26" s="523">
        <v>29273.759999999998</v>
      </c>
      <c r="G26" s="523">
        <v>11201.4</v>
      </c>
      <c r="H26" s="523">
        <v>1519.43</v>
      </c>
      <c r="I26" s="524">
        <v>1900.7200000000012</v>
      </c>
    </row>
    <row r="27" spans="1:9" ht="20.25" customHeight="1">
      <c r="A27" s="1325" t="s">
        <v>95</v>
      </c>
      <c r="B27" s="1325"/>
      <c r="C27" s="1325"/>
      <c r="D27" s="1325"/>
      <c r="E27" s="1325"/>
      <c r="F27" s="1325"/>
      <c r="G27" s="1325"/>
      <c r="H27" s="1325"/>
      <c r="I27" s="1324"/>
    </row>
    <row r="28" spans="1:9">
      <c r="A28" s="523">
        <v>92210.45</v>
      </c>
      <c r="B28" s="523">
        <v>66559.75</v>
      </c>
      <c r="C28" s="523">
        <v>22757.93</v>
      </c>
      <c r="D28" s="523">
        <v>2892.77</v>
      </c>
      <c r="E28" s="523">
        <v>88983.93</v>
      </c>
      <c r="F28" s="523">
        <v>66559.75</v>
      </c>
      <c r="G28" s="523">
        <v>20693.3</v>
      </c>
      <c r="H28" s="523">
        <v>1730.87</v>
      </c>
      <c r="I28" s="524">
        <v>3226.5200000000041</v>
      </c>
    </row>
    <row r="29" spans="1:9" ht="20.25" customHeight="1">
      <c r="A29" s="1325" t="s">
        <v>96</v>
      </c>
      <c r="B29" s="1325"/>
      <c r="C29" s="1325"/>
      <c r="D29" s="1325"/>
      <c r="E29" s="1325"/>
      <c r="F29" s="1325"/>
      <c r="G29" s="1325"/>
      <c r="H29" s="1325"/>
      <c r="I29" s="1324"/>
    </row>
    <row r="30" spans="1:9">
      <c r="A30" s="523">
        <v>149113.43</v>
      </c>
      <c r="B30" s="523">
        <v>95281.64</v>
      </c>
      <c r="C30" s="523">
        <v>41782.300000000003</v>
      </c>
      <c r="D30" s="523">
        <v>12049.49</v>
      </c>
      <c r="E30" s="523">
        <v>146341.26</v>
      </c>
      <c r="F30" s="523">
        <v>95281.64</v>
      </c>
      <c r="G30" s="523">
        <v>39939.47</v>
      </c>
      <c r="H30" s="523">
        <v>11120.14</v>
      </c>
      <c r="I30" s="524">
        <v>2772.1699999999837</v>
      </c>
    </row>
    <row r="31" spans="1:9" ht="20.25" customHeight="1">
      <c r="A31" s="1325" t="s">
        <v>97</v>
      </c>
      <c r="B31" s="1325"/>
      <c r="C31" s="1325"/>
      <c r="D31" s="1325"/>
      <c r="E31" s="1325"/>
      <c r="F31" s="1325"/>
      <c r="G31" s="1325"/>
      <c r="H31" s="1325"/>
      <c r="I31" s="1324"/>
    </row>
    <row r="32" spans="1:9">
      <c r="A32" s="523">
        <v>65410.29</v>
      </c>
      <c r="B32" s="523">
        <v>30008.81</v>
      </c>
      <c r="C32" s="523">
        <v>33624.29</v>
      </c>
      <c r="D32" s="523">
        <v>1777.19</v>
      </c>
      <c r="E32" s="523">
        <v>47484.25</v>
      </c>
      <c r="F32" s="523">
        <v>30008.81</v>
      </c>
      <c r="G32" s="523">
        <v>16336.49</v>
      </c>
      <c r="H32" s="523">
        <v>1138.95</v>
      </c>
      <c r="I32" s="524">
        <v>17926.04</v>
      </c>
    </row>
    <row r="33" spans="1:9" ht="20.25" customHeight="1">
      <c r="A33" s="1325" t="s">
        <v>540</v>
      </c>
      <c r="B33" s="1325"/>
      <c r="C33" s="1325"/>
      <c r="D33" s="1325"/>
      <c r="E33" s="1325"/>
      <c r="F33" s="1325"/>
      <c r="G33" s="1325"/>
      <c r="H33" s="1325"/>
      <c r="I33" s="1324"/>
    </row>
    <row r="34" spans="1:9">
      <c r="A34" s="523">
        <v>45392.29</v>
      </c>
      <c r="B34" s="523">
        <v>29368.16</v>
      </c>
      <c r="C34" s="523">
        <v>14433.92</v>
      </c>
      <c r="D34" s="523">
        <v>1590.21</v>
      </c>
      <c r="E34" s="523">
        <v>46215.72</v>
      </c>
      <c r="F34" s="523">
        <v>29368.16</v>
      </c>
      <c r="G34" s="523">
        <v>15315.07</v>
      </c>
      <c r="H34" s="523">
        <v>1532.49</v>
      </c>
      <c r="I34" s="524">
        <v>-823.43000000000029</v>
      </c>
    </row>
    <row r="35" spans="1:9" ht="20.25" customHeight="1">
      <c r="A35" s="1325" t="s">
        <v>99</v>
      </c>
      <c r="B35" s="1325"/>
      <c r="C35" s="1325"/>
      <c r="D35" s="1325"/>
      <c r="E35" s="1325"/>
      <c r="F35" s="1325"/>
      <c r="G35" s="1325"/>
      <c r="H35" s="1325"/>
      <c r="I35" s="1324"/>
    </row>
    <row r="36" spans="1:9">
      <c r="A36" s="523">
        <v>130061.96</v>
      </c>
      <c r="B36" s="523">
        <v>82437.27</v>
      </c>
      <c r="C36" s="523">
        <v>37487.4</v>
      </c>
      <c r="D36" s="523">
        <v>10137.280000000001</v>
      </c>
      <c r="E36" s="523">
        <v>137941.46</v>
      </c>
      <c r="F36" s="523">
        <v>82437.27</v>
      </c>
      <c r="G36" s="523">
        <v>45969.81</v>
      </c>
      <c r="H36" s="523">
        <v>9534.3799999999992</v>
      </c>
      <c r="I36" s="524">
        <v>-7879.4999999999854</v>
      </c>
    </row>
    <row r="37" spans="1:9" ht="20.25" customHeight="1">
      <c r="A37" s="1325" t="s">
        <v>100</v>
      </c>
      <c r="B37" s="1325"/>
      <c r="C37" s="1325"/>
      <c r="D37" s="1325"/>
      <c r="E37" s="1325"/>
      <c r="F37" s="1325"/>
      <c r="G37" s="1325"/>
      <c r="H37" s="1325"/>
      <c r="I37" s="1324"/>
    </row>
    <row r="38" spans="1:9">
      <c r="A38" s="523">
        <v>69350.7</v>
      </c>
      <c r="B38" s="523">
        <v>51970.02</v>
      </c>
      <c r="C38" s="523">
        <v>11566.15</v>
      </c>
      <c r="D38" s="523">
        <v>5814.53</v>
      </c>
      <c r="E38" s="523">
        <v>70218.5</v>
      </c>
      <c r="F38" s="523">
        <v>51970.02</v>
      </c>
      <c r="G38" s="523">
        <v>14909.25</v>
      </c>
      <c r="H38" s="523">
        <v>3339.23</v>
      </c>
      <c r="I38" s="524">
        <v>-867.80000000000291</v>
      </c>
    </row>
    <row r="40" spans="1:9" ht="39.75" customHeight="1">
      <c r="A40" s="1326" t="s">
        <v>560</v>
      </c>
      <c r="B40" s="1326"/>
      <c r="C40" s="1326"/>
      <c r="D40" s="1326"/>
      <c r="E40" s="1326"/>
      <c r="F40" s="1326"/>
      <c r="G40" s="1326"/>
      <c r="H40" s="1326"/>
      <c r="I40" s="1326"/>
    </row>
    <row r="41" spans="1:9">
      <c r="A41" s="523">
        <v>191005.98</v>
      </c>
      <c r="B41" s="523">
        <v>31464.19</v>
      </c>
      <c r="C41" s="523">
        <v>88571.46</v>
      </c>
      <c r="D41" s="523">
        <v>70970.3</v>
      </c>
      <c r="E41" s="523">
        <v>184632.84</v>
      </c>
      <c r="F41" s="523">
        <v>31464.19</v>
      </c>
      <c r="G41" s="523">
        <v>88571.47</v>
      </c>
      <c r="H41" s="523">
        <v>64597.16</v>
      </c>
      <c r="I41" s="524">
        <v>6373.140000000014</v>
      </c>
    </row>
    <row r="42" spans="1:9" ht="20.25" customHeight="1">
      <c r="A42" s="1324" t="s">
        <v>85</v>
      </c>
      <c r="B42" s="1324"/>
      <c r="C42" s="1324"/>
      <c r="D42" s="1324"/>
      <c r="E42" s="1324"/>
      <c r="F42" s="1324"/>
      <c r="G42" s="1324"/>
      <c r="H42" s="1324"/>
      <c r="I42" s="1324"/>
    </row>
    <row r="43" spans="1:9">
      <c r="A43" s="523">
        <v>16153.24</v>
      </c>
      <c r="B43" s="523">
        <v>2824.07</v>
      </c>
      <c r="C43" s="523">
        <v>6623.99</v>
      </c>
      <c r="D43" s="523">
        <v>6705.17</v>
      </c>
      <c r="E43" s="523">
        <v>14596.76</v>
      </c>
      <c r="F43" s="523">
        <v>2824.07</v>
      </c>
      <c r="G43" s="523">
        <v>5684.23</v>
      </c>
      <c r="H43" s="523">
        <v>6088.46</v>
      </c>
      <c r="I43" s="524">
        <v>1556.4799999999996</v>
      </c>
    </row>
    <row r="44" spans="1:9" ht="20.25" customHeight="1">
      <c r="A44" s="1324" t="s">
        <v>539</v>
      </c>
      <c r="B44" s="1324"/>
      <c r="C44" s="1324"/>
      <c r="D44" s="1324"/>
      <c r="E44" s="1324"/>
      <c r="F44" s="1324"/>
      <c r="G44" s="1324"/>
      <c r="H44" s="1324"/>
      <c r="I44" s="1324"/>
    </row>
    <row r="45" spans="1:9">
      <c r="A45" s="523">
        <v>10904.97</v>
      </c>
      <c r="B45" s="523">
        <v>1579.55</v>
      </c>
      <c r="C45" s="523">
        <v>5719.1</v>
      </c>
      <c r="D45" s="523">
        <v>3606.32</v>
      </c>
      <c r="E45" s="523">
        <v>10372.48</v>
      </c>
      <c r="F45" s="523">
        <v>1579.55</v>
      </c>
      <c r="G45" s="523">
        <v>5769.82</v>
      </c>
      <c r="H45" s="523">
        <v>3023.1</v>
      </c>
      <c r="I45" s="524">
        <v>532.48999999999978</v>
      </c>
    </row>
    <row r="46" spans="1:9" ht="20.25" customHeight="1">
      <c r="A46" s="1324" t="s">
        <v>87</v>
      </c>
      <c r="B46" s="1324"/>
      <c r="C46" s="1324"/>
      <c r="D46" s="1324"/>
      <c r="E46" s="1324"/>
      <c r="F46" s="1324"/>
      <c r="G46" s="1324"/>
      <c r="H46" s="1324"/>
      <c r="I46" s="1324"/>
    </row>
    <row r="47" spans="1:9">
      <c r="A47" s="523">
        <v>9016.92</v>
      </c>
      <c r="B47" s="523">
        <v>1422.24</v>
      </c>
      <c r="C47" s="523">
        <v>5006.8900000000003</v>
      </c>
      <c r="D47" s="523">
        <v>2587.8000000000002</v>
      </c>
      <c r="E47" s="523">
        <v>8831.7800000000007</v>
      </c>
      <c r="F47" s="523">
        <v>1422.24</v>
      </c>
      <c r="G47" s="523">
        <v>4468.55</v>
      </c>
      <c r="H47" s="523">
        <v>2940.99</v>
      </c>
      <c r="I47" s="524">
        <v>185.13999999999942</v>
      </c>
    </row>
    <row r="48" spans="1:9" ht="20.25" customHeight="1">
      <c r="A48" s="1324" t="s">
        <v>88</v>
      </c>
      <c r="B48" s="1324"/>
      <c r="C48" s="1324"/>
      <c r="D48" s="1324"/>
      <c r="E48" s="1324"/>
      <c r="F48" s="1324"/>
      <c r="G48" s="1324"/>
      <c r="H48" s="1324"/>
      <c r="I48" s="1324"/>
    </row>
    <row r="49" spans="1:9">
      <c r="A49" s="523">
        <v>6673.9</v>
      </c>
      <c r="B49" s="523">
        <v>714.11</v>
      </c>
      <c r="C49" s="523">
        <v>2189.34</v>
      </c>
      <c r="D49" s="523">
        <v>3770.44</v>
      </c>
      <c r="E49" s="523">
        <v>6167.28</v>
      </c>
      <c r="F49" s="523">
        <v>714.11</v>
      </c>
      <c r="G49" s="523">
        <v>3061.35</v>
      </c>
      <c r="H49" s="523">
        <v>2391.8200000000002</v>
      </c>
      <c r="I49" s="524">
        <v>506.61999999999989</v>
      </c>
    </row>
    <row r="50" spans="1:9" ht="20.25" customHeight="1">
      <c r="A50" s="1324" t="s">
        <v>89</v>
      </c>
      <c r="B50" s="1324"/>
      <c r="C50" s="1324"/>
      <c r="D50" s="1324"/>
      <c r="E50" s="1324"/>
      <c r="F50" s="1324"/>
      <c r="G50" s="1324"/>
      <c r="H50" s="1324"/>
      <c r="I50" s="1324"/>
    </row>
    <row r="51" spans="1:9">
      <c r="A51" s="523">
        <v>13408.33</v>
      </c>
      <c r="B51" s="523">
        <v>1634.06</v>
      </c>
      <c r="C51" s="523">
        <v>7250.49</v>
      </c>
      <c r="D51" s="523">
        <v>4523.78</v>
      </c>
      <c r="E51" s="523">
        <v>14288.31</v>
      </c>
      <c r="F51" s="523">
        <v>1634.06</v>
      </c>
      <c r="G51" s="523">
        <v>7035.64</v>
      </c>
      <c r="H51" s="523">
        <v>5618.61</v>
      </c>
      <c r="I51" s="524">
        <v>-879.97999999999956</v>
      </c>
    </row>
    <row r="52" spans="1:9" ht="20.25" customHeight="1">
      <c r="A52" s="1324" t="s">
        <v>90</v>
      </c>
      <c r="B52" s="1324"/>
      <c r="C52" s="1324"/>
      <c r="D52" s="1324"/>
      <c r="E52" s="1324"/>
      <c r="F52" s="1324"/>
      <c r="G52" s="1324"/>
      <c r="H52" s="1324"/>
      <c r="I52" s="1324"/>
    </row>
    <row r="53" spans="1:9">
      <c r="A53" s="523">
        <v>12013.44</v>
      </c>
      <c r="B53" s="523">
        <v>1971.16</v>
      </c>
      <c r="C53" s="523">
        <v>5729.82</v>
      </c>
      <c r="D53" s="523">
        <v>4312.46</v>
      </c>
      <c r="E53" s="523">
        <v>11559.6</v>
      </c>
      <c r="F53" s="523">
        <v>1971.16</v>
      </c>
      <c r="G53" s="523">
        <v>5722.82</v>
      </c>
      <c r="H53" s="523">
        <v>3865.62</v>
      </c>
      <c r="I53" s="524">
        <v>453.84000000000015</v>
      </c>
    </row>
    <row r="54" spans="1:9" ht="20.25" customHeight="1">
      <c r="A54" s="1324" t="s">
        <v>91</v>
      </c>
      <c r="B54" s="1324"/>
      <c r="C54" s="1324"/>
      <c r="D54" s="1324"/>
      <c r="E54" s="1324"/>
      <c r="F54" s="1324"/>
      <c r="G54" s="1324"/>
      <c r="H54" s="1324"/>
      <c r="I54" s="1324"/>
    </row>
    <row r="55" spans="1:9">
      <c r="A55" s="523">
        <v>23059.24</v>
      </c>
      <c r="B55" s="523">
        <v>4410.83</v>
      </c>
      <c r="C55" s="523">
        <v>9671.7999999999993</v>
      </c>
      <c r="D55" s="523">
        <v>8976.6</v>
      </c>
      <c r="E55" s="523">
        <v>27140.42</v>
      </c>
      <c r="F55" s="523">
        <v>4410.83</v>
      </c>
      <c r="G55" s="523">
        <v>11796.06</v>
      </c>
      <c r="H55" s="523">
        <v>10933.52</v>
      </c>
      <c r="I55" s="524">
        <v>-4081.1799999999967</v>
      </c>
    </row>
    <row r="56" spans="1:9" ht="20.25" customHeight="1">
      <c r="A56" s="1324" t="s">
        <v>92</v>
      </c>
      <c r="B56" s="1324"/>
      <c r="C56" s="1324"/>
      <c r="D56" s="1324"/>
      <c r="E56" s="1324"/>
      <c r="F56" s="1324"/>
      <c r="G56" s="1324"/>
      <c r="H56" s="1324"/>
      <c r="I56" s="1324"/>
    </row>
    <row r="57" spans="1:9">
      <c r="A57" s="523">
        <v>6187.2</v>
      </c>
      <c r="B57" s="523">
        <v>850.31</v>
      </c>
      <c r="C57" s="523">
        <v>3079.12</v>
      </c>
      <c r="D57" s="523">
        <v>2257.7600000000002</v>
      </c>
      <c r="E57" s="523">
        <v>4755.3500000000004</v>
      </c>
      <c r="F57" s="523">
        <v>850.31</v>
      </c>
      <c r="G57" s="523">
        <v>2393.5500000000002</v>
      </c>
      <c r="H57" s="523">
        <v>1511.49</v>
      </c>
      <c r="I57" s="524">
        <v>1431.8499999999995</v>
      </c>
    </row>
    <row r="58" spans="1:9" ht="20.25" customHeight="1">
      <c r="A58" s="1324" t="s">
        <v>93</v>
      </c>
      <c r="B58" s="1324"/>
      <c r="C58" s="1324"/>
      <c r="D58" s="1324"/>
      <c r="E58" s="1324"/>
      <c r="F58" s="1324"/>
      <c r="G58" s="1324"/>
      <c r="H58" s="1324"/>
      <c r="I58" s="1324"/>
    </row>
    <row r="59" spans="1:9">
      <c r="A59" s="523">
        <v>8032.99</v>
      </c>
      <c r="B59" s="523">
        <v>1384.49</v>
      </c>
      <c r="C59" s="523">
        <v>3138.68</v>
      </c>
      <c r="D59" s="523">
        <v>3509.81</v>
      </c>
      <c r="E59" s="523">
        <v>8357.89</v>
      </c>
      <c r="F59" s="523">
        <v>1384.49</v>
      </c>
      <c r="G59" s="523">
        <v>4042.87</v>
      </c>
      <c r="H59" s="523">
        <v>2930.53</v>
      </c>
      <c r="I59" s="524">
        <v>-324.89999999999964</v>
      </c>
    </row>
    <row r="60" spans="1:9" ht="20.25" customHeight="1">
      <c r="A60" s="1324" t="s">
        <v>94</v>
      </c>
      <c r="B60" s="1324"/>
      <c r="C60" s="1324"/>
      <c r="D60" s="1324"/>
      <c r="E60" s="1324"/>
      <c r="F60" s="1324"/>
      <c r="G60" s="1324"/>
      <c r="H60" s="1324"/>
      <c r="I60" s="1324"/>
    </row>
    <row r="61" spans="1:9">
      <c r="A61" s="523">
        <v>6023.92</v>
      </c>
      <c r="B61" s="523">
        <v>1170.27</v>
      </c>
      <c r="C61" s="523">
        <v>2948.77</v>
      </c>
      <c r="D61" s="523">
        <v>1904.89</v>
      </c>
      <c r="E61" s="523">
        <v>5639.52</v>
      </c>
      <c r="F61" s="523">
        <v>1170.27</v>
      </c>
      <c r="G61" s="523">
        <v>2935.34</v>
      </c>
      <c r="H61" s="523">
        <v>1533.91</v>
      </c>
      <c r="I61" s="524">
        <v>384.39999999999964</v>
      </c>
    </row>
    <row r="62" spans="1:9" ht="20.25" customHeight="1">
      <c r="A62" s="1324" t="s">
        <v>95</v>
      </c>
      <c r="B62" s="1324"/>
      <c r="C62" s="1324"/>
      <c r="D62" s="1324"/>
      <c r="E62" s="1324"/>
      <c r="F62" s="1324"/>
      <c r="G62" s="1324"/>
      <c r="H62" s="1324"/>
      <c r="I62" s="1324"/>
    </row>
    <row r="63" spans="1:9">
      <c r="A63" s="523">
        <v>11988.49</v>
      </c>
      <c r="B63" s="523">
        <v>2363.7600000000002</v>
      </c>
      <c r="C63" s="523">
        <v>6711.45</v>
      </c>
      <c r="D63" s="523">
        <v>2913.28</v>
      </c>
      <c r="E63" s="523">
        <v>10375.27</v>
      </c>
      <c r="F63" s="523">
        <v>2363.7600000000002</v>
      </c>
      <c r="G63" s="523">
        <v>6242.84</v>
      </c>
      <c r="H63" s="523">
        <v>1768.66</v>
      </c>
      <c r="I63" s="524">
        <v>1613.2199999999993</v>
      </c>
    </row>
    <row r="64" spans="1:9" ht="20.25" customHeight="1">
      <c r="A64" s="1324" t="s">
        <v>96</v>
      </c>
      <c r="B64" s="1324"/>
      <c r="C64" s="1324"/>
      <c r="D64" s="1324"/>
      <c r="E64" s="1324"/>
      <c r="F64" s="1324"/>
      <c r="G64" s="1324"/>
      <c r="H64" s="1324"/>
      <c r="I64" s="1324"/>
    </row>
    <row r="65" spans="1:9">
      <c r="A65" s="523">
        <v>23133.64</v>
      </c>
      <c r="B65" s="523">
        <v>3544.4</v>
      </c>
      <c r="C65" s="523">
        <v>9586.24</v>
      </c>
      <c r="D65" s="523">
        <v>10003</v>
      </c>
      <c r="E65" s="523">
        <v>22099.42</v>
      </c>
      <c r="F65" s="523">
        <v>3544.4</v>
      </c>
      <c r="G65" s="523">
        <v>8797.6299999999992</v>
      </c>
      <c r="H65" s="523">
        <v>9757.39</v>
      </c>
      <c r="I65" s="524">
        <v>1034.2200000000012</v>
      </c>
    </row>
    <row r="66" spans="1:9" ht="20.25" customHeight="1">
      <c r="A66" s="1324" t="s">
        <v>97</v>
      </c>
      <c r="B66" s="1324"/>
      <c r="C66" s="1324"/>
      <c r="D66" s="1324"/>
      <c r="E66" s="1324"/>
      <c r="F66" s="1324"/>
      <c r="G66" s="1324"/>
      <c r="H66" s="1324"/>
      <c r="I66" s="1324"/>
    </row>
    <row r="67" spans="1:9">
      <c r="A67" s="523">
        <v>8324.26</v>
      </c>
      <c r="B67" s="523">
        <v>806.04</v>
      </c>
      <c r="C67" s="523">
        <v>5763.7</v>
      </c>
      <c r="D67" s="523">
        <v>1754.52</v>
      </c>
      <c r="E67" s="523">
        <v>4804.6899999999996</v>
      </c>
      <c r="F67" s="523">
        <v>806.04</v>
      </c>
      <c r="G67" s="523">
        <v>3010.59</v>
      </c>
      <c r="H67" s="523">
        <v>988.06</v>
      </c>
      <c r="I67" s="524">
        <v>3519.5700000000006</v>
      </c>
    </row>
    <row r="68" spans="1:9" ht="20.25" customHeight="1">
      <c r="A68" s="1324" t="s">
        <v>540</v>
      </c>
      <c r="B68" s="1324"/>
      <c r="C68" s="1324"/>
      <c r="D68" s="1324"/>
      <c r="E68" s="1324"/>
      <c r="F68" s="1324"/>
      <c r="G68" s="1324"/>
      <c r="H68" s="1324"/>
      <c r="I68" s="1324"/>
    </row>
    <row r="69" spans="1:9">
      <c r="A69" s="523">
        <v>6290.62</v>
      </c>
      <c r="B69" s="523">
        <v>1286.57</v>
      </c>
      <c r="C69" s="523">
        <v>3065.55</v>
      </c>
      <c r="D69" s="523">
        <v>1938.5</v>
      </c>
      <c r="E69" s="523">
        <v>6139.2</v>
      </c>
      <c r="F69" s="523">
        <v>1286.57</v>
      </c>
      <c r="G69" s="523">
        <v>3701.62</v>
      </c>
      <c r="H69" s="523">
        <v>1151.01</v>
      </c>
      <c r="I69" s="524">
        <v>151.42000000000007</v>
      </c>
    </row>
    <row r="70" spans="1:9" ht="20.25" customHeight="1">
      <c r="A70" s="1324" t="s">
        <v>99</v>
      </c>
      <c r="B70" s="1324"/>
      <c r="C70" s="1324"/>
      <c r="D70" s="1324"/>
      <c r="E70" s="1324"/>
      <c r="F70" s="1324"/>
      <c r="G70" s="1324"/>
      <c r="H70" s="1324"/>
      <c r="I70" s="1324"/>
    </row>
    <row r="71" spans="1:9">
      <c r="A71" s="523">
        <v>20988.400000000001</v>
      </c>
      <c r="B71" s="523">
        <v>3555.89</v>
      </c>
      <c r="C71" s="523">
        <v>8647.1200000000008</v>
      </c>
      <c r="D71" s="523">
        <v>8785.39</v>
      </c>
      <c r="E71" s="523">
        <v>21944.69</v>
      </c>
      <c r="F71" s="523">
        <v>3555.89</v>
      </c>
      <c r="G71" s="523">
        <v>10124.85</v>
      </c>
      <c r="H71" s="523">
        <v>8263.9500000000007</v>
      </c>
      <c r="I71" s="524">
        <v>-956.28999999999724</v>
      </c>
    </row>
    <row r="72" spans="1:9" ht="20.25" customHeight="1">
      <c r="A72" s="1325" t="s">
        <v>100</v>
      </c>
      <c r="B72" s="1325"/>
      <c r="C72" s="1325"/>
      <c r="D72" s="1325"/>
      <c r="E72" s="1325"/>
      <c r="F72" s="1325"/>
      <c r="G72" s="1325"/>
      <c r="H72" s="1325"/>
      <c r="I72" s="1324"/>
    </row>
    <row r="73" spans="1:9">
      <c r="A73" s="523">
        <v>8806.42</v>
      </c>
      <c r="B73" s="523">
        <v>1946.44</v>
      </c>
      <c r="C73" s="523">
        <v>3439.4</v>
      </c>
      <c r="D73" s="523">
        <v>3420.58</v>
      </c>
      <c r="E73" s="523">
        <v>7560.18</v>
      </c>
      <c r="F73" s="523">
        <v>1946.44</v>
      </c>
      <c r="G73" s="523">
        <v>3783.71</v>
      </c>
      <c r="H73" s="523">
        <v>1830.04</v>
      </c>
      <c r="I73" s="524">
        <v>1246.2399999999998</v>
      </c>
    </row>
    <row r="74" spans="1:9">
      <c r="A74" s="525"/>
      <c r="B74" s="525"/>
      <c r="C74" s="525"/>
      <c r="D74" s="525"/>
      <c r="E74" s="525"/>
      <c r="F74" s="525"/>
      <c r="G74" s="525"/>
      <c r="H74" s="525"/>
      <c r="I74" s="526"/>
    </row>
    <row r="75" spans="1:9">
      <c r="A75" s="1229" t="s">
        <v>454</v>
      </c>
      <c r="B75" s="1229"/>
      <c r="C75" s="1229"/>
      <c r="D75" s="1229"/>
      <c r="E75" s="1229"/>
      <c r="F75" s="1229"/>
      <c r="G75" s="1229"/>
      <c r="H75" s="1229"/>
      <c r="I75" s="1229"/>
    </row>
    <row r="76" spans="1:9">
      <c r="A76" s="1276" t="s">
        <v>541</v>
      </c>
      <c r="B76" s="1276"/>
      <c r="C76" s="1276"/>
      <c r="D76" s="1276"/>
      <c r="E76" s="1276"/>
      <c r="F76" s="1276"/>
      <c r="G76" s="1276"/>
      <c r="H76" s="1276"/>
      <c r="I76" s="1276"/>
    </row>
  </sheetData>
  <mergeCells count="41">
    <mergeCell ref="A1:I1"/>
    <mergeCell ref="A2:I2"/>
    <mergeCell ref="A3:D3"/>
    <mergeCell ref="E3:H3"/>
    <mergeCell ref="I3:I4"/>
    <mergeCell ref="A27:I27"/>
    <mergeCell ref="A5:I5"/>
    <mergeCell ref="A7:I7"/>
    <mergeCell ref="A9:I9"/>
    <mergeCell ref="A11:I11"/>
    <mergeCell ref="A13:I13"/>
    <mergeCell ref="A15:I15"/>
    <mergeCell ref="A17:I17"/>
    <mergeCell ref="A19:I19"/>
    <mergeCell ref="A21:I21"/>
    <mergeCell ref="A23:I23"/>
    <mergeCell ref="A25:I25"/>
    <mergeCell ref="A29:I29"/>
    <mergeCell ref="A31:I31"/>
    <mergeCell ref="A33:I33"/>
    <mergeCell ref="A35:I35"/>
    <mergeCell ref="A37:I37"/>
    <mergeCell ref="A60:I60"/>
    <mergeCell ref="A40:I40"/>
    <mergeCell ref="A42:I42"/>
    <mergeCell ref="A44:I44"/>
    <mergeCell ref="A46:I46"/>
    <mergeCell ref="A48:I48"/>
    <mergeCell ref="A50:I50"/>
    <mergeCell ref="A52:I52"/>
    <mergeCell ref="A54:I54"/>
    <mergeCell ref="A56:I56"/>
    <mergeCell ref="A58:I58"/>
    <mergeCell ref="A75:I75"/>
    <mergeCell ref="A76:I76"/>
    <mergeCell ref="A62:I62"/>
    <mergeCell ref="A64:I64"/>
    <mergeCell ref="A66:I66"/>
    <mergeCell ref="A68:I68"/>
    <mergeCell ref="A70:I70"/>
    <mergeCell ref="A72:I72"/>
  </mergeCells>
  <hyperlinks>
    <hyperlink ref="K1" location="SPIS_TABLIC!A1" display="SPIS TABLIC"/>
    <hyperlink ref="L1" location="SPIS_TABLIC!A1" display="LIST OF TABLES"/>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workbookViewId="0">
      <selection activeCell="K1" sqref="K1"/>
    </sheetView>
  </sheetViews>
  <sheetFormatPr defaultRowHeight="12.75"/>
  <cols>
    <col min="1" max="1" width="22.42578125" style="7" customWidth="1"/>
    <col min="2" max="2" width="12.28515625" style="7" customWidth="1"/>
    <col min="3" max="3" width="12.5703125" style="7" customWidth="1"/>
    <col min="4" max="4" width="11" style="7" customWidth="1"/>
    <col min="5" max="5" width="10.5703125" style="7" customWidth="1"/>
    <col min="6" max="6" width="10.85546875" style="7" customWidth="1"/>
    <col min="7" max="7" width="13.7109375" style="7" customWidth="1"/>
    <col min="8" max="8" width="11.5703125" style="7" customWidth="1"/>
    <col min="9" max="9" width="9.85546875" style="7" customWidth="1"/>
    <col min="10" max="10" width="9.140625" style="46"/>
    <col min="11" max="11" width="15.28515625" style="46" customWidth="1"/>
    <col min="12" max="12" width="17.85546875" style="46" customWidth="1"/>
    <col min="13" max="16384" width="9.140625" style="46"/>
  </cols>
  <sheetData>
    <row r="1" spans="1:20" ht="28.5" customHeight="1">
      <c r="A1" s="1305" t="s">
        <v>1112</v>
      </c>
      <c r="B1" s="1270"/>
      <c r="C1" s="1270"/>
      <c r="D1" s="1270"/>
      <c r="E1" s="1270"/>
      <c r="F1" s="1270"/>
      <c r="G1" s="1270"/>
      <c r="H1" s="1270"/>
      <c r="I1" s="1270"/>
      <c r="K1" s="425" t="s">
        <v>0</v>
      </c>
      <c r="L1" s="422" t="s">
        <v>378</v>
      </c>
      <c r="M1" s="175"/>
    </row>
    <row r="2" spans="1:20" ht="15" thickBot="1">
      <c r="A2" s="1327" t="s">
        <v>554</v>
      </c>
      <c r="B2" s="1327"/>
      <c r="C2" s="1327"/>
      <c r="D2" s="1327"/>
      <c r="E2" s="1327"/>
      <c r="F2" s="1327"/>
      <c r="G2" s="1327"/>
      <c r="H2" s="1327"/>
      <c r="I2" s="1327"/>
    </row>
    <row r="3" spans="1:20" s="7" customFormat="1" ht="23.25" customHeight="1">
      <c r="A3" s="1052" t="s">
        <v>987</v>
      </c>
      <c r="B3" s="1057" t="s">
        <v>552</v>
      </c>
      <c r="C3" s="1057"/>
      <c r="D3" s="1057"/>
      <c r="E3" s="1057"/>
      <c r="F3" s="1057" t="s">
        <v>545</v>
      </c>
      <c r="G3" s="1057"/>
      <c r="H3" s="1057"/>
      <c r="I3" s="1060"/>
    </row>
    <row r="4" spans="1:20" s="7" customFormat="1" ht="64.5" thickBot="1">
      <c r="A4" s="1127"/>
      <c r="B4" s="412" t="s">
        <v>204</v>
      </c>
      <c r="C4" s="420" t="s">
        <v>547</v>
      </c>
      <c r="D4" s="420" t="s">
        <v>548</v>
      </c>
      <c r="E4" s="420" t="s">
        <v>549</v>
      </c>
      <c r="F4" s="420" t="s">
        <v>204</v>
      </c>
      <c r="G4" s="420" t="s">
        <v>550</v>
      </c>
      <c r="H4" s="420" t="s">
        <v>551</v>
      </c>
      <c r="I4" s="413" t="s">
        <v>988</v>
      </c>
      <c r="L4" s="28"/>
      <c r="M4" s="28"/>
      <c r="N4" s="28"/>
      <c r="O4" s="28"/>
      <c r="P4" s="28"/>
      <c r="Q4" s="28"/>
      <c r="R4" s="28"/>
      <c r="S4" s="28"/>
      <c r="T4" s="28"/>
    </row>
    <row r="5" spans="1:20" ht="39" customHeight="1">
      <c r="A5" s="1153" t="s">
        <v>989</v>
      </c>
      <c r="B5" s="1153"/>
      <c r="C5" s="1153"/>
      <c r="D5" s="1153"/>
      <c r="E5" s="1153"/>
      <c r="F5" s="1153"/>
      <c r="G5" s="1153"/>
      <c r="H5" s="1153"/>
      <c r="I5" s="1153"/>
      <c r="L5" s="28"/>
      <c r="M5" s="418"/>
      <c r="N5" s="418"/>
      <c r="O5" s="418"/>
      <c r="P5" s="418"/>
      <c r="Q5" s="418"/>
      <c r="R5" s="418"/>
      <c r="S5" s="418"/>
      <c r="T5" s="418"/>
    </row>
    <row r="6" spans="1:20" s="47" customFormat="1">
      <c r="A6" s="426" t="s">
        <v>83</v>
      </c>
      <c r="B6" s="511">
        <v>100.00000000000003</v>
      </c>
      <c r="C6" s="511">
        <v>100</v>
      </c>
      <c r="D6" s="511">
        <v>100</v>
      </c>
      <c r="E6" s="511">
        <v>99.999999999999986</v>
      </c>
      <c r="F6" s="511">
        <v>100.00000000000001</v>
      </c>
      <c r="G6" s="511">
        <v>100</v>
      </c>
      <c r="H6" s="511">
        <v>100.00000000000001</v>
      </c>
      <c r="I6" s="516">
        <v>100.00000000000001</v>
      </c>
      <c r="L6" s="28"/>
      <c r="M6" s="28"/>
      <c r="N6" s="28"/>
      <c r="O6" s="28"/>
      <c r="P6" s="28"/>
      <c r="Q6" s="28"/>
      <c r="R6" s="28"/>
      <c r="S6" s="28"/>
      <c r="T6" s="28"/>
    </row>
    <row r="7" spans="1:20" s="47" customFormat="1">
      <c r="A7" s="514" t="s">
        <v>84</v>
      </c>
      <c r="B7" s="517"/>
      <c r="C7" s="517"/>
      <c r="D7" s="517"/>
      <c r="E7" s="517"/>
      <c r="F7" s="517"/>
      <c r="G7" s="517"/>
      <c r="H7" s="517"/>
      <c r="I7" s="518"/>
    </row>
    <row r="8" spans="1:20" s="47" customFormat="1">
      <c r="A8" s="431" t="s">
        <v>85</v>
      </c>
      <c r="B8" s="506">
        <v>9.6036238401838059</v>
      </c>
      <c r="C8" s="507">
        <v>10.148197215712175</v>
      </c>
      <c r="D8" s="507">
        <v>7.9734778894391773</v>
      </c>
      <c r="E8" s="507">
        <v>11.8845833945559</v>
      </c>
      <c r="F8" s="507">
        <v>8.9889953251200172</v>
      </c>
      <c r="G8" s="507">
        <v>10.148197215712175</v>
      </c>
      <c r="H8" s="507">
        <v>6.0391945670314628</v>
      </c>
      <c r="I8" s="508">
        <v>11.737765562986191</v>
      </c>
    </row>
    <row r="9" spans="1:20" s="47" customFormat="1">
      <c r="A9" s="431" t="s">
        <v>86</v>
      </c>
      <c r="B9" s="506">
        <v>5.75564698072706</v>
      </c>
      <c r="C9" s="507">
        <v>5.271137886840525</v>
      </c>
      <c r="D9" s="507">
        <v>7.0253060013686213</v>
      </c>
      <c r="E9" s="507">
        <v>4.5805186546625754</v>
      </c>
      <c r="F9" s="507">
        <v>5.5377218251106193</v>
      </c>
      <c r="G9" s="507">
        <v>5.271137886840525</v>
      </c>
      <c r="H9" s="507">
        <v>6.2392192263115138</v>
      </c>
      <c r="I9" s="508">
        <v>4.780168379073702</v>
      </c>
    </row>
    <row r="10" spans="1:20" s="47" customFormat="1">
      <c r="A10" s="431" t="s">
        <v>87</v>
      </c>
      <c r="B10" s="506">
        <v>4.8474594025715536</v>
      </c>
      <c r="C10" s="507">
        <v>5.147106322991128</v>
      </c>
      <c r="D10" s="507">
        <v>4.7045804668449618</v>
      </c>
      <c r="E10" s="507">
        <v>2.5373972804019407</v>
      </c>
      <c r="F10" s="507">
        <v>4.8995988727546989</v>
      </c>
      <c r="G10" s="507">
        <v>5.147106322991128</v>
      </c>
      <c r="H10" s="507">
        <v>4.7212408337247425</v>
      </c>
      <c r="I10" s="508">
        <v>3.0378430458378798</v>
      </c>
    </row>
    <row r="11" spans="1:20" s="47" customFormat="1">
      <c r="A11" s="431" t="s">
        <v>88</v>
      </c>
      <c r="B11" s="506">
        <v>2.7345577753411967</v>
      </c>
      <c r="C11" s="507">
        <v>2.3383420284642722</v>
      </c>
      <c r="D11" s="507">
        <v>2.5996696228181926</v>
      </c>
      <c r="E11" s="507">
        <v>7.3199775771461706</v>
      </c>
      <c r="F11" s="507">
        <v>3.0081591531008747</v>
      </c>
      <c r="G11" s="507">
        <v>2.3383420284642722</v>
      </c>
      <c r="H11" s="507">
        <v>3.8114293413561464</v>
      </c>
      <c r="I11" s="508">
        <v>6.307760668020193</v>
      </c>
    </row>
    <row r="12" spans="1:20" s="47" customFormat="1">
      <c r="A12" s="431" t="s">
        <v>89</v>
      </c>
      <c r="B12" s="506">
        <v>6.1870534120134124</v>
      </c>
      <c r="C12" s="507">
        <v>5.0029909424701167</v>
      </c>
      <c r="D12" s="507">
        <v>8.7929597850413366</v>
      </c>
      <c r="E12" s="507">
        <v>5.6645716374080131</v>
      </c>
      <c r="F12" s="507">
        <v>6.4581270049079587</v>
      </c>
      <c r="G12" s="507">
        <v>5.0029909424701167</v>
      </c>
      <c r="H12" s="507">
        <v>9.2939999088812026</v>
      </c>
      <c r="I12" s="508">
        <v>7.7099315729739164</v>
      </c>
    </row>
    <row r="13" spans="1:20" s="47" customFormat="1">
      <c r="A13" s="431" t="s">
        <v>90</v>
      </c>
      <c r="B13" s="506">
        <v>6.0200931407004523</v>
      </c>
      <c r="C13" s="507">
        <v>5.740694951678087</v>
      </c>
      <c r="D13" s="507">
        <v>6.4640774828572525</v>
      </c>
      <c r="E13" s="507">
        <v>6.7048703544445658</v>
      </c>
      <c r="F13" s="507">
        <v>5.9890370081134288</v>
      </c>
      <c r="G13" s="507">
        <v>5.740694951678087</v>
      </c>
      <c r="H13" s="507">
        <v>6.6304477957729464</v>
      </c>
      <c r="I13" s="508">
        <v>5.3488515113311399</v>
      </c>
    </row>
    <row r="14" spans="1:20" s="47" customFormat="1">
      <c r="A14" s="431" t="s">
        <v>91</v>
      </c>
      <c r="B14" s="506">
        <v>12.034011515964469</v>
      </c>
      <c r="C14" s="507">
        <v>13.236419082388664</v>
      </c>
      <c r="D14" s="507">
        <v>9.9690308421839617</v>
      </c>
      <c r="E14" s="507">
        <v>9.8163733436553464</v>
      </c>
      <c r="F14" s="507">
        <v>13.2220510932647</v>
      </c>
      <c r="G14" s="507">
        <v>13.236419082388664</v>
      </c>
      <c r="H14" s="507">
        <v>13.260190748826947</v>
      </c>
      <c r="I14" s="508">
        <v>12.850961720922669</v>
      </c>
    </row>
    <row r="15" spans="1:20" s="47" customFormat="1">
      <c r="A15" s="431" t="s">
        <v>92</v>
      </c>
      <c r="B15" s="506">
        <v>3.2392211621007041</v>
      </c>
      <c r="C15" s="507">
        <v>2.5802433239092237</v>
      </c>
      <c r="D15" s="507">
        <v>4.4695307187343225</v>
      </c>
      <c r="E15" s="507">
        <v>3.9884355447387962</v>
      </c>
      <c r="F15" s="507">
        <v>2.9422398225013557</v>
      </c>
      <c r="G15" s="507">
        <v>2.5802433239092237</v>
      </c>
      <c r="H15" s="507">
        <v>3.7117656024086418</v>
      </c>
      <c r="I15" s="508">
        <v>2.9063133426467895</v>
      </c>
    </row>
    <row r="16" spans="1:20" s="47" customFormat="1">
      <c r="A16" s="431" t="s">
        <v>93</v>
      </c>
      <c r="B16" s="506">
        <v>3.7631552031101183</v>
      </c>
      <c r="C16" s="507">
        <v>3.8940501723404499</v>
      </c>
      <c r="D16" s="507">
        <v>3.4690804365571517</v>
      </c>
      <c r="E16" s="507">
        <v>3.8492646228772265</v>
      </c>
      <c r="F16" s="507">
        <v>4.0221055317350833</v>
      </c>
      <c r="G16" s="507">
        <v>3.8940501723404499</v>
      </c>
      <c r="H16" s="507">
        <v>4.317394047327431</v>
      </c>
      <c r="I16" s="508">
        <v>3.8842677122557818</v>
      </c>
    </row>
    <row r="17" spans="1:9" s="47" customFormat="1">
      <c r="A17" s="431" t="s">
        <v>94</v>
      </c>
      <c r="B17" s="506">
        <v>3.3774866636415832</v>
      </c>
      <c r="C17" s="507">
        <v>3.5472959402007809</v>
      </c>
      <c r="D17" s="507">
        <v>3.2499534956984668</v>
      </c>
      <c r="E17" s="507">
        <v>2.2885147105004564</v>
      </c>
      <c r="F17" s="507">
        <v>3.2578831846095557</v>
      </c>
      <c r="G17" s="507">
        <v>3.5472959402007809</v>
      </c>
      <c r="H17" s="507">
        <v>2.8605888521666971</v>
      </c>
      <c r="I17" s="508">
        <v>2.104572208505052</v>
      </c>
    </row>
    <row r="18" spans="1:9" s="47" customFormat="1">
      <c r="A18" s="431" t="s">
        <v>95</v>
      </c>
      <c r="B18" s="506">
        <v>7.0950517076396533</v>
      </c>
      <c r="C18" s="507">
        <v>8.0654870080160155</v>
      </c>
      <c r="D18" s="507">
        <v>5.8118706149712489</v>
      </c>
      <c r="E18" s="507">
        <v>3.4925780136505096</v>
      </c>
      <c r="F18" s="507">
        <v>6.9032506381171341</v>
      </c>
      <c r="G18" s="507">
        <v>8.0654870080160155</v>
      </c>
      <c r="H18" s="507">
        <v>5.2846093608424942</v>
      </c>
      <c r="I18" s="508">
        <v>2.397439104489933</v>
      </c>
    </row>
    <row r="19" spans="1:9" s="47" customFormat="1">
      <c r="A19" s="431" t="s">
        <v>96</v>
      </c>
      <c r="B19" s="506">
        <v>11.473401291865573</v>
      </c>
      <c r="C19" s="507">
        <v>11.5459091947079</v>
      </c>
      <c r="D19" s="507">
        <v>10.670272805826947</v>
      </c>
      <c r="E19" s="507">
        <v>14.54791907054542</v>
      </c>
      <c r="F19" s="507">
        <v>11.352953240858946</v>
      </c>
      <c r="G19" s="507">
        <v>11.5459091947079</v>
      </c>
      <c r="H19" s="507">
        <v>10.199653850719216</v>
      </c>
      <c r="I19" s="508">
        <v>15.402577018148495</v>
      </c>
    </row>
    <row r="20" spans="1:9" s="47" customFormat="1">
      <c r="A20" s="431" t="s">
        <v>97</v>
      </c>
      <c r="B20" s="506">
        <v>5.0329370452232354</v>
      </c>
      <c r="C20" s="507">
        <v>3.6363668310205663</v>
      </c>
      <c r="D20" s="507">
        <v>8.5868979735974076</v>
      </c>
      <c r="E20" s="507">
        <v>2.1456855263569343</v>
      </c>
      <c r="F20" s="507">
        <v>3.6837626649330226</v>
      </c>
      <c r="G20" s="507">
        <v>3.6363668310205663</v>
      </c>
      <c r="H20" s="507">
        <v>4.171976822319774</v>
      </c>
      <c r="I20" s="508">
        <v>1.5775669276484137</v>
      </c>
    </row>
    <row r="21" spans="1:9" s="47" customFormat="1">
      <c r="A21" s="519" t="s">
        <v>98</v>
      </c>
      <c r="B21" s="506">
        <v>3.492669699347247</v>
      </c>
      <c r="C21" s="507">
        <v>3.5587350152206945</v>
      </c>
      <c r="D21" s="507">
        <v>3.6861030641559149</v>
      </c>
      <c r="E21" s="507">
        <v>1.9199357304891771</v>
      </c>
      <c r="F21" s="507">
        <v>3.5853518560153819</v>
      </c>
      <c r="G21" s="507">
        <v>3.5587350152206945</v>
      </c>
      <c r="H21" s="507">
        <v>3.9111288331951912</v>
      </c>
      <c r="I21" s="508">
        <v>2.1226616980130095</v>
      </c>
    </row>
    <row r="22" spans="1:9" s="47" customFormat="1">
      <c r="A22" s="431" t="s">
        <v>99</v>
      </c>
      <c r="B22" s="506">
        <v>10.007502743961885</v>
      </c>
      <c r="C22" s="507">
        <v>9.9894715674459196</v>
      </c>
      <c r="D22" s="507">
        <v>9.5734505946574764</v>
      </c>
      <c r="E22" s="507">
        <v>12.239217513393404</v>
      </c>
      <c r="F22" s="507">
        <v>10.701308334749985</v>
      </c>
      <c r="G22" s="507">
        <v>9.9894715674459196</v>
      </c>
      <c r="H22" s="507">
        <v>11.739668793384856</v>
      </c>
      <c r="I22" s="508">
        <v>13.206130702517651</v>
      </c>
    </row>
    <row r="23" spans="1:9" s="47" customFormat="1">
      <c r="A23" s="431" t="s">
        <v>100</v>
      </c>
      <c r="B23" s="506">
        <v>5.3361284156080488</v>
      </c>
      <c r="C23" s="507">
        <v>6.2975525165934743</v>
      </c>
      <c r="D23" s="507">
        <v>2.9537382052475647</v>
      </c>
      <c r="E23" s="507">
        <v>7.0201570251735523</v>
      </c>
      <c r="F23" s="507">
        <v>5.4474544441072448</v>
      </c>
      <c r="G23" s="507">
        <v>6.2975525165934743</v>
      </c>
      <c r="H23" s="507">
        <v>3.8074914157307411</v>
      </c>
      <c r="I23" s="508">
        <v>4.6251888246291868</v>
      </c>
    </row>
    <row r="24" spans="1:9" ht="32.25" customHeight="1">
      <c r="A24" s="1153" t="s">
        <v>553</v>
      </c>
      <c r="B24" s="1153"/>
      <c r="C24" s="1153"/>
      <c r="D24" s="1153"/>
      <c r="E24" s="1153"/>
      <c r="F24" s="1153"/>
      <c r="G24" s="1153"/>
      <c r="H24" s="1153"/>
      <c r="I24" s="1153"/>
    </row>
    <row r="25" spans="1:9">
      <c r="A25" s="426" t="s">
        <v>83</v>
      </c>
      <c r="B25" s="511">
        <v>100</v>
      </c>
      <c r="C25" s="511">
        <v>100</v>
      </c>
      <c r="D25" s="511">
        <v>100</v>
      </c>
      <c r="E25" s="511">
        <v>100</v>
      </c>
      <c r="F25" s="511">
        <v>100</v>
      </c>
      <c r="G25" s="511">
        <v>100</v>
      </c>
      <c r="H25" s="511">
        <v>100</v>
      </c>
      <c r="I25" s="516">
        <v>100</v>
      </c>
    </row>
    <row r="26" spans="1:9">
      <c r="A26" s="514" t="s">
        <v>84</v>
      </c>
      <c r="B26" s="511"/>
      <c r="C26" s="512"/>
      <c r="D26" s="512"/>
      <c r="E26" s="512"/>
      <c r="F26" s="512"/>
      <c r="G26" s="512"/>
      <c r="H26" s="512"/>
      <c r="I26" s="513"/>
    </row>
    <row r="27" spans="1:9">
      <c r="A27" s="431" t="s">
        <v>85</v>
      </c>
      <c r="B27" s="506">
        <v>8.456928940130565</v>
      </c>
      <c r="C27" s="507">
        <v>8.9755051695276453</v>
      </c>
      <c r="D27" s="507">
        <v>7.4786957333660293</v>
      </c>
      <c r="E27" s="507">
        <v>9.4478535387338081</v>
      </c>
      <c r="F27" s="507">
        <v>7.9058308370276924</v>
      </c>
      <c r="G27" s="507">
        <v>8.9755051695276453</v>
      </c>
      <c r="H27" s="507">
        <v>6.4176760304418563</v>
      </c>
      <c r="I27" s="508">
        <v>9.4252750430514265</v>
      </c>
    </row>
    <row r="28" spans="1:9">
      <c r="A28" s="431" t="s">
        <v>86</v>
      </c>
      <c r="B28" s="506">
        <v>5.7092296272608838</v>
      </c>
      <c r="C28" s="507">
        <v>5.0201514801429816</v>
      </c>
      <c r="D28" s="507">
        <v>6.4570460958868692</v>
      </c>
      <c r="E28" s="507">
        <v>5.0814495641134387</v>
      </c>
      <c r="F28" s="507">
        <v>5.617895494647648</v>
      </c>
      <c r="G28" s="507">
        <v>5.0201514801429816</v>
      </c>
      <c r="H28" s="507">
        <v>6.5143098562099055</v>
      </c>
      <c r="I28" s="508">
        <v>4.6799271051544675</v>
      </c>
    </row>
    <row r="29" spans="1:9">
      <c r="A29" s="431" t="s">
        <v>87</v>
      </c>
      <c r="B29" s="506">
        <v>4.7207527219828407</v>
      </c>
      <c r="C29" s="507">
        <v>4.5201862816109362</v>
      </c>
      <c r="D29" s="507">
        <v>5.6529383166993066</v>
      </c>
      <c r="E29" s="507">
        <v>3.6463140214991343</v>
      </c>
      <c r="F29" s="507">
        <v>4.78342856016297</v>
      </c>
      <c r="G29" s="507">
        <v>4.5201862816109362</v>
      </c>
      <c r="H29" s="507">
        <v>5.0451347369531074</v>
      </c>
      <c r="I29" s="508">
        <v>4.5528162538414998</v>
      </c>
    </row>
    <row r="30" spans="1:9">
      <c r="A30" s="431" t="s">
        <v>88</v>
      </c>
      <c r="B30" s="506">
        <v>3.4940790859008706</v>
      </c>
      <c r="C30" s="507">
        <v>2.2695960073976162</v>
      </c>
      <c r="D30" s="507">
        <v>2.4718346067683652</v>
      </c>
      <c r="E30" s="507">
        <v>5.31270122854208</v>
      </c>
      <c r="F30" s="507">
        <v>3.3402941751857358</v>
      </c>
      <c r="G30" s="507">
        <v>2.2695960073976162</v>
      </c>
      <c r="H30" s="507">
        <v>3.4563612865406887</v>
      </c>
      <c r="I30" s="508">
        <v>3.7026705198804404</v>
      </c>
    </row>
    <row r="31" spans="1:9">
      <c r="A31" s="431" t="s">
        <v>89</v>
      </c>
      <c r="B31" s="506">
        <v>7.0198482790957639</v>
      </c>
      <c r="C31" s="507">
        <v>5.1933960480152201</v>
      </c>
      <c r="D31" s="507">
        <v>8.1860341920523823</v>
      </c>
      <c r="E31" s="507">
        <v>6.3741875122410345</v>
      </c>
      <c r="F31" s="507">
        <v>7.7387695493391098</v>
      </c>
      <c r="G31" s="507">
        <v>5.1933960480152201</v>
      </c>
      <c r="H31" s="507">
        <v>7.9434608006393033</v>
      </c>
      <c r="I31" s="508">
        <v>8.697921085075567</v>
      </c>
    </row>
    <row r="32" spans="1:9">
      <c r="A32" s="431" t="s">
        <v>90</v>
      </c>
      <c r="B32" s="506">
        <v>6.2895622430250615</v>
      </c>
      <c r="C32" s="507">
        <v>6.2647727464142573</v>
      </c>
      <c r="D32" s="507">
        <v>6.469149317398629</v>
      </c>
      <c r="E32" s="507">
        <v>6.0764291541673066</v>
      </c>
      <c r="F32" s="507">
        <v>6.2608580358727091</v>
      </c>
      <c r="G32" s="507">
        <v>6.2647727464142573</v>
      </c>
      <c r="H32" s="507">
        <v>6.4612453649013606</v>
      </c>
      <c r="I32" s="508">
        <v>5.9841949708005737</v>
      </c>
    </row>
    <row r="33" spans="1:9">
      <c r="A33" s="431" t="s">
        <v>91</v>
      </c>
      <c r="B33" s="506">
        <v>12.072522546152744</v>
      </c>
      <c r="C33" s="507">
        <v>14.018571588844333</v>
      </c>
      <c r="D33" s="507">
        <v>10.919770318791176</v>
      </c>
      <c r="E33" s="507">
        <v>12.648389537595303</v>
      </c>
      <c r="F33" s="507">
        <v>14.699670979442224</v>
      </c>
      <c r="G33" s="507">
        <v>14.018571588844333</v>
      </c>
      <c r="H33" s="507">
        <v>13.318126028618471</v>
      </c>
      <c r="I33" s="508">
        <v>16.925697662250165</v>
      </c>
    </row>
    <row r="34" spans="1:9">
      <c r="A34" s="431" t="s">
        <v>92</v>
      </c>
      <c r="B34" s="506">
        <v>3.2392703097567934</v>
      </c>
      <c r="C34" s="507">
        <v>2.7024690608593449</v>
      </c>
      <c r="D34" s="507">
        <v>3.4764245728816028</v>
      </c>
      <c r="E34" s="507">
        <v>3.1812744204265733</v>
      </c>
      <c r="F34" s="507">
        <v>2.5755710630893187</v>
      </c>
      <c r="G34" s="507">
        <v>2.7024690608593449</v>
      </c>
      <c r="H34" s="507">
        <v>2.7023938972673709</v>
      </c>
      <c r="I34" s="508">
        <v>2.3398706692368521</v>
      </c>
    </row>
    <row r="35" spans="1:9">
      <c r="A35" s="431" t="s">
        <v>93</v>
      </c>
      <c r="B35" s="506">
        <v>4.2056222532928027</v>
      </c>
      <c r="C35" s="507">
        <v>4.4002086181147524</v>
      </c>
      <c r="D35" s="507">
        <v>3.5436697103107475</v>
      </c>
      <c r="E35" s="507">
        <v>4.9454631021709075</v>
      </c>
      <c r="F35" s="507">
        <v>4.5267624112806795</v>
      </c>
      <c r="G35" s="507">
        <v>4.4002086181147524</v>
      </c>
      <c r="H35" s="507">
        <v>4.5645285101398905</v>
      </c>
      <c r="I35" s="508">
        <v>4.536623591501546</v>
      </c>
    </row>
    <row r="36" spans="1:9">
      <c r="A36" s="431" t="s">
        <v>94</v>
      </c>
      <c r="B36" s="506">
        <v>3.153786075179426</v>
      </c>
      <c r="C36" s="507">
        <v>3.7193711327067378</v>
      </c>
      <c r="D36" s="507">
        <v>3.3292552702642588</v>
      </c>
      <c r="E36" s="507">
        <v>2.6840664334235589</v>
      </c>
      <c r="F36" s="507">
        <v>3.0544512016388854</v>
      </c>
      <c r="G36" s="507">
        <v>3.7193711327067378</v>
      </c>
      <c r="H36" s="507">
        <v>3.3140919982472914</v>
      </c>
      <c r="I36" s="508">
        <v>2.3745780774263139</v>
      </c>
    </row>
    <row r="37" spans="1:9">
      <c r="A37" s="431" t="s">
        <v>95</v>
      </c>
      <c r="B37" s="506">
        <v>6.2764998247698838</v>
      </c>
      <c r="C37" s="507">
        <v>7.5125404467745724</v>
      </c>
      <c r="D37" s="507">
        <v>7.5774408596177585</v>
      </c>
      <c r="E37" s="507">
        <v>4.1049283996263224</v>
      </c>
      <c r="F37" s="507">
        <v>5.6194066017724698</v>
      </c>
      <c r="G37" s="507">
        <v>7.5125404467745724</v>
      </c>
      <c r="H37" s="507">
        <v>7.0483644451198559</v>
      </c>
      <c r="I37" s="508">
        <v>2.7379841466714634</v>
      </c>
    </row>
    <row r="38" spans="1:9">
      <c r="A38" s="431" t="s">
        <v>96</v>
      </c>
      <c r="B38" s="506">
        <v>12.111474206200244</v>
      </c>
      <c r="C38" s="507">
        <v>11.26486968200993</v>
      </c>
      <c r="D38" s="507">
        <v>10.823170353068583</v>
      </c>
      <c r="E38" s="507">
        <v>14.09462831635205</v>
      </c>
      <c r="F38" s="507">
        <v>11.969387461082221</v>
      </c>
      <c r="G38" s="507">
        <v>11.26486968200993</v>
      </c>
      <c r="H38" s="507">
        <v>9.9328034185274312</v>
      </c>
      <c r="I38" s="508">
        <v>15.104982943522593</v>
      </c>
    </row>
    <row r="39" spans="1:9">
      <c r="A39" s="431" t="s">
        <v>97</v>
      </c>
      <c r="B39" s="506">
        <v>4.3581148611158662</v>
      </c>
      <c r="C39" s="507">
        <v>2.5617694274030254</v>
      </c>
      <c r="D39" s="507">
        <v>6.5074009167287059</v>
      </c>
      <c r="E39" s="507">
        <v>2.4721890706394083</v>
      </c>
      <c r="F39" s="507">
        <v>2.602294369734008</v>
      </c>
      <c r="G39" s="507">
        <v>2.5617694274030254</v>
      </c>
      <c r="H39" s="507">
        <v>3.399051635927461</v>
      </c>
      <c r="I39" s="508">
        <v>1.5295718882997331</v>
      </c>
    </row>
    <row r="40" spans="1:9">
      <c r="A40" s="519" t="s">
        <v>98</v>
      </c>
      <c r="B40" s="506">
        <v>3.2934152113980932</v>
      </c>
      <c r="C40" s="507">
        <v>4.0889976827625309</v>
      </c>
      <c r="D40" s="507">
        <v>3.4611036105761386</v>
      </c>
      <c r="E40" s="507">
        <v>2.731424271843292</v>
      </c>
      <c r="F40" s="507">
        <v>3.3250856131552764</v>
      </c>
      <c r="G40" s="507">
        <v>4.0889976827625309</v>
      </c>
      <c r="H40" s="507">
        <v>4.1792464322879592</v>
      </c>
      <c r="I40" s="508">
        <v>1.7818275602209135</v>
      </c>
    </row>
    <row r="41" spans="1:9">
      <c r="A41" s="431" t="s">
        <v>99</v>
      </c>
      <c r="B41" s="506">
        <v>10.988347066411219</v>
      </c>
      <c r="C41" s="507">
        <v>11.301387386740291</v>
      </c>
      <c r="D41" s="507">
        <v>9.7628739551092423</v>
      </c>
      <c r="E41" s="507">
        <v>12.378966976326716</v>
      </c>
      <c r="F41" s="507">
        <v>11.885583301432183</v>
      </c>
      <c r="G41" s="507">
        <v>11.301387386740291</v>
      </c>
      <c r="H41" s="507">
        <v>11.431276911176928</v>
      </c>
      <c r="I41" s="508">
        <v>12.793054679184038</v>
      </c>
    </row>
    <row r="42" spans="1:9">
      <c r="A42" s="431" t="s">
        <v>100</v>
      </c>
      <c r="B42" s="506">
        <v>4.6105467483269376</v>
      </c>
      <c r="C42" s="507">
        <v>6.1862072406758291</v>
      </c>
      <c r="D42" s="507">
        <v>3.8831921704801973</v>
      </c>
      <c r="E42" s="507">
        <v>4.8197344522990599</v>
      </c>
      <c r="F42" s="507">
        <v>4.0947103451368676</v>
      </c>
      <c r="G42" s="507">
        <v>6.1862072406758291</v>
      </c>
      <c r="H42" s="507">
        <v>4.2719286470011166</v>
      </c>
      <c r="I42" s="508">
        <v>2.8330038038823995</v>
      </c>
    </row>
    <row r="43" spans="1:9">
      <c r="A43" s="431"/>
      <c r="B43" s="508"/>
      <c r="C43" s="508"/>
      <c r="D43" s="508"/>
      <c r="E43" s="508"/>
      <c r="F43" s="508"/>
      <c r="G43" s="508"/>
      <c r="H43" s="508"/>
      <c r="I43" s="508"/>
    </row>
    <row r="44" spans="1:9" s="520" customFormat="1" ht="9.75">
      <c r="A44" s="1229" t="s">
        <v>454</v>
      </c>
      <c r="B44" s="1229"/>
      <c r="C44" s="1229"/>
      <c r="D44" s="1229"/>
      <c r="E44" s="1229"/>
      <c r="F44" s="1229"/>
      <c r="G44" s="1229"/>
      <c r="H44" s="1229"/>
      <c r="I44" s="1229"/>
    </row>
    <row r="45" spans="1:9" s="520" customFormat="1" ht="9.75">
      <c r="A45" s="1276" t="s">
        <v>478</v>
      </c>
      <c r="B45" s="1276"/>
      <c r="C45" s="1276"/>
      <c r="D45" s="1276"/>
      <c r="E45" s="1276"/>
      <c r="F45" s="1276"/>
      <c r="G45" s="1276"/>
      <c r="H45" s="1276"/>
      <c r="I45" s="1276"/>
    </row>
  </sheetData>
  <mergeCells count="9">
    <mergeCell ref="A24:I24"/>
    <mergeCell ref="A44:I44"/>
    <mergeCell ref="A45:I45"/>
    <mergeCell ref="A1:I1"/>
    <mergeCell ref="A2:I2"/>
    <mergeCell ref="A3:A4"/>
    <mergeCell ref="B3:E3"/>
    <mergeCell ref="F3:I3"/>
    <mergeCell ref="A5:I5"/>
  </mergeCells>
  <hyperlinks>
    <hyperlink ref="K1" location="SPIS_TABLIC!A1" display="SPIS TABLIC"/>
    <hyperlink ref="L1" location="SPIS_TABLIC!A1" display="LIST OF TABLES"/>
  </hyperlink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K1" sqref="K1"/>
    </sheetView>
  </sheetViews>
  <sheetFormatPr defaultRowHeight="12.75"/>
  <cols>
    <col min="1" max="1" width="40.140625" style="7" customWidth="1"/>
    <col min="2" max="2" width="14.5703125" style="7" customWidth="1"/>
    <col min="3" max="3" width="13.5703125" style="7" customWidth="1"/>
    <col min="4" max="4" width="11.28515625" style="7" customWidth="1"/>
    <col min="5" max="5" width="10.7109375" style="7" customWidth="1"/>
    <col min="6" max="6" width="15.5703125" style="7" customWidth="1"/>
    <col min="7" max="7" width="17" style="7" customWidth="1"/>
    <col min="8" max="8" width="14.5703125" style="7" customWidth="1"/>
    <col min="9" max="9" width="14.42578125" style="7" customWidth="1"/>
    <col min="10" max="10" width="9.140625" style="7"/>
    <col min="11" max="11" width="17.5703125" style="7" customWidth="1"/>
    <col min="12" max="12" width="18" style="7" customWidth="1"/>
    <col min="13" max="16384" width="9.140625" style="7"/>
  </cols>
  <sheetData>
    <row r="1" spans="1:13">
      <c r="A1" s="1328" t="s">
        <v>1243</v>
      </c>
      <c r="B1" s="1329"/>
      <c r="C1" s="1329"/>
      <c r="D1" s="1329"/>
      <c r="E1" s="1329"/>
      <c r="F1" s="1329"/>
      <c r="G1" s="1329"/>
      <c r="H1" s="1329"/>
      <c r="I1" s="1329"/>
      <c r="K1" s="425" t="s">
        <v>0</v>
      </c>
      <c r="L1" s="422" t="s">
        <v>378</v>
      </c>
      <c r="M1" s="175"/>
    </row>
    <row r="2" spans="1:13" s="49" customFormat="1" ht="15" thickBot="1">
      <c r="A2" s="1330" t="s">
        <v>647</v>
      </c>
      <c r="B2" s="1330"/>
      <c r="C2" s="1330"/>
      <c r="D2" s="1330"/>
      <c r="E2" s="1330"/>
      <c r="F2" s="1330"/>
      <c r="G2" s="1330"/>
      <c r="H2" s="1330"/>
      <c r="I2" s="1330"/>
    </row>
    <row r="3" spans="1:13" ht="24" customHeight="1">
      <c r="A3" s="1052" t="s">
        <v>200</v>
      </c>
      <c r="B3" s="1241" t="s">
        <v>544</v>
      </c>
      <c r="C3" s="1241"/>
      <c r="D3" s="1241"/>
      <c r="E3" s="1241"/>
      <c r="F3" s="1241" t="s">
        <v>545</v>
      </c>
      <c r="G3" s="1241"/>
      <c r="H3" s="1241"/>
      <c r="I3" s="1055"/>
    </row>
    <row r="4" spans="1:13" s="494" customFormat="1" ht="63.75">
      <c r="A4" s="1053"/>
      <c r="B4" s="414" t="s">
        <v>204</v>
      </c>
      <c r="C4" s="414" t="s">
        <v>547</v>
      </c>
      <c r="D4" s="414" t="s">
        <v>548</v>
      </c>
      <c r="E4" s="414" t="s">
        <v>549</v>
      </c>
      <c r="F4" s="414" t="s">
        <v>204</v>
      </c>
      <c r="G4" s="414" t="s">
        <v>550</v>
      </c>
      <c r="H4" s="414" t="s">
        <v>551</v>
      </c>
      <c r="I4" s="415" t="s">
        <v>988</v>
      </c>
    </row>
    <row r="5" spans="1:13" ht="27.75" customHeight="1" thickBot="1">
      <c r="A5" s="1054"/>
      <c r="B5" s="1043" t="s">
        <v>546</v>
      </c>
      <c r="C5" s="1044"/>
      <c r="D5" s="1044"/>
      <c r="E5" s="1044"/>
      <c r="F5" s="1044"/>
      <c r="G5" s="1044"/>
      <c r="H5" s="1044"/>
      <c r="I5" s="1044"/>
    </row>
    <row r="6" spans="1:13">
      <c r="A6" s="426" t="s">
        <v>83</v>
      </c>
      <c r="B6" s="511">
        <v>100</v>
      </c>
      <c r="C6" s="512">
        <v>63.497482861678847</v>
      </c>
      <c r="D6" s="512">
        <v>30.129522110627004</v>
      </c>
      <c r="E6" s="512">
        <v>6.3729896416059191</v>
      </c>
      <c r="F6" s="511">
        <v>100</v>
      </c>
      <c r="G6" s="512">
        <v>64.021101974685465</v>
      </c>
      <c r="H6" s="512">
        <v>30.377982206582853</v>
      </c>
      <c r="I6" s="513">
        <v>5.6009142671592533</v>
      </c>
    </row>
    <row r="7" spans="1:13">
      <c r="A7" s="514" t="s">
        <v>84</v>
      </c>
      <c r="B7" s="511"/>
      <c r="C7" s="511"/>
      <c r="D7" s="511"/>
      <c r="E7" s="511"/>
      <c r="F7" s="511"/>
      <c r="G7" s="40"/>
      <c r="H7" s="40"/>
      <c r="I7" s="16"/>
    </row>
    <row r="8" spans="1:13">
      <c r="A8" s="431" t="s">
        <v>85</v>
      </c>
      <c r="B8" s="506">
        <v>100</v>
      </c>
      <c r="C8" s="507">
        <v>67.098106871425301</v>
      </c>
      <c r="D8" s="507">
        <v>25.015252821882211</v>
      </c>
      <c r="E8" s="507">
        <v>7.8866403066924846</v>
      </c>
      <c r="F8" s="506">
        <v>100</v>
      </c>
      <c r="G8" s="507">
        <v>72.277128345002637</v>
      </c>
      <c r="H8" s="507">
        <v>20.409238014252072</v>
      </c>
      <c r="I8" s="508">
        <v>7.31363364074529</v>
      </c>
    </row>
    <row r="9" spans="1:13">
      <c r="A9" s="431" t="s">
        <v>86</v>
      </c>
      <c r="B9" s="506">
        <v>100</v>
      </c>
      <c r="C9" s="507">
        <v>58.15227875371226</v>
      </c>
      <c r="D9" s="507">
        <v>36.775902554645242</v>
      </c>
      <c r="E9" s="507">
        <v>5.071818691642509</v>
      </c>
      <c r="F9" s="506">
        <v>100</v>
      </c>
      <c r="G9" s="507">
        <v>60.939149136351631</v>
      </c>
      <c r="H9" s="507">
        <v>34.226148698986833</v>
      </c>
      <c r="I9" s="508">
        <v>4.834716173783721</v>
      </c>
    </row>
    <row r="10" spans="1:13">
      <c r="A10" s="431" t="s">
        <v>87</v>
      </c>
      <c r="B10" s="506">
        <v>100</v>
      </c>
      <c r="C10" s="507">
        <v>67.422595712299767</v>
      </c>
      <c r="D10" s="507">
        <v>29.241454012349894</v>
      </c>
      <c r="E10" s="507">
        <v>3.3359344022689621</v>
      </c>
      <c r="F10" s="506">
        <v>100</v>
      </c>
      <c r="G10" s="507">
        <v>67.255182992867248</v>
      </c>
      <c r="H10" s="507">
        <v>29.272145284670348</v>
      </c>
      <c r="I10" s="508">
        <v>3.4726717224624011</v>
      </c>
    </row>
    <row r="11" spans="1:13">
      <c r="A11" s="431" t="s">
        <v>88</v>
      </c>
      <c r="B11" s="506">
        <v>100</v>
      </c>
      <c r="C11" s="507">
        <v>54.297200891514329</v>
      </c>
      <c r="D11" s="507">
        <v>28.643316329731995</v>
      </c>
      <c r="E11" s="507">
        <v>17.059482778753686</v>
      </c>
      <c r="F11" s="506">
        <v>100</v>
      </c>
      <c r="G11" s="507">
        <v>49.765729084409223</v>
      </c>
      <c r="H11" s="507">
        <v>38.489829434061917</v>
      </c>
      <c r="I11" s="508">
        <v>11.744467270929515</v>
      </c>
    </row>
    <row r="12" spans="1:13">
      <c r="A12" s="431" t="s">
        <v>89</v>
      </c>
      <c r="B12" s="506">
        <v>100</v>
      </c>
      <c r="C12" s="507">
        <v>51.345496874133346</v>
      </c>
      <c r="D12" s="507">
        <v>42.819684689782456</v>
      </c>
      <c r="E12" s="507">
        <v>5.8348059997736597</v>
      </c>
      <c r="F12" s="506">
        <v>100</v>
      </c>
      <c r="G12" s="507">
        <v>49.59595763026838</v>
      </c>
      <c r="H12" s="507">
        <v>43.717468492863695</v>
      </c>
      <c r="I12" s="508">
        <v>6.6865618643104767</v>
      </c>
    </row>
    <row r="13" spans="1:13">
      <c r="A13" s="431" t="s">
        <v>90</v>
      </c>
      <c r="B13" s="506">
        <v>100</v>
      </c>
      <c r="C13" s="507">
        <v>60.550504915592207</v>
      </c>
      <c r="D13" s="507">
        <v>32.351586743372721</v>
      </c>
      <c r="E13" s="507">
        <v>7.0979083410350823</v>
      </c>
      <c r="F13" s="506">
        <v>100</v>
      </c>
      <c r="G13" s="507">
        <v>61.366396034797077</v>
      </c>
      <c r="H13" s="507">
        <v>33.631387631901625</v>
      </c>
      <c r="I13" s="508">
        <v>5.0022163333012948</v>
      </c>
    </row>
    <row r="14" spans="1:13">
      <c r="A14" s="431" t="s">
        <v>91</v>
      </c>
      <c r="B14" s="506">
        <v>100</v>
      </c>
      <c r="C14" s="507">
        <v>69.841988493943418</v>
      </c>
      <c r="D14" s="507">
        <v>24.959435578289096</v>
      </c>
      <c r="E14" s="507">
        <v>5.1985695338798363</v>
      </c>
      <c r="F14" s="506">
        <v>100</v>
      </c>
      <c r="G14" s="507">
        <v>64.090671702588338</v>
      </c>
      <c r="H14" s="507">
        <v>30.465608987773052</v>
      </c>
      <c r="I14" s="508">
        <v>5.4437193096385981</v>
      </c>
    </row>
    <row r="15" spans="1:13">
      <c r="A15" s="431" t="s">
        <v>92</v>
      </c>
      <c r="B15" s="506">
        <v>100</v>
      </c>
      <c r="C15" s="507">
        <v>50.579737547970993</v>
      </c>
      <c r="D15" s="507">
        <v>41.573210927931633</v>
      </c>
      <c r="E15" s="507">
        <v>7.8470277702029243</v>
      </c>
      <c r="F15" s="506">
        <v>100</v>
      </c>
      <c r="G15" s="507">
        <v>56.144308732473391</v>
      </c>
      <c r="H15" s="507">
        <v>38.32316745992383</v>
      </c>
      <c r="I15" s="508">
        <v>5.5325238076027707</v>
      </c>
    </row>
    <row r="16" spans="1:13">
      <c r="A16" s="431" t="s">
        <v>93</v>
      </c>
      <c r="B16" s="506">
        <v>100</v>
      </c>
      <c r="C16" s="507">
        <v>65.7061350741929</v>
      </c>
      <c r="D16" s="507">
        <v>27.775026560267481</v>
      </c>
      <c r="E16" s="507">
        <v>6.5188179188364019</v>
      </c>
      <c r="F16" s="506">
        <v>100</v>
      </c>
      <c r="G16" s="507">
        <v>61.982805078315316</v>
      </c>
      <c r="H16" s="507">
        <v>32.608224352567262</v>
      </c>
      <c r="I16" s="508">
        <v>5.4089705691174199</v>
      </c>
    </row>
    <row r="17" spans="1:9">
      <c r="A17" s="431" t="s">
        <v>94</v>
      </c>
      <c r="B17" s="506">
        <v>100</v>
      </c>
      <c r="C17" s="507">
        <v>66.689934143320968</v>
      </c>
      <c r="D17" s="507">
        <v>28.991837854240497</v>
      </c>
      <c r="E17" s="507">
        <v>4.3182052209666093</v>
      </c>
      <c r="F17" s="506">
        <v>100</v>
      </c>
      <c r="G17" s="507">
        <v>69.708391078852998</v>
      </c>
      <c r="H17" s="507">
        <v>26.673429440928121</v>
      </c>
      <c r="I17" s="508">
        <v>3.6181556676334581</v>
      </c>
    </row>
    <row r="18" spans="1:9">
      <c r="A18" s="431" t="s">
        <v>95</v>
      </c>
      <c r="B18" s="506">
        <v>100</v>
      </c>
      <c r="C18" s="507">
        <v>72.182437023135677</v>
      </c>
      <c r="D18" s="507">
        <v>24.68042396496276</v>
      </c>
      <c r="E18" s="507">
        <v>3.1371390119015796</v>
      </c>
      <c r="F18" s="506">
        <v>100</v>
      </c>
      <c r="G18" s="507">
        <v>74.799741930930679</v>
      </c>
      <c r="H18" s="507">
        <v>23.255097858680777</v>
      </c>
      <c r="I18" s="508">
        <v>1.9451489724043431</v>
      </c>
    </row>
    <row r="19" spans="1:9">
      <c r="A19" s="431" t="s">
        <v>96</v>
      </c>
      <c r="B19" s="506">
        <v>100</v>
      </c>
      <c r="C19" s="507">
        <v>63.898764853038394</v>
      </c>
      <c r="D19" s="507">
        <v>28.020480784326406</v>
      </c>
      <c r="E19" s="507">
        <v>8.0807543626352096</v>
      </c>
      <c r="F19" s="506">
        <v>100</v>
      </c>
      <c r="G19" s="507">
        <v>65.109211168470182</v>
      </c>
      <c r="H19" s="507">
        <v>27.292009102559316</v>
      </c>
      <c r="I19" s="508">
        <v>7.5987728956276577</v>
      </c>
    </row>
    <row r="20" spans="1:9">
      <c r="A20" s="431" t="s">
        <v>97</v>
      </c>
      <c r="B20" s="506">
        <v>100</v>
      </c>
      <c r="C20" s="507">
        <v>45.877812191323414</v>
      </c>
      <c r="D20" s="507">
        <v>51.405199395997172</v>
      </c>
      <c r="E20" s="507">
        <v>2.7169884126794117</v>
      </c>
      <c r="F20" s="506">
        <v>100</v>
      </c>
      <c r="G20" s="507">
        <v>63.197397031647341</v>
      </c>
      <c r="H20" s="507">
        <v>34.404018174447316</v>
      </c>
      <c r="I20" s="508">
        <v>2.3985847939053473</v>
      </c>
    </row>
    <row r="21" spans="1:9">
      <c r="A21" s="431" t="s">
        <v>98</v>
      </c>
      <c r="B21" s="506">
        <v>100</v>
      </c>
      <c r="C21" s="507">
        <v>64.698564447839047</v>
      </c>
      <c r="D21" s="507">
        <v>31.798175417014651</v>
      </c>
      <c r="E21" s="507">
        <v>3.5032601351462995</v>
      </c>
      <c r="F21" s="506">
        <v>100</v>
      </c>
      <c r="G21" s="507">
        <v>63.545823801944444</v>
      </c>
      <c r="H21" s="507">
        <v>33.138226560140147</v>
      </c>
      <c r="I21" s="508">
        <v>3.315949637915411</v>
      </c>
    </row>
    <row r="22" spans="1:9">
      <c r="A22" s="431" t="s">
        <v>99</v>
      </c>
      <c r="B22" s="506">
        <v>100</v>
      </c>
      <c r="C22" s="507">
        <v>63.383075266588328</v>
      </c>
      <c r="D22" s="507">
        <v>28.822724184688592</v>
      </c>
      <c r="E22" s="507">
        <v>7.79419286007992</v>
      </c>
      <c r="F22" s="506">
        <v>100</v>
      </c>
      <c r="G22" s="507">
        <v>59.762503601165321</v>
      </c>
      <c r="H22" s="507">
        <v>33.325593335027769</v>
      </c>
      <c r="I22" s="508">
        <v>6.9119030638069221</v>
      </c>
    </row>
    <row r="23" spans="1:9">
      <c r="A23" s="431" t="s">
        <v>100</v>
      </c>
      <c r="B23" s="506">
        <v>100</v>
      </c>
      <c r="C23" s="507">
        <v>74.937989090232676</v>
      </c>
      <c r="D23" s="507">
        <v>16.677769654812423</v>
      </c>
      <c r="E23" s="507">
        <v>8.3842412549548886</v>
      </c>
      <c r="F23" s="506">
        <v>100</v>
      </c>
      <c r="G23" s="507">
        <v>74.011862970584673</v>
      </c>
      <c r="H23" s="507">
        <v>21.232652363693326</v>
      </c>
      <c r="I23" s="508">
        <v>4.7554846657219967</v>
      </c>
    </row>
    <row r="24" spans="1:9">
      <c r="A24" s="431"/>
      <c r="B24" s="508"/>
      <c r="C24" s="508"/>
      <c r="D24" s="508"/>
      <c r="E24" s="508"/>
      <c r="F24" s="508"/>
      <c r="G24" s="508"/>
      <c r="H24" s="508"/>
      <c r="I24" s="508"/>
    </row>
    <row r="25" spans="1:9">
      <c r="A25" s="1229" t="s">
        <v>542</v>
      </c>
      <c r="B25" s="1229"/>
      <c r="C25" s="1229"/>
      <c r="D25" s="1229"/>
      <c r="E25" s="1229"/>
      <c r="F25" s="1229"/>
      <c r="G25" s="1229"/>
      <c r="H25" s="1229"/>
      <c r="I25" s="1229"/>
    </row>
    <row r="26" spans="1:9">
      <c r="A26" s="1096" t="s">
        <v>543</v>
      </c>
      <c r="B26" s="1096"/>
      <c r="C26" s="1096"/>
      <c r="D26" s="1096"/>
      <c r="E26" s="1096"/>
      <c r="F26" s="1096"/>
      <c r="G26" s="1096"/>
      <c r="H26" s="1096"/>
      <c r="I26" s="1096"/>
    </row>
    <row r="28" spans="1:9">
      <c r="B28" s="510"/>
      <c r="C28" s="510"/>
      <c r="D28" s="510"/>
      <c r="E28" s="510"/>
      <c r="F28" s="510"/>
      <c r="G28" s="510"/>
      <c r="H28" s="510"/>
      <c r="I28" s="510"/>
    </row>
  </sheetData>
  <mergeCells count="8">
    <mergeCell ref="A25:I25"/>
    <mergeCell ref="A26:I26"/>
    <mergeCell ref="A1:I1"/>
    <mergeCell ref="A2:I2"/>
    <mergeCell ref="A3:A5"/>
    <mergeCell ref="B3:E3"/>
    <mergeCell ref="F3:I3"/>
    <mergeCell ref="B5:I5"/>
  </mergeCells>
  <hyperlinks>
    <hyperlink ref="K1" location="SPIS_TABLIC!A1" display="SPIS TABLIC"/>
    <hyperlink ref="L1" location="SPIS_TABLIC!A1" display="LIST OF TABLES"/>
  </hyperlink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I1" sqref="I1"/>
    </sheetView>
  </sheetViews>
  <sheetFormatPr defaultRowHeight="12.75"/>
  <cols>
    <col min="1" max="1" width="20" style="1" customWidth="1"/>
    <col min="2" max="2" width="16.85546875" style="1" customWidth="1"/>
    <col min="3" max="3" width="13.5703125" style="1" customWidth="1"/>
    <col min="4" max="4" width="14.28515625" style="1" customWidth="1"/>
    <col min="5" max="5" width="13.140625" style="1" customWidth="1"/>
    <col min="6" max="6" width="16.5703125" style="1" customWidth="1"/>
    <col min="7" max="7" width="17.42578125" style="1" customWidth="1"/>
    <col min="8" max="8" width="9.140625" style="1"/>
    <col min="9" max="9" width="16.85546875" style="1" customWidth="1"/>
    <col min="10" max="10" width="19.42578125" style="1" customWidth="1"/>
    <col min="11" max="16384" width="9.140625" style="1"/>
  </cols>
  <sheetData>
    <row r="1" spans="1:11" ht="30" customHeight="1">
      <c r="A1" s="1331" t="s">
        <v>1113</v>
      </c>
      <c r="B1" s="1332"/>
      <c r="C1" s="1332"/>
      <c r="D1" s="1332"/>
      <c r="E1" s="1332"/>
      <c r="F1" s="1332"/>
      <c r="G1" s="1332"/>
      <c r="I1" s="425" t="s">
        <v>0</v>
      </c>
      <c r="J1" s="422" t="s">
        <v>378</v>
      </c>
      <c r="K1" s="175"/>
    </row>
    <row r="2" spans="1:11">
      <c r="A2" s="1048" t="s">
        <v>176</v>
      </c>
      <c r="B2" s="1048"/>
      <c r="C2" s="1048"/>
      <c r="D2" s="1048"/>
      <c r="E2" s="1048"/>
      <c r="F2" s="1048"/>
      <c r="G2" s="1048"/>
    </row>
    <row r="3" spans="1:11" ht="14.25">
      <c r="A3" s="1333" t="s">
        <v>849</v>
      </c>
      <c r="B3" s="1333"/>
      <c r="C3" s="1333"/>
      <c r="D3" s="1333"/>
      <c r="E3" s="1333"/>
      <c r="F3" s="1333"/>
      <c r="G3" s="1333"/>
    </row>
    <row r="4" spans="1:11" ht="13.5" thickBot="1">
      <c r="A4" s="1338" t="s">
        <v>203</v>
      </c>
      <c r="B4" s="1338"/>
      <c r="C4" s="1338"/>
      <c r="D4" s="1338"/>
      <c r="E4" s="1338"/>
      <c r="F4" s="1338"/>
      <c r="G4" s="1338"/>
    </row>
    <row r="5" spans="1:11" ht="35.25" customHeight="1">
      <c r="A5" s="1052" t="s">
        <v>846</v>
      </c>
      <c r="B5" s="1334" t="s">
        <v>845</v>
      </c>
      <c r="C5" s="1335"/>
      <c r="D5" s="1335"/>
      <c r="E5" s="1335"/>
      <c r="F5" s="1335"/>
      <c r="G5" s="1335"/>
    </row>
    <row r="6" spans="1:11" ht="24.75" customHeight="1" thickBot="1">
      <c r="A6" s="1054"/>
      <c r="B6" s="891" t="s">
        <v>848</v>
      </c>
      <c r="C6" s="923" t="s">
        <v>840</v>
      </c>
      <c r="D6" s="923" t="s">
        <v>841</v>
      </c>
      <c r="E6" s="923" t="s">
        <v>842</v>
      </c>
      <c r="F6" s="890" t="s">
        <v>843</v>
      </c>
      <c r="G6" s="888" t="s">
        <v>847</v>
      </c>
    </row>
    <row r="7" spans="1:11" ht="26.25" customHeight="1">
      <c r="A7" s="1339">
        <v>2016</v>
      </c>
      <c r="B7" s="1339"/>
      <c r="C7" s="1339"/>
      <c r="D7" s="1339"/>
      <c r="E7" s="1339"/>
      <c r="F7" s="1339"/>
      <c r="G7" s="1339"/>
    </row>
    <row r="8" spans="1:11">
      <c r="A8" s="919">
        <v>4146</v>
      </c>
      <c r="B8" s="920">
        <v>261</v>
      </c>
      <c r="C8" s="921">
        <v>561</v>
      </c>
      <c r="D8" s="921">
        <v>1975</v>
      </c>
      <c r="E8" s="921">
        <v>1059</v>
      </c>
      <c r="F8" s="921">
        <v>190</v>
      </c>
      <c r="G8" s="921">
        <v>100</v>
      </c>
    </row>
    <row r="9" spans="1:11" ht="21.75" customHeight="1">
      <c r="A9" s="1339">
        <v>2017</v>
      </c>
      <c r="B9" s="1339"/>
      <c r="C9" s="1339"/>
      <c r="D9" s="1339"/>
      <c r="E9" s="1339"/>
      <c r="F9" s="1339"/>
      <c r="G9" s="1339"/>
    </row>
    <row r="10" spans="1:11">
      <c r="A10" s="919">
        <v>4267</v>
      </c>
      <c r="B10" s="920">
        <v>252</v>
      </c>
      <c r="C10" s="921">
        <v>577</v>
      </c>
      <c r="D10" s="921">
        <v>2007</v>
      </c>
      <c r="E10" s="921">
        <v>1119</v>
      </c>
      <c r="F10" s="921">
        <v>197</v>
      </c>
      <c r="G10" s="921">
        <v>118</v>
      </c>
    </row>
    <row r="11" spans="1:11">
      <c r="A11" s="919"/>
      <c r="B11" s="919"/>
      <c r="C11" s="922"/>
      <c r="D11" s="922"/>
      <c r="E11" s="922"/>
      <c r="F11" s="922"/>
      <c r="G11" s="922"/>
    </row>
    <row r="12" spans="1:11">
      <c r="A12" s="1336" t="s">
        <v>850</v>
      </c>
      <c r="B12" s="1336"/>
      <c r="C12" s="1336"/>
      <c r="D12" s="1336"/>
      <c r="E12" s="1336"/>
      <c r="F12" s="1336"/>
      <c r="G12" s="1336"/>
    </row>
    <row r="13" spans="1:11">
      <c r="A13" s="1337" t="s">
        <v>844</v>
      </c>
      <c r="B13" s="1337"/>
      <c r="C13" s="1337"/>
      <c r="D13" s="1337"/>
      <c r="E13" s="1337"/>
      <c r="F13" s="1337"/>
      <c r="G13" s="1337"/>
    </row>
  </sheetData>
  <mergeCells count="10">
    <mergeCell ref="A1:G1"/>
    <mergeCell ref="A3:G3"/>
    <mergeCell ref="B5:G5"/>
    <mergeCell ref="A12:G12"/>
    <mergeCell ref="A13:G13"/>
    <mergeCell ref="A5:A6"/>
    <mergeCell ref="A2:G2"/>
    <mergeCell ref="A4:G4"/>
    <mergeCell ref="A7:G7"/>
    <mergeCell ref="A9:G9"/>
  </mergeCells>
  <hyperlinks>
    <hyperlink ref="I1" location="SPIS_TABLIC!A1" display="SPIS TABLIC"/>
    <hyperlink ref="J1" location="SPIS_TABLIC!A1" display="LIST OF TABLES"/>
  </hyperlinks>
  <pageMargins left="0.7" right="0.7" top="0.75" bottom="0.75" header="0.3" footer="0.3"/>
  <pageSetup paperSize="9" orientation="portrait" horizontalDpi="4294967295" verticalDpi="4294967295"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K1" sqref="K1"/>
    </sheetView>
  </sheetViews>
  <sheetFormatPr defaultRowHeight="12.75"/>
  <cols>
    <col min="1" max="2" width="18.7109375" style="1" customWidth="1"/>
    <col min="3" max="3" width="13.28515625" style="1" customWidth="1"/>
    <col min="4" max="4" width="13.5703125" style="1" customWidth="1"/>
    <col min="5" max="5" width="11.5703125" style="1" customWidth="1"/>
    <col min="6" max="6" width="14.7109375" style="1" customWidth="1"/>
    <col min="7" max="7" width="19.85546875" style="1" customWidth="1"/>
    <col min="8" max="8" width="13.28515625" style="1" customWidth="1"/>
    <col min="9" max="9" width="20.140625" style="1" customWidth="1"/>
    <col min="10" max="10" width="9.140625" style="1"/>
    <col min="11" max="11" width="17.140625" style="1" customWidth="1"/>
    <col min="12" max="12" width="19" style="1" customWidth="1"/>
    <col min="13" max="16384" width="9.140625" style="1"/>
  </cols>
  <sheetData>
    <row r="1" spans="1:13" ht="14.25">
      <c r="A1" s="1332" t="s">
        <v>1114</v>
      </c>
      <c r="B1" s="1332"/>
      <c r="C1" s="1332"/>
      <c r="D1" s="1332"/>
      <c r="E1" s="1332"/>
      <c r="F1" s="1332"/>
      <c r="G1" s="1332"/>
      <c r="H1" s="1332"/>
      <c r="I1" s="1332"/>
      <c r="K1" s="425" t="s">
        <v>0</v>
      </c>
      <c r="L1" s="422" t="s">
        <v>378</v>
      </c>
      <c r="M1" s="175"/>
    </row>
    <row r="2" spans="1:13">
      <c r="A2" s="1341" t="s">
        <v>67</v>
      </c>
      <c r="B2" s="1341"/>
      <c r="C2" s="1341"/>
      <c r="D2" s="1341"/>
      <c r="E2" s="1341"/>
      <c r="F2" s="1341"/>
      <c r="G2" s="1341"/>
      <c r="H2" s="1341"/>
      <c r="I2" s="1341"/>
    </row>
    <row r="3" spans="1:13" ht="14.25">
      <c r="A3" s="1333" t="s">
        <v>863</v>
      </c>
      <c r="B3" s="1333"/>
      <c r="C3" s="1333"/>
      <c r="D3" s="1333"/>
      <c r="E3" s="1333"/>
      <c r="F3" s="1333"/>
      <c r="G3" s="1333"/>
      <c r="H3" s="1333"/>
      <c r="I3" s="1333"/>
    </row>
    <row r="4" spans="1:13" ht="13.5" thickBot="1">
      <c r="A4" s="1338" t="s">
        <v>208</v>
      </c>
      <c r="B4" s="1338"/>
      <c r="C4" s="1338"/>
      <c r="D4" s="1338"/>
      <c r="E4" s="1338"/>
      <c r="F4" s="1338"/>
      <c r="G4" s="1338"/>
      <c r="H4" s="1338"/>
      <c r="I4" s="1338"/>
    </row>
    <row r="5" spans="1:13" ht="27.75" customHeight="1">
      <c r="A5" s="1064" t="s">
        <v>277</v>
      </c>
      <c r="B5" s="1056"/>
      <c r="C5" s="1055" t="s">
        <v>860</v>
      </c>
      <c r="D5" s="1064"/>
      <c r="E5" s="1056"/>
      <c r="F5" s="1055" t="s">
        <v>862</v>
      </c>
      <c r="G5" s="1056"/>
      <c r="H5" s="1055" t="s">
        <v>861</v>
      </c>
      <c r="I5" s="1064"/>
    </row>
    <row r="6" spans="1:13" ht="38.25" customHeight="1" thickBot="1">
      <c r="A6" s="888" t="s">
        <v>855</v>
      </c>
      <c r="B6" s="887" t="s">
        <v>856</v>
      </c>
      <c r="C6" s="887" t="s">
        <v>857</v>
      </c>
      <c r="D6" s="887" t="s">
        <v>858</v>
      </c>
      <c r="E6" s="887" t="s">
        <v>859</v>
      </c>
      <c r="F6" s="890" t="s">
        <v>855</v>
      </c>
      <c r="G6" s="887" t="s">
        <v>856</v>
      </c>
      <c r="H6" s="890" t="s">
        <v>855</v>
      </c>
      <c r="I6" s="887" t="s">
        <v>856</v>
      </c>
    </row>
    <row r="7" spans="1:13" ht="31.5" customHeight="1">
      <c r="A7" s="1342">
        <v>2016</v>
      </c>
      <c r="B7" s="1342"/>
      <c r="C7" s="1342"/>
      <c r="D7" s="1342"/>
      <c r="E7" s="1342"/>
      <c r="F7" s="1342"/>
      <c r="G7" s="1342"/>
      <c r="H7" s="1342"/>
      <c r="I7" s="1342"/>
    </row>
    <row r="8" spans="1:13">
      <c r="A8" s="919">
        <v>20495</v>
      </c>
      <c r="B8" s="924">
        <v>167155</v>
      </c>
      <c r="C8" s="924">
        <v>66473</v>
      </c>
      <c r="D8" s="924">
        <v>21</v>
      </c>
      <c r="E8" s="924">
        <v>279</v>
      </c>
      <c r="F8" s="924">
        <v>7965</v>
      </c>
      <c r="G8" s="924">
        <v>88676</v>
      </c>
      <c r="H8" s="924">
        <v>67926</v>
      </c>
      <c r="I8" s="925">
        <v>1698251</v>
      </c>
    </row>
    <row r="9" spans="1:13" ht="23.25" customHeight="1">
      <c r="A9" s="1339">
        <v>2017</v>
      </c>
      <c r="B9" s="1339"/>
      <c r="C9" s="1339"/>
      <c r="D9" s="1339"/>
      <c r="E9" s="1339"/>
      <c r="F9" s="1339"/>
      <c r="G9" s="1339"/>
      <c r="H9" s="1339"/>
      <c r="I9" s="1339"/>
    </row>
    <row r="10" spans="1:13">
      <c r="A10" s="919">
        <v>21320</v>
      </c>
      <c r="B10" s="924">
        <v>177692.9</v>
      </c>
      <c r="C10" s="924">
        <v>66642</v>
      </c>
      <c r="D10" s="924">
        <v>43</v>
      </c>
      <c r="E10" s="924">
        <v>276</v>
      </c>
      <c r="F10" s="924">
        <v>7985</v>
      </c>
      <c r="G10" s="924">
        <v>91998.8</v>
      </c>
      <c r="H10" s="924">
        <v>67745</v>
      </c>
      <c r="I10" s="925">
        <v>1706451.1</v>
      </c>
    </row>
    <row r="11" spans="1:13">
      <c r="A11" s="919"/>
      <c r="B11" s="919"/>
      <c r="C11" s="919"/>
      <c r="D11" s="919"/>
      <c r="E11" s="919"/>
      <c r="F11" s="919"/>
      <c r="G11" s="919"/>
      <c r="H11" s="919"/>
      <c r="I11" s="925"/>
    </row>
    <row r="12" spans="1:13" ht="21.75" customHeight="1">
      <c r="A12" s="1340" t="s">
        <v>854</v>
      </c>
      <c r="B12" s="1340"/>
      <c r="C12" s="1340"/>
      <c r="D12" s="1340"/>
      <c r="E12" s="1340"/>
      <c r="F12" s="1340"/>
      <c r="G12" s="1340"/>
      <c r="H12" s="1340"/>
      <c r="I12" s="1340"/>
    </row>
    <row r="13" spans="1:13" ht="21.75" customHeight="1">
      <c r="A13" s="1337" t="s">
        <v>853</v>
      </c>
      <c r="B13" s="1337"/>
      <c r="C13" s="1337"/>
      <c r="D13" s="1337"/>
      <c r="E13" s="1337"/>
      <c r="F13" s="1337"/>
      <c r="G13" s="1337"/>
      <c r="H13" s="1337"/>
      <c r="I13" s="1337"/>
    </row>
  </sheetData>
  <mergeCells count="12">
    <mergeCell ref="A9:I9"/>
    <mergeCell ref="A12:I12"/>
    <mergeCell ref="A13:I13"/>
    <mergeCell ref="A1:I1"/>
    <mergeCell ref="A2:I2"/>
    <mergeCell ref="A3:I3"/>
    <mergeCell ref="A4:I4"/>
    <mergeCell ref="A5:B5"/>
    <mergeCell ref="C5:E5"/>
    <mergeCell ref="F5:G5"/>
    <mergeCell ref="H5:I5"/>
    <mergeCell ref="A7:I7"/>
  </mergeCells>
  <hyperlinks>
    <hyperlink ref="K1" location="SPIS_TABLIC!A1" display="SPIS TABLIC"/>
    <hyperlink ref="L1" location="SPIS_TABLIC!A1" display="LIST OF TABLES"/>
  </hyperlinks>
  <pageMargins left="0.7" right="0.7" top="0.75" bottom="0.75" header="0.3" footer="0.3"/>
  <pageSetup paperSize="9" orientation="portrait" horizontalDpi="4294967295" verticalDpi="4294967295"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workbookViewId="0">
      <selection activeCell="G1" sqref="G1"/>
    </sheetView>
  </sheetViews>
  <sheetFormatPr defaultColWidth="11" defaultRowHeight="10.5" customHeight="1"/>
  <cols>
    <col min="1" max="1" width="29.42578125" style="272" customWidth="1"/>
    <col min="2" max="5" width="13.7109375" style="272" customWidth="1"/>
    <col min="6" max="6" width="11" style="272"/>
    <col min="7" max="7" width="17.140625" style="272" customWidth="1"/>
    <col min="8" max="8" width="25.7109375" style="272" customWidth="1"/>
    <col min="9" max="16384" width="11" style="272"/>
  </cols>
  <sheetData>
    <row r="1" spans="1:8" ht="30.75" customHeight="1">
      <c r="A1" s="1344" t="s">
        <v>1115</v>
      </c>
      <c r="B1" s="1345"/>
      <c r="C1" s="1345"/>
      <c r="D1" s="1345"/>
      <c r="E1" s="1345"/>
      <c r="G1" s="425" t="s">
        <v>0</v>
      </c>
      <c r="H1" s="422" t="s">
        <v>378</v>
      </c>
    </row>
    <row r="2" spans="1:8" ht="12.75">
      <c r="A2" s="1341" t="s">
        <v>176</v>
      </c>
      <c r="B2" s="1341"/>
      <c r="C2" s="1341"/>
      <c r="D2" s="1341"/>
      <c r="E2" s="1341"/>
    </row>
    <row r="3" spans="1:8" ht="27.75" customHeight="1">
      <c r="A3" s="1346" t="s">
        <v>887</v>
      </c>
      <c r="B3" s="1347"/>
      <c r="C3" s="1347"/>
      <c r="D3" s="1347"/>
      <c r="E3" s="1347"/>
    </row>
    <row r="4" spans="1:8" ht="13.5" thickBot="1">
      <c r="A4" s="1347" t="s">
        <v>208</v>
      </c>
      <c r="B4" s="1347"/>
      <c r="C4" s="1347"/>
      <c r="D4" s="1347"/>
      <c r="E4" s="1347"/>
    </row>
    <row r="5" spans="1:8" ht="12.75">
      <c r="A5" s="1052" t="s">
        <v>826</v>
      </c>
      <c r="B5" s="1055">
        <v>2016</v>
      </c>
      <c r="C5" s="1064"/>
      <c r="D5" s="1055">
        <v>2017</v>
      </c>
      <c r="E5" s="1064"/>
      <c r="F5" s="918"/>
    </row>
    <row r="6" spans="1:8" ht="25.5">
      <c r="A6" s="1053"/>
      <c r="B6" s="889" t="s">
        <v>802</v>
      </c>
      <c r="C6" s="889" t="s">
        <v>884</v>
      </c>
      <c r="D6" s="889" t="s">
        <v>802</v>
      </c>
      <c r="E6" s="889" t="s">
        <v>884</v>
      </c>
      <c r="F6" s="918"/>
    </row>
    <row r="7" spans="1:8" ht="28.5" customHeight="1" thickBot="1">
      <c r="A7" s="1054"/>
      <c r="B7" s="1043" t="s">
        <v>885</v>
      </c>
      <c r="C7" s="1044"/>
      <c r="D7" s="1044"/>
      <c r="E7" s="1044"/>
      <c r="F7" s="918"/>
    </row>
    <row r="8" spans="1:8" ht="12.75">
      <c r="A8" s="568" t="s">
        <v>864</v>
      </c>
      <c r="B8" s="545">
        <f>B10+B12+B14+B16+B18</f>
        <v>100</v>
      </c>
      <c r="C8" s="545">
        <f>C10+C12+C14+C16+C18</f>
        <v>100</v>
      </c>
      <c r="D8" s="545">
        <v>100</v>
      </c>
      <c r="E8" s="545">
        <v>100</v>
      </c>
    </row>
    <row r="9" spans="1:8" ht="12" customHeight="1">
      <c r="A9" s="72" t="s">
        <v>865</v>
      </c>
      <c r="B9" s="545"/>
      <c r="C9" s="545"/>
      <c r="D9" s="545"/>
      <c r="E9" s="545"/>
    </row>
    <row r="10" spans="1:8" ht="12.75">
      <c r="A10" s="894" t="s">
        <v>866</v>
      </c>
      <c r="B10" s="545">
        <v>35.799999999999997</v>
      </c>
      <c r="C10" s="545">
        <v>8.1</v>
      </c>
      <c r="D10" s="545">
        <v>36.5</v>
      </c>
      <c r="E10" s="545">
        <v>8.1</v>
      </c>
    </row>
    <row r="11" spans="1:8" ht="12" customHeight="1">
      <c r="A11" s="917" t="s">
        <v>867</v>
      </c>
      <c r="B11" s="545"/>
      <c r="C11" s="545"/>
      <c r="D11" s="545"/>
      <c r="E11" s="545"/>
    </row>
    <row r="12" spans="1:8" ht="12.75">
      <c r="A12" s="894" t="s">
        <v>882</v>
      </c>
      <c r="B12" s="545">
        <v>15.7</v>
      </c>
      <c r="C12" s="545">
        <v>10.3</v>
      </c>
      <c r="D12" s="545">
        <v>14.7</v>
      </c>
      <c r="E12" s="545">
        <v>9.6999999999999993</v>
      </c>
    </row>
    <row r="13" spans="1:8" ht="12" customHeight="1">
      <c r="A13" s="917"/>
      <c r="B13" s="545"/>
      <c r="C13" s="545"/>
      <c r="D13" s="545"/>
      <c r="E13" s="545"/>
    </row>
    <row r="14" spans="1:8" ht="12.75">
      <c r="A14" s="894" t="s">
        <v>883</v>
      </c>
      <c r="B14" s="545">
        <v>10.3</v>
      </c>
      <c r="C14" s="545">
        <v>10.199999999999999</v>
      </c>
      <c r="D14" s="545">
        <v>10.5</v>
      </c>
      <c r="E14" s="545">
        <v>10.4</v>
      </c>
    </row>
    <row r="15" spans="1:8" ht="12" customHeight="1">
      <c r="A15" s="926"/>
      <c r="B15" s="545"/>
      <c r="C15" s="545"/>
      <c r="D15" s="545"/>
      <c r="E15" s="545"/>
    </row>
    <row r="16" spans="1:8" ht="12.75">
      <c r="A16" s="894" t="s">
        <v>874</v>
      </c>
      <c r="B16" s="545">
        <v>20.3</v>
      </c>
      <c r="C16" s="545">
        <v>31.1</v>
      </c>
      <c r="D16" s="545">
        <v>19</v>
      </c>
      <c r="E16" s="545">
        <v>28.8</v>
      </c>
    </row>
    <row r="17" spans="1:5" ht="12" customHeight="1">
      <c r="A17" s="926"/>
      <c r="B17" s="545"/>
      <c r="C17" s="545"/>
      <c r="D17" s="545"/>
      <c r="E17" s="545"/>
    </row>
    <row r="18" spans="1:5" ht="12.75">
      <c r="A18" s="894" t="s">
        <v>868</v>
      </c>
      <c r="B18" s="545">
        <v>17.899999999999999</v>
      </c>
      <c r="C18" s="545">
        <v>40.299999999999997</v>
      </c>
      <c r="D18" s="545">
        <v>19.3</v>
      </c>
      <c r="E18" s="545">
        <v>43</v>
      </c>
    </row>
    <row r="19" spans="1:5" ht="12" customHeight="1">
      <c r="A19" s="926" t="s">
        <v>869</v>
      </c>
      <c r="B19" s="545"/>
      <c r="C19" s="545"/>
      <c r="D19" s="545"/>
      <c r="E19" s="545"/>
    </row>
    <row r="20" spans="1:5" ht="12.75">
      <c r="A20" s="927" t="s">
        <v>870</v>
      </c>
      <c r="B20" s="545">
        <v>100</v>
      </c>
      <c r="C20" s="545">
        <v>100</v>
      </c>
      <c r="D20" s="545">
        <v>100</v>
      </c>
      <c r="E20" s="545">
        <v>100</v>
      </c>
    </row>
    <row r="21" spans="1:5" ht="12" customHeight="1">
      <c r="A21" s="893" t="s">
        <v>851</v>
      </c>
      <c r="B21" s="545"/>
      <c r="C21" s="545"/>
      <c r="D21" s="545"/>
      <c r="E21" s="545"/>
    </row>
    <row r="22" spans="1:5" ht="12.75">
      <c r="A22" s="894" t="s">
        <v>871</v>
      </c>
      <c r="B22" s="545">
        <v>12.4</v>
      </c>
      <c r="C22" s="545">
        <v>2.8</v>
      </c>
      <c r="D22" s="545">
        <v>10.1</v>
      </c>
      <c r="E22" s="545">
        <v>2.2000000000000002</v>
      </c>
    </row>
    <row r="23" spans="1:5" ht="12" customHeight="1">
      <c r="A23" s="926" t="s">
        <v>872</v>
      </c>
      <c r="B23" s="545"/>
      <c r="C23" s="545"/>
      <c r="D23" s="545"/>
      <c r="E23" s="545"/>
    </row>
    <row r="24" spans="1:5" ht="12.75">
      <c r="A24" s="894" t="s">
        <v>873</v>
      </c>
      <c r="B24" s="545">
        <v>25</v>
      </c>
      <c r="C24" s="545">
        <v>17.100000000000001</v>
      </c>
      <c r="D24" s="545">
        <v>26.9</v>
      </c>
      <c r="E24" s="545">
        <v>18</v>
      </c>
    </row>
    <row r="25" spans="1:5" ht="12" customHeight="1">
      <c r="A25" s="926"/>
      <c r="B25" s="545"/>
      <c r="C25" s="545"/>
      <c r="D25" s="545"/>
      <c r="E25" s="545"/>
    </row>
    <row r="26" spans="1:5" ht="12.75">
      <c r="A26" s="894" t="s">
        <v>874</v>
      </c>
      <c r="B26" s="545">
        <v>43.3</v>
      </c>
      <c r="C26" s="545">
        <v>48.2</v>
      </c>
      <c r="D26" s="545">
        <v>42.9</v>
      </c>
      <c r="E26" s="545">
        <v>46.4</v>
      </c>
    </row>
    <row r="27" spans="1:5" ht="12" customHeight="1">
      <c r="A27" s="926"/>
      <c r="B27" s="545"/>
      <c r="C27" s="545"/>
      <c r="D27" s="545"/>
      <c r="E27" s="545"/>
    </row>
    <row r="28" spans="1:5" ht="12.75">
      <c r="A28" s="894" t="s">
        <v>868</v>
      </c>
      <c r="B28" s="545">
        <v>19.3</v>
      </c>
      <c r="C28" s="545">
        <v>31.9</v>
      </c>
      <c r="D28" s="545">
        <v>20.100000000000001</v>
      </c>
      <c r="E28" s="545">
        <v>33.4</v>
      </c>
    </row>
    <row r="29" spans="1:5" ht="12" customHeight="1">
      <c r="A29" s="926" t="s">
        <v>869</v>
      </c>
      <c r="B29" s="545"/>
      <c r="C29" s="545"/>
      <c r="D29" s="545"/>
      <c r="E29" s="545"/>
    </row>
    <row r="30" spans="1:5" ht="12.75">
      <c r="A30" s="927" t="s">
        <v>875</v>
      </c>
      <c r="B30" s="545">
        <v>100</v>
      </c>
      <c r="C30" s="545">
        <v>100</v>
      </c>
      <c r="D30" s="545">
        <v>100</v>
      </c>
      <c r="E30" s="545">
        <v>100</v>
      </c>
    </row>
    <row r="31" spans="1:5" ht="12" customHeight="1">
      <c r="A31" s="893" t="s">
        <v>852</v>
      </c>
      <c r="B31" s="545"/>
      <c r="C31" s="545"/>
      <c r="D31" s="545"/>
      <c r="E31" s="545"/>
    </row>
    <row r="32" spans="1:5" ht="12.75">
      <c r="A32" s="894" t="s">
        <v>876</v>
      </c>
      <c r="B32" s="545">
        <v>0.5</v>
      </c>
      <c r="C32" s="545">
        <v>0.1</v>
      </c>
      <c r="D32" s="545">
        <v>0.3</v>
      </c>
      <c r="E32" s="545">
        <v>0.1</v>
      </c>
    </row>
    <row r="33" spans="1:10" ht="12" customHeight="1">
      <c r="A33" s="926" t="s">
        <v>877</v>
      </c>
      <c r="B33" s="545"/>
      <c r="C33" s="545"/>
      <c r="D33" s="545"/>
      <c r="E33" s="545"/>
    </row>
    <row r="34" spans="1:10" ht="12.75">
      <c r="A34" s="894" t="s">
        <v>878</v>
      </c>
      <c r="B34" s="545">
        <v>1.5</v>
      </c>
      <c r="C34" s="545">
        <v>1</v>
      </c>
      <c r="D34" s="545">
        <v>1.6</v>
      </c>
      <c r="E34" s="545">
        <v>0.9</v>
      </c>
    </row>
    <row r="35" spans="1:10" ht="12.75">
      <c r="A35" s="926"/>
      <c r="B35" s="545"/>
      <c r="C35" s="545"/>
      <c r="D35" s="545"/>
      <c r="E35" s="545"/>
    </row>
    <row r="36" spans="1:10" ht="12.75">
      <c r="A36" s="894" t="s">
        <v>879</v>
      </c>
      <c r="B36" s="545">
        <v>98</v>
      </c>
      <c r="C36" s="545">
        <v>98.9</v>
      </c>
      <c r="D36" s="545">
        <v>98.1</v>
      </c>
      <c r="E36" s="545">
        <v>99</v>
      </c>
    </row>
    <row r="37" spans="1:10" ht="12" customHeight="1">
      <c r="A37" s="926" t="s">
        <v>880</v>
      </c>
      <c r="B37" s="545"/>
      <c r="C37" s="545"/>
      <c r="D37" s="545"/>
      <c r="E37" s="545"/>
    </row>
    <row r="38" spans="1:10" ht="12" customHeight="1">
      <c r="A38" s="926"/>
      <c r="B38" s="508"/>
      <c r="C38" s="508"/>
      <c r="D38" s="508"/>
      <c r="E38" s="508"/>
    </row>
    <row r="39" spans="1:10" ht="20.25" customHeight="1">
      <c r="A39" s="1348" t="s">
        <v>886</v>
      </c>
      <c r="B39" s="1348"/>
      <c r="C39" s="1348"/>
      <c r="D39" s="1348"/>
      <c r="E39" s="1348"/>
      <c r="F39" s="755"/>
      <c r="G39" s="755"/>
      <c r="H39" s="755"/>
      <c r="I39" s="755"/>
      <c r="J39" s="755"/>
    </row>
    <row r="40" spans="1:10" ht="21" customHeight="1">
      <c r="A40" s="1343" t="s">
        <v>881</v>
      </c>
      <c r="B40" s="1343"/>
      <c r="C40" s="1343"/>
      <c r="D40" s="1343"/>
      <c r="E40" s="1343"/>
      <c r="F40" s="928"/>
      <c r="G40" s="928"/>
      <c r="H40" s="928"/>
      <c r="I40" s="928"/>
      <c r="J40" s="928"/>
    </row>
  </sheetData>
  <mergeCells count="10">
    <mergeCell ref="A40:E40"/>
    <mergeCell ref="A1:E1"/>
    <mergeCell ref="A2:E2"/>
    <mergeCell ref="A3:E3"/>
    <mergeCell ref="A4:E4"/>
    <mergeCell ref="A5:A7"/>
    <mergeCell ref="B5:C5"/>
    <mergeCell ref="D5:E5"/>
    <mergeCell ref="B7:E7"/>
    <mergeCell ref="A39:E39"/>
  </mergeCells>
  <hyperlinks>
    <hyperlink ref="G1" location="SPIS_TABLIC!A1" display="SPIS TABLIC"/>
    <hyperlink ref="H1" location="SPIS_TABLIC!A1" display="LIST OF TABLES"/>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1" sqref="K1"/>
    </sheetView>
  </sheetViews>
  <sheetFormatPr defaultRowHeight="12.75"/>
  <cols>
    <col min="1" max="1" width="9.140625" style="1"/>
    <col min="2" max="2" width="24" style="1" customWidth="1"/>
    <col min="3" max="3" width="12.5703125" style="1" customWidth="1"/>
    <col min="4" max="4" width="12.7109375" style="1" customWidth="1"/>
    <col min="5" max="5" width="12.140625" style="1" customWidth="1"/>
    <col min="6" max="6" width="11.5703125" style="1" customWidth="1"/>
    <col min="7" max="7" width="12.7109375" style="1" customWidth="1"/>
    <col min="8" max="8" width="11.85546875" style="1" customWidth="1"/>
    <col min="9" max="9" width="18.140625" style="1" customWidth="1"/>
    <col min="10" max="10" width="9.140625" style="1"/>
    <col min="11" max="11" width="16.7109375" style="1" customWidth="1"/>
    <col min="12" max="12" width="23.42578125" style="1" customWidth="1"/>
    <col min="13" max="16384" width="9.140625" style="1"/>
  </cols>
  <sheetData>
    <row r="1" spans="1:13" ht="14.25">
      <c r="A1" s="1349" t="s">
        <v>1116</v>
      </c>
      <c r="B1" s="1349"/>
      <c r="C1" s="1349"/>
      <c r="D1" s="1349"/>
      <c r="E1" s="1349"/>
      <c r="F1" s="1349"/>
      <c r="G1" s="1349"/>
      <c r="H1" s="1349"/>
      <c r="I1" s="1349"/>
      <c r="K1" s="425" t="s">
        <v>0</v>
      </c>
      <c r="L1" s="422" t="s">
        <v>378</v>
      </c>
      <c r="M1" s="272"/>
    </row>
    <row r="2" spans="1:13" ht="15" thickBot="1">
      <c r="A2" s="1068" t="s">
        <v>902</v>
      </c>
      <c r="B2" s="1051"/>
      <c r="C2" s="1051"/>
      <c r="D2" s="1051"/>
      <c r="E2" s="1051"/>
      <c r="F2" s="1051"/>
      <c r="G2" s="1051"/>
      <c r="H2" s="1051"/>
      <c r="I2" s="1051"/>
    </row>
    <row r="3" spans="1:13" ht="27" customHeight="1">
      <c r="A3" s="1126" t="s">
        <v>764</v>
      </c>
      <c r="B3" s="1052"/>
      <c r="C3" s="1055" t="s">
        <v>568</v>
      </c>
      <c r="D3" s="1064"/>
      <c r="E3" s="1064"/>
      <c r="F3" s="1056"/>
      <c r="G3" s="1060" t="s">
        <v>629</v>
      </c>
      <c r="H3" s="1052"/>
      <c r="I3" s="1060" t="s">
        <v>574</v>
      </c>
    </row>
    <row r="4" spans="1:13" ht="25.5" customHeight="1">
      <c r="A4" s="1153"/>
      <c r="B4" s="1053"/>
      <c r="C4" s="1065" t="s">
        <v>182</v>
      </c>
      <c r="D4" s="1066"/>
      <c r="E4" s="1065" t="s">
        <v>903</v>
      </c>
      <c r="F4" s="1066"/>
      <c r="G4" s="1061"/>
      <c r="H4" s="1298"/>
      <c r="I4" s="1255"/>
    </row>
    <row r="5" spans="1:13" ht="26.25" thickBot="1">
      <c r="A5" s="1127"/>
      <c r="B5" s="1054"/>
      <c r="C5" s="890" t="s">
        <v>633</v>
      </c>
      <c r="D5" s="890" t="s">
        <v>409</v>
      </c>
      <c r="E5" s="890" t="s">
        <v>633</v>
      </c>
      <c r="F5" s="890" t="s">
        <v>888</v>
      </c>
      <c r="G5" s="890" t="s">
        <v>641</v>
      </c>
      <c r="H5" s="890" t="s">
        <v>409</v>
      </c>
      <c r="I5" s="1161"/>
    </row>
    <row r="6" spans="1:13">
      <c r="A6" s="1306" t="s">
        <v>120</v>
      </c>
      <c r="B6" s="1350"/>
      <c r="C6" s="428">
        <v>341145</v>
      </c>
      <c r="D6" s="511">
        <v>115.06276856242789</v>
      </c>
      <c r="E6" s="930">
        <v>16453</v>
      </c>
      <c r="F6" s="512">
        <v>129.54098102511614</v>
      </c>
      <c r="G6" s="428">
        <v>178739</v>
      </c>
      <c r="H6" s="511">
        <v>112.53407710081784</v>
      </c>
      <c r="I6" s="429">
        <v>523.9385012238198</v>
      </c>
    </row>
    <row r="7" spans="1:13">
      <c r="A7" s="1351" t="s">
        <v>69</v>
      </c>
      <c r="B7" s="1352"/>
      <c r="C7" s="428"/>
      <c r="D7" s="511"/>
      <c r="E7" s="930"/>
      <c r="F7" s="512"/>
      <c r="G7" s="428"/>
      <c r="H7" s="511"/>
      <c r="I7" s="429"/>
    </row>
    <row r="8" spans="1:13">
      <c r="A8" s="1353" t="s">
        <v>889</v>
      </c>
      <c r="B8" s="1354"/>
      <c r="C8" s="433">
        <v>178662</v>
      </c>
      <c r="D8" s="506">
        <v>116.76644358464915</v>
      </c>
      <c r="E8" s="929">
        <v>13105</v>
      </c>
      <c r="F8" s="507">
        <v>130.32020684168654</v>
      </c>
      <c r="G8" s="433">
        <v>26049</v>
      </c>
      <c r="H8" s="506">
        <v>108.65520981062818</v>
      </c>
      <c r="I8" s="434">
        <v>145.80045001175404</v>
      </c>
    </row>
    <row r="9" spans="1:13">
      <c r="A9" s="1355" t="s">
        <v>890</v>
      </c>
      <c r="B9" s="1356"/>
      <c r="C9" s="433"/>
      <c r="D9" s="506"/>
      <c r="E9" s="433"/>
      <c r="F9" s="506"/>
      <c r="G9" s="433"/>
      <c r="H9" s="506"/>
      <c r="I9" s="555"/>
    </row>
    <row r="10" spans="1:13">
      <c r="A10" s="892"/>
      <c r="B10" s="895"/>
      <c r="C10" s="555"/>
      <c r="D10" s="508"/>
      <c r="E10" s="555"/>
      <c r="F10" s="508"/>
      <c r="G10" s="555"/>
      <c r="H10" s="508"/>
      <c r="I10" s="555"/>
    </row>
    <row r="11" spans="1:13">
      <c r="A11" s="1357" t="s">
        <v>891</v>
      </c>
      <c r="B11" s="1357"/>
      <c r="C11" s="1357"/>
      <c r="D11" s="1357"/>
      <c r="E11" s="1357"/>
      <c r="F11" s="1357"/>
      <c r="G11" s="1357"/>
      <c r="H11" s="1357"/>
      <c r="I11" s="1357"/>
    </row>
    <row r="12" spans="1:13">
      <c r="A12" s="1343" t="s">
        <v>892</v>
      </c>
      <c r="B12" s="1343"/>
      <c r="C12" s="1343"/>
      <c r="D12" s="1343"/>
      <c r="E12" s="1343"/>
      <c r="F12" s="1343"/>
      <c r="G12" s="1343"/>
      <c r="H12" s="1343"/>
      <c r="I12" s="1343"/>
    </row>
  </sheetData>
  <mergeCells count="14">
    <mergeCell ref="A12:I12"/>
    <mergeCell ref="A1:I1"/>
    <mergeCell ref="A2:I2"/>
    <mergeCell ref="A3:B5"/>
    <mergeCell ref="C3:F3"/>
    <mergeCell ref="G3:H4"/>
    <mergeCell ref="I3:I5"/>
    <mergeCell ref="C4:D4"/>
    <mergeCell ref="E4:F4"/>
    <mergeCell ref="A6:B6"/>
    <mergeCell ref="A7:B7"/>
    <mergeCell ref="A8:B8"/>
    <mergeCell ref="A9:B9"/>
    <mergeCell ref="A11:I11"/>
  </mergeCells>
  <hyperlinks>
    <hyperlink ref="K1" location="SPIS_TABLIC!A1" display="SPIS TABLIC"/>
    <hyperlink ref="L1" location="SPIS_TABLIC!A1" display="LIST OF TABLES"/>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G1" sqref="G1"/>
    </sheetView>
  </sheetViews>
  <sheetFormatPr defaultRowHeight="12.75"/>
  <cols>
    <col min="1" max="1" width="42.5703125" style="1" customWidth="1"/>
    <col min="2" max="2" width="11.7109375" style="1" customWidth="1"/>
    <col min="3" max="3" width="9.7109375" style="1" customWidth="1"/>
    <col min="4" max="4" width="10.85546875" style="1" customWidth="1"/>
    <col min="5" max="5" width="14.140625" style="1" customWidth="1"/>
    <col min="6" max="6" width="9.140625" style="1"/>
    <col min="7" max="7" width="19.85546875" style="1" customWidth="1"/>
    <col min="8" max="8" width="28.140625" style="1" customWidth="1"/>
    <col min="9" max="16384" width="9.140625" style="1"/>
  </cols>
  <sheetData>
    <row r="1" spans="1:9" ht="30.75" customHeight="1">
      <c r="A1" s="1331" t="s">
        <v>1242</v>
      </c>
      <c r="B1" s="1332"/>
      <c r="C1" s="1332"/>
      <c r="D1" s="1332"/>
      <c r="E1" s="1332"/>
      <c r="G1" s="425" t="s">
        <v>0</v>
      </c>
      <c r="H1" s="422" t="s">
        <v>378</v>
      </c>
      <c r="I1" s="272"/>
    </row>
    <row r="2" spans="1:9" ht="15" thickBot="1">
      <c r="A2" s="1068" t="s">
        <v>905</v>
      </c>
      <c r="B2" s="1051"/>
      <c r="C2" s="1051"/>
      <c r="D2" s="1051"/>
      <c r="E2" s="1051"/>
    </row>
    <row r="3" spans="1:9" ht="24.75" customHeight="1">
      <c r="A3" s="1052" t="s">
        <v>764</v>
      </c>
      <c r="B3" s="1055" t="s">
        <v>568</v>
      </c>
      <c r="C3" s="1064"/>
      <c r="D3" s="1055" t="s">
        <v>904</v>
      </c>
      <c r="E3" s="1064"/>
    </row>
    <row r="4" spans="1:9" ht="28.5" customHeight="1" thickBot="1">
      <c r="A4" s="1054"/>
      <c r="B4" s="971" t="s">
        <v>633</v>
      </c>
      <c r="C4" s="971" t="s">
        <v>409</v>
      </c>
      <c r="D4" s="971" t="s">
        <v>641</v>
      </c>
      <c r="E4" s="971" t="s">
        <v>409</v>
      </c>
    </row>
    <row r="5" spans="1:9">
      <c r="A5" s="935" t="s">
        <v>68</v>
      </c>
      <c r="B5" s="974">
        <v>162178</v>
      </c>
      <c r="C5" s="975">
        <v>113.03335703034611</v>
      </c>
      <c r="D5" s="974">
        <v>152690</v>
      </c>
      <c r="E5" s="975">
        <v>113.22363688944586</v>
      </c>
    </row>
    <row r="6" spans="1:9">
      <c r="A6" s="936" t="s">
        <v>69</v>
      </c>
      <c r="B6" s="974"/>
      <c r="C6" s="975"/>
      <c r="D6" s="974"/>
      <c r="E6" s="975"/>
    </row>
    <row r="7" spans="1:9">
      <c r="A7" s="931" t="s">
        <v>893</v>
      </c>
      <c r="B7" s="976">
        <v>3348</v>
      </c>
      <c r="C7" s="977">
        <v>126.57844990548203</v>
      </c>
      <c r="D7" s="972" t="s">
        <v>894</v>
      </c>
      <c r="E7" s="973" t="s">
        <v>894</v>
      </c>
    </row>
    <row r="8" spans="1:9">
      <c r="A8" s="932" t="s">
        <v>895</v>
      </c>
      <c r="B8" s="976"/>
      <c r="C8" s="977"/>
      <c r="D8" s="974"/>
      <c r="E8" s="977"/>
    </row>
    <row r="9" spans="1:9">
      <c r="A9" s="931" t="s">
        <v>896</v>
      </c>
      <c r="B9" s="976">
        <v>45899</v>
      </c>
      <c r="C9" s="977">
        <v>114.25051028028076</v>
      </c>
      <c r="D9" s="976">
        <v>50856</v>
      </c>
      <c r="E9" s="977">
        <v>114.27544210502663</v>
      </c>
    </row>
    <row r="10" spans="1:9">
      <c r="A10" s="933" t="s">
        <v>897</v>
      </c>
      <c r="B10" s="978"/>
      <c r="C10" s="977"/>
      <c r="D10" s="976"/>
      <c r="E10" s="977"/>
    </row>
    <row r="11" spans="1:9">
      <c r="A11" s="931" t="s">
        <v>898</v>
      </c>
      <c r="B11" s="976">
        <v>40872</v>
      </c>
      <c r="C11" s="977">
        <v>115.33056801828494</v>
      </c>
      <c r="D11" s="976">
        <v>46676</v>
      </c>
      <c r="E11" s="977">
        <v>115.37187631312258</v>
      </c>
    </row>
    <row r="12" spans="1:9">
      <c r="A12" s="932" t="s">
        <v>899</v>
      </c>
      <c r="B12" s="976"/>
      <c r="C12" s="977"/>
      <c r="D12" s="976"/>
      <c r="E12" s="977"/>
    </row>
    <row r="13" spans="1:9">
      <c r="A13" s="931" t="s">
        <v>900</v>
      </c>
      <c r="B13" s="976">
        <v>6531</v>
      </c>
      <c r="C13" s="977">
        <v>96.855998813584449</v>
      </c>
      <c r="D13" s="976">
        <v>6531</v>
      </c>
      <c r="E13" s="977">
        <v>96.855998813584449</v>
      </c>
    </row>
    <row r="14" spans="1:9">
      <c r="A14" s="932" t="s">
        <v>901</v>
      </c>
      <c r="B14" s="976"/>
      <c r="C14" s="977"/>
      <c r="D14" s="976"/>
      <c r="E14" s="977"/>
    </row>
    <row r="15" spans="1:9">
      <c r="A15" s="934" t="s">
        <v>906</v>
      </c>
      <c r="B15" s="976">
        <v>68876</v>
      </c>
      <c r="C15" s="977">
        <v>112.6861032034292</v>
      </c>
      <c r="D15" s="976">
        <v>48627</v>
      </c>
      <c r="E15" s="977">
        <v>112.68248598044212</v>
      </c>
    </row>
    <row r="16" spans="1:9">
      <c r="A16" s="917" t="s">
        <v>907</v>
      </c>
      <c r="B16" s="976"/>
      <c r="C16" s="977"/>
      <c r="D16" s="976"/>
      <c r="E16" s="977"/>
    </row>
    <row r="17" spans="1:5">
      <c r="A17" s="917"/>
      <c r="B17" s="937"/>
      <c r="C17" s="937"/>
      <c r="D17" s="937"/>
      <c r="E17" s="937"/>
    </row>
    <row r="18" spans="1:5" ht="22.5" customHeight="1">
      <c r="A18" s="1357" t="s">
        <v>891</v>
      </c>
      <c r="B18" s="1357"/>
      <c r="C18" s="1357"/>
      <c r="D18" s="1357"/>
      <c r="E18" s="1357"/>
    </row>
    <row r="19" spans="1:5" ht="18" customHeight="1">
      <c r="A19" s="1343" t="s">
        <v>892</v>
      </c>
      <c r="B19" s="1343"/>
      <c r="C19" s="1343"/>
      <c r="D19" s="1343"/>
      <c r="E19" s="1343"/>
    </row>
  </sheetData>
  <mergeCells count="7">
    <mergeCell ref="A18:E18"/>
    <mergeCell ref="A19:E19"/>
    <mergeCell ref="A1:E1"/>
    <mergeCell ref="A2:E2"/>
    <mergeCell ref="A3:A4"/>
    <mergeCell ref="B3:C3"/>
    <mergeCell ref="D3:E3"/>
  </mergeCells>
  <hyperlinks>
    <hyperlink ref="G1" location="SPIS_TABLIC!A1" display="SPIS TABLIC"/>
    <hyperlink ref="H1" location="SPIS_TABLIC!A1" display="LIST OF TABLES"/>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opLeftCell="A10" workbookViewId="0">
      <selection activeCell="C18" sqref="C18"/>
    </sheetView>
  </sheetViews>
  <sheetFormatPr defaultRowHeight="12.75"/>
  <cols>
    <col min="1" max="1" width="27.5703125" style="7" customWidth="1"/>
    <col min="2" max="2" width="7.28515625" style="7" customWidth="1"/>
    <col min="3" max="3" width="15.5703125" style="7" customWidth="1"/>
    <col min="4" max="4" width="13.42578125" style="7" customWidth="1"/>
    <col min="5" max="5" width="11" style="7" customWidth="1"/>
    <col min="6" max="6" width="11.7109375" style="7" customWidth="1"/>
    <col min="7" max="7" width="9.140625" style="7" customWidth="1"/>
    <col min="8" max="8" width="13" style="7" customWidth="1"/>
    <col min="9" max="9" width="11.28515625" style="7" customWidth="1"/>
    <col min="10" max="10" width="12.28515625" style="7" customWidth="1"/>
    <col min="11" max="11" width="10.85546875" style="7" customWidth="1"/>
    <col min="12" max="12" width="13.7109375" style="7" customWidth="1"/>
    <col min="13" max="13" width="9.140625" style="7"/>
    <col min="14" max="14" width="14.140625" style="7" customWidth="1"/>
    <col min="15" max="15" width="18.42578125" style="7" customWidth="1"/>
    <col min="16" max="16384" width="9.140625" style="7"/>
  </cols>
  <sheetData>
    <row r="1" spans="1:16" ht="14.25">
      <c r="A1" s="1364" t="s">
        <v>1117</v>
      </c>
      <c r="B1" s="1364"/>
      <c r="C1" s="1364"/>
      <c r="D1" s="1364"/>
      <c r="E1" s="1364"/>
      <c r="F1" s="1364"/>
      <c r="G1" s="1364"/>
      <c r="H1" s="1364"/>
      <c r="I1" s="1364"/>
      <c r="J1" s="1364"/>
      <c r="K1" s="1364"/>
      <c r="L1" s="1364"/>
      <c r="N1" s="425" t="s">
        <v>0</v>
      </c>
      <c r="O1" s="422" t="s">
        <v>378</v>
      </c>
      <c r="P1" s="175"/>
    </row>
    <row r="2" spans="1:16">
      <c r="A2" s="1048" t="s">
        <v>176</v>
      </c>
      <c r="B2" s="1048"/>
      <c r="C2" s="1048"/>
      <c r="D2" s="1048"/>
      <c r="E2" s="1048"/>
      <c r="F2" s="1048"/>
      <c r="G2" s="1048"/>
      <c r="H2" s="1048"/>
      <c r="I2" s="1048"/>
      <c r="J2" s="1048"/>
      <c r="K2" s="1048"/>
      <c r="L2" s="1048"/>
    </row>
    <row r="3" spans="1:16" ht="14.25">
      <c r="A3" s="1365" t="s">
        <v>755</v>
      </c>
      <c r="B3" s="1366"/>
      <c r="C3" s="1366"/>
      <c r="D3" s="1366"/>
      <c r="E3" s="1366"/>
      <c r="F3" s="1366"/>
      <c r="G3" s="1366"/>
      <c r="H3" s="1366"/>
      <c r="I3" s="1366"/>
      <c r="J3" s="1366"/>
      <c r="K3" s="1366"/>
      <c r="L3" s="1366"/>
    </row>
    <row r="4" spans="1:16" ht="13.5" thickBot="1">
      <c r="A4" s="1051" t="s">
        <v>197</v>
      </c>
      <c r="B4" s="1051"/>
      <c r="C4" s="1051"/>
      <c r="D4" s="1051"/>
      <c r="E4" s="1051"/>
      <c r="F4" s="1051"/>
      <c r="G4" s="1051"/>
      <c r="H4" s="1051"/>
      <c r="I4" s="1051"/>
      <c r="J4" s="1051"/>
      <c r="K4" s="1051"/>
      <c r="L4" s="1051"/>
    </row>
    <row r="5" spans="1:16" ht="27" customHeight="1">
      <c r="A5" s="1126" t="s">
        <v>209</v>
      </c>
      <c r="B5" s="1052"/>
      <c r="C5" s="1367" t="s">
        <v>750</v>
      </c>
      <c r="D5" s="1368"/>
      <c r="E5" s="1367" t="s">
        <v>751</v>
      </c>
      <c r="F5" s="1368"/>
      <c r="G5" s="1367" t="s">
        <v>752</v>
      </c>
      <c r="H5" s="1368"/>
      <c r="I5" s="1367" t="s">
        <v>753</v>
      </c>
      <c r="J5" s="1368"/>
      <c r="K5" s="1367" t="s">
        <v>754</v>
      </c>
      <c r="L5" s="1369"/>
    </row>
    <row r="6" spans="1:16" ht="39" thickBot="1">
      <c r="A6" s="1127"/>
      <c r="B6" s="1054"/>
      <c r="C6" s="664" t="s">
        <v>990</v>
      </c>
      <c r="D6" s="664" t="s">
        <v>758</v>
      </c>
      <c r="E6" s="664" t="s">
        <v>990</v>
      </c>
      <c r="F6" s="664" t="s">
        <v>758</v>
      </c>
      <c r="G6" s="664" t="s">
        <v>990</v>
      </c>
      <c r="H6" s="664" t="s">
        <v>758</v>
      </c>
      <c r="I6" s="664" t="s">
        <v>990</v>
      </c>
      <c r="J6" s="664" t="s">
        <v>758</v>
      </c>
      <c r="K6" s="664" t="s">
        <v>990</v>
      </c>
      <c r="L6" s="664" t="s">
        <v>758</v>
      </c>
    </row>
    <row r="7" spans="1:16">
      <c r="A7" s="651" t="s">
        <v>83</v>
      </c>
      <c r="B7" s="279">
        <v>2016</v>
      </c>
      <c r="C7" s="652">
        <v>14205</v>
      </c>
      <c r="D7" s="653">
        <v>710410</v>
      </c>
      <c r="E7" s="653">
        <v>479</v>
      </c>
      <c r="F7" s="653">
        <v>185077</v>
      </c>
      <c r="G7" s="653">
        <v>2287</v>
      </c>
      <c r="H7" s="653">
        <v>173405</v>
      </c>
      <c r="I7" s="653">
        <v>11256</v>
      </c>
      <c r="J7" s="653">
        <v>350080</v>
      </c>
      <c r="K7" s="653">
        <v>183</v>
      </c>
      <c r="L7" s="654">
        <v>1848</v>
      </c>
    </row>
    <row r="8" spans="1:16" s="49" customFormat="1">
      <c r="A8" s="655" t="s">
        <v>84</v>
      </c>
      <c r="B8" s="656" t="s">
        <v>1263</v>
      </c>
      <c r="C8" s="657">
        <v>13026</v>
      </c>
      <c r="D8" s="657">
        <v>627528</v>
      </c>
      <c r="E8" s="657">
        <v>357</v>
      </c>
      <c r="F8" s="657">
        <v>134109</v>
      </c>
      <c r="G8" s="657">
        <v>1877</v>
      </c>
      <c r="H8" s="657">
        <v>140982</v>
      </c>
      <c r="I8" s="657">
        <v>10643</v>
      </c>
      <c r="J8" s="657">
        <v>351004</v>
      </c>
      <c r="K8" s="657">
        <v>149</v>
      </c>
      <c r="L8" s="658">
        <v>1433</v>
      </c>
    </row>
    <row r="9" spans="1:16">
      <c r="A9" s="1359" t="s">
        <v>729</v>
      </c>
      <c r="B9" s="1360"/>
      <c r="C9" s="659">
        <v>1003</v>
      </c>
      <c r="D9" s="659">
        <v>43889</v>
      </c>
      <c r="E9" s="659">
        <v>27</v>
      </c>
      <c r="F9" s="659">
        <v>10702</v>
      </c>
      <c r="G9" s="659">
        <v>130</v>
      </c>
      <c r="H9" s="659">
        <v>8507</v>
      </c>
      <c r="I9" s="659">
        <v>829</v>
      </c>
      <c r="J9" s="659">
        <v>24520</v>
      </c>
      <c r="K9" s="659">
        <v>17</v>
      </c>
      <c r="L9" s="660">
        <v>160</v>
      </c>
    </row>
    <row r="10" spans="1:16">
      <c r="A10" s="1359" t="s">
        <v>746</v>
      </c>
      <c r="B10" s="1360"/>
      <c r="C10" s="659">
        <v>1587</v>
      </c>
      <c r="D10" s="659">
        <v>84311</v>
      </c>
      <c r="E10" s="659">
        <v>40</v>
      </c>
      <c r="F10" s="659">
        <v>13544</v>
      </c>
      <c r="G10" s="659">
        <v>229</v>
      </c>
      <c r="H10" s="659">
        <v>15957</v>
      </c>
      <c r="I10" s="659">
        <v>1307</v>
      </c>
      <c r="J10" s="659">
        <v>54659</v>
      </c>
      <c r="K10" s="659">
        <v>11</v>
      </c>
      <c r="L10" s="660">
        <v>151</v>
      </c>
    </row>
    <row r="11" spans="1:16">
      <c r="A11" s="1359" t="s">
        <v>731</v>
      </c>
      <c r="B11" s="1360"/>
      <c r="C11" s="659">
        <v>1044</v>
      </c>
      <c r="D11" s="659">
        <v>56230</v>
      </c>
      <c r="E11" s="659">
        <v>33</v>
      </c>
      <c r="F11" s="659">
        <v>11473</v>
      </c>
      <c r="G11" s="659">
        <v>294</v>
      </c>
      <c r="H11" s="659">
        <v>18784</v>
      </c>
      <c r="I11" s="659">
        <v>714</v>
      </c>
      <c r="J11" s="659">
        <v>25948</v>
      </c>
      <c r="K11" s="661">
        <v>3</v>
      </c>
      <c r="L11" s="662">
        <v>25</v>
      </c>
    </row>
    <row r="12" spans="1:16">
      <c r="A12" s="1359" t="s">
        <v>732</v>
      </c>
      <c r="B12" s="1360"/>
      <c r="C12" s="659">
        <v>792</v>
      </c>
      <c r="D12" s="659">
        <v>25521</v>
      </c>
      <c r="E12" s="659">
        <v>9</v>
      </c>
      <c r="F12" s="659">
        <v>3216</v>
      </c>
      <c r="G12" s="659">
        <v>79</v>
      </c>
      <c r="H12" s="659">
        <v>5058</v>
      </c>
      <c r="I12" s="659">
        <v>702</v>
      </c>
      <c r="J12" s="659">
        <v>17219</v>
      </c>
      <c r="K12" s="659">
        <v>2</v>
      </c>
      <c r="L12" s="660">
        <v>28</v>
      </c>
    </row>
    <row r="13" spans="1:16">
      <c r="A13" s="1359" t="s">
        <v>733</v>
      </c>
      <c r="B13" s="1360"/>
      <c r="C13" s="659">
        <v>841</v>
      </c>
      <c r="D13" s="659">
        <v>39596</v>
      </c>
      <c r="E13" s="659">
        <v>25</v>
      </c>
      <c r="F13" s="659">
        <v>8014</v>
      </c>
      <c r="G13" s="659">
        <v>98</v>
      </c>
      <c r="H13" s="659">
        <v>9404</v>
      </c>
      <c r="I13" s="659">
        <v>704</v>
      </c>
      <c r="J13" s="659">
        <v>22068</v>
      </c>
      <c r="K13" s="659">
        <v>14</v>
      </c>
      <c r="L13" s="660">
        <v>110</v>
      </c>
    </row>
    <row r="14" spans="1:16">
      <c r="A14" s="1362" t="s">
        <v>734</v>
      </c>
      <c r="B14" s="1363"/>
      <c r="C14" s="659">
        <v>194</v>
      </c>
      <c r="D14" s="659">
        <v>7396</v>
      </c>
      <c r="E14" s="659">
        <v>1</v>
      </c>
      <c r="F14" s="659">
        <v>275</v>
      </c>
      <c r="G14" s="659">
        <v>14</v>
      </c>
      <c r="H14" s="659">
        <v>1442</v>
      </c>
      <c r="I14" s="659">
        <v>177</v>
      </c>
      <c r="J14" s="659">
        <v>5660</v>
      </c>
      <c r="K14" s="659">
        <v>2</v>
      </c>
      <c r="L14" s="660">
        <v>19</v>
      </c>
    </row>
    <row r="15" spans="1:16">
      <c r="A15" s="1359" t="s">
        <v>735</v>
      </c>
      <c r="B15" s="1360"/>
      <c r="C15" s="659">
        <v>2104</v>
      </c>
      <c r="D15" s="659">
        <v>122768</v>
      </c>
      <c r="E15" s="659">
        <v>85</v>
      </c>
      <c r="F15" s="659">
        <v>33052</v>
      </c>
      <c r="G15" s="659">
        <v>268</v>
      </c>
      <c r="H15" s="659">
        <v>24860</v>
      </c>
      <c r="I15" s="659">
        <v>1740</v>
      </c>
      <c r="J15" s="659">
        <v>64688</v>
      </c>
      <c r="K15" s="659">
        <v>11</v>
      </c>
      <c r="L15" s="660">
        <v>168</v>
      </c>
    </row>
    <row r="16" spans="1:16">
      <c r="A16" s="1359" t="s">
        <v>736</v>
      </c>
      <c r="B16" s="1360"/>
      <c r="C16" s="659">
        <v>444</v>
      </c>
      <c r="D16" s="659">
        <v>12845</v>
      </c>
      <c r="E16" s="979" t="s">
        <v>1165</v>
      </c>
      <c r="F16" s="979" t="s">
        <v>1165</v>
      </c>
      <c r="G16" s="659">
        <v>15</v>
      </c>
      <c r="H16" s="659">
        <v>1306</v>
      </c>
      <c r="I16" s="659">
        <v>419</v>
      </c>
      <c r="J16" s="659">
        <v>11469</v>
      </c>
      <c r="K16" s="659">
        <v>10</v>
      </c>
      <c r="L16" s="660">
        <v>70</v>
      </c>
    </row>
    <row r="17" spans="1:12">
      <c r="A17" s="1359" t="s">
        <v>737</v>
      </c>
      <c r="B17" s="1360"/>
      <c r="C17" s="659">
        <v>868</v>
      </c>
      <c r="D17" s="659">
        <v>38944</v>
      </c>
      <c r="E17" s="659">
        <v>35</v>
      </c>
      <c r="F17" s="659">
        <v>12268</v>
      </c>
      <c r="G17" s="659">
        <v>88</v>
      </c>
      <c r="H17" s="659">
        <v>6251</v>
      </c>
      <c r="I17" s="659">
        <v>745</v>
      </c>
      <c r="J17" s="659">
        <v>20425</v>
      </c>
      <c r="K17" s="979" t="s">
        <v>1165</v>
      </c>
      <c r="L17" s="980" t="s">
        <v>1165</v>
      </c>
    </row>
    <row r="18" spans="1:12">
      <c r="A18" s="1359" t="s">
        <v>1260</v>
      </c>
      <c r="B18" s="1360"/>
      <c r="C18" s="1014">
        <v>46</v>
      </c>
      <c r="D18" s="1014">
        <v>7063</v>
      </c>
      <c r="E18" s="1014">
        <v>10</v>
      </c>
      <c r="F18" s="1014">
        <v>5414</v>
      </c>
      <c r="G18" s="1014">
        <v>6</v>
      </c>
      <c r="H18" s="1014">
        <v>544</v>
      </c>
      <c r="I18" s="1014">
        <v>30</v>
      </c>
      <c r="J18" s="1014">
        <v>1105</v>
      </c>
      <c r="K18" s="1015" t="s">
        <v>1165</v>
      </c>
      <c r="L18" s="1015" t="s">
        <v>1165</v>
      </c>
    </row>
    <row r="19" spans="1:12">
      <c r="A19" s="1359" t="s">
        <v>738</v>
      </c>
      <c r="B19" s="1360"/>
      <c r="C19" s="659">
        <v>735</v>
      </c>
      <c r="D19" s="659">
        <v>32647</v>
      </c>
      <c r="E19" s="659">
        <v>11</v>
      </c>
      <c r="F19" s="659">
        <v>5400</v>
      </c>
      <c r="G19" s="659">
        <v>153</v>
      </c>
      <c r="H19" s="659">
        <v>9911</v>
      </c>
      <c r="I19" s="659">
        <v>566</v>
      </c>
      <c r="J19" s="659">
        <v>17284</v>
      </c>
      <c r="K19" s="659">
        <v>5</v>
      </c>
      <c r="L19" s="660">
        <v>52</v>
      </c>
    </row>
    <row r="20" spans="1:12">
      <c r="A20" s="1359" t="s">
        <v>739</v>
      </c>
      <c r="B20" s="1360"/>
      <c r="C20" s="659">
        <v>599</v>
      </c>
      <c r="D20" s="659">
        <v>26004</v>
      </c>
      <c r="E20" s="659">
        <v>12</v>
      </c>
      <c r="F20" s="659">
        <v>5279</v>
      </c>
      <c r="G20" s="659">
        <v>45</v>
      </c>
      <c r="H20" s="659">
        <v>4006</v>
      </c>
      <c r="I20" s="659">
        <v>523</v>
      </c>
      <c r="J20" s="659">
        <v>16422</v>
      </c>
      <c r="K20" s="661">
        <v>19</v>
      </c>
      <c r="L20" s="662">
        <v>297</v>
      </c>
    </row>
    <row r="21" spans="1:12">
      <c r="A21" s="1359" t="s">
        <v>740</v>
      </c>
      <c r="B21" s="1360"/>
      <c r="C21" s="659">
        <v>321</v>
      </c>
      <c r="D21" s="659">
        <v>14902</v>
      </c>
      <c r="E21" s="659">
        <v>17</v>
      </c>
      <c r="F21" s="659">
        <v>5789</v>
      </c>
      <c r="G21" s="659">
        <v>34</v>
      </c>
      <c r="H21" s="659">
        <v>2742</v>
      </c>
      <c r="I21" s="659">
        <v>270</v>
      </c>
      <c r="J21" s="659">
        <v>6371</v>
      </c>
      <c r="K21" s="979" t="s">
        <v>1165</v>
      </c>
      <c r="L21" s="980" t="s">
        <v>1165</v>
      </c>
    </row>
    <row r="22" spans="1:12">
      <c r="A22" s="1359" t="s">
        <v>747</v>
      </c>
      <c r="B22" s="1360"/>
      <c r="C22" s="659">
        <v>624</v>
      </c>
      <c r="D22" s="659">
        <v>31815</v>
      </c>
      <c r="E22" s="659">
        <v>27</v>
      </c>
      <c r="F22" s="659">
        <v>7822</v>
      </c>
      <c r="G22" s="659">
        <v>120</v>
      </c>
      <c r="H22" s="659">
        <v>9002</v>
      </c>
      <c r="I22" s="659">
        <v>428</v>
      </c>
      <c r="J22" s="659">
        <v>14689</v>
      </c>
      <c r="K22" s="659">
        <v>49</v>
      </c>
      <c r="L22" s="660">
        <v>302</v>
      </c>
    </row>
    <row r="23" spans="1:12">
      <c r="A23" s="1359" t="s">
        <v>742</v>
      </c>
      <c r="B23" s="1360"/>
      <c r="C23" s="659">
        <v>1007</v>
      </c>
      <c r="D23" s="659">
        <v>39492</v>
      </c>
      <c r="E23" s="659">
        <v>7</v>
      </c>
      <c r="F23" s="659">
        <v>1849</v>
      </c>
      <c r="G23" s="659">
        <v>129</v>
      </c>
      <c r="H23" s="659">
        <v>9834</v>
      </c>
      <c r="I23" s="659">
        <v>871</v>
      </c>
      <c r="J23" s="659">
        <v>27809</v>
      </c>
      <c r="K23" s="979" t="s">
        <v>1165</v>
      </c>
      <c r="L23" s="980" t="s">
        <v>1165</v>
      </c>
    </row>
    <row r="24" spans="1:12">
      <c r="A24" s="1359" t="s">
        <v>743</v>
      </c>
      <c r="B24" s="1360"/>
      <c r="C24" s="659">
        <v>817</v>
      </c>
      <c r="D24" s="659">
        <v>44105</v>
      </c>
      <c r="E24" s="659">
        <v>18</v>
      </c>
      <c r="F24" s="659">
        <v>10012</v>
      </c>
      <c r="G24" s="659">
        <v>175</v>
      </c>
      <c r="H24" s="659">
        <v>13374</v>
      </c>
      <c r="I24" s="659">
        <v>618</v>
      </c>
      <c r="J24" s="659">
        <v>20668</v>
      </c>
      <c r="K24" s="659">
        <v>6</v>
      </c>
      <c r="L24" s="660">
        <v>51</v>
      </c>
    </row>
    <row r="25" spans="1:12">
      <c r="A25" s="1011"/>
      <c r="B25" s="1011"/>
      <c r="C25" s="663"/>
      <c r="D25" s="663"/>
      <c r="E25" s="663"/>
      <c r="F25" s="663"/>
      <c r="G25" s="663"/>
      <c r="H25" s="663"/>
      <c r="I25" s="663"/>
      <c r="J25" s="663"/>
      <c r="K25" s="663"/>
      <c r="L25" s="663"/>
    </row>
    <row r="26" spans="1:12" ht="12.75" customHeight="1">
      <c r="A26" s="1361" t="s">
        <v>748</v>
      </c>
      <c r="B26" s="1361"/>
      <c r="C26" s="1361"/>
      <c r="D26" s="1361"/>
      <c r="E26" s="1361"/>
      <c r="F26" s="1361"/>
      <c r="G26" s="1361"/>
      <c r="H26" s="1361"/>
      <c r="I26" s="1361"/>
      <c r="J26" s="1361"/>
      <c r="K26" s="1361"/>
      <c r="L26" s="1361"/>
    </row>
    <row r="27" spans="1:12" ht="12.75" customHeight="1">
      <c r="A27" s="1358" t="s">
        <v>749</v>
      </c>
      <c r="B27" s="1358"/>
      <c r="C27" s="1358"/>
      <c r="D27" s="1358"/>
      <c r="E27" s="1358"/>
      <c r="F27" s="1358"/>
      <c r="G27" s="1358"/>
      <c r="H27" s="1358"/>
      <c r="I27" s="1358"/>
      <c r="J27" s="1358"/>
      <c r="K27" s="1358"/>
      <c r="L27" s="1358"/>
    </row>
    <row r="28" spans="1:12">
      <c r="A28" s="270" t="s">
        <v>1261</v>
      </c>
    </row>
  </sheetData>
  <mergeCells count="28">
    <mergeCell ref="A14:B14"/>
    <mergeCell ref="A1:L1"/>
    <mergeCell ref="A2:L2"/>
    <mergeCell ref="A3:L3"/>
    <mergeCell ref="A4:L4"/>
    <mergeCell ref="A5:B6"/>
    <mergeCell ref="C5:D5"/>
    <mergeCell ref="E5:F5"/>
    <mergeCell ref="G5:H5"/>
    <mergeCell ref="I5:J5"/>
    <mergeCell ref="K5:L5"/>
    <mergeCell ref="A9:B9"/>
    <mergeCell ref="A10:B10"/>
    <mergeCell ref="A11:B11"/>
    <mergeCell ref="A12:B12"/>
    <mergeCell ref="A13:B13"/>
    <mergeCell ref="A27:L27"/>
    <mergeCell ref="A15:B15"/>
    <mergeCell ref="A16:B16"/>
    <mergeCell ref="A17:B17"/>
    <mergeCell ref="A18:B18"/>
    <mergeCell ref="A19:B19"/>
    <mergeCell ref="A20:B20"/>
    <mergeCell ref="A21:B21"/>
    <mergeCell ref="A22:B22"/>
    <mergeCell ref="A23:B23"/>
    <mergeCell ref="A24:B24"/>
    <mergeCell ref="A26:L26"/>
  </mergeCells>
  <hyperlinks>
    <hyperlink ref="N1" location="SPIS_TABLIC!A1" display="SPIS TABLIC"/>
    <hyperlink ref="O1" location="SPIS_TABLIC!A1" display="LIST OF TABLES"/>
  </hyperlinks>
  <pageMargins left="0.7" right="0.7" top="0.75" bottom="0.75" header="0.3" footer="0.3"/>
  <pageSetup paperSize="9"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sqref="A1:E28"/>
    </sheetView>
  </sheetViews>
  <sheetFormatPr defaultRowHeight="12.75"/>
  <cols>
    <col min="1" max="1" width="27.85546875" style="101" customWidth="1"/>
    <col min="2" max="2" width="18" style="101" customWidth="1"/>
    <col min="3" max="3" width="20.85546875" style="101" customWidth="1"/>
    <col min="4" max="4" width="19.140625" style="101" customWidth="1"/>
    <col min="5" max="5" width="17.85546875" style="101" customWidth="1"/>
    <col min="6" max="6" width="9.140625" style="101"/>
    <col min="7" max="7" width="15.140625" style="101" customWidth="1"/>
    <col min="8" max="8" width="19.140625" style="101" customWidth="1"/>
    <col min="9" max="16384" width="9.140625" style="101"/>
  </cols>
  <sheetData>
    <row r="1" spans="1:9" ht="14.25">
      <c r="A1" s="1372" t="s">
        <v>1118</v>
      </c>
      <c r="B1" s="1372"/>
      <c r="C1" s="1372"/>
      <c r="D1" s="1372"/>
      <c r="E1" s="1372"/>
      <c r="G1" s="425" t="s">
        <v>0</v>
      </c>
      <c r="H1" s="422" t="s">
        <v>378</v>
      </c>
      <c r="I1" s="175"/>
    </row>
    <row r="2" spans="1:9">
      <c r="A2" s="1048" t="s">
        <v>176</v>
      </c>
      <c r="B2" s="1048"/>
      <c r="C2" s="1048"/>
      <c r="D2" s="1048"/>
      <c r="E2" s="1048"/>
    </row>
    <row r="3" spans="1:9" ht="14.25">
      <c r="A3" s="1365" t="s">
        <v>756</v>
      </c>
      <c r="B3" s="1365"/>
      <c r="C3" s="1365"/>
      <c r="D3" s="1365"/>
      <c r="E3" s="1365"/>
    </row>
    <row r="4" spans="1:9" ht="13.5" thickBot="1">
      <c r="A4" s="1051" t="s">
        <v>197</v>
      </c>
      <c r="B4" s="1051"/>
      <c r="C4" s="1051"/>
      <c r="D4" s="1051"/>
      <c r="E4" s="1051"/>
    </row>
    <row r="5" spans="1:9" ht="29.25" customHeight="1">
      <c r="A5" s="1311" t="s">
        <v>757</v>
      </c>
      <c r="B5" s="1367" t="s">
        <v>991</v>
      </c>
      <c r="C5" s="1368"/>
      <c r="D5" s="1367" t="s">
        <v>992</v>
      </c>
      <c r="E5" s="1369"/>
    </row>
    <row r="6" spans="1:9" ht="13.5" thickBot="1">
      <c r="A6" s="1315"/>
      <c r="B6" s="683">
        <v>2016</v>
      </c>
      <c r="C6" s="684" t="s">
        <v>1264</v>
      </c>
      <c r="D6" s="685">
        <v>2016</v>
      </c>
      <c r="E6" s="686" t="s">
        <v>1264</v>
      </c>
    </row>
    <row r="7" spans="1:9">
      <c r="A7" s="675" t="s">
        <v>83</v>
      </c>
      <c r="B7" s="676">
        <v>89</v>
      </c>
      <c r="C7" s="677">
        <v>79</v>
      </c>
      <c r="D7" s="677">
        <v>118296</v>
      </c>
      <c r="E7" s="677">
        <v>106849</v>
      </c>
    </row>
    <row r="8" spans="1:9">
      <c r="A8" s="678" t="s">
        <v>84</v>
      </c>
      <c r="B8" s="739"/>
      <c r="C8" s="679"/>
      <c r="D8" s="679"/>
      <c r="E8" s="679"/>
    </row>
    <row r="9" spans="1:9">
      <c r="A9" s="667" t="s">
        <v>729</v>
      </c>
      <c r="B9" s="665">
        <v>2</v>
      </c>
      <c r="C9" s="668">
        <v>2</v>
      </c>
      <c r="D9" s="668">
        <v>1098</v>
      </c>
      <c r="E9" s="668">
        <v>2208</v>
      </c>
    </row>
    <row r="10" spans="1:9">
      <c r="A10" s="667" t="s">
        <v>730</v>
      </c>
      <c r="B10" s="669" t="s">
        <v>1165</v>
      </c>
      <c r="C10" s="670">
        <v>1</v>
      </c>
      <c r="D10" s="669" t="s">
        <v>1165</v>
      </c>
      <c r="E10" s="670">
        <v>1500</v>
      </c>
    </row>
    <row r="11" spans="1:9">
      <c r="A11" s="667" t="s">
        <v>731</v>
      </c>
      <c r="B11" s="665">
        <v>7</v>
      </c>
      <c r="C11" s="668">
        <v>4</v>
      </c>
      <c r="D11" s="668">
        <v>10896</v>
      </c>
      <c r="E11" s="668">
        <v>6840</v>
      </c>
    </row>
    <row r="12" spans="1:9">
      <c r="A12" s="667" t="s">
        <v>732</v>
      </c>
      <c r="B12" s="669" t="s">
        <v>1165</v>
      </c>
      <c r="C12" s="669" t="s">
        <v>1165</v>
      </c>
      <c r="D12" s="669" t="s">
        <v>1165</v>
      </c>
      <c r="E12" s="680" t="s">
        <v>1165</v>
      </c>
    </row>
    <row r="13" spans="1:9">
      <c r="A13" s="667" t="s">
        <v>733</v>
      </c>
      <c r="B13" s="669" t="s">
        <v>1165</v>
      </c>
      <c r="C13" s="669" t="s">
        <v>1165</v>
      </c>
      <c r="D13" s="669" t="s">
        <v>1165</v>
      </c>
      <c r="E13" s="680" t="s">
        <v>1165</v>
      </c>
    </row>
    <row r="14" spans="1:9">
      <c r="A14" s="672" t="s">
        <v>734</v>
      </c>
      <c r="B14" s="665">
        <v>8</v>
      </c>
      <c r="C14" s="666">
        <v>7</v>
      </c>
      <c r="D14" s="666">
        <v>6445</v>
      </c>
      <c r="E14" s="666">
        <v>4698</v>
      </c>
    </row>
    <row r="15" spans="1:9">
      <c r="A15" s="667" t="s">
        <v>735</v>
      </c>
      <c r="B15" s="665">
        <v>26</v>
      </c>
      <c r="C15" s="668">
        <v>21</v>
      </c>
      <c r="D15" s="668">
        <v>27555</v>
      </c>
      <c r="E15" s="668">
        <v>14197</v>
      </c>
    </row>
    <row r="16" spans="1:9">
      <c r="A16" s="667" t="s">
        <v>736</v>
      </c>
      <c r="B16" s="665">
        <v>15</v>
      </c>
      <c r="C16" s="666">
        <v>16</v>
      </c>
      <c r="D16" s="666">
        <v>27389</v>
      </c>
      <c r="E16" s="666">
        <v>29389</v>
      </c>
    </row>
    <row r="17" spans="1:5">
      <c r="A17" s="667" t="s">
        <v>737</v>
      </c>
      <c r="B17" s="665">
        <v>5</v>
      </c>
      <c r="C17" s="668">
        <v>7</v>
      </c>
      <c r="D17" s="668">
        <v>14456</v>
      </c>
      <c r="E17" s="668">
        <v>21790</v>
      </c>
    </row>
    <row r="18" spans="1:5">
      <c r="A18" s="667" t="s">
        <v>1260</v>
      </c>
      <c r="B18" s="665">
        <v>15</v>
      </c>
      <c r="C18" s="1016">
        <v>11</v>
      </c>
      <c r="D18" s="666">
        <v>18189</v>
      </c>
      <c r="E18" s="1016">
        <v>14456</v>
      </c>
    </row>
    <row r="19" spans="1:5">
      <c r="A19" s="667" t="s">
        <v>738</v>
      </c>
      <c r="B19" s="669">
        <v>1</v>
      </c>
      <c r="C19" s="673">
        <v>1</v>
      </c>
      <c r="D19" s="673">
        <v>189</v>
      </c>
      <c r="E19" s="673">
        <v>189</v>
      </c>
    </row>
    <row r="20" spans="1:5">
      <c r="A20" s="667" t="s">
        <v>739</v>
      </c>
      <c r="B20" s="665">
        <v>1</v>
      </c>
      <c r="C20" s="666">
        <v>1</v>
      </c>
      <c r="D20" s="666">
        <v>801</v>
      </c>
      <c r="E20" s="666">
        <v>1299</v>
      </c>
    </row>
    <row r="21" spans="1:5">
      <c r="A21" s="667" t="s">
        <v>740</v>
      </c>
      <c r="B21" s="669" t="s">
        <v>1165</v>
      </c>
      <c r="C21" s="669" t="s">
        <v>1165</v>
      </c>
      <c r="D21" s="669" t="s">
        <v>1165</v>
      </c>
      <c r="E21" s="680" t="s">
        <v>1165</v>
      </c>
    </row>
    <row r="22" spans="1:5">
      <c r="A22" s="667" t="s">
        <v>741</v>
      </c>
      <c r="B22" s="665">
        <v>5</v>
      </c>
      <c r="C22" s="666">
        <v>5</v>
      </c>
      <c r="D22" s="666">
        <v>7650</v>
      </c>
      <c r="E22" s="666">
        <v>7650</v>
      </c>
    </row>
    <row r="23" spans="1:5">
      <c r="A23" s="667" t="s">
        <v>742</v>
      </c>
      <c r="B23" s="665">
        <v>1</v>
      </c>
      <c r="C23" s="669" t="s">
        <v>1165</v>
      </c>
      <c r="D23" s="674">
        <v>995</v>
      </c>
      <c r="E23" s="680" t="s">
        <v>1165</v>
      </c>
    </row>
    <row r="24" spans="1:5">
      <c r="A24" s="667" t="s">
        <v>743</v>
      </c>
      <c r="B24" s="665">
        <v>3</v>
      </c>
      <c r="C24" s="666">
        <v>3</v>
      </c>
      <c r="D24" s="666">
        <v>2633</v>
      </c>
      <c r="E24" s="666">
        <v>2633</v>
      </c>
    </row>
    <row r="25" spans="1:5">
      <c r="A25" s="667"/>
      <c r="B25" s="681"/>
      <c r="C25" s="682"/>
      <c r="D25" s="682"/>
      <c r="E25" s="682"/>
    </row>
    <row r="26" spans="1:5" ht="21.75" customHeight="1">
      <c r="A26" s="1370" t="s">
        <v>744</v>
      </c>
      <c r="B26" s="1370"/>
      <c r="C26" s="1370"/>
      <c r="D26" s="1370"/>
      <c r="E26" s="1370"/>
    </row>
    <row r="27" spans="1:5" ht="18.75" customHeight="1">
      <c r="A27" s="1371" t="s">
        <v>745</v>
      </c>
      <c r="B27" s="1371"/>
      <c r="C27" s="1371"/>
      <c r="D27" s="1371"/>
      <c r="E27" s="1371"/>
    </row>
    <row r="28" spans="1:5" ht="18.75" customHeight="1">
      <c r="A28" s="328" t="s">
        <v>1261</v>
      </c>
    </row>
  </sheetData>
  <mergeCells count="9">
    <mergeCell ref="A26:E26"/>
    <mergeCell ref="A27:E27"/>
    <mergeCell ref="A1:E1"/>
    <mergeCell ref="A3:E3"/>
    <mergeCell ref="A4:E4"/>
    <mergeCell ref="A2:E2"/>
    <mergeCell ref="A5:A6"/>
    <mergeCell ref="B5:C5"/>
    <mergeCell ref="D5:E5"/>
  </mergeCells>
  <hyperlinks>
    <hyperlink ref="G1" location="SPIS_TABLIC!A1" display="SPIS TABLIC"/>
    <hyperlink ref="H1" location="SPIS_TABLIC!A1" display="LIST OF TABLES"/>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activeCell="A3" sqref="A3:H3"/>
    </sheetView>
  </sheetViews>
  <sheetFormatPr defaultColWidth="9.140625" defaultRowHeight="12.75"/>
  <cols>
    <col min="1" max="1" width="24.85546875" style="7" customWidth="1"/>
    <col min="2" max="2" width="11.85546875" style="7" customWidth="1"/>
    <col min="3" max="3" width="9.28515625" style="7" customWidth="1"/>
    <col min="4" max="4" width="13" style="7" customWidth="1"/>
    <col min="5" max="5" width="11.28515625" style="7" customWidth="1"/>
    <col min="6" max="6" width="12.5703125" style="7" customWidth="1"/>
    <col min="7" max="7" width="12.42578125" style="7" customWidth="1"/>
    <col min="8" max="8" width="12.140625" style="7" customWidth="1"/>
    <col min="9" max="9" width="9.140625" style="7"/>
    <col min="10" max="10" width="16.28515625" style="7" customWidth="1"/>
    <col min="11" max="11" width="18.140625" style="7" customWidth="1"/>
    <col min="12" max="12" width="10.5703125" style="7" customWidth="1"/>
    <col min="13" max="16384" width="9.140625" style="7"/>
  </cols>
  <sheetData>
    <row r="1" spans="1:12" ht="14.25">
      <c r="A1" s="1047" t="s">
        <v>1066</v>
      </c>
      <c r="B1" s="1047"/>
      <c r="C1" s="1047"/>
      <c r="D1" s="1047"/>
      <c r="E1" s="1047"/>
      <c r="F1" s="1047"/>
      <c r="G1" s="1047"/>
      <c r="H1" s="1047"/>
      <c r="J1" s="421" t="s">
        <v>0</v>
      </c>
      <c r="K1" s="422" t="s">
        <v>378</v>
      </c>
      <c r="L1" s="175"/>
    </row>
    <row r="2" spans="1:12">
      <c r="A2" s="1048" t="s">
        <v>177</v>
      </c>
      <c r="B2" s="1048"/>
      <c r="C2" s="1048"/>
      <c r="D2" s="1048"/>
      <c r="E2" s="1048"/>
      <c r="F2" s="1048"/>
      <c r="G2" s="1048"/>
      <c r="H2" s="1048"/>
    </row>
    <row r="3" spans="1:12" ht="12.75" customHeight="1">
      <c r="A3" s="1049" t="s">
        <v>1248</v>
      </c>
      <c r="B3" s="1050"/>
      <c r="C3" s="1050"/>
      <c r="D3" s="1050"/>
      <c r="E3" s="1050"/>
      <c r="F3" s="1050"/>
      <c r="G3" s="1050"/>
      <c r="H3" s="1050"/>
    </row>
    <row r="4" spans="1:12" ht="13.5" thickBot="1">
      <c r="A4" s="1051" t="s">
        <v>178</v>
      </c>
      <c r="B4" s="1051"/>
      <c r="C4" s="1051"/>
      <c r="D4" s="1051"/>
      <c r="E4" s="1051"/>
      <c r="F4" s="1051"/>
      <c r="G4" s="1051"/>
      <c r="H4" s="1051"/>
    </row>
    <row r="5" spans="1:12" s="12" customFormat="1" ht="24.75" customHeight="1">
      <c r="A5" s="1052" t="s">
        <v>209</v>
      </c>
      <c r="B5" s="1055" t="s">
        <v>181</v>
      </c>
      <c r="C5" s="1064"/>
      <c r="D5" s="1064"/>
      <c r="E5" s="1064"/>
      <c r="F5" s="1064"/>
      <c r="G5" s="1055" t="s">
        <v>924</v>
      </c>
      <c r="H5" s="1064"/>
    </row>
    <row r="6" spans="1:12" s="12" customFormat="1" ht="25.5">
      <c r="A6" s="1053"/>
      <c r="B6" s="35" t="s">
        <v>221</v>
      </c>
      <c r="C6" s="35" t="s">
        <v>918</v>
      </c>
      <c r="D6" s="35" t="s">
        <v>190</v>
      </c>
      <c r="E6" s="35" t="s">
        <v>920</v>
      </c>
      <c r="F6" s="36" t="s">
        <v>926</v>
      </c>
      <c r="G6" s="35" t="s">
        <v>191</v>
      </c>
      <c r="H6" s="36" t="s">
        <v>192</v>
      </c>
    </row>
    <row r="7" spans="1:12" s="12" customFormat="1" ht="28.5" customHeight="1" thickBot="1">
      <c r="A7" s="1054"/>
      <c r="B7" s="1043" t="s">
        <v>193</v>
      </c>
      <c r="C7" s="1044"/>
      <c r="D7" s="1044"/>
      <c r="E7" s="1044"/>
      <c r="F7" s="1044"/>
      <c r="G7" s="1044"/>
      <c r="H7" s="1044"/>
    </row>
    <row r="8" spans="1:12" s="16" customFormat="1">
      <c r="A8" s="255" t="s">
        <v>83</v>
      </c>
      <c r="B8" s="29">
        <v>240391.8</v>
      </c>
      <c r="C8" s="29">
        <v>15205.8</v>
      </c>
      <c r="D8" s="29">
        <v>24316.7</v>
      </c>
      <c r="E8" s="29">
        <v>101540.3</v>
      </c>
      <c r="F8" s="29">
        <v>99329.000000000204</v>
      </c>
      <c r="G8" s="29">
        <v>1418.6</v>
      </c>
      <c r="H8" s="30">
        <v>1467.4</v>
      </c>
      <c r="I8" s="31"/>
    </row>
    <row r="9" spans="1:12" s="16" customFormat="1">
      <c r="A9" s="275" t="s">
        <v>84</v>
      </c>
      <c r="B9" s="40"/>
      <c r="C9" s="40"/>
      <c r="D9" s="40"/>
      <c r="E9" s="40"/>
      <c r="F9" s="40"/>
      <c r="G9" s="40"/>
      <c r="I9" s="31"/>
    </row>
    <row r="10" spans="1:12" s="19" customFormat="1">
      <c r="A10" s="15" t="s">
        <v>85</v>
      </c>
      <c r="B10" s="32">
        <v>14336.7</v>
      </c>
      <c r="C10" s="32">
        <v>1058.2</v>
      </c>
      <c r="D10" s="32">
        <v>1831.1</v>
      </c>
      <c r="E10" s="32">
        <v>7336.1</v>
      </c>
      <c r="F10" s="32">
        <v>4111.3</v>
      </c>
      <c r="G10" s="32">
        <v>100.1</v>
      </c>
      <c r="H10" s="33">
        <v>203.4</v>
      </c>
    </row>
    <row r="11" spans="1:12">
      <c r="A11" s="15" t="s">
        <v>86</v>
      </c>
      <c r="B11" s="32">
        <v>15580.5</v>
      </c>
      <c r="C11" s="32">
        <v>988.6</v>
      </c>
      <c r="D11" s="32">
        <v>1582.2</v>
      </c>
      <c r="E11" s="32">
        <v>6153.7</v>
      </c>
      <c r="F11" s="32">
        <v>6856</v>
      </c>
      <c r="G11" s="32">
        <v>31.2</v>
      </c>
      <c r="H11" s="33">
        <v>165</v>
      </c>
    </row>
    <row r="12" spans="1:12">
      <c r="A12" s="15" t="s">
        <v>87</v>
      </c>
      <c r="B12" s="32">
        <v>19631.2</v>
      </c>
      <c r="C12" s="32">
        <v>892.1</v>
      </c>
      <c r="D12" s="32">
        <v>2008.2</v>
      </c>
      <c r="E12" s="32">
        <v>8575.7000000000007</v>
      </c>
      <c r="F12" s="32">
        <v>8155.2</v>
      </c>
      <c r="G12" s="32">
        <v>74.599999999999994</v>
      </c>
      <c r="H12" s="33" t="s">
        <v>1165</v>
      </c>
    </row>
    <row r="13" spans="1:12">
      <c r="A13" s="15" t="s">
        <v>88</v>
      </c>
      <c r="B13" s="32">
        <v>6966.8</v>
      </c>
      <c r="C13" s="32">
        <v>774.5</v>
      </c>
      <c r="D13" s="32">
        <v>1374.6</v>
      </c>
      <c r="E13" s="32">
        <v>3068.8</v>
      </c>
      <c r="F13" s="32">
        <v>1748.9</v>
      </c>
      <c r="G13" s="32">
        <v>108.9</v>
      </c>
      <c r="H13" s="33">
        <v>89.2</v>
      </c>
    </row>
    <row r="14" spans="1:12">
      <c r="A14" s="15" t="s">
        <v>89</v>
      </c>
      <c r="B14" s="32">
        <v>17236.3</v>
      </c>
      <c r="C14" s="32">
        <v>1181.7</v>
      </c>
      <c r="D14" s="32">
        <v>1165.8</v>
      </c>
      <c r="E14" s="32">
        <v>6527.4</v>
      </c>
      <c r="F14" s="32">
        <v>8361.4</v>
      </c>
      <c r="G14" s="32">
        <v>194.4</v>
      </c>
      <c r="H14" s="33">
        <v>214.1</v>
      </c>
    </row>
    <row r="15" spans="1:12">
      <c r="A15" s="20" t="s">
        <v>90</v>
      </c>
      <c r="B15" s="32">
        <v>21298.3</v>
      </c>
      <c r="C15" s="32">
        <v>786</v>
      </c>
      <c r="D15" s="32">
        <v>1174.5</v>
      </c>
      <c r="E15" s="32">
        <v>5597.5</v>
      </c>
      <c r="F15" s="32">
        <v>13740.3</v>
      </c>
      <c r="G15" s="32">
        <v>17.5</v>
      </c>
      <c r="H15" s="33">
        <v>121.9</v>
      </c>
    </row>
    <row r="16" spans="1:12">
      <c r="A16" s="15" t="s">
        <v>91</v>
      </c>
      <c r="B16" s="32">
        <v>30561.9</v>
      </c>
      <c r="C16" s="32">
        <v>1975.3</v>
      </c>
      <c r="D16" s="32">
        <v>2458.6</v>
      </c>
      <c r="E16" s="32">
        <v>12577.9</v>
      </c>
      <c r="F16" s="32">
        <v>13550.1</v>
      </c>
      <c r="G16" s="32">
        <v>153.6</v>
      </c>
      <c r="H16" s="33">
        <v>61.7</v>
      </c>
    </row>
    <row r="17" spans="1:8">
      <c r="A17" s="15" t="s">
        <v>92</v>
      </c>
      <c r="B17" s="32">
        <v>6721.4</v>
      </c>
      <c r="C17" s="32">
        <v>634.29999999999995</v>
      </c>
      <c r="D17" s="32">
        <v>821.7</v>
      </c>
      <c r="E17" s="32">
        <v>3305.4</v>
      </c>
      <c r="F17" s="32">
        <v>1960</v>
      </c>
      <c r="G17" s="33" t="s">
        <v>1165</v>
      </c>
      <c r="H17" s="33">
        <v>78.5</v>
      </c>
    </row>
    <row r="18" spans="1:8">
      <c r="A18" s="15" t="s">
        <v>93</v>
      </c>
      <c r="B18" s="32">
        <v>14038.3</v>
      </c>
      <c r="C18" s="32">
        <v>706.4</v>
      </c>
      <c r="D18" s="32">
        <v>1483.9</v>
      </c>
      <c r="E18" s="32">
        <v>5754.5</v>
      </c>
      <c r="F18" s="32">
        <v>6093.5</v>
      </c>
      <c r="G18" s="32">
        <v>23</v>
      </c>
      <c r="H18" s="33">
        <v>149.5</v>
      </c>
    </row>
    <row r="19" spans="1:8">
      <c r="A19" s="15" t="s">
        <v>94</v>
      </c>
      <c r="B19" s="32">
        <v>11429.9</v>
      </c>
      <c r="C19" s="32">
        <v>785.5</v>
      </c>
      <c r="D19" s="32">
        <v>1148.7</v>
      </c>
      <c r="E19" s="32">
        <v>6153.7</v>
      </c>
      <c r="F19" s="32">
        <v>3342</v>
      </c>
      <c r="G19" s="32">
        <v>52.9</v>
      </c>
      <c r="H19" s="33" t="s">
        <v>1165</v>
      </c>
    </row>
    <row r="20" spans="1:8">
      <c r="A20" s="15" t="s">
        <v>95</v>
      </c>
      <c r="B20" s="32">
        <v>10876.5</v>
      </c>
      <c r="C20" s="32">
        <v>733.7</v>
      </c>
      <c r="D20" s="32">
        <v>1529.4</v>
      </c>
      <c r="E20" s="32">
        <v>4756.7</v>
      </c>
      <c r="F20" s="32">
        <v>3856.7</v>
      </c>
      <c r="G20" s="32">
        <v>37.6</v>
      </c>
      <c r="H20" s="33">
        <v>65.900000000000006</v>
      </c>
    </row>
    <row r="21" spans="1:8">
      <c r="A21" s="15" t="s">
        <v>96</v>
      </c>
      <c r="B21" s="32">
        <v>11940.2</v>
      </c>
      <c r="C21" s="32">
        <v>588.9</v>
      </c>
      <c r="D21" s="32">
        <v>899.3</v>
      </c>
      <c r="E21" s="32">
        <v>3542.3</v>
      </c>
      <c r="F21" s="32">
        <v>6909.7</v>
      </c>
      <c r="G21" s="32">
        <v>63</v>
      </c>
      <c r="H21" s="33">
        <v>99.5</v>
      </c>
    </row>
    <row r="22" spans="1:8">
      <c r="A22" s="15" t="s">
        <v>97</v>
      </c>
      <c r="B22" s="32">
        <v>12766.5</v>
      </c>
      <c r="C22" s="32">
        <v>624.6</v>
      </c>
      <c r="D22" s="32">
        <v>924.9</v>
      </c>
      <c r="E22" s="32">
        <v>5435.3</v>
      </c>
      <c r="F22" s="32">
        <v>5781.7</v>
      </c>
      <c r="G22" s="32">
        <v>59.2</v>
      </c>
      <c r="H22" s="33" t="s">
        <v>1165</v>
      </c>
    </row>
    <row r="23" spans="1:8">
      <c r="A23" s="15" t="s">
        <v>98</v>
      </c>
      <c r="B23" s="32">
        <v>11695</v>
      </c>
      <c r="C23" s="32">
        <v>1159.4000000000001</v>
      </c>
      <c r="D23" s="32">
        <v>1720.8</v>
      </c>
      <c r="E23" s="32">
        <v>6442.2</v>
      </c>
      <c r="F23" s="32">
        <v>2372.6</v>
      </c>
      <c r="G23" s="32">
        <v>193.1</v>
      </c>
      <c r="H23" s="33" t="s">
        <v>1165</v>
      </c>
    </row>
    <row r="24" spans="1:8">
      <c r="A24" s="15" t="s">
        <v>99</v>
      </c>
      <c r="B24" s="32">
        <v>24266.7</v>
      </c>
      <c r="C24" s="32">
        <v>1422.6</v>
      </c>
      <c r="D24" s="32">
        <v>2359.6</v>
      </c>
      <c r="E24" s="32">
        <v>10051.700000000001</v>
      </c>
      <c r="F24" s="32">
        <v>10432.799999999999</v>
      </c>
      <c r="G24" s="32">
        <v>179</v>
      </c>
      <c r="H24" s="33">
        <v>210.5</v>
      </c>
    </row>
    <row r="25" spans="1:8">
      <c r="A25" s="15" t="s">
        <v>100</v>
      </c>
      <c r="B25" s="32">
        <v>11045.6</v>
      </c>
      <c r="C25" s="32">
        <v>894</v>
      </c>
      <c r="D25" s="32">
        <v>1833.4</v>
      </c>
      <c r="E25" s="32">
        <v>6261.4</v>
      </c>
      <c r="F25" s="32">
        <v>2056.8000000000002</v>
      </c>
      <c r="G25" s="32">
        <v>130.5</v>
      </c>
      <c r="H25" s="33">
        <v>8.1999999999999993</v>
      </c>
    </row>
    <row r="26" spans="1:8">
      <c r="A26" s="82"/>
      <c r="B26" s="268"/>
      <c r="C26" s="268"/>
      <c r="D26" s="268"/>
      <c r="E26" s="268"/>
      <c r="F26" s="268"/>
      <c r="G26" s="268"/>
      <c r="H26" s="268"/>
    </row>
    <row r="27" spans="1:8" ht="14.25">
      <c r="A27" s="1045" t="s">
        <v>101</v>
      </c>
      <c r="B27" s="1045"/>
      <c r="C27" s="1045"/>
      <c r="D27" s="1045"/>
      <c r="E27" s="1045"/>
      <c r="F27" s="1045"/>
      <c r="G27" s="1045"/>
      <c r="H27" s="38"/>
    </row>
    <row r="28" spans="1:8" ht="14.25">
      <c r="A28" s="1046" t="s">
        <v>102</v>
      </c>
      <c r="B28" s="1046"/>
      <c r="C28" s="1046"/>
      <c r="D28" s="1046"/>
      <c r="E28" s="1046"/>
      <c r="F28" s="1046"/>
      <c r="G28" s="1046"/>
      <c r="H28" s="41"/>
    </row>
  </sheetData>
  <mergeCells count="10">
    <mergeCell ref="A27:G27"/>
    <mergeCell ref="A28:G28"/>
    <mergeCell ref="A1:H1"/>
    <mergeCell ref="A2:H2"/>
    <mergeCell ref="A3:H3"/>
    <mergeCell ref="A4:H4"/>
    <mergeCell ref="A5:A7"/>
    <mergeCell ref="B5:F5"/>
    <mergeCell ref="G5:H5"/>
    <mergeCell ref="B7:H7"/>
  </mergeCells>
  <hyperlinks>
    <hyperlink ref="J1" location="SPIS_TABLIC!A1" display="SPIS TABLIC"/>
    <hyperlink ref="K1" location="SPIS_TABLIC!A1" display="LIST OF TABLES"/>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G1" sqref="G1"/>
    </sheetView>
  </sheetViews>
  <sheetFormatPr defaultRowHeight="12.75"/>
  <cols>
    <col min="1" max="1" width="46.85546875" style="101" customWidth="1"/>
    <col min="2" max="2" width="14" style="101" customWidth="1"/>
    <col min="3" max="3" width="12.7109375" style="101" customWidth="1"/>
    <col min="4" max="4" width="13.28515625" style="101" customWidth="1"/>
    <col min="5" max="5" width="15.5703125" style="101" customWidth="1"/>
    <col min="6" max="6" width="9.140625" style="101"/>
    <col min="7" max="7" width="17.140625" style="101" customWidth="1"/>
    <col min="8" max="8" width="20.42578125" style="101" customWidth="1"/>
    <col min="9" max="16384" width="9.140625" style="101"/>
  </cols>
  <sheetData>
    <row r="1" spans="1:9" ht="14.25">
      <c r="A1" s="1374" t="s">
        <v>1219</v>
      </c>
      <c r="B1" s="1374"/>
      <c r="C1" s="1374"/>
      <c r="D1" s="1374"/>
      <c r="E1" s="1374"/>
      <c r="G1" s="425" t="s">
        <v>0</v>
      </c>
      <c r="H1" s="422" t="s">
        <v>378</v>
      </c>
      <c r="I1" s="175"/>
    </row>
    <row r="2" spans="1:9" ht="13.5" thickBot="1">
      <c r="A2" s="1375" t="s">
        <v>1220</v>
      </c>
      <c r="B2" s="1376"/>
      <c r="C2" s="1376"/>
      <c r="D2" s="1376"/>
      <c r="E2" s="1376"/>
    </row>
    <row r="3" spans="1:9" ht="36.75" customHeight="1">
      <c r="A3" s="1311" t="s">
        <v>993</v>
      </c>
      <c r="B3" s="1377" t="s">
        <v>761</v>
      </c>
      <c r="C3" s="1378"/>
      <c r="D3" s="1379" t="s">
        <v>762</v>
      </c>
      <c r="E3" s="1380"/>
    </row>
    <row r="4" spans="1:9" ht="16.5" customHeight="1" thickBot="1">
      <c r="A4" s="1315"/>
      <c r="B4" s="683">
        <v>2016</v>
      </c>
      <c r="C4" s="684">
        <v>2017</v>
      </c>
      <c r="D4" s="685">
        <v>2016</v>
      </c>
      <c r="E4" s="686">
        <v>2017</v>
      </c>
    </row>
    <row r="5" spans="1:9">
      <c r="A5" s="703" t="s">
        <v>68</v>
      </c>
      <c r="B5" s="677">
        <v>15993</v>
      </c>
      <c r="C5" s="677">
        <v>15211</v>
      </c>
      <c r="D5" s="677">
        <v>847191</v>
      </c>
      <c r="E5" s="677">
        <v>809281</v>
      </c>
    </row>
    <row r="6" spans="1:9">
      <c r="A6" s="704" t="s">
        <v>69</v>
      </c>
      <c r="B6" s="705"/>
      <c r="C6" s="705"/>
      <c r="D6" s="705"/>
      <c r="E6" s="705"/>
    </row>
    <row r="7" spans="1:9" ht="14.25">
      <c r="A7" s="688" t="s">
        <v>759</v>
      </c>
      <c r="B7" s="666">
        <v>1811</v>
      </c>
      <c r="C7" s="666">
        <v>1824</v>
      </c>
      <c r="D7" s="666">
        <v>35856</v>
      </c>
      <c r="E7" s="666">
        <v>36310</v>
      </c>
    </row>
    <row r="8" spans="1:9" ht="14.25">
      <c r="A8" s="689" t="s">
        <v>760</v>
      </c>
      <c r="B8" s="690"/>
      <c r="C8" s="690"/>
      <c r="D8" s="690"/>
      <c r="E8" s="690"/>
    </row>
    <row r="9" spans="1:9">
      <c r="A9" s="691" t="s">
        <v>719</v>
      </c>
      <c r="B9" s="692"/>
      <c r="C9" s="692"/>
      <c r="D9" s="692"/>
      <c r="E9" s="692"/>
    </row>
    <row r="10" spans="1:9">
      <c r="A10" s="693" t="s">
        <v>720</v>
      </c>
      <c r="B10" s="694"/>
      <c r="C10" s="694"/>
      <c r="D10" s="694"/>
      <c r="E10" s="694"/>
    </row>
    <row r="11" spans="1:9">
      <c r="A11" s="695" t="s">
        <v>721</v>
      </c>
      <c r="B11" s="666">
        <v>6</v>
      </c>
      <c r="C11" s="666">
        <v>9</v>
      </c>
      <c r="D11" s="666">
        <v>192</v>
      </c>
      <c r="E11" s="666">
        <v>469</v>
      </c>
    </row>
    <row r="12" spans="1:9">
      <c r="A12" s="696" t="s">
        <v>722</v>
      </c>
      <c r="B12" s="697"/>
      <c r="C12" s="687"/>
      <c r="D12" s="687"/>
      <c r="E12" s="687"/>
    </row>
    <row r="13" spans="1:9">
      <c r="A13" s="695" t="s">
        <v>723</v>
      </c>
      <c r="B13" s="669">
        <v>6692</v>
      </c>
      <c r="C13" s="671">
        <v>7268</v>
      </c>
      <c r="D13" s="671">
        <v>331826</v>
      </c>
      <c r="E13" s="671">
        <v>365409</v>
      </c>
    </row>
    <row r="14" spans="1:9">
      <c r="A14" s="698" t="s">
        <v>724</v>
      </c>
      <c r="B14" s="699"/>
      <c r="C14" s="687"/>
      <c r="D14" s="687"/>
      <c r="E14" s="687"/>
    </row>
    <row r="15" spans="1:9">
      <c r="A15" s="698"/>
      <c r="B15" s="700"/>
      <c r="C15" s="701"/>
      <c r="D15" s="701"/>
      <c r="E15" s="701"/>
    </row>
    <row r="16" spans="1:9">
      <c r="A16" s="1381" t="s">
        <v>725</v>
      </c>
      <c r="B16" s="1381"/>
      <c r="C16" s="1381"/>
      <c r="D16" s="1381"/>
      <c r="E16" s="1381"/>
    </row>
    <row r="17" spans="1:5">
      <c r="A17" s="1373" t="s">
        <v>726</v>
      </c>
      <c r="B17" s="1373"/>
      <c r="C17" s="1373"/>
      <c r="D17" s="1373"/>
      <c r="E17" s="1373"/>
    </row>
    <row r="18" spans="1:5">
      <c r="A18" s="702"/>
      <c r="B18" s="702"/>
      <c r="C18" s="702"/>
      <c r="D18" s="702"/>
      <c r="E18" s="702"/>
    </row>
  </sheetData>
  <mergeCells count="7">
    <mergeCell ref="A17:E17"/>
    <mergeCell ref="A1:E1"/>
    <mergeCell ref="A2:E2"/>
    <mergeCell ref="A3:A4"/>
    <mergeCell ref="B3:C3"/>
    <mergeCell ref="D3:E3"/>
    <mergeCell ref="A16:E16"/>
  </mergeCells>
  <hyperlinks>
    <hyperlink ref="G1" location="SPIS_TABLIC!A1" display="SPIS TABLIC"/>
    <hyperlink ref="H1" location="SPIS_TABLIC!A1" display="LIST OF TABLES"/>
  </hyperlinks>
  <pageMargins left="0.7" right="0.7" top="0.75" bottom="0.75" header="0.3" footer="0.3"/>
  <pageSetup paperSize="9" orientation="portrait" horizontalDpi="4294967295" verticalDpi="4294967295"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workbookViewId="0">
      <selection activeCell="J1" sqref="J1"/>
    </sheetView>
  </sheetViews>
  <sheetFormatPr defaultColWidth="11" defaultRowHeight="12.75"/>
  <cols>
    <col min="1" max="1" width="43.42578125" style="46" customWidth="1"/>
    <col min="2" max="2" width="13.140625" style="46" customWidth="1"/>
    <col min="3" max="3" width="14.140625" style="46" customWidth="1"/>
    <col min="4" max="4" width="14.7109375" style="46" customWidth="1"/>
    <col min="5" max="5" width="14.28515625" style="46" customWidth="1"/>
    <col min="6" max="6" width="11.5703125" style="46" customWidth="1"/>
    <col min="7" max="7" width="11.42578125" style="46" customWidth="1"/>
    <col min="8" max="8" width="17.28515625" style="46" customWidth="1"/>
    <col min="9" max="9" width="11" style="46"/>
    <col min="10" max="10" width="16.7109375" style="46" customWidth="1"/>
    <col min="11" max="11" width="17.42578125" style="46" customWidth="1"/>
    <col min="12" max="16384" width="11" style="46"/>
  </cols>
  <sheetData>
    <row r="1" spans="1:12" ht="13.5" customHeight="1">
      <c r="A1" s="1385" t="s">
        <v>1119</v>
      </c>
      <c r="B1" s="1385"/>
      <c r="C1" s="1385"/>
      <c r="D1" s="1385"/>
      <c r="E1" s="1385"/>
      <c r="F1" s="1385"/>
      <c r="G1" s="1385"/>
      <c r="H1" s="1385"/>
      <c r="J1" s="425" t="s">
        <v>0</v>
      </c>
      <c r="K1" s="422" t="s">
        <v>378</v>
      </c>
      <c r="L1" s="175"/>
    </row>
    <row r="2" spans="1:12" s="220" customFormat="1" ht="16.5" customHeight="1" thickBot="1">
      <c r="A2" s="1171" t="s">
        <v>763</v>
      </c>
      <c r="B2" s="1081"/>
      <c r="C2" s="1081"/>
      <c r="D2" s="1081"/>
      <c r="E2" s="1081"/>
      <c r="F2" s="1081"/>
      <c r="G2" s="1081"/>
      <c r="H2" s="1081"/>
    </row>
    <row r="3" spans="1:12" s="706" customFormat="1" ht="60" customHeight="1">
      <c r="A3" s="1083" t="s">
        <v>764</v>
      </c>
      <c r="B3" s="1031" t="s">
        <v>765</v>
      </c>
      <c r="C3" s="1032"/>
      <c r="D3" s="1033"/>
      <c r="E3" s="1031" t="s">
        <v>766</v>
      </c>
      <c r="F3" s="1032"/>
      <c r="G3" s="1033"/>
      <c r="H3" s="1034" t="s">
        <v>767</v>
      </c>
    </row>
    <row r="4" spans="1:12" s="706" customFormat="1" ht="30" customHeight="1" thickBot="1">
      <c r="A4" s="1085"/>
      <c r="B4" s="648" t="s">
        <v>768</v>
      </c>
      <c r="C4" s="724" t="s">
        <v>769</v>
      </c>
      <c r="D4" s="664" t="s">
        <v>592</v>
      </c>
      <c r="E4" s="648" t="s">
        <v>768</v>
      </c>
      <c r="F4" s="724" t="s">
        <v>769</v>
      </c>
      <c r="G4" s="664" t="s">
        <v>592</v>
      </c>
      <c r="H4" s="1090"/>
    </row>
    <row r="5" spans="1:12" s="707" customFormat="1" ht="33" customHeight="1">
      <c r="A5" s="1025" t="s">
        <v>770</v>
      </c>
      <c r="B5" s="1025"/>
      <c r="C5" s="1025"/>
      <c r="D5" s="1025"/>
      <c r="E5" s="1025"/>
      <c r="F5" s="1025"/>
      <c r="G5" s="1025"/>
      <c r="H5" s="1025"/>
    </row>
    <row r="6" spans="1:12" ht="12" customHeight="1">
      <c r="A6" s="619" t="s">
        <v>68</v>
      </c>
      <c r="B6" s="725">
        <v>378610</v>
      </c>
      <c r="C6" s="726">
        <v>97</v>
      </c>
      <c r="D6" s="726">
        <v>100</v>
      </c>
      <c r="E6" s="725">
        <v>18930733</v>
      </c>
      <c r="F6" s="726">
        <v>98.8</v>
      </c>
      <c r="G6" s="726">
        <v>100</v>
      </c>
      <c r="H6" s="727">
        <v>50</v>
      </c>
    </row>
    <row r="7" spans="1:12" ht="11.85" customHeight="1">
      <c r="A7" s="280" t="s">
        <v>69</v>
      </c>
      <c r="B7" s="725"/>
      <c r="C7" s="726"/>
      <c r="D7" s="726"/>
      <c r="E7" s="728"/>
      <c r="F7" s="726"/>
      <c r="G7" s="726"/>
      <c r="H7" s="727"/>
    </row>
    <row r="8" spans="1:12" ht="12.95" customHeight="1">
      <c r="A8" s="713" t="s">
        <v>700</v>
      </c>
      <c r="B8" s="708">
        <v>4165</v>
      </c>
      <c r="C8" s="709">
        <v>107.5</v>
      </c>
      <c r="D8" s="709">
        <v>1.1000000000000001</v>
      </c>
      <c r="E8" s="712">
        <v>5302233</v>
      </c>
      <c r="F8" s="709">
        <v>106.3</v>
      </c>
      <c r="G8" s="709">
        <v>28</v>
      </c>
      <c r="H8" s="710">
        <v>1273</v>
      </c>
    </row>
    <row r="9" spans="1:12" ht="12.95" customHeight="1">
      <c r="A9" s="714" t="s">
        <v>701</v>
      </c>
      <c r="B9" s="708"/>
      <c r="C9" s="709"/>
      <c r="D9" s="709"/>
      <c r="E9" s="712"/>
      <c r="F9" s="709"/>
      <c r="G9" s="709"/>
      <c r="H9" s="710"/>
    </row>
    <row r="10" spans="1:12" ht="12.95" customHeight="1">
      <c r="A10" s="258" t="s">
        <v>702</v>
      </c>
      <c r="B10" s="708">
        <v>312148</v>
      </c>
      <c r="C10" s="715">
        <v>97.8</v>
      </c>
      <c r="D10" s="709">
        <v>82.4</v>
      </c>
      <c r="E10" s="708">
        <v>14120127</v>
      </c>
      <c r="F10" s="709">
        <v>99.4</v>
      </c>
      <c r="G10" s="709">
        <v>74.599999999999994</v>
      </c>
      <c r="H10" s="710">
        <v>45</v>
      </c>
    </row>
    <row r="11" spans="1:12" ht="12.95" customHeight="1">
      <c r="A11" s="711" t="s">
        <v>703</v>
      </c>
      <c r="B11" s="708"/>
      <c r="C11" s="709"/>
      <c r="D11" s="709"/>
      <c r="E11" s="712"/>
      <c r="F11" s="709"/>
      <c r="G11" s="709"/>
      <c r="H11" s="710"/>
    </row>
    <row r="12" spans="1:12" ht="12.95" customHeight="1">
      <c r="A12" s="713" t="s">
        <v>704</v>
      </c>
      <c r="B12" s="708">
        <v>134869</v>
      </c>
      <c r="C12" s="709">
        <v>107.7</v>
      </c>
      <c r="D12" s="709">
        <v>35.6</v>
      </c>
      <c r="E12" s="712">
        <v>10400586</v>
      </c>
      <c r="F12" s="709">
        <v>105.6</v>
      </c>
      <c r="G12" s="709">
        <v>54.9</v>
      </c>
      <c r="H12" s="710">
        <v>77</v>
      </c>
    </row>
    <row r="13" spans="1:12" ht="12.95" customHeight="1">
      <c r="A13" s="714" t="s">
        <v>705</v>
      </c>
      <c r="B13" s="708"/>
      <c r="C13" s="709"/>
      <c r="D13" s="709"/>
      <c r="E13" s="712"/>
      <c r="F13" s="709"/>
      <c r="G13" s="709"/>
      <c r="H13" s="710"/>
    </row>
    <row r="14" spans="1:12" ht="12.95" customHeight="1">
      <c r="A14" s="258" t="s">
        <v>706</v>
      </c>
      <c r="B14" s="708">
        <v>177279</v>
      </c>
      <c r="C14" s="709">
        <v>91.4</v>
      </c>
      <c r="D14" s="709">
        <v>46.8</v>
      </c>
      <c r="E14" s="712">
        <v>3719541</v>
      </c>
      <c r="F14" s="709">
        <v>85.6</v>
      </c>
      <c r="G14" s="709">
        <v>19.7</v>
      </c>
      <c r="H14" s="710">
        <v>21</v>
      </c>
    </row>
    <row r="15" spans="1:12" ht="12.95" customHeight="1">
      <c r="A15" s="711" t="s">
        <v>707</v>
      </c>
      <c r="B15" s="708"/>
      <c r="C15" s="709"/>
      <c r="D15" s="709"/>
      <c r="E15" s="712"/>
      <c r="F15" s="709"/>
      <c r="G15" s="709"/>
      <c r="H15" s="710"/>
    </row>
    <row r="16" spans="1:12" ht="12.95" customHeight="1">
      <c r="A16" s="713" t="s">
        <v>708</v>
      </c>
      <c r="B16" s="708">
        <v>24402</v>
      </c>
      <c r="C16" s="709">
        <v>94.1</v>
      </c>
      <c r="D16" s="709">
        <v>6.4</v>
      </c>
      <c r="E16" s="712">
        <v>572754</v>
      </c>
      <c r="F16" s="709">
        <v>77.5</v>
      </c>
      <c r="G16" s="709">
        <v>3</v>
      </c>
      <c r="H16" s="710">
        <v>24</v>
      </c>
    </row>
    <row r="17" spans="1:8" ht="12.95" customHeight="1">
      <c r="A17" s="714" t="s">
        <v>709</v>
      </c>
      <c r="B17" s="708"/>
      <c r="C17" s="716"/>
      <c r="D17" s="717"/>
      <c r="E17" s="712"/>
      <c r="F17" s="709"/>
      <c r="G17" s="709"/>
      <c r="H17" s="710"/>
    </row>
    <row r="18" spans="1:8" ht="12.95" customHeight="1">
      <c r="A18" s="258" t="s">
        <v>710</v>
      </c>
      <c r="B18" s="708">
        <v>152877</v>
      </c>
      <c r="C18" s="709">
        <v>90.9</v>
      </c>
      <c r="D18" s="709">
        <v>40.4</v>
      </c>
      <c r="E18" s="712">
        <v>3146787</v>
      </c>
      <c r="F18" s="709">
        <v>87.2</v>
      </c>
      <c r="G18" s="709">
        <v>16.7</v>
      </c>
      <c r="H18" s="710">
        <v>21</v>
      </c>
    </row>
    <row r="19" spans="1:8" ht="12.95" customHeight="1">
      <c r="A19" s="711" t="s">
        <v>711</v>
      </c>
      <c r="B19" s="708"/>
      <c r="C19" s="709"/>
      <c r="D19" s="709"/>
      <c r="E19" s="712"/>
      <c r="F19" s="709"/>
      <c r="G19" s="709"/>
      <c r="H19" s="710"/>
    </row>
    <row r="20" spans="1:8" ht="12.95" customHeight="1">
      <c r="A20" s="258" t="s">
        <v>712</v>
      </c>
      <c r="B20" s="708">
        <v>49976</v>
      </c>
      <c r="C20" s="709">
        <v>92.9</v>
      </c>
      <c r="D20" s="709">
        <v>13.2</v>
      </c>
      <c r="E20" s="708">
        <v>1575237</v>
      </c>
      <c r="F20" s="709">
        <v>95.8</v>
      </c>
      <c r="G20" s="709">
        <v>8.3000000000000007</v>
      </c>
      <c r="H20" s="710">
        <v>32</v>
      </c>
    </row>
    <row r="21" spans="1:8" ht="12.95" customHeight="1">
      <c r="A21" s="711" t="s">
        <v>713</v>
      </c>
      <c r="B21" s="708"/>
      <c r="C21" s="709"/>
      <c r="D21" s="709"/>
      <c r="E21" s="712"/>
      <c r="F21" s="709"/>
      <c r="G21" s="709"/>
      <c r="H21" s="710"/>
    </row>
    <row r="22" spans="1:8" ht="12.95" customHeight="1">
      <c r="A22" s="258" t="s">
        <v>714</v>
      </c>
      <c r="B22" s="708">
        <v>16486</v>
      </c>
      <c r="C22" s="709">
        <v>95.2</v>
      </c>
      <c r="D22" s="709">
        <v>4.4000000000000004</v>
      </c>
      <c r="E22" s="712">
        <v>3235369</v>
      </c>
      <c r="F22" s="709">
        <v>97.3</v>
      </c>
      <c r="G22" s="709">
        <v>17.100000000000001</v>
      </c>
      <c r="H22" s="710">
        <v>196</v>
      </c>
    </row>
    <row r="23" spans="1:8" ht="12.95" customHeight="1">
      <c r="A23" s="711" t="s">
        <v>715</v>
      </c>
      <c r="B23" s="718"/>
      <c r="C23" s="719"/>
      <c r="D23" s="720"/>
      <c r="E23" s="719"/>
      <c r="F23" s="720"/>
      <c r="G23" s="720"/>
      <c r="H23" s="721"/>
    </row>
    <row r="24" spans="1:8" s="707" customFormat="1" ht="33.75" customHeight="1">
      <c r="A24" s="1382" t="s">
        <v>771</v>
      </c>
      <c r="B24" s="1382"/>
      <c r="C24" s="1382"/>
      <c r="D24" s="1382"/>
      <c r="E24" s="1382"/>
      <c r="F24" s="1382"/>
      <c r="G24" s="1382"/>
      <c r="H24" s="1382"/>
    </row>
    <row r="25" spans="1:8" ht="12.95" customHeight="1">
      <c r="A25" s="619" t="s">
        <v>416</v>
      </c>
      <c r="B25" s="725">
        <v>112095</v>
      </c>
      <c r="C25" s="726">
        <v>90.3</v>
      </c>
      <c r="D25" s="726">
        <v>100</v>
      </c>
      <c r="E25" s="725">
        <v>3175019</v>
      </c>
      <c r="F25" s="726">
        <v>85.6</v>
      </c>
      <c r="G25" s="726">
        <v>100</v>
      </c>
      <c r="H25" s="727">
        <v>28</v>
      </c>
    </row>
    <row r="26" spans="1:8" ht="12.95" customHeight="1">
      <c r="A26" s="280" t="s">
        <v>69</v>
      </c>
      <c r="B26" s="725"/>
      <c r="C26" s="726"/>
      <c r="D26" s="726"/>
      <c r="E26" s="728"/>
      <c r="F26" s="726"/>
      <c r="G26" s="726"/>
      <c r="H26" s="727"/>
    </row>
    <row r="27" spans="1:8" ht="12.95" customHeight="1">
      <c r="A27" s="713" t="s">
        <v>700</v>
      </c>
      <c r="B27" s="708">
        <v>147</v>
      </c>
      <c r="C27" s="709">
        <v>103.5</v>
      </c>
      <c r="D27" s="709">
        <v>0.1</v>
      </c>
      <c r="E27" s="712">
        <v>147923</v>
      </c>
      <c r="F27" s="709">
        <v>106.6</v>
      </c>
      <c r="G27" s="709">
        <v>4.7</v>
      </c>
      <c r="H27" s="710">
        <v>1003</v>
      </c>
    </row>
    <row r="28" spans="1:8" ht="12.95" customHeight="1">
      <c r="A28" s="714" t="s">
        <v>701</v>
      </c>
      <c r="B28" s="708"/>
      <c r="C28" s="709"/>
      <c r="D28" s="709"/>
      <c r="E28" s="712"/>
      <c r="F28" s="709"/>
      <c r="G28" s="709"/>
      <c r="H28" s="710"/>
    </row>
    <row r="29" spans="1:8" ht="12.95" customHeight="1">
      <c r="A29" s="258" t="s">
        <v>702</v>
      </c>
      <c r="B29" s="708">
        <v>92207</v>
      </c>
      <c r="C29" s="709">
        <v>89.5</v>
      </c>
      <c r="D29" s="709">
        <v>82.3</v>
      </c>
      <c r="E29" s="708">
        <v>2346284</v>
      </c>
      <c r="F29" s="709">
        <v>82.7</v>
      </c>
      <c r="G29" s="709">
        <v>73.900000000000006</v>
      </c>
      <c r="H29" s="710">
        <v>25</v>
      </c>
    </row>
    <row r="30" spans="1:8" ht="12.95" customHeight="1">
      <c r="A30" s="711" t="s">
        <v>703</v>
      </c>
      <c r="B30" s="708"/>
      <c r="C30" s="709"/>
      <c r="D30" s="709"/>
      <c r="E30" s="712"/>
      <c r="F30" s="709"/>
      <c r="G30" s="709"/>
      <c r="H30" s="710"/>
    </row>
    <row r="31" spans="1:8" ht="12.95" customHeight="1">
      <c r="A31" s="713" t="s">
        <v>704</v>
      </c>
      <c r="B31" s="708">
        <v>28794</v>
      </c>
      <c r="C31" s="709">
        <v>77.8</v>
      </c>
      <c r="D31" s="709">
        <v>25.7</v>
      </c>
      <c r="E31" s="712">
        <v>1085750</v>
      </c>
      <c r="F31" s="709">
        <v>74.3</v>
      </c>
      <c r="G31" s="709">
        <v>34.200000000000003</v>
      </c>
      <c r="H31" s="710">
        <v>38</v>
      </c>
    </row>
    <row r="32" spans="1:8" ht="12.95" customHeight="1">
      <c r="A32" s="714" t="s">
        <v>705</v>
      </c>
      <c r="B32" s="708"/>
      <c r="C32" s="709"/>
      <c r="D32" s="709"/>
      <c r="E32" s="712"/>
      <c r="F32" s="709"/>
      <c r="G32" s="709"/>
      <c r="H32" s="710"/>
    </row>
    <row r="33" spans="1:8" ht="12.95" customHeight="1">
      <c r="A33" s="258" t="s">
        <v>716</v>
      </c>
      <c r="B33" s="708">
        <v>63413</v>
      </c>
      <c r="C33" s="709">
        <v>96.1</v>
      </c>
      <c r="D33" s="709">
        <v>56.6</v>
      </c>
      <c r="E33" s="712">
        <v>1260534</v>
      </c>
      <c r="F33" s="709">
        <v>91.6</v>
      </c>
      <c r="G33" s="709">
        <v>39.700000000000003</v>
      </c>
      <c r="H33" s="710">
        <v>20</v>
      </c>
    </row>
    <row r="34" spans="1:8" ht="12.95" customHeight="1">
      <c r="A34" s="711" t="s">
        <v>707</v>
      </c>
      <c r="B34" s="708"/>
      <c r="C34" s="709"/>
      <c r="D34" s="709"/>
      <c r="E34" s="712"/>
      <c r="F34" s="709"/>
      <c r="G34" s="709"/>
      <c r="H34" s="710"/>
    </row>
    <row r="35" spans="1:8" ht="12.95" customHeight="1">
      <c r="A35" s="713" t="s">
        <v>708</v>
      </c>
      <c r="B35" s="708">
        <v>8432</v>
      </c>
      <c r="C35" s="709">
        <v>98.4</v>
      </c>
      <c r="D35" s="709">
        <v>7.5</v>
      </c>
      <c r="E35" s="710">
        <v>158269</v>
      </c>
      <c r="F35" s="717">
        <v>91.4</v>
      </c>
      <c r="G35" s="709">
        <v>5</v>
      </c>
      <c r="H35" s="710">
        <v>19</v>
      </c>
    </row>
    <row r="36" spans="1:8" ht="12.95" customHeight="1">
      <c r="A36" s="714" t="s">
        <v>709</v>
      </c>
      <c r="B36" s="708"/>
      <c r="C36" s="709"/>
      <c r="D36" s="709"/>
      <c r="E36" s="710"/>
      <c r="F36" s="717"/>
      <c r="G36" s="709"/>
      <c r="H36" s="710"/>
    </row>
    <row r="37" spans="1:8" ht="12.95" customHeight="1">
      <c r="A37" s="258" t="s">
        <v>710</v>
      </c>
      <c r="B37" s="708">
        <v>54981</v>
      </c>
      <c r="C37" s="709">
        <v>95.8</v>
      </c>
      <c r="D37" s="709">
        <v>49.1</v>
      </c>
      <c r="E37" s="722">
        <v>1102265</v>
      </c>
      <c r="F37" s="717">
        <v>91.7</v>
      </c>
      <c r="G37" s="709">
        <v>34.700000000000003</v>
      </c>
      <c r="H37" s="710">
        <v>20</v>
      </c>
    </row>
    <row r="38" spans="1:8" ht="12.95" customHeight="1">
      <c r="A38" s="711" t="s">
        <v>711</v>
      </c>
      <c r="B38" s="708"/>
      <c r="C38" s="709"/>
      <c r="D38" s="709"/>
      <c r="E38" s="722"/>
      <c r="F38" s="717"/>
      <c r="G38" s="709"/>
      <c r="H38" s="710"/>
    </row>
    <row r="39" spans="1:8" ht="12.95" customHeight="1">
      <c r="A39" s="258" t="s">
        <v>712</v>
      </c>
      <c r="B39" s="708">
        <v>16042</v>
      </c>
      <c r="C39" s="709">
        <v>94.9</v>
      </c>
      <c r="D39" s="709">
        <v>14.3</v>
      </c>
      <c r="E39" s="723">
        <v>437901</v>
      </c>
      <c r="F39" s="717">
        <v>99.4</v>
      </c>
      <c r="G39" s="709">
        <v>13.8</v>
      </c>
      <c r="H39" s="710">
        <v>27</v>
      </c>
    </row>
    <row r="40" spans="1:8" ht="12.95" customHeight="1">
      <c r="A40" s="711" t="s">
        <v>713</v>
      </c>
      <c r="B40" s="708"/>
      <c r="C40" s="709"/>
      <c r="D40" s="709"/>
      <c r="E40" s="710"/>
      <c r="F40" s="717"/>
      <c r="G40" s="709"/>
      <c r="H40" s="710"/>
    </row>
    <row r="41" spans="1:8" ht="12.95" customHeight="1">
      <c r="A41" s="258" t="s">
        <v>714</v>
      </c>
      <c r="B41" s="708">
        <v>3846</v>
      </c>
      <c r="C41" s="709">
        <v>91.3</v>
      </c>
      <c r="D41" s="709">
        <v>3.4</v>
      </c>
      <c r="E41" s="712">
        <v>390834</v>
      </c>
      <c r="F41" s="709">
        <v>90.3</v>
      </c>
      <c r="G41" s="709">
        <v>12.3</v>
      </c>
      <c r="H41" s="710">
        <v>102</v>
      </c>
    </row>
    <row r="42" spans="1:8" ht="12.95" customHeight="1">
      <c r="A42" s="711" t="s">
        <v>715</v>
      </c>
      <c r="B42" s="718"/>
      <c r="C42" s="720"/>
      <c r="D42" s="720"/>
      <c r="E42" s="719"/>
      <c r="F42" s="720"/>
      <c r="G42" s="720"/>
      <c r="H42" s="721"/>
    </row>
    <row r="43" spans="1:8" ht="12.95" customHeight="1">
      <c r="A43" s="711"/>
      <c r="B43" s="721"/>
      <c r="C43" s="730"/>
      <c r="D43" s="730"/>
      <c r="E43" s="721"/>
      <c r="F43" s="730"/>
      <c r="G43" s="730"/>
      <c r="H43" s="721"/>
    </row>
    <row r="44" spans="1:8" s="520" customFormat="1" ht="9.75">
      <c r="A44" s="1299" t="s">
        <v>717</v>
      </c>
      <c r="B44" s="1383"/>
      <c r="C44" s="1383"/>
      <c r="D44" s="1383"/>
      <c r="E44" s="1383"/>
      <c r="F44" s="1383"/>
      <c r="G44" s="1383"/>
      <c r="H44" s="1383"/>
    </row>
    <row r="45" spans="1:8" s="729" customFormat="1" ht="9.75">
      <c r="A45" s="1384" t="s">
        <v>718</v>
      </c>
      <c r="B45" s="1384"/>
      <c r="C45" s="1384"/>
      <c r="D45" s="1384"/>
      <c r="E45" s="1384"/>
      <c r="F45" s="1384"/>
      <c r="G45" s="1384"/>
      <c r="H45" s="1384"/>
    </row>
    <row r="46" spans="1:8" ht="11.1" customHeight="1"/>
    <row r="47" spans="1:8" ht="11.1" customHeight="1"/>
    <row r="48" spans="1:8" ht="11.1" customHeight="1"/>
    <row r="49" ht="11.1" customHeight="1"/>
    <row r="50" ht="11.1" customHeight="1"/>
    <row r="51" ht="11.1" customHeight="1"/>
    <row r="52" ht="11.1" customHeight="1"/>
    <row r="53" ht="11.1" customHeight="1"/>
    <row r="54" ht="11.1" customHeight="1"/>
    <row r="55" ht="11.1" customHeight="1"/>
    <row r="56" ht="11.1" customHeight="1"/>
    <row r="57" ht="11.1" customHeight="1"/>
    <row r="58" ht="11.1" customHeight="1"/>
    <row r="59" ht="11.1" customHeight="1"/>
    <row r="60" ht="11.1" customHeight="1"/>
    <row r="61" ht="11.1" customHeight="1"/>
    <row r="62" ht="11.1" customHeight="1"/>
    <row r="63" ht="11.1" customHeight="1"/>
    <row r="64" ht="11.1" customHeight="1"/>
    <row r="65" ht="11.1" customHeight="1"/>
    <row r="66" ht="11.1" customHeight="1"/>
    <row r="67" ht="11.1" customHeight="1"/>
    <row r="68" ht="11.1" customHeight="1"/>
    <row r="69" ht="11.1" customHeight="1"/>
    <row r="70" ht="11.1" customHeight="1"/>
    <row r="71" ht="11.1" customHeight="1"/>
    <row r="72" ht="11.1" customHeight="1"/>
    <row r="73" ht="11.1" customHeight="1"/>
    <row r="74" ht="11.1" customHeight="1"/>
    <row r="75" ht="11.1" customHeight="1"/>
    <row r="76" ht="11.1" customHeight="1"/>
    <row r="77" ht="11.1" customHeight="1"/>
    <row r="78" ht="11.1" customHeight="1"/>
    <row r="79" ht="11.1" customHeight="1"/>
    <row r="80" ht="11.1" customHeight="1"/>
    <row r="81" ht="11.1" customHeight="1"/>
    <row r="82" ht="11.1" customHeight="1"/>
    <row r="83" ht="11.1" customHeight="1"/>
    <row r="84" ht="11.1" customHeight="1"/>
    <row r="85" ht="11.1" customHeight="1"/>
  </sheetData>
  <mergeCells count="10">
    <mergeCell ref="A5:H5"/>
    <mergeCell ref="A24:H24"/>
    <mergeCell ref="A44:H44"/>
    <mergeCell ref="A45:H45"/>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selection sqref="A1:F26"/>
    </sheetView>
  </sheetViews>
  <sheetFormatPr defaultColWidth="11" defaultRowHeight="12.75"/>
  <cols>
    <col min="1" max="1" width="30.7109375" style="7" customWidth="1"/>
    <col min="2" max="2" width="22.42578125" style="7" customWidth="1"/>
    <col min="3" max="3" width="16.140625" style="7" customWidth="1"/>
    <col min="4" max="4" width="16" style="7" customWidth="1"/>
    <col min="5" max="5" width="19.85546875" style="7" customWidth="1"/>
    <col min="6" max="6" width="24.42578125" style="7" customWidth="1"/>
    <col min="7" max="7" width="11" style="7"/>
    <col min="8" max="8" width="17.140625" style="7" customWidth="1"/>
    <col min="9" max="9" width="18" style="7" customWidth="1"/>
    <col min="10" max="16384" width="11" style="7"/>
  </cols>
  <sheetData>
    <row r="1" spans="1:10" s="94" customFormat="1" ht="14.1" customHeight="1">
      <c r="A1" s="1387" t="s">
        <v>1120</v>
      </c>
      <c r="B1" s="1387"/>
      <c r="C1" s="1387"/>
      <c r="D1" s="1387"/>
      <c r="E1" s="1387"/>
      <c r="F1" s="1387"/>
      <c r="H1" s="425" t="s">
        <v>0</v>
      </c>
      <c r="I1" s="422" t="s">
        <v>378</v>
      </c>
      <c r="J1" s="175"/>
    </row>
    <row r="2" spans="1:10" s="94" customFormat="1" ht="14.1" customHeight="1" thickBot="1">
      <c r="A2" s="1388" t="s">
        <v>775</v>
      </c>
      <c r="B2" s="1388"/>
      <c r="C2" s="1388"/>
      <c r="D2" s="1388"/>
      <c r="E2" s="1388"/>
      <c r="F2" s="1388"/>
    </row>
    <row r="3" spans="1:10" s="94" customFormat="1" ht="24.75" customHeight="1">
      <c r="A3" s="1083" t="s">
        <v>209</v>
      </c>
      <c r="B3" s="1031" t="s">
        <v>772</v>
      </c>
      <c r="C3" s="1033"/>
      <c r="D3" s="1031" t="s">
        <v>773</v>
      </c>
      <c r="E3" s="1033"/>
      <c r="F3" s="1034" t="s">
        <v>774</v>
      </c>
    </row>
    <row r="4" spans="1:10" s="94" customFormat="1" ht="47.25" customHeight="1" thickBot="1">
      <c r="A4" s="1085"/>
      <c r="B4" s="1009" t="s">
        <v>633</v>
      </c>
      <c r="C4" s="1009" t="s">
        <v>409</v>
      </c>
      <c r="D4" s="1009" t="s">
        <v>633</v>
      </c>
      <c r="E4" s="1009" t="s">
        <v>409</v>
      </c>
      <c r="F4" s="1090"/>
    </row>
    <row r="5" spans="1:10" s="1003" customFormat="1">
      <c r="A5" s="1017" t="s">
        <v>1265</v>
      </c>
      <c r="B5" s="739">
        <v>378610</v>
      </c>
      <c r="C5" s="740">
        <v>97</v>
      </c>
      <c r="D5" s="739">
        <v>18930733</v>
      </c>
      <c r="E5" s="741">
        <v>98.8</v>
      </c>
      <c r="F5" s="742">
        <v>50</v>
      </c>
    </row>
    <row r="6" spans="1:10" s="1003" customFormat="1">
      <c r="A6" s="256" t="s">
        <v>84</v>
      </c>
      <c r="B6" s="739"/>
      <c r="C6" s="740"/>
      <c r="D6" s="743"/>
      <c r="E6" s="741"/>
      <c r="F6" s="735"/>
    </row>
    <row r="7" spans="1:10">
      <c r="A7" s="1008" t="s">
        <v>85</v>
      </c>
      <c r="B7" s="731">
        <v>30077</v>
      </c>
      <c r="C7" s="732">
        <v>95.7</v>
      </c>
      <c r="D7" s="731">
        <v>1254545</v>
      </c>
      <c r="E7" s="733">
        <v>101.3</v>
      </c>
      <c r="F7" s="734">
        <v>42</v>
      </c>
    </row>
    <row r="8" spans="1:10" s="94" customFormat="1">
      <c r="A8" s="1008" t="s">
        <v>86</v>
      </c>
      <c r="B8" s="731">
        <v>58714</v>
      </c>
      <c r="C8" s="732">
        <v>126.8</v>
      </c>
      <c r="D8" s="731">
        <v>1457138</v>
      </c>
      <c r="E8" s="733">
        <v>128.4</v>
      </c>
      <c r="F8" s="734">
        <v>25</v>
      </c>
    </row>
    <row r="9" spans="1:10" s="94" customFormat="1">
      <c r="A9" s="1008" t="s">
        <v>87</v>
      </c>
      <c r="B9" s="731">
        <v>23558</v>
      </c>
      <c r="C9" s="732">
        <v>114.6</v>
      </c>
      <c r="D9" s="731">
        <v>797520</v>
      </c>
      <c r="E9" s="733">
        <v>93.8</v>
      </c>
      <c r="F9" s="734">
        <v>34</v>
      </c>
    </row>
    <row r="10" spans="1:10" s="94" customFormat="1">
      <c r="A10" s="1008" t="s">
        <v>88</v>
      </c>
      <c r="B10" s="697">
        <v>14529</v>
      </c>
      <c r="C10" s="732">
        <v>93.7</v>
      </c>
      <c r="D10" s="731">
        <v>421767</v>
      </c>
      <c r="E10" s="733">
        <v>96.2</v>
      </c>
      <c r="F10" s="734">
        <v>29</v>
      </c>
    </row>
    <row r="11" spans="1:10" s="94" customFormat="1">
      <c r="A11" s="1008" t="s">
        <v>89</v>
      </c>
      <c r="B11" s="697">
        <v>20571</v>
      </c>
      <c r="C11" s="732">
        <v>88.1</v>
      </c>
      <c r="D11" s="731">
        <v>928720</v>
      </c>
      <c r="E11" s="733">
        <v>89</v>
      </c>
      <c r="F11" s="734">
        <v>45</v>
      </c>
    </row>
    <row r="12" spans="1:10" s="94" customFormat="1">
      <c r="A12" s="1010" t="s">
        <v>90</v>
      </c>
      <c r="B12" s="697">
        <v>15217</v>
      </c>
      <c r="C12" s="736">
        <v>100.8</v>
      </c>
      <c r="D12" s="731">
        <v>800609</v>
      </c>
      <c r="E12" s="987">
        <v>127.7</v>
      </c>
      <c r="F12" s="734">
        <v>53</v>
      </c>
    </row>
    <row r="13" spans="1:10" s="94" customFormat="1">
      <c r="A13" s="1008" t="s">
        <v>91</v>
      </c>
      <c r="B13" s="697">
        <v>50240</v>
      </c>
      <c r="C13" s="736">
        <v>87</v>
      </c>
      <c r="D13" s="731">
        <v>4956834</v>
      </c>
      <c r="E13" s="987">
        <v>94.5</v>
      </c>
      <c r="F13" s="734">
        <v>99</v>
      </c>
    </row>
    <row r="14" spans="1:10" s="94" customFormat="1">
      <c r="A14" s="1008" t="s">
        <v>92</v>
      </c>
      <c r="B14" s="731">
        <v>11189</v>
      </c>
      <c r="C14" s="732">
        <v>101.5</v>
      </c>
      <c r="D14" s="731">
        <v>2308217</v>
      </c>
      <c r="E14" s="733">
        <v>108.3</v>
      </c>
      <c r="F14" s="734">
        <v>206</v>
      </c>
    </row>
    <row r="15" spans="1:10" s="94" customFormat="1">
      <c r="A15" s="1008" t="s">
        <v>93</v>
      </c>
      <c r="B15" s="731">
        <v>33703</v>
      </c>
      <c r="C15" s="732">
        <v>97.1</v>
      </c>
      <c r="D15" s="731">
        <v>1353831</v>
      </c>
      <c r="E15" s="733">
        <v>99.1</v>
      </c>
      <c r="F15" s="734">
        <v>40</v>
      </c>
    </row>
    <row r="16" spans="1:10" s="94" customFormat="1">
      <c r="A16" s="1008" t="s">
        <v>1262</v>
      </c>
      <c r="B16" s="1018">
        <v>3381</v>
      </c>
      <c r="C16" s="1019">
        <v>27.5</v>
      </c>
      <c r="D16" s="1018">
        <v>330080</v>
      </c>
      <c r="E16" s="1020">
        <v>43.7</v>
      </c>
      <c r="F16" s="1021">
        <v>98</v>
      </c>
    </row>
    <row r="17" spans="1:6" s="94" customFormat="1">
      <c r="A17" s="1008" t="s">
        <v>95</v>
      </c>
      <c r="B17" s="731">
        <v>27570</v>
      </c>
      <c r="C17" s="732">
        <v>103.7</v>
      </c>
      <c r="D17" s="731">
        <v>786112</v>
      </c>
      <c r="E17" s="733">
        <v>105</v>
      </c>
      <c r="F17" s="734">
        <v>29</v>
      </c>
    </row>
    <row r="18" spans="1:6" s="94" customFormat="1">
      <c r="A18" s="1008" t="s">
        <v>96</v>
      </c>
      <c r="B18" s="731">
        <v>27858</v>
      </c>
      <c r="C18" s="732">
        <v>100</v>
      </c>
      <c r="D18" s="731">
        <v>1101877</v>
      </c>
      <c r="E18" s="733">
        <v>105.6</v>
      </c>
      <c r="F18" s="734">
        <v>40</v>
      </c>
    </row>
    <row r="19" spans="1:6" s="94" customFormat="1">
      <c r="A19" s="1008" t="s">
        <v>97</v>
      </c>
      <c r="B19" s="731">
        <v>6291</v>
      </c>
      <c r="C19" s="736">
        <v>96.7</v>
      </c>
      <c r="D19" s="731">
        <v>211064</v>
      </c>
      <c r="E19" s="987">
        <v>101.7</v>
      </c>
      <c r="F19" s="734">
        <v>34</v>
      </c>
    </row>
    <row r="20" spans="1:6" s="94" customFormat="1">
      <c r="A20" s="1008" t="s">
        <v>98</v>
      </c>
      <c r="B20" s="731">
        <v>10513</v>
      </c>
      <c r="C20" s="732">
        <v>78.599999999999994</v>
      </c>
      <c r="D20" s="731">
        <v>370309</v>
      </c>
      <c r="E20" s="733">
        <v>74</v>
      </c>
      <c r="F20" s="734">
        <v>35</v>
      </c>
    </row>
    <row r="21" spans="1:6" s="94" customFormat="1">
      <c r="A21" s="1008" t="s">
        <v>99</v>
      </c>
      <c r="B21" s="731">
        <v>26168</v>
      </c>
      <c r="C21" s="732">
        <v>91.9</v>
      </c>
      <c r="D21" s="731">
        <v>1072190</v>
      </c>
      <c r="E21" s="733">
        <v>107.5</v>
      </c>
      <c r="F21" s="734">
        <v>41</v>
      </c>
    </row>
    <row r="22" spans="1:6" s="94" customFormat="1">
      <c r="A22" s="1008" t="s">
        <v>100</v>
      </c>
      <c r="B22" s="731">
        <v>19031</v>
      </c>
      <c r="C22" s="732">
        <v>97.2</v>
      </c>
      <c r="D22" s="731">
        <v>779920</v>
      </c>
      <c r="E22" s="733">
        <v>92.9</v>
      </c>
      <c r="F22" s="734">
        <v>41</v>
      </c>
    </row>
    <row r="23" spans="1:6" s="94" customFormat="1">
      <c r="A23" s="1008"/>
      <c r="B23" s="745"/>
      <c r="C23" s="732"/>
      <c r="D23" s="745"/>
      <c r="E23" s="746"/>
      <c r="F23" s="747"/>
    </row>
    <row r="24" spans="1:6" s="403" customFormat="1" ht="9.75" customHeight="1">
      <c r="A24" s="1266" t="s">
        <v>698</v>
      </c>
      <c r="B24" s="1266"/>
      <c r="C24" s="1266"/>
      <c r="D24" s="1266"/>
      <c r="E24" s="1266"/>
      <c r="F24" s="1266"/>
    </row>
    <row r="25" spans="1:6" s="744" customFormat="1" ht="9.75" customHeight="1">
      <c r="A25" s="1386" t="s">
        <v>699</v>
      </c>
      <c r="B25" s="1386"/>
      <c r="C25" s="1386"/>
      <c r="D25" s="1386"/>
      <c r="E25" s="1386"/>
      <c r="F25" s="1386"/>
    </row>
    <row r="26" spans="1:6" s="94" customFormat="1" ht="12" customHeight="1">
      <c r="A26" s="744" t="s">
        <v>1261</v>
      </c>
    </row>
    <row r="27" spans="1:6" s="94" customFormat="1" ht="12" customHeight="1"/>
    <row r="28" spans="1:6" s="94" customFormat="1" ht="12" customHeight="1"/>
    <row r="29" spans="1:6" s="94" customFormat="1" ht="12" customHeight="1">
      <c r="B29" s="737"/>
    </row>
    <row r="30" spans="1:6" s="94" customFormat="1" ht="12" customHeight="1">
      <c r="B30" s="737"/>
    </row>
    <row r="31" spans="1:6" s="94" customFormat="1" ht="12" customHeight="1"/>
    <row r="32" spans="1:6" s="94" customFormat="1" ht="12" customHeight="1"/>
    <row r="33" spans="3:3" s="94" customFormat="1" ht="12" customHeight="1">
      <c r="C33" s="738"/>
    </row>
    <row r="34" spans="3:3" s="94" customFormat="1" ht="12" customHeight="1">
      <c r="C34" s="738"/>
    </row>
    <row r="35" spans="3:3" s="94" customFormat="1" ht="12" customHeight="1"/>
    <row r="36" spans="3:3" s="94" customFormat="1" ht="12" customHeight="1"/>
    <row r="37" spans="3:3" s="94" customFormat="1" ht="12" customHeight="1"/>
    <row r="38" spans="3:3" s="94" customFormat="1" ht="12" customHeight="1"/>
    <row r="39" spans="3:3" s="94" customFormat="1" ht="12" customHeight="1"/>
    <row r="40" spans="3:3" s="94" customFormat="1" ht="12" customHeight="1"/>
    <row r="41" spans="3:3" s="94" customFormat="1" ht="12" customHeight="1"/>
    <row r="42" spans="3:3" s="94" customFormat="1" ht="12" customHeight="1"/>
    <row r="43" spans="3:3" ht="11.45" customHeight="1"/>
    <row r="44" spans="3:3" ht="11.45" customHeight="1"/>
    <row r="45" spans="3:3" ht="11.45" customHeight="1"/>
    <row r="46" spans="3:3" ht="11.45" customHeight="1"/>
    <row r="47" spans="3:3" ht="11.45" customHeight="1"/>
    <row r="48" spans="3:3"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8">
    <mergeCell ref="A24:F24"/>
    <mergeCell ref="A25:F25"/>
    <mergeCell ref="A1:F1"/>
    <mergeCell ref="A2:F2"/>
    <mergeCell ref="A3:A4"/>
    <mergeCell ref="B3:C3"/>
    <mergeCell ref="D3:E3"/>
    <mergeCell ref="F3:F4"/>
  </mergeCells>
  <hyperlinks>
    <hyperlink ref="H1" location="SPIS_TABLIC!A1" display="SPIS TABLIC"/>
    <hyperlink ref="I1" location="SPIS_TABLIC!A1" display="LIST OF TABLES"/>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workbookViewId="0">
      <selection activeCell="G1" sqref="G1"/>
    </sheetView>
  </sheetViews>
  <sheetFormatPr defaultColWidth="9.140625" defaultRowHeight="12.75"/>
  <cols>
    <col min="1" max="1" width="40.42578125" style="7" customWidth="1"/>
    <col min="2" max="2" width="22.140625" style="7" customWidth="1"/>
    <col min="3" max="3" width="21.85546875" style="7" customWidth="1"/>
    <col min="4" max="4" width="24.85546875" style="7" customWidth="1"/>
    <col min="5" max="5" width="29.140625" style="27" customWidth="1"/>
    <col min="6" max="6" width="9.140625" style="7"/>
    <col min="7" max="7" width="15.7109375" style="7" customWidth="1"/>
    <col min="8" max="8" width="22.28515625" style="7" customWidth="1"/>
    <col min="9" max="16384" width="9.140625" style="7"/>
  </cols>
  <sheetData>
    <row r="1" spans="1:9" ht="12.95" customHeight="1">
      <c r="A1" s="1389" t="s">
        <v>1121</v>
      </c>
      <c r="B1" s="1389"/>
      <c r="C1" s="1389"/>
      <c r="D1" s="1389"/>
      <c r="E1" s="1389"/>
      <c r="G1" s="425" t="s">
        <v>0</v>
      </c>
      <c r="H1" s="422" t="s">
        <v>378</v>
      </c>
      <c r="I1" s="175"/>
    </row>
    <row r="2" spans="1:9" ht="12.95" customHeight="1" thickBot="1">
      <c r="A2" s="1390" t="s">
        <v>777</v>
      </c>
      <c r="B2" s="1390"/>
      <c r="C2" s="1390"/>
      <c r="D2" s="1390"/>
      <c r="E2" s="1390"/>
    </row>
    <row r="3" spans="1:9" ht="24.75" customHeight="1">
      <c r="A3" s="1083" t="s">
        <v>776</v>
      </c>
      <c r="B3" s="1031" t="s">
        <v>765</v>
      </c>
      <c r="C3" s="1032"/>
      <c r="D3" s="1033"/>
      <c r="E3" s="1391" t="s">
        <v>680</v>
      </c>
    </row>
    <row r="4" spans="1:9" ht="26.25" thickBot="1">
      <c r="A4" s="1085"/>
      <c r="B4" s="648" t="s">
        <v>778</v>
      </c>
      <c r="C4" s="765" t="s">
        <v>409</v>
      </c>
      <c r="D4" s="664" t="s">
        <v>571</v>
      </c>
      <c r="E4" s="1090"/>
    </row>
    <row r="5" spans="1:9" s="19" customFormat="1">
      <c r="A5" s="619" t="s">
        <v>68</v>
      </c>
      <c r="B5" s="761">
        <v>4165</v>
      </c>
      <c r="C5" s="762">
        <v>107.5</v>
      </c>
      <c r="D5" s="763">
        <v>100</v>
      </c>
      <c r="E5" s="764" t="s">
        <v>69</v>
      </c>
      <c r="H5" s="751"/>
    </row>
    <row r="6" spans="1:9" s="19" customFormat="1">
      <c r="A6" s="258" t="s">
        <v>681</v>
      </c>
      <c r="B6" s="748">
        <v>7.6</v>
      </c>
      <c r="C6" s="749">
        <v>141.9</v>
      </c>
      <c r="D6" s="750">
        <v>0.2</v>
      </c>
      <c r="E6" s="752" t="s">
        <v>681</v>
      </c>
      <c r="H6" s="751"/>
    </row>
    <row r="7" spans="1:9" s="19" customFormat="1">
      <c r="A7" s="258" t="s">
        <v>488</v>
      </c>
      <c r="B7" s="748">
        <v>391.4</v>
      </c>
      <c r="C7" s="749">
        <v>127.9</v>
      </c>
      <c r="D7" s="732">
        <v>9.4</v>
      </c>
      <c r="E7" s="752" t="s">
        <v>488</v>
      </c>
      <c r="H7" s="751"/>
    </row>
    <row r="8" spans="1:9" s="19" customFormat="1">
      <c r="A8" s="258" t="s">
        <v>489</v>
      </c>
      <c r="B8" s="748">
        <v>43.8</v>
      </c>
      <c r="C8" s="749">
        <v>130.4</v>
      </c>
      <c r="D8" s="732">
        <v>1.1000000000000001</v>
      </c>
      <c r="E8" s="752" t="s">
        <v>490</v>
      </c>
      <c r="H8" s="751"/>
    </row>
    <row r="9" spans="1:9" s="19" customFormat="1">
      <c r="A9" s="258" t="s">
        <v>491</v>
      </c>
      <c r="B9" s="748">
        <v>10.9</v>
      </c>
      <c r="C9" s="749">
        <v>78.8</v>
      </c>
      <c r="D9" s="732">
        <v>0.3</v>
      </c>
      <c r="E9" s="752" t="s">
        <v>682</v>
      </c>
      <c r="H9" s="751"/>
    </row>
    <row r="10" spans="1:9" s="19" customFormat="1">
      <c r="A10" s="258" t="s">
        <v>683</v>
      </c>
      <c r="B10" s="748">
        <v>7.3</v>
      </c>
      <c r="C10" s="753">
        <v>174.6</v>
      </c>
      <c r="D10" s="732">
        <v>0.2</v>
      </c>
      <c r="E10" s="752" t="s">
        <v>684</v>
      </c>
      <c r="H10" s="751"/>
    </row>
    <row r="11" spans="1:9" s="19" customFormat="1">
      <c r="A11" s="258" t="s">
        <v>685</v>
      </c>
      <c r="B11" s="748">
        <v>23.7</v>
      </c>
      <c r="C11" s="749">
        <v>98.8</v>
      </c>
      <c r="D11" s="732">
        <v>0.6</v>
      </c>
      <c r="E11" s="752" t="s">
        <v>686</v>
      </c>
      <c r="H11" s="751"/>
    </row>
    <row r="12" spans="1:9" s="19" customFormat="1">
      <c r="A12" s="258" t="s">
        <v>687</v>
      </c>
      <c r="B12" s="748">
        <v>43.2</v>
      </c>
      <c r="C12" s="749">
        <v>115.6</v>
      </c>
      <c r="D12" s="732">
        <v>1</v>
      </c>
      <c r="E12" s="752" t="s">
        <v>688</v>
      </c>
      <c r="H12" s="751"/>
    </row>
    <row r="13" spans="1:9" s="19" customFormat="1">
      <c r="A13" s="258" t="s">
        <v>689</v>
      </c>
      <c r="B13" s="748">
        <v>7.7</v>
      </c>
      <c r="C13" s="749">
        <v>109.6</v>
      </c>
      <c r="D13" s="732">
        <v>0.2</v>
      </c>
      <c r="E13" s="752" t="s">
        <v>690</v>
      </c>
      <c r="H13" s="751"/>
    </row>
    <row r="14" spans="1:9" s="19" customFormat="1">
      <c r="A14" s="258" t="s">
        <v>493</v>
      </c>
      <c r="B14" s="748">
        <v>655.7</v>
      </c>
      <c r="C14" s="749">
        <v>130.80000000000001</v>
      </c>
      <c r="D14" s="732">
        <v>15.7</v>
      </c>
      <c r="E14" s="752" t="s">
        <v>494</v>
      </c>
      <c r="H14" s="751"/>
    </row>
    <row r="15" spans="1:9" s="19" customFormat="1">
      <c r="A15" s="258" t="s">
        <v>495</v>
      </c>
      <c r="B15" s="748">
        <v>4.7</v>
      </c>
      <c r="C15" s="749">
        <v>81.599999999999994</v>
      </c>
      <c r="D15" s="732">
        <v>0.1</v>
      </c>
      <c r="E15" s="752" t="s">
        <v>496</v>
      </c>
      <c r="H15" s="751"/>
    </row>
    <row r="16" spans="1:9" s="19" customFormat="1">
      <c r="A16" s="258" t="s">
        <v>691</v>
      </c>
      <c r="B16" s="748">
        <v>0.6</v>
      </c>
      <c r="C16" s="749">
        <v>25.9</v>
      </c>
      <c r="D16" s="732">
        <v>0</v>
      </c>
      <c r="E16" s="752" t="s">
        <v>691</v>
      </c>
      <c r="H16" s="751"/>
    </row>
    <row r="17" spans="1:11" s="19" customFormat="1">
      <c r="A17" s="258" t="s">
        <v>499</v>
      </c>
      <c r="B17" s="748">
        <v>130.6</v>
      </c>
      <c r="C17" s="749">
        <v>82.3</v>
      </c>
      <c r="D17" s="732">
        <v>3.1</v>
      </c>
      <c r="E17" s="752" t="s">
        <v>500</v>
      </c>
      <c r="H17" s="751"/>
    </row>
    <row r="18" spans="1:11" s="19" customFormat="1">
      <c r="A18" s="258" t="s">
        <v>692</v>
      </c>
      <c r="B18" s="748">
        <v>20.399999999999999</v>
      </c>
      <c r="C18" s="749">
        <v>151.6</v>
      </c>
      <c r="D18" s="732">
        <v>0.5</v>
      </c>
      <c r="E18" s="752" t="s">
        <v>693</v>
      </c>
      <c r="H18" s="751"/>
    </row>
    <row r="19" spans="1:11" s="19" customFormat="1">
      <c r="A19" s="258" t="s">
        <v>501</v>
      </c>
      <c r="B19" s="748">
        <v>49.5</v>
      </c>
      <c r="C19" s="749">
        <v>116.6</v>
      </c>
      <c r="D19" s="732">
        <v>1.2</v>
      </c>
      <c r="E19" s="754" t="s">
        <v>502</v>
      </c>
      <c r="H19" s="751"/>
    </row>
    <row r="20" spans="1:11" s="19" customFormat="1">
      <c r="A20" s="258" t="s">
        <v>503</v>
      </c>
      <c r="B20" s="748">
        <v>44.8</v>
      </c>
      <c r="C20" s="749">
        <v>82.3</v>
      </c>
      <c r="D20" s="732">
        <v>1.1000000000000001</v>
      </c>
      <c r="E20" s="752" t="s">
        <v>504</v>
      </c>
      <c r="H20" s="751"/>
    </row>
    <row r="21" spans="1:11" s="19" customFormat="1">
      <c r="A21" s="258" t="s">
        <v>505</v>
      </c>
      <c r="B21" s="748">
        <v>6.4</v>
      </c>
      <c r="C21" s="749">
        <v>38</v>
      </c>
      <c r="D21" s="732">
        <v>0.2</v>
      </c>
      <c r="E21" s="752" t="s">
        <v>506</v>
      </c>
      <c r="H21" s="751"/>
    </row>
    <row r="22" spans="1:11" s="19" customFormat="1">
      <c r="A22" s="258" t="s">
        <v>510</v>
      </c>
      <c r="B22" s="748">
        <v>1900.4</v>
      </c>
      <c r="C22" s="749">
        <v>100.3</v>
      </c>
      <c r="D22" s="732">
        <v>45.6</v>
      </c>
      <c r="E22" s="752" t="s">
        <v>511</v>
      </c>
      <c r="H22" s="751"/>
    </row>
    <row r="23" spans="1:11" s="19" customFormat="1">
      <c r="A23" s="258" t="s">
        <v>512</v>
      </c>
      <c r="B23" s="748">
        <v>7.6</v>
      </c>
      <c r="C23" s="749">
        <v>70.5</v>
      </c>
      <c r="D23" s="732">
        <v>0.2</v>
      </c>
      <c r="E23" s="752" t="s">
        <v>513</v>
      </c>
      <c r="H23" s="751"/>
    </row>
    <row r="24" spans="1:11" s="19" customFormat="1">
      <c r="A24" s="258" t="s">
        <v>516</v>
      </c>
      <c r="B24" s="748">
        <v>1.4</v>
      </c>
      <c r="C24" s="749">
        <v>58.8</v>
      </c>
      <c r="D24" s="732">
        <v>0</v>
      </c>
      <c r="E24" s="752" t="s">
        <v>517</v>
      </c>
      <c r="H24" s="751"/>
    </row>
    <row r="25" spans="1:11" s="19" customFormat="1">
      <c r="A25" s="258" t="s">
        <v>518</v>
      </c>
      <c r="B25" s="748">
        <v>49.9</v>
      </c>
      <c r="C25" s="749">
        <v>97.3</v>
      </c>
      <c r="D25" s="732">
        <v>1.2</v>
      </c>
      <c r="E25" s="752" t="s">
        <v>519</v>
      </c>
      <c r="H25" s="751"/>
    </row>
    <row r="26" spans="1:11" s="19" customFormat="1">
      <c r="A26" s="258" t="s">
        <v>694</v>
      </c>
      <c r="B26" s="748">
        <v>5.2</v>
      </c>
      <c r="C26" s="749">
        <v>128.5</v>
      </c>
      <c r="D26" s="732">
        <v>0.1</v>
      </c>
      <c r="E26" s="752" t="s">
        <v>695</v>
      </c>
      <c r="H26" s="751"/>
    </row>
    <row r="27" spans="1:11" s="19" customFormat="1">
      <c r="A27" s="258" t="s">
        <v>520</v>
      </c>
      <c r="B27" s="748">
        <v>32.799999999999997</v>
      </c>
      <c r="C27" s="749">
        <v>91.8</v>
      </c>
      <c r="D27" s="732">
        <v>0.8</v>
      </c>
      <c r="E27" s="752" t="s">
        <v>521</v>
      </c>
      <c r="H27" s="751"/>
    </row>
    <row r="28" spans="1:11" s="19" customFormat="1">
      <c r="A28" s="258" t="s">
        <v>522</v>
      </c>
      <c r="B28" s="748">
        <v>4.9000000000000004</v>
      </c>
      <c r="C28" s="749">
        <v>82.9</v>
      </c>
      <c r="D28" s="732">
        <v>0.1</v>
      </c>
      <c r="E28" s="752" t="s">
        <v>523</v>
      </c>
      <c r="H28" s="751"/>
    </row>
    <row r="29" spans="1:11" s="19" customFormat="1">
      <c r="A29" s="258" t="s">
        <v>524</v>
      </c>
      <c r="B29" s="748">
        <v>103.1</v>
      </c>
      <c r="C29" s="749">
        <v>147.80000000000001</v>
      </c>
      <c r="D29" s="732">
        <v>2.5</v>
      </c>
      <c r="E29" s="752" t="s">
        <v>525</v>
      </c>
      <c r="H29" s="751"/>
    </row>
    <row r="30" spans="1:11" s="19" customFormat="1">
      <c r="A30" s="258" t="s">
        <v>526</v>
      </c>
      <c r="B30" s="748">
        <v>296.8</v>
      </c>
      <c r="C30" s="749">
        <v>119</v>
      </c>
      <c r="D30" s="732">
        <v>7.1</v>
      </c>
      <c r="E30" s="752" t="s">
        <v>527</v>
      </c>
      <c r="H30" s="751"/>
    </row>
    <row r="31" spans="1:11" s="19" customFormat="1">
      <c r="A31" s="258" t="s">
        <v>528</v>
      </c>
      <c r="B31" s="748">
        <v>107.9</v>
      </c>
      <c r="C31" s="749">
        <v>82.7</v>
      </c>
      <c r="D31" s="732">
        <v>2.6</v>
      </c>
      <c r="E31" s="752" t="s">
        <v>529</v>
      </c>
      <c r="F31" s="755"/>
      <c r="G31" s="755"/>
      <c r="H31" s="756"/>
      <c r="I31" s="755"/>
      <c r="J31" s="755"/>
      <c r="K31" s="755"/>
    </row>
    <row r="32" spans="1:11" s="19" customFormat="1">
      <c r="A32" s="258" t="s">
        <v>530</v>
      </c>
      <c r="B32" s="757">
        <v>180.1</v>
      </c>
      <c r="C32" s="758">
        <v>97.4</v>
      </c>
      <c r="D32" s="732">
        <v>4.3</v>
      </c>
      <c r="E32" s="752" t="s">
        <v>531</v>
      </c>
      <c r="F32" s="759"/>
      <c r="G32" s="759"/>
      <c r="H32" s="760"/>
      <c r="I32" s="759"/>
      <c r="J32" s="759"/>
      <c r="K32" s="759"/>
    </row>
    <row r="33" spans="1:5" s="19" customFormat="1">
      <c r="A33" s="258" t="s">
        <v>433</v>
      </c>
      <c r="B33" s="757">
        <v>26.6</v>
      </c>
      <c r="C33" s="733">
        <v>324.39999999999998</v>
      </c>
      <c r="D33" s="715">
        <v>0.6</v>
      </c>
      <c r="E33" s="752" t="s">
        <v>434</v>
      </c>
    </row>
    <row r="34" spans="1:5" s="19" customFormat="1">
      <c r="B34" s="641"/>
      <c r="E34" s="34"/>
    </row>
    <row r="35" spans="1:5" s="19" customFormat="1" ht="12.75" customHeight="1">
      <c r="A35" s="1229" t="s">
        <v>696</v>
      </c>
      <c r="B35" s="1229"/>
      <c r="E35" s="34"/>
    </row>
    <row r="36" spans="1:5" s="19" customFormat="1" ht="12.75" customHeight="1">
      <c r="A36" s="1096" t="s">
        <v>697</v>
      </c>
      <c r="B36" s="1096"/>
      <c r="E36" s="34"/>
    </row>
    <row r="37" spans="1:5" s="19" customFormat="1">
      <c r="E37" s="34"/>
    </row>
    <row r="38" spans="1:5" s="19" customFormat="1">
      <c r="E38" s="34"/>
    </row>
    <row r="39" spans="1:5" s="19" customFormat="1">
      <c r="E39" s="34"/>
    </row>
    <row r="40" spans="1:5" s="19" customFormat="1">
      <c r="E40" s="34"/>
    </row>
    <row r="41" spans="1:5" s="19" customFormat="1">
      <c r="E41" s="34"/>
    </row>
    <row r="42" spans="1:5" s="19" customFormat="1">
      <c r="E42" s="34"/>
    </row>
    <row r="43" spans="1:5" s="19" customFormat="1">
      <c r="E43" s="34"/>
    </row>
    <row r="44" spans="1:5" s="19" customFormat="1">
      <c r="E44" s="34"/>
    </row>
    <row r="45" spans="1:5" s="19" customFormat="1">
      <c r="E45" s="34"/>
    </row>
    <row r="46" spans="1:5" s="19" customFormat="1">
      <c r="E46" s="34"/>
    </row>
    <row r="47" spans="1:5" s="19" customFormat="1">
      <c r="E47" s="34"/>
    </row>
    <row r="48" spans="1:5" s="19" customFormat="1">
      <c r="E48" s="34"/>
    </row>
    <row r="49" spans="5:5" s="19" customFormat="1">
      <c r="E49" s="34"/>
    </row>
    <row r="50" spans="5:5" s="19" customFormat="1">
      <c r="E50" s="34"/>
    </row>
    <row r="51" spans="5:5" s="19" customFormat="1">
      <c r="E51" s="34"/>
    </row>
    <row r="52" spans="5:5" s="19" customFormat="1">
      <c r="E52" s="34"/>
    </row>
    <row r="53" spans="5:5" s="19" customFormat="1">
      <c r="E53" s="34"/>
    </row>
    <row r="54" spans="5:5" s="19" customFormat="1">
      <c r="E54" s="34"/>
    </row>
    <row r="55" spans="5:5" s="19" customFormat="1">
      <c r="E55" s="34"/>
    </row>
    <row r="56" spans="5:5" s="19" customFormat="1">
      <c r="E56" s="34"/>
    </row>
    <row r="57" spans="5:5" s="19" customFormat="1">
      <c r="E57" s="34"/>
    </row>
    <row r="58" spans="5:5" s="19" customFormat="1">
      <c r="E58" s="34"/>
    </row>
    <row r="59" spans="5:5" s="19" customFormat="1">
      <c r="E59" s="34"/>
    </row>
    <row r="60" spans="5:5" s="19" customFormat="1">
      <c r="E60" s="34"/>
    </row>
    <row r="61" spans="5:5" s="19" customFormat="1">
      <c r="E61" s="34"/>
    </row>
    <row r="62" spans="5:5" s="19" customFormat="1">
      <c r="E62" s="34"/>
    </row>
    <row r="63" spans="5:5" s="19" customFormat="1">
      <c r="E63" s="34"/>
    </row>
    <row r="64" spans="5:5" s="19" customFormat="1">
      <c r="E64" s="34"/>
    </row>
    <row r="65" spans="5:5" s="19" customFormat="1">
      <c r="E65" s="34"/>
    </row>
    <row r="66" spans="5:5" s="19" customFormat="1">
      <c r="E66" s="34"/>
    </row>
    <row r="67" spans="5:5" s="19" customFormat="1">
      <c r="E67" s="34"/>
    </row>
    <row r="68" spans="5:5" s="19" customFormat="1">
      <c r="E68" s="34"/>
    </row>
    <row r="69" spans="5:5" s="19" customFormat="1">
      <c r="E69" s="34"/>
    </row>
    <row r="70" spans="5:5" s="19" customFormat="1">
      <c r="E70" s="34"/>
    </row>
    <row r="71" spans="5:5" s="19" customFormat="1">
      <c r="E71" s="34"/>
    </row>
    <row r="72" spans="5:5" s="19" customFormat="1">
      <c r="E72" s="34"/>
    </row>
    <row r="73" spans="5:5" s="19" customFormat="1">
      <c r="E73" s="34"/>
    </row>
    <row r="74" spans="5:5" s="19" customFormat="1">
      <c r="E74" s="34"/>
    </row>
    <row r="75" spans="5:5" s="19" customFormat="1">
      <c r="E75" s="34"/>
    </row>
    <row r="76" spans="5:5" s="19" customFormat="1">
      <c r="E76" s="34"/>
    </row>
    <row r="77" spans="5:5" s="19" customFormat="1">
      <c r="E77" s="34"/>
    </row>
    <row r="78" spans="5:5" s="19" customFormat="1">
      <c r="E78" s="34"/>
    </row>
    <row r="79" spans="5:5" s="19" customFormat="1">
      <c r="E79" s="34"/>
    </row>
    <row r="80" spans="5:5" s="19" customFormat="1">
      <c r="E80" s="34"/>
    </row>
    <row r="81" spans="5:5" s="19" customFormat="1">
      <c r="E81" s="34"/>
    </row>
    <row r="82" spans="5:5" s="19" customFormat="1">
      <c r="E82" s="34"/>
    </row>
    <row r="83" spans="5:5" s="19" customFormat="1">
      <c r="E83" s="34"/>
    </row>
    <row r="84" spans="5:5" s="19" customFormat="1">
      <c r="E84" s="34"/>
    </row>
    <row r="85" spans="5:5" s="19" customFormat="1">
      <c r="E85" s="34"/>
    </row>
    <row r="86" spans="5:5" s="19" customFormat="1">
      <c r="E86" s="34"/>
    </row>
    <row r="87" spans="5:5" s="19" customFormat="1">
      <c r="E87" s="34"/>
    </row>
    <row r="88" spans="5:5" s="19" customFormat="1">
      <c r="E88" s="34"/>
    </row>
    <row r="89" spans="5:5" s="19" customFormat="1">
      <c r="E89" s="34"/>
    </row>
    <row r="90" spans="5:5" s="19" customFormat="1">
      <c r="E90" s="34"/>
    </row>
    <row r="91" spans="5:5" s="19" customFormat="1">
      <c r="E91" s="34"/>
    </row>
    <row r="92" spans="5:5" s="19" customFormat="1">
      <c r="E92" s="34"/>
    </row>
    <row r="93" spans="5:5" s="19" customFormat="1">
      <c r="E93" s="34"/>
    </row>
    <row r="94" spans="5:5" s="19" customFormat="1">
      <c r="E94" s="34"/>
    </row>
    <row r="95" spans="5:5" s="19" customFormat="1">
      <c r="E95" s="34"/>
    </row>
    <row r="96" spans="5:5" s="19" customFormat="1">
      <c r="E96" s="34"/>
    </row>
    <row r="97" spans="5:5" s="19" customFormat="1">
      <c r="E97" s="34"/>
    </row>
    <row r="98" spans="5:5" s="19" customFormat="1">
      <c r="E98" s="34"/>
    </row>
    <row r="99" spans="5:5" s="19" customFormat="1">
      <c r="E99" s="34"/>
    </row>
    <row r="100" spans="5:5" s="19" customFormat="1">
      <c r="E100" s="34"/>
    </row>
    <row r="101" spans="5:5" s="19" customFormat="1">
      <c r="E101" s="34"/>
    </row>
    <row r="102" spans="5:5" s="19" customFormat="1">
      <c r="E102" s="34"/>
    </row>
    <row r="103" spans="5:5" s="19" customFormat="1">
      <c r="E103" s="34"/>
    </row>
    <row r="104" spans="5:5" s="19" customFormat="1">
      <c r="E104" s="34"/>
    </row>
    <row r="105" spans="5:5" s="19" customFormat="1">
      <c r="E105" s="34"/>
    </row>
    <row r="106" spans="5:5" s="19" customFormat="1">
      <c r="E106" s="34"/>
    </row>
    <row r="107" spans="5:5" s="19" customFormat="1">
      <c r="E107" s="34"/>
    </row>
    <row r="108" spans="5:5" s="19" customFormat="1">
      <c r="E108" s="34"/>
    </row>
    <row r="109" spans="5:5" s="19" customFormat="1">
      <c r="E109" s="34"/>
    </row>
    <row r="110" spans="5:5" s="19" customFormat="1">
      <c r="E110" s="34"/>
    </row>
    <row r="111" spans="5:5" s="19" customFormat="1">
      <c r="E111" s="34"/>
    </row>
  </sheetData>
  <mergeCells count="7">
    <mergeCell ref="A35:B35"/>
    <mergeCell ref="A36:B36"/>
    <mergeCell ref="A1:E1"/>
    <mergeCell ref="A2:E2"/>
    <mergeCell ref="A3:A4"/>
    <mergeCell ref="B3:D3"/>
    <mergeCell ref="E3:E4"/>
  </mergeCells>
  <hyperlinks>
    <hyperlink ref="G1" location="SPIS_TABLIC!A1" display="SPIS TABLIC"/>
    <hyperlink ref="H1" location="SPIS_TABLIC!A1" display="LIST OF TABLES"/>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7" workbookViewId="0">
      <selection sqref="A1:G27"/>
    </sheetView>
  </sheetViews>
  <sheetFormatPr defaultRowHeight="12.75"/>
  <cols>
    <col min="1" max="1" width="35.85546875" style="7" customWidth="1"/>
    <col min="2" max="2" width="11.7109375" style="7" customWidth="1"/>
    <col min="3" max="4" width="12.7109375" style="7" customWidth="1"/>
    <col min="5" max="5" width="12.42578125" style="7" customWidth="1"/>
    <col min="6" max="6" width="14.5703125" style="7" customWidth="1"/>
    <col min="7" max="7" width="13.28515625" style="7" customWidth="1"/>
    <col min="8" max="8" width="9.140625" style="7"/>
    <col min="9" max="9" width="15.140625" style="7" customWidth="1"/>
    <col min="10" max="10" width="18.85546875" style="7" customWidth="1"/>
    <col min="11" max="11" width="10.28515625" style="7" customWidth="1"/>
    <col min="12" max="16384" width="9.140625" style="7"/>
  </cols>
  <sheetData>
    <row r="1" spans="1:11" ht="14.25">
      <c r="A1" s="1394" t="s">
        <v>1122</v>
      </c>
      <c r="B1" s="1394"/>
      <c r="C1" s="1394"/>
      <c r="D1" s="1394"/>
      <c r="E1" s="1394"/>
      <c r="F1" s="1394"/>
      <c r="G1" s="1394"/>
      <c r="I1" s="425" t="s">
        <v>0</v>
      </c>
      <c r="J1" s="422" t="s">
        <v>378</v>
      </c>
      <c r="K1" s="175"/>
    </row>
    <row r="2" spans="1:11" ht="15" thickBot="1">
      <c r="A2" s="1395" t="s">
        <v>779</v>
      </c>
      <c r="B2" s="1396"/>
      <c r="C2" s="1396"/>
      <c r="D2" s="1396"/>
      <c r="E2" s="1396"/>
      <c r="F2" s="1396"/>
      <c r="G2" s="1396"/>
    </row>
    <row r="3" spans="1:11" ht="24.75" customHeight="1">
      <c r="A3" s="1397" t="s">
        <v>200</v>
      </c>
      <c r="B3" s="1400" t="s">
        <v>780</v>
      </c>
      <c r="C3" s="1397"/>
      <c r="D3" s="1120" t="s">
        <v>781</v>
      </c>
      <c r="E3" s="1121"/>
      <c r="F3" s="1121"/>
      <c r="G3" s="1121"/>
    </row>
    <row r="4" spans="1:11" ht="27" customHeight="1">
      <c r="A4" s="1398"/>
      <c r="B4" s="1401"/>
      <c r="C4" s="1402"/>
      <c r="D4" s="1403" t="s">
        <v>782</v>
      </c>
      <c r="E4" s="1404"/>
      <c r="F4" s="1403" t="s">
        <v>783</v>
      </c>
      <c r="G4" s="1405"/>
    </row>
    <row r="5" spans="1:11" ht="13.5" thickBot="1">
      <c r="A5" s="1399"/>
      <c r="B5" s="303">
        <v>2016</v>
      </c>
      <c r="C5" s="303" t="s">
        <v>1264</v>
      </c>
      <c r="D5" s="303">
        <v>2016</v>
      </c>
      <c r="E5" s="303" t="s">
        <v>1264</v>
      </c>
      <c r="F5" s="304">
        <v>2016</v>
      </c>
      <c r="G5" s="304" t="s">
        <v>1264</v>
      </c>
      <c r="H5" s="1004"/>
    </row>
    <row r="6" spans="1:11">
      <c r="A6" s="255" t="s">
        <v>674</v>
      </c>
      <c r="B6" s="766">
        <v>852745</v>
      </c>
      <c r="C6" s="766">
        <v>779374</v>
      </c>
      <c r="D6" s="766">
        <v>76679</v>
      </c>
      <c r="E6" s="766">
        <v>72031</v>
      </c>
      <c r="F6" s="766">
        <v>210</v>
      </c>
      <c r="G6" s="766">
        <v>197</v>
      </c>
      <c r="H6" s="1004"/>
    </row>
    <row r="7" spans="1:11" s="49" customFormat="1">
      <c r="A7" s="678" t="s">
        <v>677</v>
      </c>
      <c r="B7" s="767"/>
      <c r="C7" s="767"/>
      <c r="D7" s="768"/>
      <c r="E7" s="768"/>
      <c r="F7" s="768"/>
      <c r="G7" s="768"/>
      <c r="H7" s="769"/>
    </row>
    <row r="8" spans="1:11">
      <c r="A8" s="107" t="s">
        <v>85</v>
      </c>
      <c r="B8" s="770">
        <v>61525</v>
      </c>
      <c r="C8" s="770">
        <v>59478</v>
      </c>
      <c r="D8" s="770">
        <v>51442</v>
      </c>
      <c r="E8" s="770">
        <v>49237</v>
      </c>
      <c r="F8" s="770">
        <v>141</v>
      </c>
      <c r="G8" s="770">
        <v>135</v>
      </c>
      <c r="H8" s="1004"/>
    </row>
    <row r="9" spans="1:11">
      <c r="A9" s="107" t="s">
        <v>86</v>
      </c>
      <c r="B9" s="770">
        <v>72979</v>
      </c>
      <c r="C9" s="770">
        <v>84594</v>
      </c>
      <c r="D9" s="770">
        <v>61070</v>
      </c>
      <c r="E9" s="770">
        <v>59784</v>
      </c>
      <c r="F9" s="770">
        <v>167</v>
      </c>
      <c r="G9" s="770">
        <v>164</v>
      </c>
      <c r="H9" s="1004"/>
    </row>
    <row r="10" spans="1:11">
      <c r="A10" s="107" t="s">
        <v>87</v>
      </c>
      <c r="B10" s="770">
        <v>50373</v>
      </c>
      <c r="C10" s="770">
        <v>51900</v>
      </c>
      <c r="D10" s="770">
        <v>64664</v>
      </c>
      <c r="E10" s="770">
        <v>68110</v>
      </c>
      <c r="F10" s="770">
        <v>177</v>
      </c>
      <c r="G10" s="770">
        <v>187</v>
      </c>
      <c r="H10" s="1004"/>
    </row>
    <row r="11" spans="1:11">
      <c r="A11" s="107" t="s">
        <v>88</v>
      </c>
      <c r="B11" s="770">
        <v>19504</v>
      </c>
      <c r="C11" s="770">
        <v>16936</v>
      </c>
      <c r="D11" s="770">
        <v>73879</v>
      </c>
      <c r="E11" s="770">
        <v>73635</v>
      </c>
      <c r="F11" s="770">
        <v>202</v>
      </c>
      <c r="G11" s="770">
        <v>202</v>
      </c>
      <c r="H11" s="1004"/>
    </row>
    <row r="12" spans="1:11">
      <c r="A12" s="107" t="s">
        <v>89</v>
      </c>
      <c r="B12" s="770">
        <v>47038</v>
      </c>
      <c r="C12" s="770">
        <v>40846</v>
      </c>
      <c r="D12" s="770">
        <v>68270</v>
      </c>
      <c r="E12" s="770">
        <v>61888</v>
      </c>
      <c r="F12" s="770">
        <v>187</v>
      </c>
      <c r="G12" s="770">
        <v>170</v>
      </c>
      <c r="H12" s="1004"/>
    </row>
    <row r="13" spans="1:11">
      <c r="A13" s="771" t="s">
        <v>90</v>
      </c>
      <c r="B13" s="770">
        <v>37631</v>
      </c>
      <c r="C13" s="770">
        <v>43414</v>
      </c>
      <c r="D13" s="770">
        <v>78235</v>
      </c>
      <c r="E13" s="770">
        <v>78935</v>
      </c>
      <c r="F13" s="770">
        <v>214</v>
      </c>
      <c r="G13" s="770">
        <v>216</v>
      </c>
      <c r="H13" s="1004"/>
    </row>
    <row r="14" spans="1:11">
      <c r="A14" s="107" t="s">
        <v>91</v>
      </c>
      <c r="B14" s="770">
        <v>176337</v>
      </c>
      <c r="C14" s="770">
        <v>131273</v>
      </c>
      <c r="D14" s="770">
        <v>101988</v>
      </c>
      <c r="E14" s="770">
        <v>84257</v>
      </c>
      <c r="F14" s="770">
        <v>279</v>
      </c>
      <c r="G14" s="770">
        <v>231</v>
      </c>
      <c r="H14" s="1004"/>
    </row>
    <row r="15" spans="1:11">
      <c r="A15" s="107" t="s">
        <v>92</v>
      </c>
      <c r="B15" s="770">
        <v>52603</v>
      </c>
      <c r="C15" s="770">
        <v>52131</v>
      </c>
      <c r="D15" s="770">
        <v>126146</v>
      </c>
      <c r="E15" s="770">
        <v>130002</v>
      </c>
      <c r="F15" s="770">
        <v>346</v>
      </c>
      <c r="G15" s="770">
        <v>356</v>
      </c>
      <c r="H15" s="1004"/>
    </row>
    <row r="16" spans="1:11">
      <c r="A16" s="107" t="s">
        <v>93</v>
      </c>
      <c r="B16" s="770">
        <v>67399</v>
      </c>
      <c r="C16" s="770">
        <v>66223</v>
      </c>
      <c r="D16" s="770">
        <v>80141</v>
      </c>
      <c r="E16" s="770">
        <v>66690</v>
      </c>
      <c r="F16" s="770">
        <v>219</v>
      </c>
      <c r="G16" s="770">
        <v>183</v>
      </c>
      <c r="H16" s="1004"/>
    </row>
    <row r="17" spans="1:8">
      <c r="A17" s="107" t="s">
        <v>1262</v>
      </c>
      <c r="B17" s="770">
        <v>46060</v>
      </c>
      <c r="C17" s="1022">
        <v>19232</v>
      </c>
      <c r="D17" s="770">
        <v>108122</v>
      </c>
      <c r="E17" s="1022">
        <v>178074</v>
      </c>
      <c r="F17" s="770">
        <v>296</v>
      </c>
      <c r="G17" s="1022">
        <v>488</v>
      </c>
      <c r="H17" s="1004"/>
    </row>
    <row r="18" spans="1:8">
      <c r="A18" s="107" t="s">
        <v>95</v>
      </c>
      <c r="B18" s="770">
        <v>38888</v>
      </c>
      <c r="C18" s="770">
        <v>40308</v>
      </c>
      <c r="D18" s="770">
        <v>68225</v>
      </c>
      <c r="E18" s="770">
        <v>64908</v>
      </c>
      <c r="F18" s="770">
        <v>187</v>
      </c>
      <c r="G18" s="770">
        <v>178</v>
      </c>
      <c r="H18" s="1004"/>
    </row>
    <row r="19" spans="1:8">
      <c r="A19" s="107" t="s">
        <v>96</v>
      </c>
      <c r="B19" s="770">
        <v>48564</v>
      </c>
      <c r="C19" s="770">
        <v>45690</v>
      </c>
      <c r="D19" s="770">
        <v>68885</v>
      </c>
      <c r="E19" s="770">
        <v>69438</v>
      </c>
      <c r="F19" s="770">
        <v>189</v>
      </c>
      <c r="G19" s="770">
        <v>190</v>
      </c>
      <c r="H19" s="1004"/>
    </row>
    <row r="20" spans="1:8">
      <c r="A20" s="107" t="s">
        <v>97</v>
      </c>
      <c r="B20" s="770">
        <v>16075</v>
      </c>
      <c r="C20" s="770">
        <v>14022</v>
      </c>
      <c r="D20" s="770">
        <v>80375</v>
      </c>
      <c r="E20" s="770">
        <v>74585</v>
      </c>
      <c r="F20" s="770">
        <v>220</v>
      </c>
      <c r="G20" s="770">
        <v>205</v>
      </c>
      <c r="H20" s="1004"/>
    </row>
    <row r="21" spans="1:8">
      <c r="A21" s="107" t="s">
        <v>98</v>
      </c>
      <c r="B21" s="770">
        <v>31517</v>
      </c>
      <c r="C21" s="770">
        <v>22798</v>
      </c>
      <c r="D21" s="770">
        <v>80813</v>
      </c>
      <c r="E21" s="770">
        <v>82902</v>
      </c>
      <c r="F21" s="770">
        <v>222</v>
      </c>
      <c r="G21" s="770">
        <v>227</v>
      </c>
      <c r="H21" s="1004"/>
    </row>
    <row r="22" spans="1:8">
      <c r="A22" s="107" t="s">
        <v>99</v>
      </c>
      <c r="B22" s="770">
        <v>44672</v>
      </c>
      <c r="C22" s="770">
        <v>47094</v>
      </c>
      <c r="D22" s="770">
        <v>63635</v>
      </c>
      <c r="E22" s="770">
        <v>72009</v>
      </c>
      <c r="F22" s="770">
        <v>174</v>
      </c>
      <c r="G22" s="770">
        <v>197</v>
      </c>
      <c r="H22" s="1004"/>
    </row>
    <row r="23" spans="1:8">
      <c r="A23" s="107" t="s">
        <v>100</v>
      </c>
      <c r="B23" s="770">
        <v>41580</v>
      </c>
      <c r="C23" s="770">
        <v>43435</v>
      </c>
      <c r="D23" s="770">
        <v>77430</v>
      </c>
      <c r="E23" s="770">
        <v>80287</v>
      </c>
      <c r="F23" s="770">
        <v>212</v>
      </c>
      <c r="G23" s="770">
        <v>220</v>
      </c>
      <c r="H23" s="1004"/>
    </row>
    <row r="24" spans="1:8">
      <c r="A24" s="107"/>
      <c r="B24" s="721"/>
      <c r="C24" s="721"/>
      <c r="D24" s="721"/>
      <c r="E24" s="721"/>
      <c r="F24" s="721"/>
      <c r="G24" s="721"/>
      <c r="H24" s="1004"/>
    </row>
    <row r="25" spans="1:8" ht="23.25" customHeight="1">
      <c r="A25" s="1392" t="s">
        <v>678</v>
      </c>
      <c r="B25" s="1392"/>
      <c r="C25" s="1392"/>
      <c r="D25" s="1392"/>
      <c r="E25" s="1392"/>
      <c r="F25" s="1392"/>
      <c r="G25" s="1392"/>
    </row>
    <row r="26" spans="1:8" ht="19.5" customHeight="1">
      <c r="A26" s="1393" t="s">
        <v>679</v>
      </c>
      <c r="B26" s="1393"/>
      <c r="C26" s="1393"/>
      <c r="D26" s="1393"/>
      <c r="E26" s="1393"/>
      <c r="F26" s="1393"/>
      <c r="G26" s="1393"/>
    </row>
    <row r="27" spans="1:8">
      <c r="A27" s="270" t="s">
        <v>1261</v>
      </c>
    </row>
  </sheetData>
  <mergeCells count="9">
    <mergeCell ref="A25:G25"/>
    <mergeCell ref="A26:G26"/>
    <mergeCell ref="A1:G1"/>
    <mergeCell ref="A2:G2"/>
    <mergeCell ref="A3:A5"/>
    <mergeCell ref="B3:C4"/>
    <mergeCell ref="D3:G3"/>
    <mergeCell ref="D4:E4"/>
    <mergeCell ref="F4:G4"/>
  </mergeCells>
  <hyperlinks>
    <hyperlink ref="I1" location="SPIS_TABLIC!A1" display="SPIS TABLIC"/>
    <hyperlink ref="J1" location="SPIS_TABLIC!A1" display="LIST OF TABLES"/>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1"/>
  <sheetViews>
    <sheetView workbookViewId="0">
      <selection activeCell="C10" sqref="C10:F27"/>
    </sheetView>
  </sheetViews>
  <sheetFormatPr defaultColWidth="9.140625" defaultRowHeight="12.75"/>
  <cols>
    <col min="1" max="1" width="23.42578125" style="229" customWidth="1"/>
    <col min="2" max="2" width="4.85546875" style="229" customWidth="1"/>
    <col min="3" max="6" width="13.7109375" style="796" customWidth="1"/>
    <col min="7" max="7" width="9.140625" style="772"/>
    <col min="8" max="8" width="15.5703125" style="229" customWidth="1"/>
    <col min="9" max="9" width="18.28515625" style="229" customWidth="1"/>
    <col min="10" max="16384" width="9.140625" style="229"/>
  </cols>
  <sheetData>
    <row r="1" spans="1:11" s="7" customFormat="1" ht="15" customHeight="1">
      <c r="A1" s="1329" t="s">
        <v>54</v>
      </c>
      <c r="B1" s="1329"/>
      <c r="C1" s="1329"/>
      <c r="D1" s="1329"/>
      <c r="E1" s="1329"/>
      <c r="F1" s="1329"/>
      <c r="G1" s="640"/>
    </row>
    <row r="2" spans="1:11" s="7" customFormat="1" ht="13.5" customHeight="1">
      <c r="A2" s="1418" t="s">
        <v>673</v>
      </c>
      <c r="B2" s="1418"/>
      <c r="C2" s="1418"/>
      <c r="D2" s="1418"/>
      <c r="E2" s="1418"/>
      <c r="F2" s="1418"/>
      <c r="G2" s="650"/>
    </row>
    <row r="3" spans="1:11" ht="14.25">
      <c r="A3" s="1332" t="s">
        <v>1123</v>
      </c>
      <c r="B3" s="1332"/>
      <c r="C3" s="1332"/>
      <c r="D3" s="1332"/>
      <c r="E3" s="1332"/>
      <c r="F3" s="1332"/>
      <c r="H3" s="425" t="s">
        <v>0</v>
      </c>
      <c r="I3" s="422" t="s">
        <v>378</v>
      </c>
      <c r="J3" s="175"/>
    </row>
    <row r="4" spans="1:11" s="233" customFormat="1" ht="12.75" customHeight="1">
      <c r="A4" s="1048" t="s">
        <v>727</v>
      </c>
      <c r="B4" s="1048"/>
      <c r="C4" s="1048"/>
      <c r="D4" s="1048"/>
      <c r="E4" s="1048"/>
      <c r="F4" s="1048"/>
      <c r="G4" s="773"/>
    </row>
    <row r="5" spans="1:11" s="233" customFormat="1" ht="13.5" customHeight="1">
      <c r="A5" s="1230" t="s">
        <v>790</v>
      </c>
      <c r="B5" s="1419"/>
      <c r="C5" s="1419"/>
      <c r="D5" s="1419"/>
      <c r="E5" s="1419"/>
      <c r="F5" s="1419"/>
      <c r="G5" s="773"/>
    </row>
    <row r="6" spans="1:11" s="233" customFormat="1" ht="14.25" customHeight="1" thickBot="1">
      <c r="A6" s="1051" t="s">
        <v>82</v>
      </c>
      <c r="B6" s="1051"/>
      <c r="C6" s="1051"/>
      <c r="D6" s="1051"/>
      <c r="E6" s="1051"/>
      <c r="F6" s="1051"/>
      <c r="G6" s="773"/>
    </row>
    <row r="7" spans="1:11" s="775" customFormat="1" ht="29.25" customHeight="1">
      <c r="A7" s="1269" t="s">
        <v>209</v>
      </c>
      <c r="B7" s="1411"/>
      <c r="C7" s="1334" t="s">
        <v>784</v>
      </c>
      <c r="D7" s="1415"/>
      <c r="E7" s="1334" t="s">
        <v>785</v>
      </c>
      <c r="F7" s="1335"/>
      <c r="G7" s="774"/>
    </row>
    <row r="8" spans="1:11" s="775" customFormat="1" ht="38.25">
      <c r="A8" s="1265"/>
      <c r="B8" s="1412"/>
      <c r="C8" s="776" t="s">
        <v>786</v>
      </c>
      <c r="D8" s="776" t="s">
        <v>787</v>
      </c>
      <c r="E8" s="777" t="s">
        <v>788</v>
      </c>
      <c r="F8" s="778" t="s">
        <v>789</v>
      </c>
      <c r="G8" s="774"/>
    </row>
    <row r="9" spans="1:11" s="775" customFormat="1" ht="27.75" customHeight="1" thickBot="1">
      <c r="A9" s="1413"/>
      <c r="B9" s="1414"/>
      <c r="C9" s="1416" t="s">
        <v>994</v>
      </c>
      <c r="D9" s="1417"/>
      <c r="E9" s="1417"/>
      <c r="F9" s="1417"/>
      <c r="G9" s="774"/>
    </row>
    <row r="10" spans="1:11" s="783" customFormat="1">
      <c r="A10" s="255" t="s">
        <v>674</v>
      </c>
      <c r="B10" s="279">
        <v>2016</v>
      </c>
      <c r="C10" s="779">
        <v>56549.9</v>
      </c>
      <c r="D10" s="780">
        <v>14567.8</v>
      </c>
      <c r="E10" s="780">
        <v>53724.9</v>
      </c>
      <c r="F10" s="781">
        <v>2406.8000000000002</v>
      </c>
      <c r="G10" s="782"/>
    </row>
    <row r="11" spans="1:11" s="785" customFormat="1">
      <c r="A11" s="678" t="s">
        <v>84</v>
      </c>
      <c r="B11" s="279">
        <v>2017</v>
      </c>
      <c r="C11" s="779">
        <v>57780.5</v>
      </c>
      <c r="D11" s="780">
        <v>15180.7</v>
      </c>
      <c r="E11" s="780">
        <v>54945.9</v>
      </c>
      <c r="F11" s="781">
        <v>2417.1</v>
      </c>
      <c r="G11" s="784"/>
    </row>
    <row r="12" spans="1:11">
      <c r="A12" s="1071" t="s">
        <v>85</v>
      </c>
      <c r="B12" s="1073"/>
      <c r="C12" s="786">
        <v>3986.3</v>
      </c>
      <c r="D12" s="786">
        <v>1203</v>
      </c>
      <c r="E12" s="787">
        <v>3727.9</v>
      </c>
      <c r="F12" s="788">
        <v>258.39999999999998</v>
      </c>
      <c r="G12" s="789"/>
    </row>
    <row r="13" spans="1:11">
      <c r="A13" s="1071" t="s">
        <v>86</v>
      </c>
      <c r="B13" s="1073"/>
      <c r="C13" s="786">
        <v>1917.7</v>
      </c>
      <c r="D13" s="786">
        <v>327.3</v>
      </c>
      <c r="E13" s="787">
        <v>1739.8</v>
      </c>
      <c r="F13" s="788">
        <v>177.9</v>
      </c>
      <c r="G13" s="789"/>
      <c r="K13" s="790"/>
    </row>
    <row r="14" spans="1:11">
      <c r="A14" s="1071" t="s">
        <v>87</v>
      </c>
      <c r="B14" s="1073"/>
      <c r="C14" s="786">
        <v>2333.3000000000002</v>
      </c>
      <c r="D14" s="786">
        <v>740.2</v>
      </c>
      <c r="E14" s="787">
        <v>2173</v>
      </c>
      <c r="F14" s="791" t="s">
        <v>1165</v>
      </c>
    </row>
    <row r="15" spans="1:11">
      <c r="A15" s="1071" t="s">
        <v>88</v>
      </c>
      <c r="B15" s="1073"/>
      <c r="C15" s="786">
        <v>1191.2</v>
      </c>
      <c r="D15" s="792">
        <v>324.2</v>
      </c>
      <c r="E15" s="787">
        <v>1183.7</v>
      </c>
      <c r="F15" s="788">
        <v>7.5</v>
      </c>
      <c r="G15" s="789"/>
    </row>
    <row r="16" spans="1:11">
      <c r="A16" s="1071" t="s">
        <v>89</v>
      </c>
      <c r="B16" s="1073"/>
      <c r="C16" s="786">
        <v>3653.3</v>
      </c>
      <c r="D16" s="786">
        <v>949.6</v>
      </c>
      <c r="E16" s="787">
        <v>3323.4</v>
      </c>
      <c r="F16" s="788">
        <v>329.9</v>
      </c>
      <c r="G16" s="789"/>
    </row>
    <row r="17" spans="1:7">
      <c r="A17" s="1239" t="s">
        <v>90</v>
      </c>
      <c r="B17" s="1240"/>
      <c r="C17" s="786">
        <v>5254.7</v>
      </c>
      <c r="D17" s="786">
        <v>1815.2</v>
      </c>
      <c r="E17" s="787">
        <v>4947</v>
      </c>
      <c r="F17" s="788">
        <v>307.7</v>
      </c>
      <c r="G17" s="789"/>
    </row>
    <row r="18" spans="1:7">
      <c r="A18" s="1071" t="s">
        <v>91</v>
      </c>
      <c r="B18" s="1073"/>
      <c r="C18" s="786">
        <v>7108.9</v>
      </c>
      <c r="D18" s="786">
        <v>1521.3</v>
      </c>
      <c r="E18" s="793">
        <v>6748.9</v>
      </c>
      <c r="F18" s="794">
        <v>360</v>
      </c>
      <c r="G18" s="789"/>
    </row>
    <row r="19" spans="1:7">
      <c r="A19" s="1071" t="s">
        <v>92</v>
      </c>
      <c r="B19" s="1073"/>
      <c r="C19" s="786">
        <v>757.2</v>
      </c>
      <c r="D19" s="786">
        <v>200.9</v>
      </c>
      <c r="E19" s="787">
        <v>757.2</v>
      </c>
      <c r="F19" s="791" t="s">
        <v>1165</v>
      </c>
    </row>
    <row r="20" spans="1:7">
      <c r="A20" s="1071" t="s">
        <v>93</v>
      </c>
      <c r="B20" s="1073"/>
      <c r="C20" s="786">
        <v>2912.8</v>
      </c>
      <c r="D20" s="786">
        <v>848</v>
      </c>
      <c r="E20" s="787">
        <v>2912.8</v>
      </c>
      <c r="F20" s="791" t="s">
        <v>1165</v>
      </c>
    </row>
    <row r="21" spans="1:7">
      <c r="A21" s="1071" t="s">
        <v>94</v>
      </c>
      <c r="B21" s="1073"/>
      <c r="C21" s="786">
        <v>1726.3</v>
      </c>
      <c r="D21" s="786">
        <v>667.7</v>
      </c>
      <c r="E21" s="787">
        <v>1726.3</v>
      </c>
      <c r="F21" s="791" t="s">
        <v>1165</v>
      </c>
    </row>
    <row r="22" spans="1:7">
      <c r="A22" s="1071" t="s">
        <v>95</v>
      </c>
      <c r="B22" s="1073"/>
      <c r="C22" s="786">
        <v>3047.4</v>
      </c>
      <c r="D22" s="786">
        <v>419.4</v>
      </c>
      <c r="E22" s="787">
        <v>2709.6</v>
      </c>
      <c r="F22" s="788">
        <v>161.80000000000001</v>
      </c>
      <c r="G22" s="789"/>
    </row>
    <row r="23" spans="1:7">
      <c r="A23" s="1071" t="s">
        <v>96</v>
      </c>
      <c r="B23" s="1073"/>
      <c r="C23" s="786">
        <v>12208.6</v>
      </c>
      <c r="D23" s="786">
        <v>1980</v>
      </c>
      <c r="E23" s="787">
        <v>11719</v>
      </c>
      <c r="F23" s="788">
        <v>408.4</v>
      </c>
      <c r="G23" s="789"/>
    </row>
    <row r="24" spans="1:7">
      <c r="A24" s="1071" t="s">
        <v>97</v>
      </c>
      <c r="B24" s="1073"/>
      <c r="C24" s="786">
        <v>2120.4</v>
      </c>
      <c r="D24" s="786">
        <v>616.29999999999995</v>
      </c>
      <c r="E24" s="787">
        <v>2120.4</v>
      </c>
      <c r="F24" s="791" t="s">
        <v>1165</v>
      </c>
    </row>
    <row r="25" spans="1:7">
      <c r="A25" s="1071" t="s">
        <v>98</v>
      </c>
      <c r="B25" s="1073"/>
      <c r="C25" s="786">
        <v>1217.9000000000001</v>
      </c>
      <c r="D25" s="786">
        <v>377.8</v>
      </c>
      <c r="E25" s="787">
        <v>1159</v>
      </c>
      <c r="F25" s="788">
        <v>58.9</v>
      </c>
      <c r="G25" s="789"/>
    </row>
    <row r="26" spans="1:7">
      <c r="A26" s="1071" t="s">
        <v>99</v>
      </c>
      <c r="B26" s="1073"/>
      <c r="C26" s="786">
        <v>6410</v>
      </c>
      <c r="D26" s="786">
        <v>2777.1</v>
      </c>
      <c r="E26" s="787">
        <v>6181</v>
      </c>
      <c r="F26" s="788">
        <v>229</v>
      </c>
      <c r="G26" s="789"/>
    </row>
    <row r="27" spans="1:7">
      <c r="A27" s="1071" t="s">
        <v>100</v>
      </c>
      <c r="B27" s="1073"/>
      <c r="C27" s="786">
        <v>1934.5</v>
      </c>
      <c r="D27" s="786">
        <v>412.7</v>
      </c>
      <c r="E27" s="787">
        <v>1816.9</v>
      </c>
      <c r="F27" s="788">
        <v>117.6</v>
      </c>
      <c r="G27" s="789"/>
    </row>
    <row r="28" spans="1:7">
      <c r="A28" s="645"/>
      <c r="B28" s="645"/>
      <c r="C28" s="798"/>
      <c r="D28" s="798"/>
      <c r="E28" s="798"/>
      <c r="F28" s="798"/>
      <c r="G28" s="789"/>
    </row>
    <row r="29" spans="1:7" ht="23.25" customHeight="1">
      <c r="A29" s="1304" t="s">
        <v>675</v>
      </c>
      <c r="B29" s="1406"/>
      <c r="C29" s="1406"/>
      <c r="D29" s="1406"/>
      <c r="E29" s="1406"/>
      <c r="F29" s="1406"/>
      <c r="G29" s="789"/>
    </row>
    <row r="30" spans="1:7" ht="30" customHeight="1">
      <c r="A30" s="1407" t="s">
        <v>676</v>
      </c>
      <c r="B30" s="1408"/>
      <c r="C30" s="1408"/>
      <c r="D30" s="1408"/>
      <c r="E30" s="1408"/>
      <c r="F30" s="1408"/>
    </row>
    <row r="31" spans="1:7" ht="11.45" customHeight="1">
      <c r="A31" s="795"/>
      <c r="B31" s="795"/>
    </row>
    <row r="32" spans="1:7" ht="11.45" customHeight="1"/>
    <row r="33" spans="1:6" ht="11.45" customHeight="1"/>
    <row r="34" spans="1:6" ht="11.45" customHeight="1"/>
    <row r="35" spans="1:6" ht="11.45" customHeight="1">
      <c r="A35" s="797"/>
    </row>
    <row r="36" spans="1:6" ht="57.75" customHeight="1">
      <c r="A36" s="1409"/>
      <c r="B36" s="1410"/>
      <c r="C36" s="1410"/>
      <c r="D36" s="1410"/>
      <c r="E36" s="1410"/>
      <c r="F36" s="1410"/>
    </row>
    <row r="37" spans="1:6" ht="11.45" customHeight="1"/>
    <row r="38" spans="1:6" ht="11.45" customHeight="1"/>
    <row r="39" spans="1:6" ht="11.45" customHeight="1"/>
    <row r="40" spans="1:6" ht="11.45" customHeight="1"/>
    <row r="41" spans="1:6" ht="11.45" customHeight="1"/>
    <row r="42" spans="1:6" ht="11.45" customHeight="1"/>
    <row r="43" spans="1:6" ht="11.45" customHeight="1"/>
    <row r="44" spans="1:6" ht="11.45" customHeight="1"/>
    <row r="45" spans="1:6" ht="11.45" customHeight="1"/>
    <row r="46" spans="1:6" ht="11.45" customHeight="1"/>
    <row r="47" spans="1:6" ht="11.45" customHeight="1"/>
    <row r="48" spans="1:6"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sheetData>
  <mergeCells count="29">
    <mergeCell ref="A6:F6"/>
    <mergeCell ref="A1:F1"/>
    <mergeCell ref="A2:F2"/>
    <mergeCell ref="A3:F3"/>
    <mergeCell ref="A4:F4"/>
    <mergeCell ref="A5:F5"/>
    <mergeCell ref="A20:B20"/>
    <mergeCell ref="A7:B9"/>
    <mergeCell ref="C7:D7"/>
    <mergeCell ref="C9:F9"/>
    <mergeCell ref="A12:B12"/>
    <mergeCell ref="A13:B13"/>
    <mergeCell ref="A14:B14"/>
    <mergeCell ref="A15:B15"/>
    <mergeCell ref="A16:B16"/>
    <mergeCell ref="A17:B17"/>
    <mergeCell ref="A18:B18"/>
    <mergeCell ref="A19:B19"/>
    <mergeCell ref="E7:F7"/>
    <mergeCell ref="A27:B27"/>
    <mergeCell ref="A29:F29"/>
    <mergeCell ref="A30:F30"/>
    <mergeCell ref="A36:F36"/>
    <mergeCell ref="A21:B21"/>
    <mergeCell ref="A22:B22"/>
    <mergeCell ref="A23:B23"/>
    <mergeCell ref="A24:B24"/>
    <mergeCell ref="A25:B25"/>
    <mergeCell ref="A26:B26"/>
  </mergeCells>
  <hyperlinks>
    <hyperlink ref="H3" location="SPIS_TABLIC!A1" display="SPIS TABLIC"/>
    <hyperlink ref="I3" location="SPIS_TABLIC!A1" display="LIST OF TABLES"/>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9"/>
  <sheetViews>
    <sheetView workbookViewId="0">
      <selection activeCell="D9" sqref="D9:H75"/>
    </sheetView>
  </sheetViews>
  <sheetFormatPr defaultRowHeight="12.75"/>
  <cols>
    <col min="1" max="1" width="25.5703125" style="7" customWidth="1"/>
    <col min="2" max="2" width="14.85546875" style="7" customWidth="1"/>
    <col min="3" max="3" width="10.28515625" style="494" customWidth="1"/>
    <col min="4" max="4" width="24.42578125" style="842" customWidth="1"/>
    <col min="5" max="5" width="21.42578125" style="842" customWidth="1"/>
    <col min="6" max="6" width="21.5703125" style="842" customWidth="1"/>
    <col min="7" max="7" width="19" style="842" customWidth="1"/>
    <col min="8" max="8" width="14.42578125" style="842" customWidth="1"/>
    <col min="9" max="9" width="9.140625" style="7"/>
    <col min="10" max="10" width="20.7109375" style="7" customWidth="1"/>
    <col min="11" max="11" width="22.140625" style="7" customWidth="1"/>
    <col min="12" max="16384" width="9.140625" style="7"/>
  </cols>
  <sheetData>
    <row r="1" spans="1:12" s="19" customFormat="1" ht="12.95" customHeight="1">
      <c r="A1" s="1234" t="s">
        <v>1124</v>
      </c>
      <c r="B1" s="1234"/>
      <c r="C1" s="1234"/>
      <c r="D1" s="1234"/>
      <c r="E1" s="1234"/>
      <c r="F1" s="1234"/>
      <c r="G1" s="1234"/>
      <c r="H1" s="1234"/>
      <c r="J1" s="425" t="s">
        <v>0</v>
      </c>
      <c r="K1" s="422" t="s">
        <v>378</v>
      </c>
      <c r="L1" s="175"/>
    </row>
    <row r="2" spans="1:12" ht="16.5" customHeight="1" thickBot="1">
      <c r="A2" s="1068" t="s">
        <v>791</v>
      </c>
      <c r="B2" s="1068"/>
      <c r="C2" s="1051"/>
      <c r="D2" s="1051"/>
      <c r="E2" s="1051"/>
      <c r="F2" s="1051"/>
      <c r="G2" s="1051"/>
      <c r="H2" s="1051"/>
    </row>
    <row r="3" spans="1:12" s="12" customFormat="1">
      <c r="A3" s="1126" t="s">
        <v>209</v>
      </c>
      <c r="B3" s="1126"/>
      <c r="C3" s="1428"/>
      <c r="D3" s="1433" t="s">
        <v>792</v>
      </c>
      <c r="E3" s="1436" t="s">
        <v>793</v>
      </c>
      <c r="F3" s="1439" t="s">
        <v>794</v>
      </c>
      <c r="G3" s="1440" t="s">
        <v>795</v>
      </c>
      <c r="H3" s="1441"/>
    </row>
    <row r="4" spans="1:12" s="12" customFormat="1" ht="33" customHeight="1">
      <c r="A4" s="1429"/>
      <c r="B4" s="1429"/>
      <c r="C4" s="1430"/>
      <c r="D4" s="1434"/>
      <c r="E4" s="1437"/>
      <c r="F4" s="1437"/>
      <c r="G4" s="1442"/>
      <c r="H4" s="1443"/>
    </row>
    <row r="5" spans="1:12" s="12" customFormat="1" ht="25.5">
      <c r="A5" s="1429"/>
      <c r="B5" s="1429"/>
      <c r="C5" s="1430"/>
      <c r="D5" s="1434"/>
      <c r="E5" s="1437"/>
      <c r="F5" s="1437"/>
      <c r="G5" s="799" t="s">
        <v>796</v>
      </c>
      <c r="H5" s="800" t="s">
        <v>797</v>
      </c>
    </row>
    <row r="6" spans="1:12" s="12" customFormat="1" ht="30.75" customHeight="1" thickBot="1">
      <c r="A6" s="1431"/>
      <c r="B6" s="1431"/>
      <c r="C6" s="1432"/>
      <c r="D6" s="1435"/>
      <c r="E6" s="1438"/>
      <c r="F6" s="1438"/>
      <c r="G6" s="1444" t="s">
        <v>798</v>
      </c>
      <c r="H6" s="1067"/>
    </row>
    <row r="7" spans="1:12">
      <c r="A7" s="801" t="s">
        <v>83</v>
      </c>
      <c r="B7" s="801"/>
      <c r="C7" s="802"/>
      <c r="D7" s="803"/>
      <c r="E7" s="804"/>
      <c r="F7" s="805"/>
      <c r="G7" s="805"/>
      <c r="H7" s="806"/>
    </row>
    <row r="8" spans="1:12" s="49" customFormat="1">
      <c r="A8" s="807" t="s">
        <v>84</v>
      </c>
      <c r="B8" s="807"/>
      <c r="C8" s="808"/>
      <c r="D8" s="809"/>
      <c r="E8" s="810"/>
      <c r="F8" s="811"/>
      <c r="G8" s="811"/>
      <c r="H8" s="812"/>
    </row>
    <row r="9" spans="1:12">
      <c r="A9" s="1425" t="s">
        <v>663</v>
      </c>
      <c r="B9" s="1425"/>
      <c r="C9" s="813">
        <v>2016</v>
      </c>
      <c r="D9" s="814">
        <v>11973</v>
      </c>
      <c r="E9" s="815">
        <v>81.400000000000006</v>
      </c>
      <c r="F9" s="815">
        <v>692703</v>
      </c>
      <c r="G9" s="816">
        <v>71090</v>
      </c>
      <c r="H9" s="817">
        <v>195</v>
      </c>
    </row>
    <row r="10" spans="1:12" s="49" customFormat="1">
      <c r="A10" s="1423" t="s">
        <v>664</v>
      </c>
      <c r="B10" s="1423"/>
      <c r="C10" s="947">
        <v>2017</v>
      </c>
      <c r="D10" s="948">
        <v>12118</v>
      </c>
      <c r="E10" s="949">
        <v>82</v>
      </c>
      <c r="F10" s="948">
        <v>703673</v>
      </c>
      <c r="G10" s="950">
        <v>71042</v>
      </c>
      <c r="H10" s="951">
        <v>195</v>
      </c>
    </row>
    <row r="11" spans="1:12" s="49" customFormat="1">
      <c r="A11" s="1426" t="s">
        <v>665</v>
      </c>
      <c r="B11" s="1426"/>
      <c r="C11" s="813">
        <v>2016</v>
      </c>
      <c r="D11" s="818">
        <v>454</v>
      </c>
      <c r="E11" s="819">
        <v>84</v>
      </c>
      <c r="F11" s="818">
        <v>25396</v>
      </c>
      <c r="G11" s="820">
        <v>66656</v>
      </c>
      <c r="H11" s="821">
        <v>183</v>
      </c>
    </row>
    <row r="12" spans="1:12" s="49" customFormat="1">
      <c r="A12" s="1427" t="s">
        <v>666</v>
      </c>
      <c r="B12" s="1427"/>
      <c r="C12" s="947">
        <v>2017</v>
      </c>
      <c r="D12" s="948">
        <v>502</v>
      </c>
      <c r="E12" s="949">
        <v>85</v>
      </c>
      <c r="F12" s="948">
        <v>23628</v>
      </c>
      <c r="G12" s="950">
        <v>55595</v>
      </c>
      <c r="H12" s="952">
        <v>152</v>
      </c>
    </row>
    <row r="13" spans="1:12">
      <c r="A13" s="1425" t="s">
        <v>667</v>
      </c>
      <c r="B13" s="1425"/>
      <c r="C13" s="813">
        <v>2016</v>
      </c>
      <c r="D13" s="814">
        <v>3332</v>
      </c>
      <c r="E13" s="815">
        <v>73.5</v>
      </c>
      <c r="F13" s="815">
        <v>173018</v>
      </c>
      <c r="G13" s="816">
        <v>70648</v>
      </c>
      <c r="H13" s="817">
        <v>194</v>
      </c>
    </row>
    <row r="14" spans="1:12" s="49" customFormat="1">
      <c r="A14" s="1068" t="s">
        <v>668</v>
      </c>
      <c r="B14" s="1068"/>
      <c r="C14" s="947">
        <v>2017</v>
      </c>
      <c r="D14" s="948">
        <v>3204</v>
      </c>
      <c r="E14" s="953">
        <v>74</v>
      </c>
      <c r="F14" s="953">
        <v>167670</v>
      </c>
      <c r="G14" s="954">
        <v>71197</v>
      </c>
      <c r="H14" s="955">
        <v>195</v>
      </c>
    </row>
    <row r="15" spans="1:12">
      <c r="A15" s="1425" t="s">
        <v>669</v>
      </c>
      <c r="B15" s="1425"/>
      <c r="C15" s="813">
        <v>2016</v>
      </c>
      <c r="D15" s="825">
        <v>223</v>
      </c>
      <c r="E15" s="826">
        <v>77.099999999999994</v>
      </c>
      <c r="F15" s="825">
        <v>11898</v>
      </c>
      <c r="G15" s="827">
        <v>69174</v>
      </c>
      <c r="H15" s="821">
        <v>190</v>
      </c>
    </row>
    <row r="16" spans="1:12" s="49" customFormat="1">
      <c r="A16" s="1068" t="s">
        <v>670</v>
      </c>
      <c r="B16" s="1068"/>
      <c r="C16" s="947">
        <v>2017</v>
      </c>
      <c r="D16" s="948">
        <v>219</v>
      </c>
      <c r="E16" s="956">
        <v>76</v>
      </c>
      <c r="F16" s="953">
        <v>11619</v>
      </c>
      <c r="G16" s="954">
        <v>69575</v>
      </c>
      <c r="H16" s="955">
        <v>191</v>
      </c>
    </row>
    <row r="17" spans="1:8">
      <c r="A17" s="828" t="s">
        <v>85</v>
      </c>
      <c r="B17" s="1421" t="s">
        <v>663</v>
      </c>
      <c r="C17" s="1422"/>
      <c r="D17" s="665">
        <v>789</v>
      </c>
      <c r="E17" s="665">
        <v>84</v>
      </c>
      <c r="F17" s="665">
        <v>45860</v>
      </c>
      <c r="G17" s="681">
        <v>68859</v>
      </c>
      <c r="H17" s="829">
        <v>189</v>
      </c>
    </row>
    <row r="18" spans="1:8" s="49" customFormat="1">
      <c r="A18" s="830"/>
      <c r="B18" s="1423" t="s">
        <v>664</v>
      </c>
      <c r="C18" s="1424"/>
      <c r="D18" s="831"/>
      <c r="E18" s="831"/>
      <c r="F18" s="831"/>
      <c r="G18" s="832"/>
      <c r="H18" s="833"/>
    </row>
    <row r="19" spans="1:8">
      <c r="A19" s="828"/>
      <c r="B19" s="1421" t="s">
        <v>667</v>
      </c>
      <c r="C19" s="1422"/>
      <c r="D19" s="665">
        <v>346</v>
      </c>
      <c r="E19" s="665">
        <v>90</v>
      </c>
      <c r="F19" s="665">
        <v>20622</v>
      </c>
      <c r="G19" s="681">
        <v>66096</v>
      </c>
      <c r="H19" s="829">
        <v>181</v>
      </c>
    </row>
    <row r="20" spans="1:8" s="49" customFormat="1">
      <c r="A20" s="644"/>
      <c r="B20" s="1068" t="s">
        <v>668</v>
      </c>
      <c r="C20" s="1420"/>
      <c r="D20" s="831"/>
      <c r="E20" s="831"/>
      <c r="F20" s="831"/>
      <c r="G20" s="832"/>
      <c r="H20" s="833"/>
    </row>
    <row r="21" spans="1:8">
      <c r="A21" s="828" t="s">
        <v>86</v>
      </c>
      <c r="B21" s="1421" t="s">
        <v>663</v>
      </c>
      <c r="C21" s="1422"/>
      <c r="D21" s="665">
        <v>502</v>
      </c>
      <c r="E21" s="665">
        <v>82</v>
      </c>
      <c r="F21" s="665">
        <v>32400</v>
      </c>
      <c r="G21" s="681">
        <v>78450</v>
      </c>
      <c r="H21" s="829">
        <v>215</v>
      </c>
    </row>
    <row r="22" spans="1:8" s="49" customFormat="1">
      <c r="A22" s="834"/>
      <c r="B22" s="1423" t="s">
        <v>664</v>
      </c>
      <c r="C22" s="1424"/>
      <c r="D22" s="831"/>
      <c r="E22" s="831"/>
      <c r="F22" s="831"/>
      <c r="G22" s="832"/>
      <c r="H22" s="833"/>
    </row>
    <row r="23" spans="1:8">
      <c r="A23" s="828"/>
      <c r="B23" s="1421" t="s">
        <v>667</v>
      </c>
      <c r="C23" s="1422"/>
      <c r="D23" s="665">
        <v>203</v>
      </c>
      <c r="E23" s="815">
        <v>66</v>
      </c>
      <c r="F23" s="814">
        <v>7138</v>
      </c>
      <c r="G23" s="816">
        <v>53669</v>
      </c>
      <c r="H23" s="817">
        <v>147</v>
      </c>
    </row>
    <row r="24" spans="1:8" s="49" customFormat="1">
      <c r="A24" s="834"/>
      <c r="B24" s="1068" t="s">
        <v>668</v>
      </c>
      <c r="C24" s="1420"/>
      <c r="D24" s="831"/>
      <c r="E24" s="831"/>
      <c r="F24" s="831"/>
      <c r="G24" s="832"/>
      <c r="H24" s="833"/>
    </row>
    <row r="25" spans="1:8">
      <c r="A25" s="828" t="s">
        <v>87</v>
      </c>
      <c r="B25" s="1421" t="s">
        <v>663</v>
      </c>
      <c r="C25" s="1422"/>
      <c r="D25" s="665">
        <v>414</v>
      </c>
      <c r="E25" s="835">
        <v>84</v>
      </c>
      <c r="F25" s="665">
        <v>22671</v>
      </c>
      <c r="G25" s="681">
        <v>65147</v>
      </c>
      <c r="H25" s="829">
        <v>178</v>
      </c>
    </row>
    <row r="26" spans="1:8" s="49" customFormat="1">
      <c r="A26" s="834"/>
      <c r="B26" s="1423" t="s">
        <v>664</v>
      </c>
      <c r="C26" s="1424"/>
      <c r="D26" s="836"/>
      <c r="E26" s="824"/>
      <c r="F26" s="822"/>
      <c r="G26" s="823"/>
      <c r="H26" s="837"/>
    </row>
    <row r="27" spans="1:8">
      <c r="A27" s="828"/>
      <c r="B27" s="1421" t="s">
        <v>669</v>
      </c>
      <c r="C27" s="1422"/>
      <c r="D27" s="665">
        <v>109</v>
      </c>
      <c r="E27" s="835">
        <v>73</v>
      </c>
      <c r="F27" s="665">
        <v>5334</v>
      </c>
      <c r="G27" s="681">
        <v>67519</v>
      </c>
      <c r="H27" s="829">
        <v>185</v>
      </c>
    </row>
    <row r="28" spans="1:8" s="49" customFormat="1">
      <c r="A28" s="834"/>
      <c r="B28" s="1068" t="s">
        <v>670</v>
      </c>
      <c r="C28" s="1420"/>
      <c r="D28" s="836"/>
      <c r="E28" s="822"/>
      <c r="F28" s="838"/>
      <c r="G28" s="823"/>
      <c r="H28" s="837"/>
    </row>
    <row r="29" spans="1:8">
      <c r="A29" s="828" t="s">
        <v>88</v>
      </c>
      <c r="B29" s="1421" t="s">
        <v>663</v>
      </c>
      <c r="C29" s="1422"/>
      <c r="D29" s="665">
        <v>183</v>
      </c>
      <c r="E29" s="665">
        <v>82</v>
      </c>
      <c r="F29" s="665">
        <v>10406</v>
      </c>
      <c r="G29" s="835">
        <v>69373</v>
      </c>
      <c r="H29" s="829">
        <v>190</v>
      </c>
    </row>
    <row r="30" spans="1:8" s="49" customFormat="1">
      <c r="A30" s="834"/>
      <c r="B30" s="1423" t="s">
        <v>664</v>
      </c>
      <c r="C30" s="1424"/>
      <c r="D30" s="839"/>
      <c r="E30" s="839"/>
      <c r="F30" s="839"/>
      <c r="G30" s="839"/>
      <c r="H30" s="836"/>
    </row>
    <row r="31" spans="1:8">
      <c r="A31" s="828"/>
      <c r="B31" s="1421" t="s">
        <v>667</v>
      </c>
      <c r="C31" s="1422"/>
      <c r="D31" s="665">
        <v>21</v>
      </c>
      <c r="E31" s="665">
        <v>24</v>
      </c>
      <c r="F31" s="665">
        <v>436</v>
      </c>
      <c r="G31" s="665">
        <v>87200</v>
      </c>
      <c r="H31" s="835">
        <v>239</v>
      </c>
    </row>
    <row r="32" spans="1:8" s="49" customFormat="1">
      <c r="A32" s="834"/>
      <c r="B32" s="1068" t="s">
        <v>668</v>
      </c>
      <c r="C32" s="1420"/>
      <c r="D32" s="824"/>
      <c r="E32" s="840"/>
      <c r="F32" s="838"/>
      <c r="G32" s="838"/>
      <c r="H32" s="841"/>
    </row>
    <row r="33" spans="1:8">
      <c r="A33" s="828" t="s">
        <v>89</v>
      </c>
      <c r="B33" s="843" t="s">
        <v>663</v>
      </c>
      <c r="C33" s="848"/>
      <c r="D33" s="665">
        <v>803</v>
      </c>
      <c r="E33" s="665">
        <v>79</v>
      </c>
      <c r="F33" s="665">
        <v>42235</v>
      </c>
      <c r="G33" s="665">
        <v>66512</v>
      </c>
      <c r="H33" s="835">
        <v>182</v>
      </c>
    </row>
    <row r="34" spans="1:8">
      <c r="A34" s="828"/>
      <c r="B34" s="267" t="s">
        <v>664</v>
      </c>
      <c r="C34" s="848"/>
      <c r="D34" s="665"/>
      <c r="E34" s="665"/>
      <c r="F34" s="665"/>
      <c r="G34" s="665"/>
      <c r="H34" s="835"/>
    </row>
    <row r="35" spans="1:8">
      <c r="A35" s="828"/>
      <c r="B35" s="843" t="s">
        <v>667</v>
      </c>
      <c r="C35" s="848"/>
      <c r="D35" s="665">
        <v>500</v>
      </c>
      <c r="E35" s="665">
        <v>83</v>
      </c>
      <c r="F35" s="665">
        <v>26101</v>
      </c>
      <c r="G35" s="665">
        <v>62592</v>
      </c>
      <c r="H35" s="835">
        <v>171</v>
      </c>
    </row>
    <row r="36" spans="1:8">
      <c r="A36" s="828"/>
      <c r="B36" s="649" t="s">
        <v>668</v>
      </c>
      <c r="C36" s="848"/>
      <c r="D36" s="665"/>
      <c r="E36" s="665"/>
      <c r="F36" s="665"/>
      <c r="G36" s="665"/>
      <c r="H36" s="835"/>
    </row>
    <row r="37" spans="1:8">
      <c r="A37" s="828" t="s">
        <v>90</v>
      </c>
      <c r="B37" s="843" t="s">
        <v>663</v>
      </c>
      <c r="C37" s="848"/>
      <c r="D37" s="665">
        <v>923</v>
      </c>
      <c r="E37" s="665">
        <v>79</v>
      </c>
      <c r="F37" s="665">
        <v>54072</v>
      </c>
      <c r="G37" s="665">
        <v>74071</v>
      </c>
      <c r="H37" s="835">
        <v>203</v>
      </c>
    </row>
    <row r="38" spans="1:8">
      <c r="A38" s="828"/>
      <c r="B38" s="267" t="s">
        <v>664</v>
      </c>
      <c r="C38" s="848"/>
      <c r="D38" s="665"/>
      <c r="E38" s="665"/>
      <c r="F38" s="665"/>
      <c r="G38" s="665"/>
      <c r="H38" s="835"/>
    </row>
    <row r="39" spans="1:8">
      <c r="A39" s="828"/>
      <c r="B39" s="843" t="s">
        <v>667</v>
      </c>
      <c r="C39" s="848"/>
      <c r="D39" s="665">
        <v>394</v>
      </c>
      <c r="E39" s="665">
        <v>73</v>
      </c>
      <c r="F39" s="665">
        <v>20773</v>
      </c>
      <c r="G39" s="665">
        <v>72128</v>
      </c>
      <c r="H39" s="835">
        <v>198</v>
      </c>
    </row>
    <row r="40" spans="1:8">
      <c r="A40" s="828"/>
      <c r="B40" s="649" t="s">
        <v>668</v>
      </c>
      <c r="C40" s="848"/>
      <c r="D40" s="665"/>
      <c r="E40" s="665"/>
      <c r="F40" s="665"/>
      <c r="G40" s="665"/>
      <c r="H40" s="835"/>
    </row>
    <row r="41" spans="1:8">
      <c r="A41" s="828" t="s">
        <v>91</v>
      </c>
      <c r="B41" s="843" t="s">
        <v>663</v>
      </c>
      <c r="C41" s="848"/>
      <c r="D41" s="665">
        <v>2734</v>
      </c>
      <c r="E41" s="665">
        <v>85</v>
      </c>
      <c r="F41" s="665">
        <v>167108</v>
      </c>
      <c r="G41" s="665">
        <v>71998</v>
      </c>
      <c r="H41" s="835">
        <v>197</v>
      </c>
    </row>
    <row r="42" spans="1:8">
      <c r="A42" s="828"/>
      <c r="B42" s="267" t="s">
        <v>664</v>
      </c>
      <c r="C42" s="848"/>
      <c r="D42" s="665"/>
      <c r="E42" s="665"/>
      <c r="F42" s="665"/>
      <c r="G42" s="665"/>
      <c r="H42" s="835"/>
    </row>
    <row r="43" spans="1:8">
      <c r="A43" s="828"/>
      <c r="B43" s="843" t="s">
        <v>667</v>
      </c>
      <c r="C43" s="848"/>
      <c r="D43" s="665">
        <v>729</v>
      </c>
      <c r="E43" s="665">
        <v>72</v>
      </c>
      <c r="F43" s="665">
        <v>34099</v>
      </c>
      <c r="G43" s="665">
        <v>65324</v>
      </c>
      <c r="H43" s="835">
        <v>179</v>
      </c>
    </row>
    <row r="44" spans="1:8">
      <c r="A44" s="828"/>
      <c r="B44" s="649" t="s">
        <v>668</v>
      </c>
      <c r="C44" s="847"/>
      <c r="D44" s="844"/>
      <c r="E44" s="815"/>
      <c r="F44" s="845"/>
      <c r="G44" s="846"/>
      <c r="H44" s="816"/>
    </row>
    <row r="45" spans="1:8">
      <c r="A45" s="828" t="s">
        <v>92</v>
      </c>
      <c r="B45" s="843" t="s">
        <v>663</v>
      </c>
      <c r="C45" s="848"/>
      <c r="D45" s="665">
        <v>174</v>
      </c>
      <c r="E45" s="665">
        <v>76</v>
      </c>
      <c r="F45" s="665">
        <v>9267</v>
      </c>
      <c r="G45" s="665">
        <v>69677</v>
      </c>
      <c r="H45" s="835">
        <v>191</v>
      </c>
    </row>
    <row r="46" spans="1:8">
      <c r="A46" s="828"/>
      <c r="B46" s="267" t="s">
        <v>664</v>
      </c>
      <c r="C46" s="847"/>
      <c r="D46" s="844"/>
      <c r="E46" s="815"/>
      <c r="F46" s="845"/>
      <c r="G46" s="845"/>
      <c r="H46" s="816"/>
    </row>
    <row r="47" spans="1:8">
      <c r="A47" s="828" t="s">
        <v>93</v>
      </c>
      <c r="B47" s="843" t="s">
        <v>663</v>
      </c>
      <c r="C47" s="848"/>
      <c r="D47" s="665">
        <v>439</v>
      </c>
      <c r="E47" s="665">
        <v>83</v>
      </c>
      <c r="F47" s="665">
        <v>19834</v>
      </c>
      <c r="G47" s="665">
        <v>54340</v>
      </c>
      <c r="H47" s="835">
        <v>149</v>
      </c>
    </row>
    <row r="48" spans="1:8">
      <c r="A48" s="828"/>
      <c r="B48" s="267" t="s">
        <v>664</v>
      </c>
      <c r="C48" s="847"/>
      <c r="D48" s="844"/>
      <c r="E48" s="815"/>
      <c r="F48" s="845"/>
      <c r="G48" s="845"/>
      <c r="H48" s="816"/>
    </row>
    <row r="49" spans="1:8">
      <c r="A49" s="828" t="s">
        <v>94</v>
      </c>
      <c r="B49" s="843" t="s">
        <v>663</v>
      </c>
      <c r="C49" s="848"/>
      <c r="D49" s="665">
        <v>358</v>
      </c>
      <c r="E49" s="665">
        <v>85</v>
      </c>
      <c r="F49" s="665">
        <v>20538</v>
      </c>
      <c r="G49" s="665">
        <v>67338</v>
      </c>
      <c r="H49" s="835">
        <v>184</v>
      </c>
    </row>
    <row r="50" spans="1:8">
      <c r="A50" s="828"/>
      <c r="B50" s="267" t="s">
        <v>664</v>
      </c>
      <c r="C50" s="847"/>
      <c r="D50" s="844"/>
      <c r="E50" s="815"/>
      <c r="F50" s="845"/>
      <c r="G50" s="845"/>
      <c r="H50" s="816"/>
    </row>
    <row r="51" spans="1:8">
      <c r="A51" s="828" t="s">
        <v>95</v>
      </c>
      <c r="B51" s="843" t="s">
        <v>663</v>
      </c>
      <c r="C51" s="848"/>
      <c r="D51" s="665">
        <v>685</v>
      </c>
      <c r="E51" s="665">
        <v>80</v>
      </c>
      <c r="F51" s="665">
        <v>38983</v>
      </c>
      <c r="G51" s="665">
        <v>71137</v>
      </c>
      <c r="H51" s="835">
        <v>195</v>
      </c>
    </row>
    <row r="52" spans="1:8">
      <c r="A52" s="828"/>
      <c r="B52" s="267" t="s">
        <v>664</v>
      </c>
      <c r="C52" s="848"/>
      <c r="D52" s="665"/>
      <c r="E52" s="665"/>
      <c r="F52" s="665"/>
      <c r="G52" s="665"/>
      <c r="H52" s="835"/>
    </row>
    <row r="53" spans="1:8">
      <c r="A53" s="828"/>
      <c r="B53" s="843" t="s">
        <v>667</v>
      </c>
      <c r="C53" s="848"/>
      <c r="D53" s="665">
        <v>127</v>
      </c>
      <c r="E53" s="665">
        <v>84</v>
      </c>
      <c r="F53" s="665">
        <v>14193</v>
      </c>
      <c r="G53" s="665">
        <v>132645</v>
      </c>
      <c r="H53" s="835">
        <v>363</v>
      </c>
    </row>
    <row r="54" spans="1:8">
      <c r="A54" s="828"/>
      <c r="B54" s="649" t="s">
        <v>668</v>
      </c>
      <c r="C54" s="848"/>
      <c r="D54" s="665"/>
      <c r="E54" s="665"/>
      <c r="F54" s="665"/>
      <c r="G54" s="665"/>
      <c r="H54" s="835"/>
    </row>
    <row r="55" spans="1:8">
      <c r="A55" s="828"/>
      <c r="B55" s="843" t="s">
        <v>669</v>
      </c>
      <c r="C55" s="848"/>
      <c r="D55" s="665">
        <v>89</v>
      </c>
      <c r="E55" s="665">
        <v>80</v>
      </c>
      <c r="F55" s="665">
        <v>4982</v>
      </c>
      <c r="G55" s="665">
        <v>70169</v>
      </c>
      <c r="H55" s="835">
        <v>192</v>
      </c>
    </row>
    <row r="56" spans="1:8">
      <c r="A56" s="828"/>
      <c r="B56" s="649" t="s">
        <v>670</v>
      </c>
      <c r="C56" s="848"/>
      <c r="D56" s="665"/>
      <c r="E56" s="665"/>
      <c r="F56" s="665"/>
      <c r="G56" s="665"/>
      <c r="H56" s="835"/>
    </row>
    <row r="57" spans="1:8">
      <c r="A57" s="828" t="s">
        <v>96</v>
      </c>
      <c r="B57" s="843" t="s">
        <v>663</v>
      </c>
      <c r="C57" s="848"/>
      <c r="D57" s="665">
        <v>1977</v>
      </c>
      <c r="E57" s="665">
        <v>82</v>
      </c>
      <c r="F57" s="665">
        <v>122154</v>
      </c>
      <c r="G57" s="665">
        <v>75264</v>
      </c>
      <c r="H57" s="835">
        <v>206</v>
      </c>
    </row>
    <row r="58" spans="1:8">
      <c r="A58" s="828"/>
      <c r="B58" s="267" t="s">
        <v>664</v>
      </c>
      <c r="C58" s="848"/>
      <c r="D58" s="665"/>
      <c r="E58" s="665"/>
      <c r="F58" s="665"/>
      <c r="G58" s="665"/>
      <c r="H58" s="835"/>
    </row>
    <row r="59" spans="1:8">
      <c r="A59" s="828"/>
      <c r="B59" s="843" t="s">
        <v>667</v>
      </c>
      <c r="C59" s="848"/>
      <c r="D59" s="665">
        <v>355</v>
      </c>
      <c r="E59" s="665">
        <v>67</v>
      </c>
      <c r="F59" s="665">
        <v>18614</v>
      </c>
      <c r="G59" s="665">
        <v>77883</v>
      </c>
      <c r="H59" s="835">
        <v>213</v>
      </c>
    </row>
    <row r="60" spans="1:8">
      <c r="A60" s="828"/>
      <c r="B60" s="649" t="s">
        <v>668</v>
      </c>
      <c r="C60" s="848"/>
      <c r="D60" s="665"/>
      <c r="E60" s="665"/>
      <c r="F60" s="665"/>
      <c r="G60" s="665"/>
      <c r="H60" s="835"/>
    </row>
    <row r="61" spans="1:8">
      <c r="A61" s="828"/>
      <c r="B61" s="843" t="s">
        <v>669</v>
      </c>
      <c r="C61" s="848"/>
      <c r="D61" s="665">
        <v>21</v>
      </c>
      <c r="E61" s="665">
        <v>81</v>
      </c>
      <c r="F61" s="665">
        <v>1303</v>
      </c>
      <c r="G61" s="665">
        <v>76647</v>
      </c>
      <c r="H61" s="835">
        <v>210</v>
      </c>
    </row>
    <row r="62" spans="1:8">
      <c r="A62" s="828"/>
      <c r="B62" s="649" t="s">
        <v>670</v>
      </c>
      <c r="C62" s="848"/>
      <c r="D62" s="665"/>
      <c r="E62" s="665"/>
      <c r="F62" s="665"/>
      <c r="G62" s="665"/>
      <c r="H62" s="835"/>
    </row>
    <row r="63" spans="1:8">
      <c r="A63" s="828" t="s">
        <v>97</v>
      </c>
      <c r="B63" s="843" t="s">
        <v>663</v>
      </c>
      <c r="C63" s="848"/>
      <c r="D63" s="665">
        <v>461</v>
      </c>
      <c r="E63" s="665">
        <v>78</v>
      </c>
      <c r="F63" s="665">
        <v>30739</v>
      </c>
      <c r="G63" s="665">
        <v>85386</v>
      </c>
      <c r="H63" s="835">
        <v>234</v>
      </c>
    </row>
    <row r="64" spans="1:8">
      <c r="A64" s="828"/>
      <c r="B64" s="267" t="s">
        <v>664</v>
      </c>
      <c r="C64" s="847"/>
      <c r="D64" s="844"/>
      <c r="E64" s="815"/>
      <c r="F64" s="845"/>
      <c r="G64" s="845"/>
      <c r="H64" s="816"/>
    </row>
    <row r="65" spans="1:8">
      <c r="A65" s="828" t="s">
        <v>98</v>
      </c>
      <c r="B65" s="843" t="s">
        <v>663</v>
      </c>
      <c r="C65" s="848"/>
      <c r="D65" s="665">
        <v>297</v>
      </c>
      <c r="E65" s="665">
        <v>81</v>
      </c>
      <c r="F65" s="665">
        <v>11891</v>
      </c>
      <c r="G65" s="665">
        <v>49753</v>
      </c>
      <c r="H65" s="835">
        <v>136</v>
      </c>
    </row>
    <row r="66" spans="1:8">
      <c r="A66" s="828"/>
      <c r="B66" s="267" t="s">
        <v>664</v>
      </c>
      <c r="C66" s="848"/>
      <c r="D66" s="665"/>
      <c r="E66" s="665"/>
      <c r="F66" s="665"/>
      <c r="G66" s="665"/>
      <c r="H66" s="835"/>
    </row>
    <row r="67" spans="1:8">
      <c r="A67" s="828"/>
      <c r="B67" s="843" t="s">
        <v>667</v>
      </c>
      <c r="C67" s="848"/>
      <c r="D67" s="665">
        <v>45</v>
      </c>
      <c r="E67" s="665">
        <v>67</v>
      </c>
      <c r="F67" s="665">
        <v>2089</v>
      </c>
      <c r="G67" s="665">
        <v>69633</v>
      </c>
      <c r="H67" s="835">
        <v>191</v>
      </c>
    </row>
    <row r="68" spans="1:8">
      <c r="A68" s="828"/>
      <c r="B68" s="649" t="s">
        <v>668</v>
      </c>
      <c r="C68" s="847"/>
      <c r="D68" s="844"/>
      <c r="E68" s="815"/>
      <c r="F68" s="845"/>
      <c r="G68" s="845"/>
      <c r="H68" s="816"/>
    </row>
    <row r="69" spans="1:8">
      <c r="A69" s="828" t="s">
        <v>99</v>
      </c>
      <c r="B69" s="843" t="s">
        <v>663</v>
      </c>
      <c r="C69" s="848"/>
      <c r="D69" s="665">
        <v>924</v>
      </c>
      <c r="E69" s="665">
        <v>77</v>
      </c>
      <c r="F69" s="665">
        <v>49475</v>
      </c>
      <c r="G69" s="665">
        <v>69880</v>
      </c>
      <c r="H69" s="835">
        <v>191</v>
      </c>
    </row>
    <row r="70" spans="1:8">
      <c r="A70" s="828"/>
      <c r="B70" s="267" t="s">
        <v>664</v>
      </c>
      <c r="C70" s="848"/>
      <c r="D70" s="665"/>
      <c r="E70" s="665"/>
      <c r="F70" s="665"/>
      <c r="G70" s="665"/>
      <c r="H70" s="835"/>
    </row>
    <row r="71" spans="1:8">
      <c r="A71" s="828"/>
      <c r="B71" s="843" t="s">
        <v>667</v>
      </c>
      <c r="C71" s="848"/>
      <c r="D71" s="665">
        <v>281</v>
      </c>
      <c r="E71" s="665">
        <v>62</v>
      </c>
      <c r="F71" s="665">
        <v>14148</v>
      </c>
      <c r="G71" s="665">
        <v>81780</v>
      </c>
      <c r="H71" s="835">
        <v>224</v>
      </c>
    </row>
    <row r="72" spans="1:8">
      <c r="A72" s="828"/>
      <c r="B72" s="649" t="s">
        <v>668</v>
      </c>
      <c r="C72" s="847"/>
      <c r="D72" s="844"/>
      <c r="E72" s="815"/>
      <c r="F72" s="845"/>
      <c r="G72" s="845"/>
      <c r="H72" s="816"/>
    </row>
    <row r="73" spans="1:8">
      <c r="A73" s="828" t="s">
        <v>100</v>
      </c>
      <c r="B73" s="843" t="s">
        <v>663</v>
      </c>
      <c r="C73" s="848"/>
      <c r="D73" s="665">
        <v>455</v>
      </c>
      <c r="E73" s="665">
        <v>79</v>
      </c>
      <c r="F73" s="665">
        <v>26040</v>
      </c>
      <c r="G73" s="665">
        <v>72133</v>
      </c>
      <c r="H73" s="835">
        <v>198</v>
      </c>
    </row>
    <row r="74" spans="1:8">
      <c r="A74" s="828"/>
      <c r="B74" s="267" t="s">
        <v>664</v>
      </c>
      <c r="C74" s="848"/>
      <c r="D74" s="665"/>
      <c r="E74" s="665"/>
      <c r="F74" s="665"/>
      <c r="G74" s="665"/>
      <c r="H74" s="835"/>
    </row>
    <row r="75" spans="1:8">
      <c r="A75" s="828"/>
      <c r="B75" s="843" t="s">
        <v>667</v>
      </c>
      <c r="C75" s="848"/>
      <c r="D75" s="665">
        <v>203</v>
      </c>
      <c r="E75" s="665">
        <v>64</v>
      </c>
      <c r="F75" s="665">
        <v>9457</v>
      </c>
      <c r="G75" s="665">
        <v>73310</v>
      </c>
      <c r="H75" s="835">
        <v>201</v>
      </c>
    </row>
    <row r="76" spans="1:8">
      <c r="A76" s="828"/>
      <c r="B76" s="649" t="s">
        <v>668</v>
      </c>
      <c r="C76" s="847"/>
      <c r="D76" s="844"/>
      <c r="E76" s="815"/>
      <c r="F76" s="845"/>
      <c r="G76" s="845"/>
      <c r="H76" s="816"/>
    </row>
    <row r="77" spans="1:8">
      <c r="A77" s="828"/>
      <c r="B77" s="649"/>
      <c r="C77" s="847"/>
      <c r="D77" s="816"/>
      <c r="E77" s="816"/>
      <c r="F77" s="816"/>
      <c r="G77" s="816"/>
    </row>
    <row r="78" spans="1:8" ht="9.9499999999999993" customHeight="1">
      <c r="A78" s="1299" t="s">
        <v>671</v>
      </c>
      <c r="B78" s="1299"/>
      <c r="C78" s="1299"/>
      <c r="D78" s="1299"/>
      <c r="E78" s="1299"/>
      <c r="F78" s="1299"/>
      <c r="G78" s="1299"/>
      <c r="H78" s="7"/>
    </row>
    <row r="79" spans="1:8">
      <c r="A79" s="1383" t="s">
        <v>672</v>
      </c>
      <c r="B79" s="1383"/>
      <c r="C79" s="1383"/>
      <c r="D79" s="1383"/>
      <c r="E79" s="1383"/>
      <c r="F79" s="1383"/>
      <c r="G79" s="1383"/>
    </row>
    <row r="82" spans="4:8" ht="9.9499999999999993" customHeight="1">
      <c r="D82" s="7"/>
      <c r="E82" s="7"/>
      <c r="F82" s="7"/>
      <c r="G82" s="7"/>
      <c r="H82" s="7"/>
    </row>
    <row r="210" spans="4:8" ht="9.9499999999999993" customHeight="1">
      <c r="D210" s="7"/>
      <c r="E210" s="7"/>
      <c r="F210" s="7"/>
      <c r="G210" s="7"/>
      <c r="H210" s="7"/>
    </row>
    <row r="226" spans="4:8" ht="9.9499999999999993" customHeight="1">
      <c r="D226" s="7"/>
      <c r="E226" s="7"/>
      <c r="F226" s="7"/>
      <c r="G226" s="7"/>
      <c r="H226" s="7"/>
    </row>
    <row r="239" spans="4:8" ht="9.9499999999999993" customHeight="1">
      <c r="D239" s="7"/>
      <c r="E239" s="7"/>
      <c r="F239" s="7"/>
      <c r="G239" s="7"/>
      <c r="H239" s="7"/>
    </row>
  </sheetData>
  <mergeCells count="34">
    <mergeCell ref="A1:H1"/>
    <mergeCell ref="A2:H2"/>
    <mergeCell ref="A3:C6"/>
    <mergeCell ref="D3:D6"/>
    <mergeCell ref="E3:E6"/>
    <mergeCell ref="F3:F6"/>
    <mergeCell ref="G3:H4"/>
    <mergeCell ref="G6:H6"/>
    <mergeCell ref="B20:C20"/>
    <mergeCell ref="A9:B9"/>
    <mergeCell ref="A10:B10"/>
    <mergeCell ref="A11:B11"/>
    <mergeCell ref="A12:B12"/>
    <mergeCell ref="A13:B13"/>
    <mergeCell ref="A14:B14"/>
    <mergeCell ref="A15:B15"/>
    <mergeCell ref="A16:B16"/>
    <mergeCell ref="B17:C17"/>
    <mergeCell ref="B18:C18"/>
    <mergeCell ref="B19:C19"/>
    <mergeCell ref="A78:G78"/>
    <mergeCell ref="A79:G79"/>
    <mergeCell ref="B32:C32"/>
    <mergeCell ref="B21:C21"/>
    <mergeCell ref="B22:C22"/>
    <mergeCell ref="B23:C23"/>
    <mergeCell ref="B24:C24"/>
    <mergeCell ref="B25:C25"/>
    <mergeCell ref="B26:C26"/>
    <mergeCell ref="B27:C27"/>
    <mergeCell ref="B28:C28"/>
    <mergeCell ref="B29:C29"/>
    <mergeCell ref="B30:C30"/>
    <mergeCell ref="B31:C31"/>
  </mergeCells>
  <hyperlinks>
    <hyperlink ref="J1" location="SPIS_TABLIC!A1" display="SPIS TABLIC"/>
    <hyperlink ref="K1" location="SPIS_TABLIC!A1" display="LIST OF TABLES"/>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selection activeCell="C24" sqref="C24:D24"/>
    </sheetView>
  </sheetViews>
  <sheetFormatPr defaultRowHeight="12.75"/>
  <cols>
    <col min="1" max="1" width="35.140625" style="7" customWidth="1"/>
    <col min="2" max="2" width="5" style="7" customWidth="1"/>
    <col min="3" max="3" width="20.7109375" style="7" customWidth="1"/>
    <col min="4" max="4" width="24.5703125" style="7" customWidth="1"/>
    <col min="5" max="5" width="16.140625" style="7" customWidth="1"/>
    <col min="6" max="6" width="24.42578125" style="7" customWidth="1"/>
    <col min="7" max="7" width="9.140625" style="27"/>
    <col min="8" max="8" width="17.5703125" style="7" customWidth="1"/>
    <col min="9" max="9" width="20.5703125" style="7" customWidth="1"/>
    <col min="10" max="10" width="9.42578125" style="7" bestFit="1" customWidth="1"/>
    <col min="11" max="16384" width="9.140625" style="7"/>
  </cols>
  <sheetData>
    <row r="1" spans="1:10" ht="14.25">
      <c r="A1" s="1078" t="s">
        <v>1125</v>
      </c>
      <c r="B1" s="1078"/>
      <c r="C1" s="1078"/>
      <c r="D1" s="1078"/>
      <c r="E1" s="1078"/>
      <c r="F1" s="1078"/>
      <c r="H1" s="425" t="s">
        <v>0</v>
      </c>
      <c r="I1" s="422" t="s">
        <v>378</v>
      </c>
      <c r="J1" s="175"/>
    </row>
    <row r="2" spans="1:10" ht="11.25" customHeight="1">
      <c r="A2" s="1041" t="s">
        <v>727</v>
      </c>
      <c r="B2" s="1041"/>
      <c r="C2" s="1041"/>
      <c r="D2" s="1041"/>
      <c r="E2" s="1041"/>
      <c r="F2" s="1041"/>
    </row>
    <row r="3" spans="1:10" ht="13.5" customHeight="1">
      <c r="A3" s="1079" t="s">
        <v>804</v>
      </c>
      <c r="B3" s="1080"/>
      <c r="C3" s="1080"/>
      <c r="D3" s="1080"/>
      <c r="E3" s="1080"/>
      <c r="F3" s="1080"/>
    </row>
    <row r="4" spans="1:10" ht="15" customHeight="1" thickBot="1">
      <c r="A4" s="1081" t="s">
        <v>728</v>
      </c>
      <c r="B4" s="1081"/>
      <c r="C4" s="1081"/>
      <c r="D4" s="1081"/>
      <c r="E4" s="1081"/>
      <c r="F4" s="1081"/>
    </row>
    <row r="5" spans="1:10" ht="27" customHeight="1">
      <c r="A5" s="1082" t="s">
        <v>799</v>
      </c>
      <c r="B5" s="1083"/>
      <c r="C5" s="1031" t="s">
        <v>800</v>
      </c>
      <c r="D5" s="1033"/>
      <c r="E5" s="1031" t="s">
        <v>801</v>
      </c>
      <c r="F5" s="1032"/>
    </row>
    <row r="6" spans="1:10" ht="26.25" thickBot="1">
      <c r="A6" s="1084"/>
      <c r="B6" s="1085"/>
      <c r="C6" s="648" t="s">
        <v>802</v>
      </c>
      <c r="D6" s="648" t="s">
        <v>803</v>
      </c>
      <c r="E6" s="648" t="s">
        <v>802</v>
      </c>
      <c r="F6" s="642" t="s">
        <v>803</v>
      </c>
    </row>
    <row r="7" spans="1:10">
      <c r="A7" s="856" t="s">
        <v>83</v>
      </c>
      <c r="B7" s="370">
        <v>2016</v>
      </c>
      <c r="C7" s="857">
        <v>10059</v>
      </c>
      <c r="D7" s="857">
        <v>1128870</v>
      </c>
      <c r="E7" s="858">
        <v>991</v>
      </c>
      <c r="F7" s="859">
        <v>200591</v>
      </c>
    </row>
    <row r="8" spans="1:10">
      <c r="A8" s="280" t="s">
        <v>84</v>
      </c>
      <c r="B8" s="370">
        <v>2017</v>
      </c>
      <c r="C8" s="1012">
        <v>10222</v>
      </c>
      <c r="D8" s="1012">
        <v>1105675</v>
      </c>
      <c r="E8" s="858">
        <v>1027</v>
      </c>
      <c r="F8" s="859">
        <v>208389</v>
      </c>
    </row>
    <row r="9" spans="1:10">
      <c r="A9" s="645" t="s">
        <v>85</v>
      </c>
      <c r="B9" s="647">
        <v>2016</v>
      </c>
      <c r="C9" s="849">
        <v>726</v>
      </c>
      <c r="D9" s="849">
        <v>80021</v>
      </c>
      <c r="E9" s="850">
        <v>88</v>
      </c>
      <c r="F9" s="851">
        <v>17255</v>
      </c>
    </row>
    <row r="10" spans="1:10" s="49" customFormat="1">
      <c r="A10" s="852"/>
      <c r="B10" s="647">
        <v>2017</v>
      </c>
      <c r="C10" s="849">
        <v>746</v>
      </c>
      <c r="D10" s="849">
        <v>80349</v>
      </c>
      <c r="E10" s="850">
        <v>104</v>
      </c>
      <c r="F10" s="851">
        <v>20679</v>
      </c>
      <c r="G10" s="769"/>
    </row>
    <row r="11" spans="1:10">
      <c r="A11" s="645" t="s">
        <v>86</v>
      </c>
      <c r="B11" s="647">
        <v>2016</v>
      </c>
      <c r="C11" s="849">
        <v>443</v>
      </c>
      <c r="D11" s="849">
        <v>49499</v>
      </c>
      <c r="E11" s="850">
        <v>31</v>
      </c>
      <c r="F11" s="851">
        <v>6442</v>
      </c>
    </row>
    <row r="12" spans="1:10" s="49" customFormat="1">
      <c r="A12" s="852"/>
      <c r="B12" s="647">
        <v>2017</v>
      </c>
      <c r="C12" s="849">
        <v>415</v>
      </c>
      <c r="D12" s="849">
        <v>45439</v>
      </c>
      <c r="E12" s="850">
        <v>22</v>
      </c>
      <c r="F12" s="851">
        <v>4102</v>
      </c>
      <c r="G12" s="769"/>
    </row>
    <row r="13" spans="1:10">
      <c r="A13" s="645" t="s">
        <v>87</v>
      </c>
      <c r="B13" s="647">
        <v>2016</v>
      </c>
      <c r="C13" s="849">
        <v>419</v>
      </c>
      <c r="D13" s="849">
        <v>45073</v>
      </c>
      <c r="E13" s="850" t="s">
        <v>1165</v>
      </c>
      <c r="F13" s="851" t="s">
        <v>1165</v>
      </c>
    </row>
    <row r="14" spans="1:10" s="49" customFormat="1">
      <c r="A14" s="852"/>
      <c r="B14" s="647">
        <v>2017</v>
      </c>
      <c r="C14" s="849">
        <v>338</v>
      </c>
      <c r="D14" s="849">
        <v>35226</v>
      </c>
      <c r="E14" s="850" t="s">
        <v>1165</v>
      </c>
      <c r="F14" s="851" t="s">
        <v>1165</v>
      </c>
      <c r="G14" s="769"/>
    </row>
    <row r="15" spans="1:10">
      <c r="A15" s="645" t="s">
        <v>88</v>
      </c>
      <c r="B15" s="647">
        <v>2016</v>
      </c>
      <c r="C15" s="849">
        <v>160</v>
      </c>
      <c r="D15" s="849">
        <v>16949</v>
      </c>
      <c r="E15" s="850" t="s">
        <v>1165</v>
      </c>
      <c r="F15" s="851" t="s">
        <v>1165</v>
      </c>
    </row>
    <row r="16" spans="1:10" s="49" customFormat="1">
      <c r="A16" s="852"/>
      <c r="B16" s="647">
        <v>2017</v>
      </c>
      <c r="C16" s="849">
        <v>169</v>
      </c>
      <c r="D16" s="849">
        <v>17718</v>
      </c>
      <c r="E16" s="850" t="s">
        <v>1165</v>
      </c>
      <c r="F16" s="851" t="s">
        <v>1165</v>
      </c>
      <c r="G16" s="769"/>
    </row>
    <row r="17" spans="1:10">
      <c r="A17" s="645" t="s">
        <v>89</v>
      </c>
      <c r="B17" s="647">
        <v>2016</v>
      </c>
      <c r="C17" s="849">
        <v>613</v>
      </c>
      <c r="D17" s="849">
        <v>65841</v>
      </c>
      <c r="E17" s="850">
        <v>60</v>
      </c>
      <c r="F17" s="851">
        <v>11402</v>
      </c>
    </row>
    <row r="18" spans="1:10" s="49" customFormat="1">
      <c r="A18" s="852"/>
      <c r="B18" s="647">
        <v>2017</v>
      </c>
      <c r="C18" s="849">
        <v>574</v>
      </c>
      <c r="D18" s="849">
        <v>61958</v>
      </c>
      <c r="E18" s="850">
        <v>61</v>
      </c>
      <c r="F18" s="851">
        <v>12640</v>
      </c>
      <c r="G18" s="769"/>
    </row>
    <row r="19" spans="1:10">
      <c r="A19" s="645" t="s">
        <v>90</v>
      </c>
      <c r="B19" s="647">
        <v>2016</v>
      </c>
      <c r="C19" s="849">
        <v>615</v>
      </c>
      <c r="D19" s="849">
        <v>62423</v>
      </c>
      <c r="E19" s="850">
        <v>166</v>
      </c>
      <c r="F19" s="851">
        <v>35075</v>
      </c>
    </row>
    <row r="20" spans="1:10" s="49" customFormat="1">
      <c r="A20" s="852"/>
      <c r="B20" s="647">
        <v>2017</v>
      </c>
      <c r="C20" s="1013">
        <v>590</v>
      </c>
      <c r="D20" s="1013">
        <v>61421</v>
      </c>
      <c r="E20" s="850">
        <v>167</v>
      </c>
      <c r="F20" s="851">
        <v>35202</v>
      </c>
      <c r="G20" s="769"/>
    </row>
    <row r="21" spans="1:10">
      <c r="A21" s="645" t="s">
        <v>91</v>
      </c>
      <c r="B21" s="647">
        <v>2016</v>
      </c>
      <c r="C21" s="849">
        <v>2604</v>
      </c>
      <c r="D21" s="849">
        <v>315179</v>
      </c>
      <c r="E21" s="850">
        <v>311</v>
      </c>
      <c r="F21" s="851">
        <v>61705</v>
      </c>
      <c r="I21" s="853"/>
      <c r="J21" s="853"/>
    </row>
    <row r="22" spans="1:10" s="49" customFormat="1">
      <c r="A22" s="852"/>
      <c r="B22" s="647">
        <v>2017</v>
      </c>
      <c r="C22" s="849">
        <v>2671</v>
      </c>
      <c r="D22" s="849">
        <v>296462</v>
      </c>
      <c r="E22" s="850">
        <v>311</v>
      </c>
      <c r="F22" s="851">
        <v>61705</v>
      </c>
      <c r="G22" s="769"/>
      <c r="I22" s="854"/>
      <c r="J22" s="854"/>
    </row>
    <row r="23" spans="1:10">
      <c r="A23" s="645" t="s">
        <v>92</v>
      </c>
      <c r="B23" s="647">
        <v>2016</v>
      </c>
      <c r="C23" s="849">
        <v>133</v>
      </c>
      <c r="D23" s="849">
        <v>13256</v>
      </c>
      <c r="E23" s="850" t="s">
        <v>1165</v>
      </c>
      <c r="F23" s="851" t="s">
        <v>1165</v>
      </c>
    </row>
    <row r="24" spans="1:10" s="49" customFormat="1">
      <c r="A24" s="852"/>
      <c r="B24" s="647">
        <v>2017</v>
      </c>
      <c r="C24" s="1013">
        <v>133</v>
      </c>
      <c r="D24" s="1013">
        <v>13256</v>
      </c>
      <c r="E24" s="850" t="s">
        <v>1165</v>
      </c>
      <c r="F24" s="851" t="s">
        <v>1165</v>
      </c>
      <c r="G24" s="769"/>
      <c r="I24" s="854"/>
    </row>
    <row r="25" spans="1:10">
      <c r="A25" s="645" t="s">
        <v>93</v>
      </c>
      <c r="B25" s="647">
        <v>2016</v>
      </c>
      <c r="C25" s="849">
        <v>258</v>
      </c>
      <c r="D25" s="849">
        <v>23489</v>
      </c>
      <c r="E25" s="850" t="s">
        <v>1165</v>
      </c>
      <c r="F25" s="851" t="s">
        <v>1165</v>
      </c>
    </row>
    <row r="26" spans="1:10" s="49" customFormat="1">
      <c r="A26" s="852"/>
      <c r="B26" s="647">
        <v>2017</v>
      </c>
      <c r="C26" s="849">
        <v>270</v>
      </c>
      <c r="D26" s="849">
        <v>24234</v>
      </c>
      <c r="E26" s="850" t="s">
        <v>1165</v>
      </c>
      <c r="F26" s="851" t="s">
        <v>1165</v>
      </c>
      <c r="G26" s="769"/>
      <c r="I26" s="854"/>
    </row>
    <row r="27" spans="1:10">
      <c r="A27" s="645" t="s">
        <v>94</v>
      </c>
      <c r="B27" s="647">
        <v>2016</v>
      </c>
      <c r="C27" s="849">
        <v>329</v>
      </c>
      <c r="D27" s="849">
        <v>39407</v>
      </c>
      <c r="E27" s="850" t="s">
        <v>1165</v>
      </c>
      <c r="F27" s="851" t="s">
        <v>1165</v>
      </c>
    </row>
    <row r="28" spans="1:10" s="49" customFormat="1">
      <c r="A28" s="852"/>
      <c r="B28" s="647">
        <v>2017</v>
      </c>
      <c r="C28" s="849">
        <v>325</v>
      </c>
      <c r="D28" s="849">
        <v>37728</v>
      </c>
      <c r="E28" s="850" t="s">
        <v>1165</v>
      </c>
      <c r="F28" s="851" t="s">
        <v>1165</v>
      </c>
      <c r="G28" s="769"/>
      <c r="I28" s="854"/>
    </row>
    <row r="29" spans="1:10">
      <c r="A29" s="645" t="s">
        <v>95</v>
      </c>
      <c r="B29" s="647">
        <v>2016</v>
      </c>
      <c r="C29" s="849">
        <v>645</v>
      </c>
      <c r="D29" s="849">
        <v>72763</v>
      </c>
      <c r="E29" s="850">
        <v>109</v>
      </c>
      <c r="F29" s="851">
        <v>20396</v>
      </c>
    </row>
    <row r="30" spans="1:10" s="49" customFormat="1">
      <c r="A30" s="852"/>
      <c r="B30" s="647">
        <v>2017</v>
      </c>
      <c r="C30" s="849">
        <v>666</v>
      </c>
      <c r="D30" s="849">
        <v>74729</v>
      </c>
      <c r="E30" s="850">
        <v>111</v>
      </c>
      <c r="F30" s="851">
        <v>20748</v>
      </c>
      <c r="G30" s="769"/>
      <c r="I30" s="854"/>
    </row>
    <row r="31" spans="1:10">
      <c r="A31" s="645" t="s">
        <v>96</v>
      </c>
      <c r="B31" s="647">
        <v>2016</v>
      </c>
      <c r="C31" s="849">
        <v>1394</v>
      </c>
      <c r="D31" s="849">
        <v>154746</v>
      </c>
      <c r="E31" s="850">
        <v>66</v>
      </c>
      <c r="F31" s="851">
        <v>14146</v>
      </c>
    </row>
    <row r="32" spans="1:10" s="49" customFormat="1">
      <c r="A32" s="852"/>
      <c r="B32" s="647">
        <v>2017</v>
      </c>
      <c r="C32" s="849">
        <v>1552</v>
      </c>
      <c r="D32" s="849">
        <v>168079</v>
      </c>
      <c r="E32" s="850">
        <v>69</v>
      </c>
      <c r="F32" s="851">
        <v>14731</v>
      </c>
      <c r="G32" s="769"/>
    </row>
    <row r="33" spans="1:8">
      <c r="A33" s="645" t="s">
        <v>97</v>
      </c>
      <c r="B33" s="647">
        <v>2016</v>
      </c>
      <c r="C33" s="849">
        <v>328</v>
      </c>
      <c r="D33" s="849">
        <v>34357</v>
      </c>
      <c r="E33" s="850" t="s">
        <v>1165</v>
      </c>
      <c r="F33" s="851" t="s">
        <v>1165</v>
      </c>
    </row>
    <row r="34" spans="1:8" s="49" customFormat="1">
      <c r="A34" s="852"/>
      <c r="B34" s="647">
        <v>2017</v>
      </c>
      <c r="C34" s="849">
        <v>328</v>
      </c>
      <c r="D34" s="849">
        <v>33371</v>
      </c>
      <c r="E34" s="850" t="s">
        <v>1165</v>
      </c>
      <c r="F34" s="851" t="s">
        <v>1165</v>
      </c>
      <c r="G34" s="769"/>
    </row>
    <row r="35" spans="1:8">
      <c r="A35" s="645" t="s">
        <v>98</v>
      </c>
      <c r="B35" s="647">
        <v>2016</v>
      </c>
      <c r="C35" s="849">
        <v>266</v>
      </c>
      <c r="D35" s="849">
        <v>26349</v>
      </c>
      <c r="E35" s="850">
        <v>24</v>
      </c>
      <c r="F35" s="851">
        <v>4486</v>
      </c>
    </row>
    <row r="36" spans="1:8" s="49" customFormat="1">
      <c r="A36" s="852"/>
      <c r="B36" s="647">
        <v>2017</v>
      </c>
      <c r="C36" s="849">
        <v>268</v>
      </c>
      <c r="D36" s="849">
        <v>26791</v>
      </c>
      <c r="E36" s="850">
        <v>24</v>
      </c>
      <c r="F36" s="851">
        <v>4497</v>
      </c>
      <c r="G36" s="769"/>
    </row>
    <row r="37" spans="1:8">
      <c r="A37" s="645" t="s">
        <v>99</v>
      </c>
      <c r="B37" s="647">
        <v>2016</v>
      </c>
      <c r="C37" s="849">
        <v>733</v>
      </c>
      <c r="D37" s="849">
        <v>80005</v>
      </c>
      <c r="E37" s="850">
        <v>106</v>
      </c>
      <c r="F37" s="851">
        <v>23364</v>
      </c>
    </row>
    <row r="38" spans="1:8" s="49" customFormat="1">
      <c r="A38" s="852"/>
      <c r="B38" s="647">
        <v>2017</v>
      </c>
      <c r="C38" s="849">
        <v>766</v>
      </c>
      <c r="D38" s="849">
        <v>81954</v>
      </c>
      <c r="E38" s="850">
        <v>128</v>
      </c>
      <c r="F38" s="851">
        <v>27765</v>
      </c>
      <c r="G38" s="769"/>
    </row>
    <row r="39" spans="1:8">
      <c r="A39" s="645" t="s">
        <v>100</v>
      </c>
      <c r="B39" s="647">
        <v>2016</v>
      </c>
      <c r="C39" s="849">
        <v>393</v>
      </c>
      <c r="D39" s="849">
        <v>49513</v>
      </c>
      <c r="E39" s="850">
        <v>30</v>
      </c>
      <c r="F39" s="851">
        <v>6320</v>
      </c>
    </row>
    <row r="40" spans="1:8" s="49" customFormat="1" ht="15" customHeight="1">
      <c r="A40" s="855"/>
      <c r="B40" s="647">
        <v>2017</v>
      </c>
      <c r="C40" s="849">
        <v>411</v>
      </c>
      <c r="D40" s="849">
        <v>46960</v>
      </c>
      <c r="E40" s="850">
        <v>30</v>
      </c>
      <c r="F40" s="851">
        <v>6320</v>
      </c>
      <c r="G40" s="769"/>
    </row>
    <row r="42" spans="1:8" s="270" customFormat="1" ht="14.1" customHeight="1">
      <c r="A42" s="1299" t="s">
        <v>661</v>
      </c>
      <c r="B42" s="1299"/>
      <c r="C42" s="1299"/>
      <c r="D42" s="1299"/>
      <c r="E42" s="1299"/>
      <c r="F42" s="1299"/>
      <c r="G42" s="639"/>
      <c r="H42" s="639"/>
    </row>
    <row r="43" spans="1:8" s="270" customFormat="1" ht="14.1" customHeight="1">
      <c r="A43" s="1383" t="s">
        <v>662</v>
      </c>
      <c r="B43" s="1383"/>
      <c r="C43" s="1383"/>
      <c r="D43" s="1383"/>
      <c r="E43" s="1383"/>
      <c r="F43" s="1383"/>
      <c r="G43" s="639"/>
      <c r="H43" s="639"/>
    </row>
    <row r="44" spans="1:8" ht="14.1" customHeight="1"/>
    <row r="45" spans="1:8" ht="14.1" customHeight="1"/>
    <row r="46" spans="1:8" ht="14.1" customHeight="1"/>
    <row r="47" spans="1:8" ht="14.1" customHeight="1"/>
    <row r="48" spans="1:8"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sheetData>
  <mergeCells count="9">
    <mergeCell ref="A42:F42"/>
    <mergeCell ref="A43:F43"/>
    <mergeCell ref="A1:F1"/>
    <mergeCell ref="A2:F2"/>
    <mergeCell ref="A3:F3"/>
    <mergeCell ref="A4:F4"/>
    <mergeCell ref="A5:B6"/>
    <mergeCell ref="C5:D5"/>
    <mergeCell ref="E5:F5"/>
  </mergeCells>
  <hyperlinks>
    <hyperlink ref="H1" location="SPIS_TABLIC!A1" display="SPIS TABLIC"/>
    <hyperlink ref="I1" location="SPIS_TABLIC!A1" display="LIST OF TABLES"/>
  </hyperlinks>
  <pageMargins left="0.7" right="0.7" top="0.75" bottom="0.75" header="0.3" footer="0.3"/>
  <pageSetup paperSize="9" orientation="portrait" horizontalDpi="4294967295" verticalDpi="4294967295"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F28" sqref="F28"/>
    </sheetView>
  </sheetViews>
  <sheetFormatPr defaultRowHeight="12.75"/>
  <cols>
    <col min="1" max="1" width="9.140625" style="101"/>
    <col min="2" max="2" width="27" style="101" customWidth="1"/>
    <col min="3" max="3" width="17" style="101" customWidth="1"/>
    <col min="4" max="4" width="16.42578125" style="101" customWidth="1"/>
    <col min="5" max="5" width="14.28515625" style="101" customWidth="1"/>
    <col min="6" max="6" width="20.42578125" style="101" customWidth="1"/>
    <col min="7" max="7" width="9.140625" style="101"/>
    <col min="8" max="8" width="17.42578125" style="101" customWidth="1"/>
    <col min="9" max="9" width="20.7109375" style="101" customWidth="1"/>
    <col min="10" max="16384" width="9.140625" style="101"/>
  </cols>
  <sheetData>
    <row r="1" spans="1:10" ht="14.25">
      <c r="A1" s="1263" t="s">
        <v>1126</v>
      </c>
      <c r="B1" s="1263"/>
      <c r="C1" s="1263"/>
      <c r="D1" s="1263"/>
      <c r="E1" s="1263"/>
      <c r="F1" s="1263"/>
      <c r="H1" s="425" t="s">
        <v>0</v>
      </c>
      <c r="I1" s="422" t="s">
        <v>378</v>
      </c>
      <c r="J1" s="175"/>
    </row>
    <row r="2" spans="1:10" ht="15" thickBot="1">
      <c r="A2" s="1068" t="s">
        <v>805</v>
      </c>
      <c r="B2" s="1051"/>
      <c r="C2" s="1051"/>
      <c r="D2" s="1051"/>
      <c r="E2" s="1051"/>
      <c r="F2" s="1051"/>
    </row>
    <row r="3" spans="1:10" ht="23.25" customHeight="1">
      <c r="A3" s="1126" t="s">
        <v>200</v>
      </c>
      <c r="B3" s="1052"/>
      <c r="C3" s="1055" t="s">
        <v>809</v>
      </c>
      <c r="D3" s="1064"/>
      <c r="E3" s="1056"/>
      <c r="F3" s="1445" t="s">
        <v>810</v>
      </c>
    </row>
    <row r="4" spans="1:10" ht="22.5" customHeight="1">
      <c r="A4" s="1153"/>
      <c r="B4" s="1053"/>
      <c r="C4" s="1062" t="s">
        <v>210</v>
      </c>
      <c r="D4" s="1448" t="s">
        <v>808</v>
      </c>
      <c r="E4" s="1449"/>
      <c r="F4" s="1446"/>
    </row>
    <row r="5" spans="1:10" ht="25.5">
      <c r="A5" s="1153"/>
      <c r="B5" s="1053"/>
      <c r="C5" s="1058"/>
      <c r="D5" s="643" t="s">
        <v>806</v>
      </c>
      <c r="E5" s="860" t="s">
        <v>807</v>
      </c>
      <c r="F5" s="1446"/>
    </row>
    <row r="6" spans="1:10" ht="23.25" customHeight="1" thickBot="1">
      <c r="A6" s="1127"/>
      <c r="B6" s="1054"/>
      <c r="C6" s="1043" t="s">
        <v>778</v>
      </c>
      <c r="D6" s="1044"/>
      <c r="E6" s="1302"/>
      <c r="F6" s="1447"/>
    </row>
    <row r="7" spans="1:10">
      <c r="A7" s="356" t="s">
        <v>83</v>
      </c>
      <c r="B7" s="279">
        <v>2016</v>
      </c>
      <c r="C7" s="861">
        <v>1799.9</v>
      </c>
      <c r="D7" s="862">
        <v>1301.0999999999999</v>
      </c>
      <c r="E7" s="863">
        <v>478.4</v>
      </c>
      <c r="F7" s="741">
        <v>3766.3</v>
      </c>
    </row>
    <row r="8" spans="1:10">
      <c r="A8" s="864" t="s">
        <v>84</v>
      </c>
      <c r="B8" s="865">
        <v>2017</v>
      </c>
      <c r="C8" s="861">
        <v>1762.5</v>
      </c>
      <c r="D8" s="862">
        <v>1273.5999999999999</v>
      </c>
      <c r="E8" s="863">
        <v>469.4</v>
      </c>
      <c r="F8" s="741">
        <v>3739.4</v>
      </c>
    </row>
    <row r="9" spans="1:10">
      <c r="A9" s="1097" t="s">
        <v>85</v>
      </c>
      <c r="B9" s="1099"/>
      <c r="C9" s="443">
        <v>134.19999999999999</v>
      </c>
      <c r="D9" s="987">
        <v>83.9</v>
      </c>
      <c r="E9" s="987">
        <v>50.3</v>
      </c>
      <c r="F9" s="987">
        <v>281.10000000000002</v>
      </c>
    </row>
    <row r="10" spans="1:10">
      <c r="A10" s="1097" t="s">
        <v>86</v>
      </c>
      <c r="B10" s="1099"/>
      <c r="C10" s="443">
        <v>81.900000000000006</v>
      </c>
      <c r="D10" s="987">
        <v>55.5</v>
      </c>
      <c r="E10" s="987">
        <v>26.4</v>
      </c>
      <c r="F10" s="987">
        <v>172</v>
      </c>
    </row>
    <row r="11" spans="1:10">
      <c r="A11" s="1097" t="s">
        <v>87</v>
      </c>
      <c r="B11" s="1099"/>
      <c r="C11" s="443">
        <v>52.5</v>
      </c>
      <c r="D11" s="987">
        <v>43</v>
      </c>
      <c r="E11" s="242"/>
      <c r="F11" s="987">
        <v>141.30000000000001</v>
      </c>
    </row>
    <row r="12" spans="1:10">
      <c r="A12" s="1097" t="s">
        <v>88</v>
      </c>
      <c r="B12" s="1099"/>
      <c r="C12" s="443">
        <v>21.5</v>
      </c>
      <c r="D12" s="987">
        <v>18.3</v>
      </c>
      <c r="E12" s="987">
        <v>3.2</v>
      </c>
      <c r="F12" s="987">
        <v>43.5</v>
      </c>
    </row>
    <row r="13" spans="1:10">
      <c r="A13" s="1097" t="s">
        <v>89</v>
      </c>
      <c r="B13" s="1099"/>
      <c r="C13" s="443">
        <v>137.5</v>
      </c>
      <c r="D13" s="987">
        <v>82.7</v>
      </c>
      <c r="E13" s="987">
        <v>54.8</v>
      </c>
      <c r="F13" s="987">
        <v>230.9</v>
      </c>
    </row>
    <row r="14" spans="1:10">
      <c r="A14" s="1232" t="s">
        <v>90</v>
      </c>
      <c r="B14" s="1233"/>
      <c r="C14" s="443">
        <v>148</v>
      </c>
      <c r="D14" s="987">
        <v>88</v>
      </c>
      <c r="E14" s="987">
        <v>60</v>
      </c>
      <c r="F14" s="987">
        <v>444.9</v>
      </c>
    </row>
    <row r="15" spans="1:10">
      <c r="A15" s="1097" t="s">
        <v>91</v>
      </c>
      <c r="B15" s="1099"/>
      <c r="C15" s="443">
        <v>415.6</v>
      </c>
      <c r="D15" s="987">
        <v>302.2</v>
      </c>
      <c r="E15" s="987">
        <v>113.4</v>
      </c>
      <c r="F15" s="987">
        <v>937.7</v>
      </c>
    </row>
    <row r="16" spans="1:10">
      <c r="A16" s="1097" t="s">
        <v>92</v>
      </c>
      <c r="B16" s="1099"/>
      <c r="C16" s="443">
        <v>17.100000000000001</v>
      </c>
      <c r="D16" s="987">
        <v>17.100000000000001</v>
      </c>
      <c r="E16" s="242"/>
      <c r="F16" s="987">
        <v>25.8</v>
      </c>
    </row>
    <row r="17" spans="1:6">
      <c r="A17" s="1097" t="s">
        <v>93</v>
      </c>
      <c r="B17" s="1099"/>
      <c r="C17" s="443">
        <v>37.299999999999997</v>
      </c>
      <c r="D17" s="987">
        <v>37.299999999999997</v>
      </c>
      <c r="E17" s="242"/>
      <c r="F17" s="987">
        <v>59.6</v>
      </c>
    </row>
    <row r="18" spans="1:6">
      <c r="A18" s="1097" t="s">
        <v>94</v>
      </c>
      <c r="B18" s="1099"/>
      <c r="C18" s="443">
        <v>42.3</v>
      </c>
      <c r="D18" s="987">
        <v>42.3</v>
      </c>
      <c r="E18" s="242"/>
      <c r="F18" s="987">
        <v>106.3</v>
      </c>
    </row>
    <row r="19" spans="1:6">
      <c r="A19" s="1097" t="s">
        <v>95</v>
      </c>
      <c r="B19" s="1099"/>
      <c r="C19" s="443">
        <v>108.9</v>
      </c>
      <c r="D19" s="987">
        <v>76.2</v>
      </c>
      <c r="E19" s="987">
        <v>24.6</v>
      </c>
      <c r="F19" s="987">
        <v>291.5</v>
      </c>
    </row>
    <row r="20" spans="1:6">
      <c r="A20" s="1097" t="s">
        <v>96</v>
      </c>
      <c r="B20" s="1099"/>
      <c r="C20" s="443">
        <v>265.3</v>
      </c>
      <c r="D20" s="987">
        <v>211</v>
      </c>
      <c r="E20" s="987">
        <v>52.4</v>
      </c>
      <c r="F20" s="987">
        <v>406.1</v>
      </c>
    </row>
    <row r="21" spans="1:6">
      <c r="A21" s="1097" t="s">
        <v>97</v>
      </c>
      <c r="B21" s="1099"/>
      <c r="C21" s="443">
        <v>40.700000000000003</v>
      </c>
      <c r="D21" s="987">
        <v>40.700000000000003</v>
      </c>
      <c r="E21" s="242"/>
      <c r="F21" s="987">
        <v>46.2</v>
      </c>
    </row>
    <row r="22" spans="1:6">
      <c r="A22" s="1097" t="s">
        <v>98</v>
      </c>
      <c r="B22" s="1099"/>
      <c r="C22" s="443">
        <v>36.799999999999997</v>
      </c>
      <c r="D22" s="987">
        <v>29.4</v>
      </c>
      <c r="E22" s="987">
        <v>7.5</v>
      </c>
      <c r="F22" s="987">
        <v>66.3</v>
      </c>
    </row>
    <row r="23" spans="1:6">
      <c r="A23" s="1097" t="s">
        <v>99</v>
      </c>
      <c r="B23" s="1099"/>
      <c r="C23" s="443">
        <v>141.80000000000001</v>
      </c>
      <c r="D23" s="987">
        <v>95</v>
      </c>
      <c r="E23" s="987">
        <v>46.8</v>
      </c>
      <c r="F23" s="987">
        <v>306.2</v>
      </c>
    </row>
    <row r="24" spans="1:6">
      <c r="A24" s="1097" t="s">
        <v>100</v>
      </c>
      <c r="B24" s="1099"/>
      <c r="C24" s="443">
        <v>81</v>
      </c>
      <c r="D24" s="987">
        <v>51</v>
      </c>
      <c r="E24" s="987">
        <v>30</v>
      </c>
      <c r="F24" s="987">
        <v>180</v>
      </c>
    </row>
    <row r="25" spans="1:6">
      <c r="A25" s="646"/>
      <c r="B25" s="646"/>
      <c r="C25" s="866"/>
      <c r="D25" s="866"/>
      <c r="E25" s="866"/>
      <c r="F25" s="866"/>
    </row>
    <row r="26" spans="1:6" ht="32.25" customHeight="1">
      <c r="A26" s="1348" t="s">
        <v>659</v>
      </c>
      <c r="B26" s="1348"/>
      <c r="C26" s="1348"/>
      <c r="D26" s="1348"/>
      <c r="E26" s="1348"/>
      <c r="F26" s="1348"/>
    </row>
    <row r="27" spans="1:6" ht="34.5" customHeight="1">
      <c r="A27" s="1406" t="s">
        <v>660</v>
      </c>
      <c r="B27" s="1406"/>
      <c r="C27" s="1406"/>
      <c r="D27" s="1406"/>
      <c r="E27" s="1406"/>
      <c r="F27" s="1406"/>
    </row>
  </sheetData>
  <mergeCells count="26">
    <mergeCell ref="A14:B14"/>
    <mergeCell ref="A1:F1"/>
    <mergeCell ref="A2:F2"/>
    <mergeCell ref="A3:B6"/>
    <mergeCell ref="C3:E3"/>
    <mergeCell ref="F3:F6"/>
    <mergeCell ref="C4:C5"/>
    <mergeCell ref="D4:E4"/>
    <mergeCell ref="C6:E6"/>
    <mergeCell ref="A9:B9"/>
    <mergeCell ref="A10:B10"/>
    <mergeCell ref="A11:B11"/>
    <mergeCell ref="A12:B12"/>
    <mergeCell ref="A13:B13"/>
    <mergeCell ref="A27:F27"/>
    <mergeCell ref="A15:B15"/>
    <mergeCell ref="A16:B16"/>
    <mergeCell ref="A17:B17"/>
    <mergeCell ref="A18:B18"/>
    <mergeCell ref="A19:B19"/>
    <mergeCell ref="A20:B20"/>
    <mergeCell ref="A21:B21"/>
    <mergeCell ref="A22:B22"/>
    <mergeCell ref="A23:B23"/>
    <mergeCell ref="A24:B24"/>
    <mergeCell ref="A26:F26"/>
  </mergeCells>
  <hyperlinks>
    <hyperlink ref="H1" location="SPIS_TABLIC!A1" display="SPIS TABLIC"/>
    <hyperlink ref="I1" location="SPIS_TABLIC!A1" display="LIST OF TABLES"/>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H1" sqref="H1"/>
    </sheetView>
  </sheetViews>
  <sheetFormatPr defaultRowHeight="12.75"/>
  <cols>
    <col min="1" max="3" width="9.140625" style="101"/>
    <col min="4" max="4" width="20.42578125" style="101" customWidth="1"/>
    <col min="5" max="5" width="28.140625" style="101" customWidth="1"/>
    <col min="6" max="6" width="23.85546875" style="101" customWidth="1"/>
    <col min="7" max="7" width="9.140625" style="101"/>
    <col min="8" max="8" width="17.5703125" style="101" customWidth="1"/>
    <col min="9" max="9" width="17.140625" style="101" customWidth="1"/>
    <col min="10" max="16384" width="9.140625" style="101"/>
  </cols>
  <sheetData>
    <row r="1" spans="1:10">
      <c r="A1" s="1263" t="s">
        <v>1127</v>
      </c>
      <c r="B1" s="1263"/>
      <c r="C1" s="1263"/>
      <c r="D1" s="1263"/>
      <c r="E1" s="1263"/>
      <c r="F1" s="1263"/>
      <c r="H1" s="425" t="s">
        <v>0</v>
      </c>
      <c r="I1" s="422" t="s">
        <v>378</v>
      </c>
      <c r="J1" s="175"/>
    </row>
    <row r="2" spans="1:10" ht="13.5" thickBot="1">
      <c r="A2" s="1068" t="s">
        <v>648</v>
      </c>
      <c r="B2" s="1068"/>
      <c r="C2" s="1068"/>
      <c r="D2" s="1068"/>
      <c r="E2" s="1068"/>
      <c r="F2" s="1068"/>
    </row>
    <row r="3" spans="1:10" ht="23.25" customHeight="1" thickBot="1">
      <c r="A3" s="1252" t="s">
        <v>764</v>
      </c>
      <c r="B3" s="1252"/>
      <c r="C3" s="1252"/>
      <c r="D3" s="1253"/>
      <c r="E3" s="879">
        <v>2016</v>
      </c>
      <c r="F3" s="880">
        <v>2017</v>
      </c>
    </row>
    <row r="4" spans="1:10" ht="14.25">
      <c r="A4" s="1455" t="s">
        <v>811</v>
      </c>
      <c r="B4" s="1455"/>
      <c r="C4" s="1455"/>
      <c r="D4" s="1356"/>
      <c r="E4" s="867">
        <v>29</v>
      </c>
      <c r="F4" s="867">
        <v>29</v>
      </c>
    </row>
    <row r="5" spans="1:10" ht="14.25">
      <c r="A5" s="1355" t="s">
        <v>812</v>
      </c>
      <c r="B5" s="1355"/>
      <c r="C5" s="1355"/>
      <c r="D5" s="1450"/>
      <c r="E5" s="867"/>
      <c r="F5" s="867"/>
    </row>
    <row r="6" spans="1:10" ht="14.25">
      <c r="A6" s="1451" t="s">
        <v>813</v>
      </c>
      <c r="B6" s="1451"/>
      <c r="C6" s="1451"/>
      <c r="D6" s="1356"/>
      <c r="E6" s="867">
        <v>450</v>
      </c>
      <c r="F6" s="867">
        <v>450</v>
      </c>
    </row>
    <row r="7" spans="1:10" ht="14.25">
      <c r="A7" s="1333" t="s">
        <v>814</v>
      </c>
      <c r="B7" s="1333"/>
      <c r="C7" s="1333"/>
      <c r="D7" s="1450"/>
      <c r="E7" s="868"/>
      <c r="F7" s="868"/>
    </row>
    <row r="8" spans="1:10" ht="14.25">
      <c r="A8" s="1451" t="s">
        <v>815</v>
      </c>
      <c r="B8" s="1451"/>
      <c r="C8" s="1451"/>
      <c r="D8" s="1356"/>
      <c r="E8" s="869">
        <v>117371</v>
      </c>
      <c r="F8" s="869">
        <v>117371</v>
      </c>
    </row>
    <row r="9" spans="1:10" ht="14.25">
      <c r="A9" s="1333" t="s">
        <v>816</v>
      </c>
      <c r="B9" s="1333"/>
      <c r="C9" s="1333"/>
      <c r="D9" s="1450"/>
      <c r="E9" s="868"/>
      <c r="F9" s="868"/>
    </row>
    <row r="10" spans="1:10">
      <c r="A10" s="1456" t="s">
        <v>649</v>
      </c>
      <c r="B10" s="1456"/>
      <c r="C10" s="1456"/>
      <c r="D10" s="1457"/>
      <c r="E10" s="867">
        <v>36729</v>
      </c>
      <c r="F10" s="867">
        <v>35557</v>
      </c>
    </row>
    <row r="11" spans="1:10">
      <c r="A11" s="1333" t="s">
        <v>650</v>
      </c>
      <c r="B11" s="1333"/>
      <c r="C11" s="1333"/>
      <c r="D11" s="1450"/>
      <c r="E11" s="868"/>
      <c r="F11" s="868"/>
    </row>
    <row r="12" spans="1:10">
      <c r="A12" s="1451" t="s">
        <v>651</v>
      </c>
      <c r="B12" s="1451"/>
      <c r="C12" s="1451"/>
      <c r="D12" s="1356"/>
      <c r="E12" s="868"/>
      <c r="F12" s="868"/>
    </row>
    <row r="13" spans="1:10">
      <c r="A13" s="1333" t="s">
        <v>652</v>
      </c>
      <c r="B13" s="1333"/>
      <c r="C13" s="1333"/>
      <c r="D13" s="1450"/>
      <c r="E13" s="870"/>
      <c r="F13" s="870"/>
    </row>
    <row r="14" spans="1:10">
      <c r="A14" s="1453" t="s">
        <v>653</v>
      </c>
      <c r="B14" s="1453"/>
      <c r="C14" s="1453"/>
      <c r="D14" s="1454"/>
      <c r="E14" s="871">
        <v>183.7</v>
      </c>
      <c r="F14" s="871">
        <v>187.1</v>
      </c>
    </row>
    <row r="15" spans="1:10">
      <c r="A15" s="1333" t="s">
        <v>654</v>
      </c>
      <c r="B15" s="1333"/>
      <c r="C15" s="1333"/>
      <c r="D15" s="1450"/>
      <c r="E15" s="870"/>
      <c r="F15" s="870"/>
    </row>
    <row r="16" spans="1:10">
      <c r="A16" s="1453" t="s">
        <v>655</v>
      </c>
      <c r="B16" s="1453"/>
      <c r="C16" s="1453"/>
      <c r="D16" s="1454"/>
      <c r="E16" s="872">
        <v>0.5</v>
      </c>
      <c r="F16" s="872">
        <v>0.51</v>
      </c>
    </row>
    <row r="17" spans="1:6">
      <c r="A17" s="1333" t="s">
        <v>656</v>
      </c>
      <c r="B17" s="1333"/>
      <c r="C17" s="1333"/>
      <c r="D17" s="1450"/>
      <c r="E17" s="873"/>
      <c r="F17" s="873"/>
    </row>
    <row r="18" spans="1:6">
      <c r="A18" s="497"/>
      <c r="B18" s="497"/>
      <c r="C18" s="497"/>
      <c r="D18" s="509"/>
      <c r="E18" s="878"/>
      <c r="F18" s="878"/>
    </row>
    <row r="19" spans="1:6">
      <c r="A19" s="1045" t="s">
        <v>657</v>
      </c>
      <c r="B19" s="1045"/>
      <c r="C19" s="1045"/>
      <c r="D19" s="1045"/>
      <c r="E19" s="874"/>
      <c r="F19" s="875"/>
    </row>
    <row r="20" spans="1:6">
      <c r="A20" s="1452" t="s">
        <v>658</v>
      </c>
      <c r="B20" s="1452"/>
      <c r="C20" s="1452"/>
      <c r="D20" s="1452"/>
      <c r="E20" s="876"/>
      <c r="F20" s="877"/>
    </row>
  </sheetData>
  <mergeCells count="19">
    <mergeCell ref="A14:D14"/>
    <mergeCell ref="A8:D8"/>
    <mergeCell ref="A3:D3"/>
    <mergeCell ref="A4:D4"/>
    <mergeCell ref="A9:D9"/>
    <mergeCell ref="A10:D10"/>
    <mergeCell ref="A11:D11"/>
    <mergeCell ref="A12:D12"/>
    <mergeCell ref="A13:D13"/>
    <mergeCell ref="A19:D19"/>
    <mergeCell ref="A20:D20"/>
    <mergeCell ref="A15:D15"/>
    <mergeCell ref="A16:D16"/>
    <mergeCell ref="A17:D17"/>
    <mergeCell ref="A5:D5"/>
    <mergeCell ref="A6:D6"/>
    <mergeCell ref="A7:D7"/>
    <mergeCell ref="A1:F1"/>
    <mergeCell ref="A2:F2"/>
  </mergeCells>
  <hyperlinks>
    <hyperlink ref="H1" location="SPIS_TABLIC!A1" display="SPIS TABLIC"/>
    <hyperlink ref="I1" location="SPIS_TABLIC!A1" display="LIST OF TABLES"/>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election activeCell="A4" sqref="A4:G4"/>
    </sheetView>
  </sheetViews>
  <sheetFormatPr defaultColWidth="9.140625" defaultRowHeight="12.75"/>
  <cols>
    <col min="1" max="1" width="21.85546875" style="46" customWidth="1"/>
    <col min="2" max="2" width="13.85546875" style="47" customWidth="1"/>
    <col min="3" max="3" width="14.7109375" style="47" customWidth="1"/>
    <col min="4" max="4" width="12.140625" style="47" customWidth="1"/>
    <col min="5" max="5" width="13.7109375" style="47" customWidth="1"/>
    <col min="6" max="6" width="11.5703125" style="47" customWidth="1"/>
    <col min="7" max="7" width="12.7109375" style="47" customWidth="1"/>
    <col min="8" max="8" width="9.140625" style="42"/>
    <col min="9" max="9" width="14.7109375" style="42" customWidth="1"/>
    <col min="10" max="10" width="16.42578125" style="42" customWidth="1"/>
    <col min="11" max="16384" width="9.140625" style="42"/>
  </cols>
  <sheetData>
    <row r="1" spans="1:11" ht="14.25">
      <c r="A1" s="1047" t="s">
        <v>1067</v>
      </c>
      <c r="B1" s="1047"/>
      <c r="C1" s="1047"/>
      <c r="D1" s="1047"/>
      <c r="E1" s="1047"/>
      <c r="F1" s="1047"/>
      <c r="G1" s="1047"/>
      <c r="I1" s="421" t="s">
        <v>0</v>
      </c>
      <c r="J1" s="422" t="s">
        <v>378</v>
      </c>
      <c r="K1" s="175"/>
    </row>
    <row r="2" spans="1:11">
      <c r="A2" s="1048" t="s">
        <v>194</v>
      </c>
      <c r="B2" s="1048"/>
      <c r="C2" s="1048"/>
      <c r="D2" s="1048"/>
      <c r="E2" s="1048"/>
      <c r="F2" s="1048"/>
      <c r="G2" s="1048"/>
    </row>
    <row r="3" spans="1:11">
      <c r="A3" s="1049" t="s">
        <v>1249</v>
      </c>
      <c r="B3" s="1050"/>
      <c r="C3" s="1050"/>
      <c r="D3" s="1050"/>
      <c r="E3" s="1050"/>
      <c r="F3" s="1050"/>
      <c r="G3" s="1050"/>
    </row>
    <row r="4" spans="1:11" ht="13.5" thickBot="1">
      <c r="A4" s="1051" t="s">
        <v>197</v>
      </c>
      <c r="B4" s="1051"/>
      <c r="C4" s="1051"/>
      <c r="D4" s="1051"/>
      <c r="E4" s="1051"/>
      <c r="F4" s="1051"/>
      <c r="G4" s="1051"/>
    </row>
    <row r="5" spans="1:11" ht="25.5" customHeight="1">
      <c r="A5" s="1052" t="s">
        <v>799</v>
      </c>
      <c r="B5" s="1055" t="s">
        <v>927</v>
      </c>
      <c r="C5" s="1056"/>
      <c r="D5" s="1057" t="s">
        <v>180</v>
      </c>
      <c r="E5" s="1057" t="s">
        <v>195</v>
      </c>
      <c r="F5" s="1057" t="s">
        <v>199</v>
      </c>
      <c r="G5" s="1060" t="s">
        <v>915</v>
      </c>
    </row>
    <row r="6" spans="1:11" ht="51">
      <c r="A6" s="1053"/>
      <c r="B6" s="14" t="s">
        <v>928</v>
      </c>
      <c r="C6" s="14" t="s">
        <v>179</v>
      </c>
      <c r="D6" s="1058"/>
      <c r="E6" s="1059"/>
      <c r="F6" s="1058"/>
      <c r="G6" s="1061"/>
    </row>
    <row r="7" spans="1:11" ht="27" customHeight="1" thickBot="1">
      <c r="A7" s="1054"/>
      <c r="B7" s="1043" t="s">
        <v>196</v>
      </c>
      <c r="C7" s="1044"/>
      <c r="D7" s="1044"/>
      <c r="E7" s="1044"/>
      <c r="F7" s="1044"/>
      <c r="G7" s="1044"/>
    </row>
    <row r="8" spans="1:11">
      <c r="A8" s="276" t="s">
        <v>83</v>
      </c>
      <c r="B8" s="24">
        <v>277309.5</v>
      </c>
      <c r="C8" s="993">
        <v>88.7</v>
      </c>
      <c r="D8" s="25">
        <v>19406.400000000001</v>
      </c>
      <c r="E8" s="25">
        <v>29009.200000000001</v>
      </c>
      <c r="F8" s="25">
        <v>111338.7</v>
      </c>
      <c r="G8" s="26">
        <v>117555.2</v>
      </c>
    </row>
    <row r="9" spans="1:11">
      <c r="A9" s="256" t="s">
        <v>84</v>
      </c>
      <c r="B9" s="37"/>
      <c r="C9" s="994"/>
      <c r="D9" s="37"/>
      <c r="E9" s="37"/>
      <c r="F9" s="37"/>
      <c r="G9" s="43"/>
    </row>
    <row r="10" spans="1:11">
      <c r="A10" s="44" t="s">
        <v>85</v>
      </c>
      <c r="B10" s="21">
        <v>18506.099999999999</v>
      </c>
      <c r="C10" s="988">
        <v>92.8</v>
      </c>
      <c r="D10" s="22">
        <v>1406.4</v>
      </c>
      <c r="E10" s="22">
        <v>2376.3000000000002</v>
      </c>
      <c r="F10" s="22">
        <v>7942.4</v>
      </c>
      <c r="G10" s="23">
        <v>6781</v>
      </c>
    </row>
    <row r="11" spans="1:11">
      <c r="A11" s="44" t="s">
        <v>86</v>
      </c>
      <c r="B11" s="21">
        <v>16283.2</v>
      </c>
      <c r="C11" s="988">
        <v>90.6</v>
      </c>
      <c r="D11" s="22">
        <v>1207</v>
      </c>
      <c r="E11" s="22">
        <v>1778.1</v>
      </c>
      <c r="F11" s="22">
        <v>6544.1</v>
      </c>
      <c r="G11" s="23">
        <v>6754</v>
      </c>
    </row>
    <row r="12" spans="1:11">
      <c r="A12" s="44" t="s">
        <v>87</v>
      </c>
      <c r="B12" s="21">
        <v>21141.4</v>
      </c>
      <c r="C12" s="988">
        <v>84.2</v>
      </c>
      <c r="D12" s="22">
        <v>1075.7</v>
      </c>
      <c r="E12" s="22">
        <v>2256</v>
      </c>
      <c r="F12" s="22">
        <v>9244</v>
      </c>
      <c r="G12" s="23">
        <v>8565.7000000000007</v>
      </c>
    </row>
    <row r="13" spans="1:11">
      <c r="A13" s="44" t="s">
        <v>88</v>
      </c>
      <c r="B13" s="21">
        <v>7858.5</v>
      </c>
      <c r="C13" s="988">
        <v>56.2</v>
      </c>
      <c r="D13" s="22">
        <v>909.2</v>
      </c>
      <c r="E13" s="22">
        <v>1576.2</v>
      </c>
      <c r="F13" s="22">
        <v>3215.5</v>
      </c>
      <c r="G13" s="23">
        <v>2157.6</v>
      </c>
    </row>
    <row r="14" spans="1:11">
      <c r="A14" s="44" t="s">
        <v>89</v>
      </c>
      <c r="B14" s="21">
        <v>19042.5</v>
      </c>
      <c r="C14" s="988">
        <v>104.5</v>
      </c>
      <c r="D14" s="22">
        <v>1485.9</v>
      </c>
      <c r="E14" s="22">
        <v>1356.4</v>
      </c>
      <c r="F14" s="22">
        <v>7323.6</v>
      </c>
      <c r="G14" s="23">
        <v>8876.6</v>
      </c>
    </row>
    <row r="15" spans="1:11">
      <c r="A15" s="45" t="s">
        <v>90</v>
      </c>
      <c r="B15" s="21">
        <v>23670.400000000001</v>
      </c>
      <c r="C15" s="988">
        <v>155.9</v>
      </c>
      <c r="D15" s="22">
        <v>1097.9000000000001</v>
      </c>
      <c r="E15" s="22">
        <v>1413.6</v>
      </c>
      <c r="F15" s="22">
        <v>6456.3</v>
      </c>
      <c r="G15" s="23">
        <v>14702.6</v>
      </c>
    </row>
    <row r="16" spans="1:11">
      <c r="A16" s="44" t="s">
        <v>91</v>
      </c>
      <c r="B16" s="21">
        <v>36209.699999999997</v>
      </c>
      <c r="C16" s="988">
        <v>101.8</v>
      </c>
      <c r="D16" s="22">
        <v>2428.8000000000002</v>
      </c>
      <c r="E16" s="22">
        <v>2992</v>
      </c>
      <c r="F16" s="22">
        <v>13738</v>
      </c>
      <c r="G16" s="23">
        <v>17050.900000000001</v>
      </c>
    </row>
    <row r="17" spans="1:7">
      <c r="A17" s="44" t="s">
        <v>92</v>
      </c>
      <c r="B17" s="21">
        <v>7991.9</v>
      </c>
      <c r="C17" s="988">
        <v>84.9</v>
      </c>
      <c r="D17" s="22">
        <v>786.2</v>
      </c>
      <c r="E17" s="22">
        <v>1000.4</v>
      </c>
      <c r="F17" s="22">
        <v>3612.9</v>
      </c>
      <c r="G17" s="23">
        <v>2592.4</v>
      </c>
    </row>
    <row r="18" spans="1:7">
      <c r="A18" s="44" t="s">
        <v>93</v>
      </c>
      <c r="B18" s="21">
        <v>15868.8</v>
      </c>
      <c r="C18" s="988">
        <v>88.9</v>
      </c>
      <c r="D18" s="22">
        <v>926.6</v>
      </c>
      <c r="E18" s="22">
        <v>1708.3</v>
      </c>
      <c r="F18" s="22">
        <v>6350.3</v>
      </c>
      <c r="G18" s="23">
        <v>6883.6</v>
      </c>
    </row>
    <row r="19" spans="1:7">
      <c r="A19" s="44" t="s">
        <v>94</v>
      </c>
      <c r="B19" s="21">
        <v>12332.3</v>
      </c>
      <c r="C19" s="988">
        <v>61.1</v>
      </c>
      <c r="D19" s="22">
        <v>994.5</v>
      </c>
      <c r="E19" s="22">
        <v>1332.1</v>
      </c>
      <c r="F19" s="22">
        <v>5970.5</v>
      </c>
      <c r="G19" s="23">
        <v>4035.2</v>
      </c>
    </row>
    <row r="20" spans="1:7">
      <c r="A20" s="44" t="s">
        <v>95</v>
      </c>
      <c r="B20" s="21">
        <v>12586.6</v>
      </c>
      <c r="C20" s="988">
        <v>68.7</v>
      </c>
      <c r="D20" s="22">
        <v>913.5</v>
      </c>
      <c r="E20" s="22">
        <v>1821.3</v>
      </c>
      <c r="F20" s="22">
        <v>5041.5</v>
      </c>
      <c r="G20" s="23">
        <v>4810.3</v>
      </c>
    </row>
    <row r="21" spans="1:7">
      <c r="A21" s="44" t="s">
        <v>96</v>
      </c>
      <c r="B21" s="21">
        <v>20505</v>
      </c>
      <c r="C21" s="988">
        <v>166.3</v>
      </c>
      <c r="D21" s="22">
        <v>1226.5999999999999</v>
      </c>
      <c r="E21" s="22">
        <v>1495.4</v>
      </c>
      <c r="F21" s="22">
        <v>6017.3</v>
      </c>
      <c r="G21" s="23">
        <v>11765.7</v>
      </c>
    </row>
    <row r="22" spans="1:7">
      <c r="A22" s="44" t="s">
        <v>97</v>
      </c>
      <c r="B22" s="21">
        <v>12862.7</v>
      </c>
      <c r="C22" s="988">
        <v>109.8</v>
      </c>
      <c r="D22" s="22">
        <v>753.7</v>
      </c>
      <c r="E22" s="22">
        <v>1086.2</v>
      </c>
      <c r="F22" s="22">
        <v>5639.5</v>
      </c>
      <c r="G22" s="23">
        <v>5383.3</v>
      </c>
    </row>
    <row r="23" spans="1:7">
      <c r="A23" s="44" t="s">
        <v>98</v>
      </c>
      <c r="B23" s="21">
        <v>12552.4</v>
      </c>
      <c r="C23" s="988">
        <v>51.9</v>
      </c>
      <c r="D23" s="22">
        <v>1328.4</v>
      </c>
      <c r="E23" s="22">
        <v>1916.4</v>
      </c>
      <c r="F23" s="22">
        <v>6525.8</v>
      </c>
      <c r="G23" s="23">
        <v>2781.8</v>
      </c>
    </row>
    <row r="24" spans="1:7">
      <c r="A24" s="44" t="s">
        <v>99</v>
      </c>
      <c r="B24" s="21">
        <v>27143.200000000001</v>
      </c>
      <c r="C24" s="988">
        <v>91</v>
      </c>
      <c r="D24" s="22">
        <v>1729.7</v>
      </c>
      <c r="E24" s="22">
        <v>2771.5</v>
      </c>
      <c r="F24" s="22">
        <v>11060.5</v>
      </c>
      <c r="G24" s="23">
        <v>11581.5</v>
      </c>
    </row>
    <row r="25" spans="1:7">
      <c r="A25" s="44" t="s">
        <v>100</v>
      </c>
      <c r="B25" s="21">
        <v>12754.8</v>
      </c>
      <c r="C25" s="988">
        <v>55.7</v>
      </c>
      <c r="D25" s="22">
        <v>1136.3</v>
      </c>
      <c r="E25" s="22">
        <v>2129</v>
      </c>
      <c r="F25" s="22">
        <v>6656.5</v>
      </c>
      <c r="G25" s="23">
        <v>2833</v>
      </c>
    </row>
    <row r="26" spans="1:7">
      <c r="A26" s="82"/>
      <c r="B26" s="257"/>
      <c r="C26" s="257"/>
      <c r="D26" s="257"/>
      <c r="E26" s="257"/>
      <c r="F26" s="257"/>
      <c r="G26" s="257"/>
    </row>
    <row r="27" spans="1:7">
      <c r="A27" s="1045" t="s">
        <v>101</v>
      </c>
      <c r="B27" s="1045"/>
      <c r="C27" s="1045"/>
      <c r="D27" s="1045"/>
      <c r="E27" s="1045"/>
      <c r="F27" s="1045"/>
      <c r="G27" s="1045"/>
    </row>
    <row r="28" spans="1:7">
      <c r="A28" s="1046" t="s">
        <v>102</v>
      </c>
      <c r="B28" s="1046"/>
      <c r="C28" s="1046"/>
      <c r="D28" s="1046"/>
      <c r="E28" s="1046"/>
      <c r="F28" s="1046"/>
      <c r="G28" s="1046"/>
    </row>
  </sheetData>
  <mergeCells count="13">
    <mergeCell ref="B7:G7"/>
    <mergeCell ref="A27:G27"/>
    <mergeCell ref="A28:G28"/>
    <mergeCell ref="A1:G1"/>
    <mergeCell ref="A2:G2"/>
    <mergeCell ref="A3:G3"/>
    <mergeCell ref="A4:G4"/>
    <mergeCell ref="A5:A7"/>
    <mergeCell ref="B5:C5"/>
    <mergeCell ref="D5:D6"/>
    <mergeCell ref="E5:E6"/>
    <mergeCell ref="F5:F6"/>
    <mergeCell ref="G5:G6"/>
  </mergeCells>
  <hyperlinks>
    <hyperlink ref="I1" location="SPIS_TABLIC!A1" display="SPIS TABLIC"/>
    <hyperlink ref="J1" location="SPIS_TABLIC!A1" display="LIST OF TABLES"/>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A4" sqref="A4:F4"/>
    </sheetView>
  </sheetViews>
  <sheetFormatPr defaultColWidth="9.140625" defaultRowHeight="12.75"/>
  <cols>
    <col min="1" max="1" width="21.85546875" style="48" customWidth="1"/>
    <col min="2" max="2" width="16.140625" style="53" customWidth="1"/>
    <col min="3" max="3" width="15" style="53" customWidth="1"/>
    <col min="4" max="4" width="16" style="53" customWidth="1"/>
    <col min="5" max="5" width="14.7109375" style="53" customWidth="1"/>
    <col min="6" max="6" width="14" style="53" customWidth="1"/>
    <col min="7" max="7" width="9.140625" style="48"/>
    <col min="8" max="9" width="17.7109375" style="48" customWidth="1"/>
    <col min="10" max="16384" width="9.140625" style="48"/>
  </cols>
  <sheetData>
    <row r="1" spans="1:10" ht="14.25">
      <c r="A1" s="1047" t="s">
        <v>1068</v>
      </c>
      <c r="B1" s="1047"/>
      <c r="C1" s="1047"/>
      <c r="D1" s="1047"/>
      <c r="E1" s="1047"/>
      <c r="F1" s="1047"/>
      <c r="G1" s="7"/>
      <c r="H1" s="421" t="s">
        <v>0</v>
      </c>
      <c r="I1" s="422" t="s">
        <v>378</v>
      </c>
      <c r="J1" s="175"/>
    </row>
    <row r="2" spans="1:10" s="50" customFormat="1">
      <c r="A2" s="1048" t="s">
        <v>194</v>
      </c>
      <c r="B2" s="1048"/>
      <c r="C2" s="1048"/>
      <c r="D2" s="1048"/>
      <c r="E2" s="1048"/>
      <c r="F2" s="1048"/>
      <c r="G2" s="49"/>
    </row>
    <row r="3" spans="1:10" s="50" customFormat="1">
      <c r="A3" s="1068" t="s">
        <v>1250</v>
      </c>
      <c r="B3" s="1051"/>
      <c r="C3" s="1051"/>
      <c r="D3" s="1051"/>
      <c r="E3" s="1051"/>
      <c r="F3" s="1051"/>
      <c r="G3" s="49"/>
    </row>
    <row r="4" spans="1:10" s="50" customFormat="1" ht="13.5" thickBot="1">
      <c r="A4" s="1051" t="s">
        <v>197</v>
      </c>
      <c r="B4" s="1051"/>
      <c r="C4" s="1051"/>
      <c r="D4" s="1051"/>
      <c r="E4" s="1051"/>
      <c r="F4" s="1051"/>
      <c r="G4" s="49"/>
    </row>
    <row r="5" spans="1:10" ht="25.5">
      <c r="A5" s="1052" t="s">
        <v>209</v>
      </c>
      <c r="B5" s="277" t="s">
        <v>929</v>
      </c>
      <c r="C5" s="277" t="s">
        <v>930</v>
      </c>
      <c r="D5" s="277" t="s">
        <v>195</v>
      </c>
      <c r="E5" s="277" t="s">
        <v>199</v>
      </c>
      <c r="F5" s="62" t="s">
        <v>931</v>
      </c>
      <c r="G5" s="7"/>
    </row>
    <row r="6" spans="1:10" ht="29.25" customHeight="1" thickBot="1">
      <c r="A6" s="1054"/>
      <c r="B6" s="1043" t="s">
        <v>193</v>
      </c>
      <c r="C6" s="1044"/>
      <c r="D6" s="1044"/>
      <c r="E6" s="1044"/>
      <c r="F6" s="1044"/>
      <c r="G6" s="7"/>
    </row>
    <row r="7" spans="1:10">
      <c r="A7" s="276" t="s">
        <v>83</v>
      </c>
      <c r="B7" s="24">
        <v>57268.800000000003</v>
      </c>
      <c r="C7" s="25">
        <v>4201.7</v>
      </c>
      <c r="D7" s="25">
        <v>4720.3</v>
      </c>
      <c r="E7" s="25">
        <v>12975.6</v>
      </c>
      <c r="F7" s="26">
        <v>35371.199999999997</v>
      </c>
    </row>
    <row r="8" spans="1:10">
      <c r="A8" s="275" t="s">
        <v>84</v>
      </c>
      <c r="B8" s="51"/>
      <c r="C8" s="37"/>
      <c r="D8" s="37"/>
      <c r="E8" s="43"/>
      <c r="F8" s="52"/>
    </row>
    <row r="9" spans="1:10">
      <c r="A9" s="44" t="s">
        <v>85</v>
      </c>
      <c r="B9" s="21">
        <v>5085</v>
      </c>
      <c r="C9" s="22">
        <v>348.2</v>
      </c>
      <c r="D9" s="22">
        <v>545.20000000000005</v>
      </c>
      <c r="E9" s="22">
        <v>742.7</v>
      </c>
      <c r="F9" s="23">
        <v>3448.9</v>
      </c>
    </row>
    <row r="10" spans="1:10">
      <c r="A10" s="44" t="s">
        <v>86</v>
      </c>
      <c r="B10" s="21">
        <v>2659</v>
      </c>
      <c r="C10" s="22">
        <v>218.4</v>
      </c>
      <c r="D10" s="22">
        <v>198.3</v>
      </c>
      <c r="E10" s="22">
        <v>511.1</v>
      </c>
      <c r="F10" s="23">
        <v>1731.2</v>
      </c>
    </row>
    <row r="11" spans="1:10">
      <c r="A11" s="44" t="s">
        <v>87</v>
      </c>
      <c r="B11" s="21">
        <v>2606.1999999999998</v>
      </c>
      <c r="C11" s="22">
        <v>183.6</v>
      </c>
      <c r="D11" s="22">
        <v>248.3</v>
      </c>
      <c r="E11" s="22">
        <v>710.1</v>
      </c>
      <c r="F11" s="23">
        <v>1464.2</v>
      </c>
    </row>
    <row r="12" spans="1:10">
      <c r="A12" s="44" t="s">
        <v>88</v>
      </c>
      <c r="B12" s="21">
        <v>1796.7</v>
      </c>
      <c r="C12" s="22">
        <v>134.69999999999999</v>
      </c>
      <c r="D12" s="22">
        <v>218</v>
      </c>
      <c r="E12" s="22">
        <v>382.6</v>
      </c>
      <c r="F12" s="23">
        <v>1061.4000000000001</v>
      </c>
    </row>
    <row r="13" spans="1:10">
      <c r="A13" s="44" t="s">
        <v>89</v>
      </c>
      <c r="B13" s="21">
        <v>3293.7</v>
      </c>
      <c r="C13" s="22">
        <v>304.2</v>
      </c>
      <c r="D13" s="22">
        <v>190.6</v>
      </c>
      <c r="E13" s="22">
        <v>925.2</v>
      </c>
      <c r="F13" s="23">
        <v>1873.7</v>
      </c>
    </row>
    <row r="14" spans="1:10">
      <c r="A14" s="45" t="s">
        <v>90</v>
      </c>
      <c r="B14" s="21">
        <v>4425.8999999999996</v>
      </c>
      <c r="C14" s="22">
        <v>311.89999999999998</v>
      </c>
      <c r="D14" s="22">
        <v>239.1</v>
      </c>
      <c r="E14" s="22">
        <v>909.7</v>
      </c>
      <c r="F14" s="23">
        <v>2965.2</v>
      </c>
    </row>
    <row r="15" spans="1:10">
      <c r="A15" s="44" t="s">
        <v>91</v>
      </c>
      <c r="B15" s="21">
        <v>7154.2</v>
      </c>
      <c r="C15" s="22">
        <v>453.5</v>
      </c>
      <c r="D15" s="22">
        <v>534.4</v>
      </c>
      <c r="E15" s="22">
        <v>1399.9</v>
      </c>
      <c r="F15" s="23">
        <v>4766.3999999999996</v>
      </c>
    </row>
    <row r="16" spans="1:10">
      <c r="A16" s="44" t="s">
        <v>92</v>
      </c>
      <c r="B16" s="21">
        <v>1730.3</v>
      </c>
      <c r="C16" s="22">
        <v>151.9</v>
      </c>
      <c r="D16" s="22">
        <v>178.7</v>
      </c>
      <c r="E16" s="22">
        <v>383.4</v>
      </c>
      <c r="F16" s="23">
        <v>1016.3</v>
      </c>
    </row>
    <row r="17" spans="1:7">
      <c r="A17" s="44" t="s">
        <v>93</v>
      </c>
      <c r="B17" s="21">
        <v>2691.4</v>
      </c>
      <c r="C17" s="22">
        <v>220.2</v>
      </c>
      <c r="D17" s="22">
        <v>224.4</v>
      </c>
      <c r="E17" s="22">
        <v>676.2</v>
      </c>
      <c r="F17" s="23">
        <v>1570.6</v>
      </c>
    </row>
    <row r="18" spans="1:7">
      <c r="A18" s="44" t="s">
        <v>94</v>
      </c>
      <c r="B18" s="21">
        <v>1878.9</v>
      </c>
      <c r="C18" s="22">
        <v>209</v>
      </c>
      <c r="D18" s="22">
        <v>183.4</v>
      </c>
      <c r="E18" s="22">
        <v>494</v>
      </c>
      <c r="F18" s="23">
        <v>992.5</v>
      </c>
    </row>
    <row r="19" spans="1:7">
      <c r="A19" s="44" t="s">
        <v>95</v>
      </c>
      <c r="B19" s="21">
        <v>2957</v>
      </c>
      <c r="C19" s="22">
        <v>179.8</v>
      </c>
      <c r="D19" s="22">
        <v>292.3</v>
      </c>
      <c r="E19" s="22">
        <v>475.1</v>
      </c>
      <c r="F19" s="23">
        <v>2009.8</v>
      </c>
    </row>
    <row r="20" spans="1:7">
      <c r="A20" s="44" t="s">
        <v>96</v>
      </c>
      <c r="B20" s="21">
        <v>9579</v>
      </c>
      <c r="C20" s="22">
        <v>638.79999999999995</v>
      </c>
      <c r="D20" s="22">
        <v>596.1</v>
      </c>
      <c r="E20" s="22">
        <v>2504.9</v>
      </c>
      <c r="F20" s="23">
        <v>5839.2</v>
      </c>
    </row>
    <row r="21" spans="1:7">
      <c r="A21" s="44" t="s">
        <v>97</v>
      </c>
      <c r="B21" s="21">
        <v>1640.3</v>
      </c>
      <c r="C21" s="22">
        <v>129.1</v>
      </c>
      <c r="D21" s="22">
        <v>161.30000000000001</v>
      </c>
      <c r="E21" s="22">
        <v>393.6</v>
      </c>
      <c r="F21" s="23">
        <v>956.3</v>
      </c>
    </row>
    <row r="22" spans="1:7">
      <c r="A22" s="44" t="s">
        <v>98</v>
      </c>
      <c r="B22" s="21">
        <v>1880.3</v>
      </c>
      <c r="C22" s="22">
        <v>169</v>
      </c>
      <c r="D22" s="22">
        <v>197.7</v>
      </c>
      <c r="E22" s="22">
        <v>479</v>
      </c>
      <c r="F22" s="23">
        <v>1034.5999999999999</v>
      </c>
    </row>
    <row r="23" spans="1:7">
      <c r="A23" s="44" t="s">
        <v>99</v>
      </c>
      <c r="B23" s="21">
        <v>5017</v>
      </c>
      <c r="C23" s="22">
        <v>307.10000000000002</v>
      </c>
      <c r="D23" s="22">
        <v>413.9</v>
      </c>
      <c r="E23" s="22">
        <v>1192.9000000000001</v>
      </c>
      <c r="F23" s="23">
        <v>3103.1</v>
      </c>
    </row>
    <row r="24" spans="1:7">
      <c r="A24" s="44" t="s">
        <v>100</v>
      </c>
      <c r="B24" s="21">
        <v>2873.9</v>
      </c>
      <c r="C24" s="22">
        <v>242.3</v>
      </c>
      <c r="D24" s="22">
        <v>298.60000000000002</v>
      </c>
      <c r="E24" s="22">
        <v>795.2</v>
      </c>
      <c r="F24" s="23">
        <v>1537.8</v>
      </c>
    </row>
    <row r="26" spans="1:7" s="42" customFormat="1">
      <c r="A26" s="1045" t="s">
        <v>101</v>
      </c>
      <c r="B26" s="1045"/>
      <c r="C26" s="1045"/>
      <c r="D26" s="1045"/>
      <c r="E26" s="1045"/>
      <c r="F26" s="1045"/>
      <c r="G26" s="1045"/>
    </row>
    <row r="27" spans="1:7" s="42" customFormat="1">
      <c r="A27" s="1046" t="s">
        <v>102</v>
      </c>
      <c r="B27" s="1046"/>
      <c r="C27" s="1046"/>
      <c r="D27" s="1046"/>
      <c r="E27" s="1046"/>
      <c r="F27" s="1046"/>
      <c r="G27" s="1046"/>
    </row>
  </sheetData>
  <mergeCells count="8">
    <mergeCell ref="A26:G26"/>
    <mergeCell ref="A27:G27"/>
    <mergeCell ref="A1:F1"/>
    <mergeCell ref="A2:F2"/>
    <mergeCell ref="A3:F3"/>
    <mergeCell ref="A4:F4"/>
    <mergeCell ref="A5:A6"/>
    <mergeCell ref="B6:F6"/>
  </mergeCells>
  <hyperlinks>
    <hyperlink ref="H1" location="SPIS_TABLIC!A1" display="SPIS TABLIC"/>
    <hyperlink ref="I1" location="SPIS_TABLIC!A1" display="LIST OF TABLES"/>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activeCell="A3" sqref="A3:F3"/>
    </sheetView>
  </sheetViews>
  <sheetFormatPr defaultColWidth="9.140625" defaultRowHeight="12.75"/>
  <cols>
    <col min="1" max="1" width="21.85546875" style="42" customWidth="1"/>
    <col min="2" max="2" width="14.85546875" style="54" customWidth="1"/>
    <col min="3" max="3" width="13.140625" style="54" customWidth="1"/>
    <col min="4" max="4" width="15.28515625" style="54" customWidth="1"/>
    <col min="5" max="5" width="17.42578125" style="54" customWidth="1"/>
    <col min="6" max="6" width="15.7109375" style="54" customWidth="1"/>
    <col min="7" max="7" width="9.140625" style="55"/>
    <col min="8" max="8" width="17.85546875" style="42" customWidth="1"/>
    <col min="9" max="9" width="18.140625" style="42" customWidth="1"/>
    <col min="10" max="16384" width="9.140625" style="42"/>
  </cols>
  <sheetData>
    <row r="1" spans="1:10" ht="14.25">
      <c r="A1" s="1047" t="s">
        <v>1069</v>
      </c>
      <c r="B1" s="1047"/>
      <c r="C1" s="1047"/>
      <c r="D1" s="1047"/>
      <c r="E1" s="1047"/>
      <c r="F1" s="1047"/>
      <c r="G1" s="27"/>
      <c r="H1" s="421" t="s">
        <v>0</v>
      </c>
      <c r="I1" s="422" t="s">
        <v>378</v>
      </c>
      <c r="J1" s="175"/>
    </row>
    <row r="2" spans="1:10">
      <c r="A2" s="56" t="s">
        <v>194</v>
      </c>
      <c r="B2" s="19"/>
      <c r="C2" s="19"/>
      <c r="D2" s="19"/>
      <c r="E2" s="19"/>
      <c r="F2" s="19"/>
      <c r="G2" s="27"/>
    </row>
    <row r="3" spans="1:10">
      <c r="A3" s="1049" t="s">
        <v>1251</v>
      </c>
      <c r="B3" s="1050"/>
      <c r="C3" s="1050"/>
      <c r="D3" s="1050"/>
      <c r="E3" s="1050"/>
      <c r="F3" s="1050"/>
      <c r="G3" s="27"/>
    </row>
    <row r="4" spans="1:10" ht="13.5" thickBot="1">
      <c r="A4" s="57" t="s">
        <v>178</v>
      </c>
      <c r="B4" s="34"/>
      <c r="C4" s="34"/>
      <c r="D4" s="34"/>
      <c r="E4" s="34"/>
      <c r="F4" s="34"/>
      <c r="G4" s="27"/>
    </row>
    <row r="5" spans="1:10" ht="25.5">
      <c r="A5" s="1052" t="s">
        <v>200</v>
      </c>
      <c r="B5" s="277" t="s">
        <v>364</v>
      </c>
      <c r="C5" s="277" t="s">
        <v>201</v>
      </c>
      <c r="D5" s="277" t="s">
        <v>198</v>
      </c>
      <c r="E5" s="277" t="s">
        <v>199</v>
      </c>
      <c r="F5" s="62" t="s">
        <v>931</v>
      </c>
      <c r="G5" s="27"/>
    </row>
    <row r="6" spans="1:10" ht="27" customHeight="1" thickBot="1">
      <c r="A6" s="1054"/>
      <c r="B6" s="1043" t="s">
        <v>916</v>
      </c>
      <c r="C6" s="1044"/>
      <c r="D6" s="1044"/>
      <c r="E6" s="1044"/>
      <c r="F6" s="1044"/>
      <c r="G6" s="27"/>
    </row>
    <row r="7" spans="1:10">
      <c r="A7" s="276" t="s">
        <v>83</v>
      </c>
      <c r="B7" s="24">
        <v>220040.7</v>
      </c>
      <c r="C7" s="25">
        <v>15204.7</v>
      </c>
      <c r="D7" s="25">
        <v>24288.9</v>
      </c>
      <c r="E7" s="25">
        <v>98363.1</v>
      </c>
      <c r="F7" s="26">
        <v>82184</v>
      </c>
      <c r="G7" s="7"/>
    </row>
    <row r="8" spans="1:10">
      <c r="A8" s="275" t="s">
        <v>84</v>
      </c>
      <c r="B8" s="58"/>
      <c r="C8" s="58"/>
      <c r="D8" s="58"/>
      <c r="E8" s="58"/>
      <c r="F8" s="42"/>
      <c r="G8" s="59"/>
    </row>
    <row r="9" spans="1:10">
      <c r="A9" s="44" t="s">
        <v>85</v>
      </c>
      <c r="B9" s="21">
        <v>13421.1</v>
      </c>
      <c r="C9" s="22">
        <v>1058.2</v>
      </c>
      <c r="D9" s="22">
        <v>1831.1</v>
      </c>
      <c r="E9" s="22">
        <v>7199.7</v>
      </c>
      <c r="F9" s="23">
        <v>3332.1</v>
      </c>
      <c r="G9" s="59"/>
    </row>
    <row r="10" spans="1:10">
      <c r="A10" s="44" t="s">
        <v>86</v>
      </c>
      <c r="B10" s="21">
        <v>13624.2</v>
      </c>
      <c r="C10" s="22">
        <v>988.6</v>
      </c>
      <c r="D10" s="22">
        <v>1579.8</v>
      </c>
      <c r="E10" s="22">
        <v>6033</v>
      </c>
      <c r="F10" s="23">
        <v>5022.8</v>
      </c>
      <c r="G10" s="59"/>
    </row>
    <row r="11" spans="1:10">
      <c r="A11" s="44" t="s">
        <v>87</v>
      </c>
      <c r="B11" s="21">
        <v>18535.2</v>
      </c>
      <c r="C11" s="22">
        <v>892.1</v>
      </c>
      <c r="D11" s="22">
        <v>2007.7</v>
      </c>
      <c r="E11" s="22">
        <v>8533.9</v>
      </c>
      <c r="F11" s="23">
        <v>7101.5</v>
      </c>
      <c r="G11" s="59"/>
    </row>
    <row r="12" spans="1:10">
      <c r="A12" s="44" t="s">
        <v>88</v>
      </c>
      <c r="B12" s="21">
        <v>6061.8</v>
      </c>
      <c r="C12" s="22">
        <v>774.5</v>
      </c>
      <c r="D12" s="22">
        <v>1358.2</v>
      </c>
      <c r="E12" s="22">
        <v>2832.9</v>
      </c>
      <c r="F12" s="23">
        <v>1096.2</v>
      </c>
      <c r="G12" s="59"/>
    </row>
    <row r="13" spans="1:10">
      <c r="A13" s="44" t="s">
        <v>89</v>
      </c>
      <c r="B13" s="21">
        <v>15748.8</v>
      </c>
      <c r="C13" s="22">
        <v>1181.7</v>
      </c>
      <c r="D13" s="22">
        <v>1165.8</v>
      </c>
      <c r="E13" s="22">
        <v>6398.4</v>
      </c>
      <c r="F13" s="23">
        <v>7002.9</v>
      </c>
      <c r="G13" s="59"/>
    </row>
    <row r="14" spans="1:10">
      <c r="A14" s="45" t="s">
        <v>90</v>
      </c>
      <c r="B14" s="21">
        <v>19244.5</v>
      </c>
      <c r="C14" s="22">
        <v>786</v>
      </c>
      <c r="D14" s="22">
        <v>1174.5</v>
      </c>
      <c r="E14" s="22">
        <v>5546.6</v>
      </c>
      <c r="F14" s="23">
        <v>11737.4</v>
      </c>
      <c r="G14" s="59"/>
    </row>
    <row r="15" spans="1:10">
      <c r="A15" s="44" t="s">
        <v>91</v>
      </c>
      <c r="B15" s="21">
        <v>29055.5</v>
      </c>
      <c r="C15" s="22">
        <v>1975.3</v>
      </c>
      <c r="D15" s="22">
        <v>2457.6</v>
      </c>
      <c r="E15" s="22">
        <v>12338.1</v>
      </c>
      <c r="F15" s="23">
        <v>12284.5</v>
      </c>
      <c r="G15" s="59"/>
    </row>
    <row r="16" spans="1:10">
      <c r="A16" s="44" t="s">
        <v>92</v>
      </c>
      <c r="B16" s="21">
        <v>6261.6</v>
      </c>
      <c r="C16" s="22">
        <v>634.29999999999995</v>
      </c>
      <c r="D16" s="22">
        <v>821.7</v>
      </c>
      <c r="E16" s="22">
        <v>3229.5</v>
      </c>
      <c r="F16" s="23">
        <v>1576.1</v>
      </c>
      <c r="G16" s="59"/>
    </row>
    <row r="17" spans="1:7">
      <c r="A17" s="44" t="s">
        <v>93</v>
      </c>
      <c r="B17" s="21">
        <v>13177.4</v>
      </c>
      <c r="C17" s="22">
        <v>706.4</v>
      </c>
      <c r="D17" s="22">
        <v>1483.9</v>
      </c>
      <c r="E17" s="22">
        <v>5674.1</v>
      </c>
      <c r="F17" s="23">
        <v>5313</v>
      </c>
      <c r="G17" s="59"/>
    </row>
    <row r="18" spans="1:7">
      <c r="A18" s="44" t="s">
        <v>94</v>
      </c>
      <c r="B18" s="21">
        <v>10453.4</v>
      </c>
      <c r="C18" s="22">
        <v>785.5</v>
      </c>
      <c r="D18" s="22">
        <v>1148.7</v>
      </c>
      <c r="E18" s="22">
        <v>5476.5</v>
      </c>
      <c r="F18" s="23">
        <v>3042.7</v>
      </c>
      <c r="G18" s="59"/>
    </row>
    <row r="19" spans="1:7">
      <c r="A19" s="44" t="s">
        <v>95</v>
      </c>
      <c r="B19" s="21">
        <v>9629.6</v>
      </c>
      <c r="C19" s="22">
        <v>733.7</v>
      </c>
      <c r="D19" s="22">
        <v>1529</v>
      </c>
      <c r="E19" s="22">
        <v>4566.3999999999996</v>
      </c>
      <c r="F19" s="23">
        <v>2800.5</v>
      </c>
      <c r="G19" s="59"/>
    </row>
    <row r="20" spans="1:7">
      <c r="A20" s="44" t="s">
        <v>96</v>
      </c>
      <c r="B20" s="21">
        <v>10926</v>
      </c>
      <c r="C20" s="22">
        <v>587.79999999999995</v>
      </c>
      <c r="D20" s="22">
        <v>899.3</v>
      </c>
      <c r="E20" s="22">
        <v>3512.4</v>
      </c>
      <c r="F20" s="23">
        <v>5926.5</v>
      </c>
      <c r="G20" s="59"/>
    </row>
    <row r="21" spans="1:7">
      <c r="A21" s="44" t="s">
        <v>97</v>
      </c>
      <c r="B21" s="21">
        <v>11222.4</v>
      </c>
      <c r="C21" s="22">
        <v>624.6</v>
      </c>
      <c r="D21" s="22">
        <v>924.9</v>
      </c>
      <c r="E21" s="22">
        <v>5245.9</v>
      </c>
      <c r="F21" s="23">
        <v>4427</v>
      </c>
      <c r="G21" s="59"/>
    </row>
    <row r="22" spans="1:7">
      <c r="A22" s="44" t="s">
        <v>98</v>
      </c>
      <c r="B22" s="21">
        <v>10672.1</v>
      </c>
      <c r="C22" s="22">
        <v>1159.4000000000001</v>
      </c>
      <c r="D22" s="22">
        <v>1718.7</v>
      </c>
      <c r="E22" s="22">
        <v>6046.8</v>
      </c>
      <c r="F22" s="23">
        <v>1747.2</v>
      </c>
      <c r="G22" s="59"/>
    </row>
    <row r="23" spans="1:7">
      <c r="A23" s="44" t="s">
        <v>99</v>
      </c>
      <c r="B23" s="21">
        <v>22126.2</v>
      </c>
      <c r="C23" s="22">
        <v>1422.6</v>
      </c>
      <c r="D23" s="22">
        <v>2357.6</v>
      </c>
      <c r="E23" s="22">
        <v>9867.6</v>
      </c>
      <c r="F23" s="23">
        <v>8478.4</v>
      </c>
      <c r="G23" s="59"/>
    </row>
    <row r="24" spans="1:7">
      <c r="A24" s="44" t="s">
        <v>100</v>
      </c>
      <c r="B24" s="21">
        <v>9880.9</v>
      </c>
      <c r="C24" s="22">
        <v>894</v>
      </c>
      <c r="D24" s="22">
        <v>1830.4</v>
      </c>
      <c r="E24" s="22">
        <v>5861.3</v>
      </c>
      <c r="F24" s="23">
        <v>1295.2</v>
      </c>
      <c r="G24" s="59"/>
    </row>
    <row r="25" spans="1:7">
      <c r="A25" s="82"/>
      <c r="B25" s="257"/>
      <c r="C25" s="257"/>
      <c r="D25" s="257"/>
      <c r="E25" s="257"/>
      <c r="F25" s="257"/>
      <c r="G25" s="59"/>
    </row>
    <row r="26" spans="1:7">
      <c r="A26" s="1045" t="s">
        <v>101</v>
      </c>
      <c r="B26" s="1045"/>
      <c r="C26" s="1045"/>
      <c r="D26" s="1045"/>
      <c r="E26" s="1045"/>
      <c r="F26" s="1045"/>
      <c r="G26" s="1045"/>
    </row>
    <row r="27" spans="1:7">
      <c r="A27" s="1046" t="s">
        <v>102</v>
      </c>
      <c r="B27" s="1046"/>
      <c r="C27" s="1046"/>
      <c r="D27" s="1046"/>
      <c r="E27" s="1046"/>
      <c r="F27" s="1046"/>
      <c r="G27" s="1046"/>
    </row>
    <row r="28" spans="1:7">
      <c r="A28" s="60"/>
      <c r="B28" s="60"/>
      <c r="C28" s="60"/>
      <c r="D28" s="60"/>
      <c r="E28" s="60"/>
      <c r="F28" s="60"/>
    </row>
  </sheetData>
  <mergeCells count="6">
    <mergeCell ref="A27:G27"/>
    <mergeCell ref="A1:F1"/>
    <mergeCell ref="A3:F3"/>
    <mergeCell ref="A5:A6"/>
    <mergeCell ref="B6:F6"/>
    <mergeCell ref="A26:G26"/>
  </mergeCells>
  <hyperlinks>
    <hyperlink ref="H1" location="SPIS_TABLIC!A1" display="SPIS TABLIC"/>
    <hyperlink ref="I1" location="SPIS_TABLIC!A1" display="LIST OF TABLES"/>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69</vt:i4>
      </vt:variant>
      <vt:variant>
        <vt:lpstr>Zakresy nazwane</vt:lpstr>
      </vt:variant>
      <vt:variant>
        <vt:i4>1</vt:i4>
      </vt:variant>
    </vt:vector>
  </HeadingPairs>
  <TitlesOfParts>
    <vt:vector size="70" baseType="lpstr">
      <vt:lpstr>SPIS_TABLIC</vt:lpstr>
      <vt:lpstr>1(34)</vt:lpstr>
      <vt:lpstr>2(35)</vt:lpstr>
      <vt:lpstr>3(36)</vt:lpstr>
      <vt:lpstr>4(37)</vt:lpstr>
      <vt:lpstr>5(38)</vt:lpstr>
      <vt:lpstr>6(39)</vt:lpstr>
      <vt:lpstr>7(40)</vt:lpstr>
      <vt:lpstr>8(41)</vt:lpstr>
      <vt:lpstr>9(42)</vt:lpstr>
      <vt:lpstr>10(43)</vt:lpstr>
      <vt:lpstr>11(44)</vt:lpstr>
      <vt:lpstr>12(45)</vt:lpstr>
      <vt:lpstr>13(46)</vt:lpstr>
      <vt:lpstr>14(47)</vt:lpstr>
      <vt:lpstr>15(48)</vt:lpstr>
      <vt:lpstr>16(49)</vt:lpstr>
      <vt:lpstr>17(50)</vt:lpstr>
      <vt:lpstr>18(51)</vt:lpstr>
      <vt:lpstr>19(52)</vt:lpstr>
      <vt:lpstr>20(53)</vt:lpstr>
      <vt:lpstr>21(54)</vt:lpstr>
      <vt:lpstr>22(55)</vt:lpstr>
      <vt:lpstr>23(56)</vt:lpstr>
      <vt:lpstr>24(57)</vt:lpstr>
      <vt:lpstr>25(58)</vt:lpstr>
      <vt:lpstr>26(59)</vt:lpstr>
      <vt:lpstr>27(60)</vt:lpstr>
      <vt:lpstr>28(61)</vt:lpstr>
      <vt:lpstr>29(62)</vt:lpstr>
      <vt:lpstr>30(63)</vt:lpstr>
      <vt:lpstr>31(64)</vt:lpstr>
      <vt:lpstr>32(65)</vt:lpstr>
      <vt:lpstr>33(66)</vt:lpstr>
      <vt:lpstr>34(67)</vt:lpstr>
      <vt:lpstr>35(68)</vt:lpstr>
      <vt:lpstr>36(69)</vt:lpstr>
      <vt:lpstr>37(70)</vt:lpstr>
      <vt:lpstr>38(71)</vt:lpstr>
      <vt:lpstr>39(72)</vt:lpstr>
      <vt:lpstr>40(73)</vt:lpstr>
      <vt:lpstr>41(74)</vt:lpstr>
      <vt:lpstr>42(75)</vt:lpstr>
      <vt:lpstr>43(76)</vt:lpstr>
      <vt:lpstr>44(77)</vt:lpstr>
      <vt:lpstr>45(78)</vt:lpstr>
      <vt:lpstr>46(79)</vt:lpstr>
      <vt:lpstr>47(80)</vt:lpstr>
      <vt:lpstr>48(81)</vt:lpstr>
      <vt:lpstr>49(82)</vt:lpstr>
      <vt:lpstr>50(83)</vt:lpstr>
      <vt:lpstr>51(84)</vt:lpstr>
      <vt:lpstr>52(85)</vt:lpstr>
      <vt:lpstr>53(86)</vt:lpstr>
      <vt:lpstr>54(87)</vt:lpstr>
      <vt:lpstr>55(88)</vt:lpstr>
      <vt:lpstr>56(89)</vt:lpstr>
      <vt:lpstr>57(90)</vt:lpstr>
      <vt:lpstr>58(91)</vt:lpstr>
      <vt:lpstr>59(92)</vt:lpstr>
      <vt:lpstr>60(93)</vt:lpstr>
      <vt:lpstr>61(94)</vt:lpstr>
      <vt:lpstr>62(95)</vt:lpstr>
      <vt:lpstr>63(96)</vt:lpstr>
      <vt:lpstr>64(97)</vt:lpstr>
      <vt:lpstr>65(98)</vt:lpstr>
      <vt:lpstr>66(99)</vt:lpstr>
      <vt:lpstr>67(100)</vt:lpstr>
      <vt:lpstr>68(101)</vt:lpstr>
      <vt:lpstr>SPIS_TABLIC!OLE_LINK1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Karolak Katarzyna</dc:creator>
  <cp:lastModifiedBy>Karolak Jerzy</cp:lastModifiedBy>
  <cp:lastPrinted>2018-09-11T10:54:42Z</cp:lastPrinted>
  <dcterms:created xsi:type="dcterms:W3CDTF">2018-07-19T08:53:25Z</dcterms:created>
  <dcterms:modified xsi:type="dcterms:W3CDTF">2019-03-21T10:43:51Z</dcterms:modified>
</cp:coreProperties>
</file>