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OJE_C\DYSK_D\R______O______K____________2018\TRANSPORT_WYNIKI_DZIALALNOSCI_W_2017_R\DZIALY_PO_ZMIANIE_NUMERACJI\"/>
    </mc:Choice>
  </mc:AlternateContent>
  <bookViews>
    <workbookView xWindow="0" yWindow="0" windowWidth="28800" windowHeight="12135"/>
  </bookViews>
  <sheets>
    <sheet name="SPIS_TABLIC" sheetId="1" r:id="rId1"/>
    <sheet name="1(127)" sheetId="2" r:id="rId2"/>
    <sheet name="2(128)" sheetId="3" r:id="rId3"/>
    <sheet name="3(129)" sheetId="4" r:id="rId4"/>
    <sheet name="4(130)" sheetId="5" r:id="rId5"/>
    <sheet name="5(131)" sheetId="6" r:id="rId6"/>
    <sheet name="6(132)" sheetId="7" r:id="rId7"/>
    <sheet name="7(133)" sheetId="8" r:id="rId8"/>
    <sheet name="8(134)" sheetId="9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4" l="1"/>
  <c r="G13" i="4"/>
  <c r="G11" i="4"/>
  <c r="G9" i="4"/>
  <c r="G7" i="4"/>
  <c r="G5" i="4"/>
  <c r="F7" i="3"/>
  <c r="D7" i="3"/>
  <c r="B7" i="3"/>
  <c r="F7" i="2" l="1"/>
  <c r="D7" i="2"/>
  <c r="B7" i="2"/>
</calcChain>
</file>

<file path=xl/sharedStrings.xml><?xml version="1.0" encoding="utf-8"?>
<sst xmlns="http://schemas.openxmlformats.org/spreadsheetml/2006/main" count="248" uniqueCount="192">
  <si>
    <t>SPIS TABLIC</t>
  </si>
  <si>
    <t>VII. ŻEGLUGA MORSKA</t>
  </si>
  <si>
    <t>VII. MARITIME TRANSPORT</t>
  </si>
  <si>
    <t xml:space="preserve">Morska flota transportowa według rodzajów statków (2016, 2017)  </t>
  </si>
  <si>
    <t xml:space="preserve">Morska flota transportowa według wieku statków (2016, 2017)  </t>
  </si>
  <si>
    <t xml:space="preserve">Maritime transport fleet by age of ships (2016, 2017)  </t>
  </si>
  <si>
    <t>Maritime transport fleet by type of ships (2016, 2017)</t>
  </si>
  <si>
    <t>OGÓŁEM</t>
  </si>
  <si>
    <t>TOTAL</t>
  </si>
  <si>
    <t>Statki towarowe</t>
  </si>
  <si>
    <t>Merchant ships</t>
  </si>
  <si>
    <t xml:space="preserve">    masowce</t>
  </si>
  <si>
    <t xml:space="preserve">    dry bulk </t>
  </si>
  <si>
    <t>kontenerowce</t>
  </si>
  <si>
    <t>container ship</t>
  </si>
  <si>
    <t xml:space="preserve">    ro-ro</t>
  </si>
  <si>
    <t xml:space="preserve">    pozostałe drobnicowce</t>
  </si>
  <si>
    <t xml:space="preserve">    other general cargo ships</t>
  </si>
  <si>
    <t xml:space="preserve">    zbiornikowce</t>
  </si>
  <si>
    <t xml:space="preserve">    tankers</t>
  </si>
  <si>
    <t>Promy</t>
  </si>
  <si>
    <t>Ferries</t>
  </si>
  <si>
    <t>Statki pasażerskie</t>
  </si>
  <si>
    <t>Passenger ships</t>
  </si>
  <si>
    <t>Jachty morskie komercyjne</t>
  </si>
  <si>
    <t>Commercial sea-going yachts</t>
  </si>
  <si>
    <t>Barki morskie</t>
  </si>
  <si>
    <t>Maritime barges</t>
  </si>
  <si>
    <t>Of total by flag:</t>
  </si>
  <si>
    <t>polską</t>
  </si>
  <si>
    <t>Poland</t>
  </si>
  <si>
    <t>obcą</t>
  </si>
  <si>
    <t>foreign</t>
  </si>
  <si>
    <t>w tym: bahamską</t>
  </si>
  <si>
    <t>of which: Bahamas</t>
  </si>
  <si>
    <t>cypryjską</t>
  </si>
  <si>
    <t>Cyprus</t>
  </si>
  <si>
    <t>liberyjską</t>
  </si>
  <si>
    <t>Liberia</t>
  </si>
  <si>
    <t>maltańską</t>
  </si>
  <si>
    <t>Malta</t>
  </si>
  <si>
    <t>5 i mniej</t>
  </si>
  <si>
    <t xml:space="preserve">   and less</t>
  </si>
  <si>
    <t>6 – 10</t>
  </si>
  <si>
    <t>11 – 15</t>
  </si>
  <si>
    <t>16 – 20</t>
  </si>
  <si>
    <t>21 – 25</t>
  </si>
  <si>
    <t>26 i więcej</t>
  </si>
  <si>
    <t xml:space="preserve">     and more</t>
  </si>
  <si>
    <t>2016=100</t>
  </si>
  <si>
    <t>Żegluga regularna</t>
  </si>
  <si>
    <t>Liner shipping</t>
  </si>
  <si>
    <t>bliskiego zasięgu</t>
  </si>
  <si>
    <t>short sea service</t>
  </si>
  <si>
    <t>bałtycki</t>
  </si>
  <si>
    <t xml:space="preserve">Baltic </t>
  </si>
  <si>
    <t>zasięgu oceanicznego</t>
  </si>
  <si>
    <t>ocean routes</t>
  </si>
  <si>
    <t>Żegluga nieregularna</t>
  </si>
  <si>
    <t>Tramping</t>
  </si>
  <si>
    <t>zasięg: europejski</t>
  </si>
  <si>
    <t>range: European</t>
  </si>
  <si>
    <t>Zbiornikowce</t>
  </si>
  <si>
    <t>Tankers</t>
  </si>
  <si>
    <t xml:space="preserve">Pozostałe </t>
  </si>
  <si>
    <t>Other ships</t>
  </si>
  <si>
    <t>W relacji z portami polskimi</t>
  </si>
  <si>
    <t>In relation to Polish ports</t>
  </si>
  <si>
    <t xml:space="preserve">    wywóz z portów polskich</t>
  </si>
  <si>
    <t xml:space="preserve">    export from Polish ports</t>
  </si>
  <si>
    <t xml:space="preserve">    przywóz do portów polskich</t>
  </si>
  <si>
    <t xml:space="preserve">    import to Polish ports</t>
  </si>
  <si>
    <t>Pomiędzy portami zagranicznymi</t>
  </si>
  <si>
    <t>Foreign ports transport</t>
  </si>
  <si>
    <t>Pomiędzy portami polskimi</t>
  </si>
  <si>
    <t>Polish ports transport</t>
  </si>
  <si>
    <t>Przewozy wewnątrzportowe</t>
  </si>
  <si>
    <t>Within the seaport</t>
  </si>
  <si>
    <r>
      <t xml:space="preserve">Tony 
</t>
    </r>
    <r>
      <rPr>
        <i/>
        <sz val="10"/>
        <rFont val="Arial"/>
        <family val="2"/>
        <charset val="238"/>
      </rPr>
      <t xml:space="preserve"> Tonnes</t>
    </r>
  </si>
  <si>
    <t>Masowe ciekłe (niezjednostkowane)</t>
  </si>
  <si>
    <t>Liquid bulk (no cargo unit)</t>
  </si>
  <si>
    <t>w tym ropa noftowa i produkty z ropy naftowej</t>
  </si>
  <si>
    <t>of which petroleum and petroleum products</t>
  </si>
  <si>
    <t>Masowe suche (niezjednostkowane)</t>
  </si>
  <si>
    <t>Dry bulk (no cargo unit)</t>
  </si>
  <si>
    <t>w tym of which</t>
  </si>
  <si>
    <t>węgiel i koks</t>
  </si>
  <si>
    <t>hard coal and coke</t>
  </si>
  <si>
    <t>inne suche ładunki masowe</t>
  </si>
  <si>
    <t>other bulk</t>
  </si>
  <si>
    <t>Drobnica</t>
  </si>
  <si>
    <t>General cargo</t>
  </si>
  <si>
    <t>ładunki toczne</t>
  </si>
  <si>
    <t>ro-ro units</t>
  </si>
  <si>
    <t>ładunki toczne samobieżne</t>
  </si>
  <si>
    <t>ro-ro units (self-propelled)</t>
  </si>
  <si>
    <t>ładunki toczne niesamobieżne</t>
  </si>
  <si>
    <t>ro-ro units (non-self-propelled)</t>
  </si>
  <si>
    <t>pozostałe ładunki drobnicowe (w tym kontenery mniejsze od 20')</t>
  </si>
  <si>
    <t>other general cargo (of which containers less than 20')</t>
  </si>
  <si>
    <t>Ładunki polskiego handlu zagranicznego</t>
  </si>
  <si>
    <t>Polish foreign trade</t>
  </si>
  <si>
    <t>w tym ładunki we własnej gestii transportowej</t>
  </si>
  <si>
    <t>of which cargo under in-house management</t>
  </si>
  <si>
    <t>eksport</t>
  </si>
  <si>
    <t>export</t>
  </si>
  <si>
    <t>import</t>
  </si>
  <si>
    <t>przewozy pomiędzy portami polskimi</t>
  </si>
  <si>
    <t xml:space="preserve">Polish ports transport </t>
  </si>
  <si>
    <t>Ładunki tranzytowe</t>
  </si>
  <si>
    <t>Transit</t>
  </si>
  <si>
    <t xml:space="preserve">  w tym w komunikacji międzynarodowej</t>
  </si>
  <si>
    <t xml:space="preserve">  of which in internatinal transport</t>
  </si>
  <si>
    <t>a   Bez kierowców samochodów osobowych przewożonych promami.</t>
  </si>
  <si>
    <t>a   Excluding truck drivers on board of ferries.</t>
  </si>
  <si>
    <r>
      <t>Promy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………………………………………</t>
    </r>
  </si>
  <si>
    <r>
      <t>Ferries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</si>
  <si>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Tony
</t>
    </r>
    <r>
      <rPr>
        <i/>
        <sz val="10"/>
        <rFont val="Arial"/>
        <family val="2"/>
        <charset val="238"/>
      </rPr>
      <t xml:space="preserve"> Tonnes</t>
    </r>
  </si>
  <si>
    <r>
      <t xml:space="preserve">Średnia odległość przewozu 1 tony ładunku   w km 
  </t>
    </r>
    <r>
      <rPr>
        <i/>
        <sz val="10"/>
        <rFont val="Arial"/>
        <family val="2"/>
        <charset val="238"/>
      </rPr>
      <t>Average distance travelled  by 1 tonne of goods, kilometres</t>
    </r>
  </si>
  <si>
    <t xml:space="preserve">                      MARITIME TRANSPORT OF GOODS BY TYPE  OF SHIPS IN 2017</t>
  </si>
  <si>
    <t xml:space="preserve">                       Stan w dniu 31 XII</t>
  </si>
  <si>
    <t xml:space="preserve">                       MARITIME TRANSPORT FLEET BY TYPE OF SHIPS</t>
  </si>
  <si>
    <t xml:space="preserve">                       As of 31 December</t>
  </si>
  <si>
    <t xml:space="preserve">                       MARITIME TRANSPORT FLEET BY AGE OF SHIPS</t>
  </si>
  <si>
    <t xml:space="preserve">                       Stan w dniu 31 XII </t>
  </si>
  <si>
    <t xml:space="preserve">                       AS of 31 December</t>
  </si>
  <si>
    <t xml:space="preserve">                       MARITIME TRANSPORT OF GOODS IN 2017</t>
  </si>
  <si>
    <t xml:space="preserve">                      MARITIME TRANSPORT OF GOODS BY CARGO RELATIONS IN 2017</t>
  </si>
  <si>
    <t xml:space="preserve">                      MARITIME TRANSPORT OF GOODS BY GROUPS OF CARGO IN 2017</t>
  </si>
  <si>
    <t xml:space="preserve">                      MARITIME TRANSPORT OF PASSENGERS IN 2017</t>
  </si>
  <si>
    <t xml:space="preserve">                      MARITIME TRANSPORT OF POLISH FOREIGN TRADE  AND TRANSIT IN 2017</t>
  </si>
  <si>
    <r>
      <t>OGÓŁEM</t>
    </r>
    <r>
      <rPr>
        <b/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…………………………………..</t>
    </r>
  </si>
  <si>
    <r>
      <t>TOTAL</t>
    </r>
    <r>
      <rPr>
        <b/>
        <i/>
        <vertAlign val="superscript"/>
        <sz val="10"/>
        <rFont val="Arial"/>
        <family val="2"/>
        <charset val="238"/>
      </rPr>
      <t>a</t>
    </r>
  </si>
  <si>
    <r>
      <t xml:space="preserve">RODZAJE STATKÓW
</t>
    </r>
    <r>
      <rPr>
        <i/>
        <sz val="10"/>
        <rFont val="Arial"/>
        <family val="2"/>
        <charset val="238"/>
      </rPr>
      <t xml:space="preserve"> TYPES OF VESSEL</t>
    </r>
  </si>
  <si>
    <r>
      <t xml:space="preserve">Statki
</t>
    </r>
    <r>
      <rPr>
        <i/>
        <sz val="10"/>
        <rFont val="Arial"/>
        <family val="2"/>
        <charset val="238"/>
      </rPr>
      <t xml:space="preserve"> Vessels</t>
    </r>
  </si>
  <si>
    <r>
      <t xml:space="preserve">Pojemność brutto (GT)
</t>
    </r>
    <r>
      <rPr>
        <i/>
        <sz val="10"/>
        <rFont val="Arial"/>
        <family val="2"/>
        <charset val="238"/>
      </rPr>
      <t>Gross Tonnage (GT)</t>
    </r>
  </si>
  <si>
    <r>
      <t xml:space="preserve">Nośność (DWT) 
</t>
    </r>
    <r>
      <rPr>
        <i/>
        <sz val="10"/>
        <rFont val="Arial"/>
        <family val="2"/>
        <charset val="238"/>
      </rPr>
      <t>Deadweight (DWT)</t>
    </r>
  </si>
  <si>
    <r>
      <t xml:space="preserve">Statki
</t>
    </r>
    <r>
      <rPr>
        <i/>
        <sz val="10"/>
        <rFont val="Arial"/>
        <family val="2"/>
        <charset val="238"/>
      </rPr>
      <t>Vessels</t>
    </r>
  </si>
  <si>
    <t>Z ogółem przypada na statki pływające pod banderą:</t>
  </si>
  <si>
    <r>
      <t xml:space="preserve">WIEK
  </t>
    </r>
    <r>
      <rPr>
        <i/>
        <sz val="10"/>
        <rFont val="Arial"/>
        <family val="2"/>
        <charset val="238"/>
      </rPr>
      <t>AGE</t>
    </r>
  </si>
  <si>
    <r>
      <t xml:space="preserve">Nośność (DWT)
</t>
    </r>
    <r>
      <rPr>
        <i/>
        <sz val="10"/>
        <rFont val="Arial"/>
        <family val="2"/>
        <charset val="238"/>
      </rPr>
      <t xml:space="preserve"> Deadweight (DWT)</t>
    </r>
  </si>
  <si>
    <r>
      <t xml:space="preserve">Pojemność brutto (GT)
</t>
    </r>
    <r>
      <rPr>
        <i/>
        <sz val="10"/>
        <rFont val="Arial"/>
        <family val="2"/>
        <charset val="238"/>
      </rPr>
      <t xml:space="preserve">  Gross Tonnage (GT)</t>
    </r>
  </si>
  <si>
    <r>
      <t xml:space="preserve">WYSZCZEGÓLNIENIE 
</t>
    </r>
    <r>
      <rPr>
        <i/>
        <sz val="10"/>
        <rFont val="Arial"/>
        <family val="2"/>
        <charset val="238"/>
      </rPr>
      <t xml:space="preserve"> SPECIFICATION</t>
    </r>
  </si>
  <si>
    <r>
      <t xml:space="preserve">Tony
 </t>
    </r>
    <r>
      <rPr>
        <i/>
        <sz val="10"/>
        <rFont val="Arial"/>
        <family val="2"/>
        <charset val="238"/>
      </rPr>
      <t>Tonnes</t>
    </r>
  </si>
  <si>
    <r>
      <t xml:space="preserve">Tonokilometry 
 </t>
    </r>
    <r>
      <rPr>
        <i/>
        <sz val="10"/>
        <rFont val="Arial"/>
        <family val="2"/>
        <charset val="238"/>
      </rPr>
      <t>Tonne-kilometres</t>
    </r>
  </si>
  <si>
    <r>
      <t xml:space="preserve">w tys.
  </t>
    </r>
    <r>
      <rPr>
        <i/>
        <sz val="10"/>
        <rFont val="Arial"/>
        <family val="2"/>
        <charset val="238"/>
      </rPr>
      <t>thousand</t>
    </r>
  </si>
  <si>
    <r>
      <t xml:space="preserve">w mln
 </t>
    </r>
    <r>
      <rPr>
        <i/>
        <sz val="10"/>
        <rFont val="Arial"/>
        <family val="2"/>
        <charset val="238"/>
      </rPr>
      <t>million</t>
    </r>
  </si>
  <si>
    <r>
      <t xml:space="preserve">WYSZCZEGÓLNIENIE 
 </t>
    </r>
    <r>
      <rPr>
        <i/>
        <sz val="10"/>
        <rFont val="Arial"/>
        <family val="2"/>
        <charset val="238"/>
      </rPr>
      <t>SPECIFICATION</t>
    </r>
  </si>
  <si>
    <r>
      <t xml:space="preserve">Tony
</t>
    </r>
    <r>
      <rPr>
        <i/>
        <sz val="10"/>
        <rFont val="Arial"/>
        <family val="2"/>
        <charset val="238"/>
      </rPr>
      <t>Tonnes</t>
    </r>
  </si>
  <si>
    <r>
      <t xml:space="preserve">w mln
  </t>
    </r>
    <r>
      <rPr>
        <i/>
        <sz val="10"/>
        <rFont val="Arial"/>
        <family val="2"/>
        <charset val="238"/>
      </rPr>
      <t>million</t>
    </r>
  </si>
  <si>
    <r>
      <t xml:space="preserve">Tonokilometry
  </t>
    </r>
    <r>
      <rPr>
        <i/>
        <sz val="10"/>
        <rFont val="Arial"/>
        <family val="2"/>
        <charset val="238"/>
      </rPr>
      <t>Tonne-kilometres</t>
    </r>
  </si>
  <si>
    <r>
      <t xml:space="preserve">WYSZCZEGÓLNIENIE 
</t>
    </r>
    <r>
      <rPr>
        <i/>
        <sz val="10"/>
        <rFont val="Arial"/>
        <family val="2"/>
        <charset val="238"/>
      </rPr>
      <t>SPECIFICATION</t>
    </r>
  </si>
  <si>
    <r>
      <t xml:space="preserve">w tys.
 </t>
    </r>
    <r>
      <rPr>
        <i/>
        <sz val="10"/>
        <rFont val="Arial"/>
        <family val="2"/>
        <charset val="238"/>
      </rPr>
      <t>thousand</t>
    </r>
  </si>
  <si>
    <r>
      <t xml:space="preserve">w tys. 
</t>
    </r>
    <r>
      <rPr>
        <i/>
        <sz val="10"/>
        <rFont val="Arial"/>
        <family val="2"/>
        <charset val="238"/>
      </rPr>
      <t>thousand</t>
    </r>
  </si>
  <si>
    <r>
      <t xml:space="preserve">WYSZCZEGÓLNIENIE
 </t>
    </r>
    <r>
      <rPr>
        <i/>
        <sz val="10"/>
        <rFont val="Arial"/>
        <family val="2"/>
        <charset val="238"/>
      </rPr>
      <t>SPECIFICATION</t>
    </r>
  </si>
  <si>
    <r>
      <t xml:space="preserve">WYSZCZEGÓLNIENIE
</t>
    </r>
    <r>
      <rPr>
        <i/>
        <sz val="10"/>
        <rFont val="Arial"/>
        <family val="2"/>
        <charset val="238"/>
      </rPr>
      <t xml:space="preserve">  SPECIFICATION</t>
    </r>
  </si>
  <si>
    <r>
      <t xml:space="preserve">Pasażerowie  
</t>
    </r>
    <r>
      <rPr>
        <i/>
        <sz val="10"/>
        <rFont val="Arial"/>
        <family val="2"/>
        <charset val="238"/>
      </rPr>
      <t xml:space="preserve"> Passengers</t>
    </r>
  </si>
  <si>
    <r>
      <t xml:space="preserve">w liczbach bezwzględnych
  </t>
    </r>
    <r>
      <rPr>
        <i/>
        <sz val="10"/>
        <rFont val="Arial"/>
        <family val="2"/>
        <charset val="238"/>
      </rPr>
      <t>absolute numbers</t>
    </r>
  </si>
  <si>
    <r>
      <t xml:space="preserve">Pasażerokilometry
 </t>
    </r>
    <r>
      <rPr>
        <i/>
        <sz val="10"/>
        <rFont val="Arial"/>
        <family val="2"/>
        <charset val="238"/>
      </rPr>
      <t>Passenger-kilometres</t>
    </r>
  </si>
  <si>
    <r>
      <t xml:space="preserve">w tys.
</t>
    </r>
    <r>
      <rPr>
        <i/>
        <sz val="10"/>
        <rFont val="Arial"/>
        <family val="2"/>
        <charset val="238"/>
      </rPr>
      <t>thousand</t>
    </r>
  </si>
  <si>
    <r>
      <t xml:space="preserve">Średnia odległość przewozu jednego pasażera w kilometrach
 </t>
    </r>
    <r>
      <rPr>
        <i/>
        <sz val="10"/>
        <rFont val="Arial"/>
        <family val="2"/>
        <charset val="238"/>
      </rPr>
      <t>Average distance travelled by 1 passenger, kilometres</t>
    </r>
  </si>
  <si>
    <t>LIST OF TABLES</t>
  </si>
  <si>
    <t>1(127)</t>
  </si>
  <si>
    <t>2(128)</t>
  </si>
  <si>
    <t>3(129)</t>
  </si>
  <si>
    <t>4(130)</t>
  </si>
  <si>
    <t>5(131)</t>
  </si>
  <si>
    <t>6(132)</t>
  </si>
  <si>
    <t>7(133)</t>
  </si>
  <si>
    <t>8(134)</t>
  </si>
  <si>
    <t>TABL. 1(127).   MORSKA  FLOTA  TRANSPORTOWA  WEDŁUG  RODZAJÓW  STATKÓW</t>
  </si>
  <si>
    <t>TABL. 2(128).   MORSKA  FLOTA  TRANSPORTOWA  WEDŁUG  WIEKU  STATKÓW</t>
  </si>
  <si>
    <t>TABL. 3(129).   PRZEWOZY ŁADUNKÓW  ŻEGLUGĄ  MORSKĄ  W  2017 R.</t>
  </si>
  <si>
    <t>TABL. 4(130).  PRZEWOZY  ŁADUNKÓW  ŻEGLUGĄ  MORSKĄ  WEDŁUG  RODZAJÓW  
                      STATKÓW  W  2017 R.</t>
  </si>
  <si>
    <t>TABL. 5(131).  PRZEWOZY  ŁADUNKÓW  ŻEGLUGĄ  MORSKĄ  WEDŁUG  RELACJI  
                      PRZEWOZÓW W  2017 R.</t>
  </si>
  <si>
    <t>TABL. 6(132).  PRZEWOZY  ŁADUNKÓW  ŻEGLUGĄ  MORSKĄ  WEDŁUG  KATEGORII  ŁADUNKOWYCH   
                       W  2017 R.</t>
  </si>
  <si>
    <t>TABL. 7(133).   PRZEWOZY  ŁADUNKÓW  POLSKIEGO  HANDLU  ZAGRANICZNEGO  
                       I  ŁADUNKÓW TRANZYTOWYCH  ŻEGLUGĄ  MORSKĄ  W  2017 R.</t>
  </si>
  <si>
    <t>TABL. 8(134).  PRZEWOZY  PASAŻERÓW  ŻEGLUGĄ  MORSKĄ  W  2017 R.</t>
  </si>
  <si>
    <t>Przewozy ładunków żeglugą morską w 2017 r.</t>
  </si>
  <si>
    <t xml:space="preserve">Przewozy ładunków żeglugą morską według rodzajów statków w 2017 r.  </t>
  </si>
  <si>
    <t xml:space="preserve">Przewozy ładunków żeglugą morską według relacji przewozów w 2017 r.  </t>
  </si>
  <si>
    <t xml:space="preserve">Przewozy ładunków żeglugą morską według kategorii ładunkowych w 2017 r.  </t>
  </si>
  <si>
    <t xml:space="preserve">Przewozy ładunków polskiego handlu zagranicznego i ładunków tranzytowych żeglugą morską w 2017 r.  </t>
  </si>
  <si>
    <t>Przewozy pasażerów żeglugą morską w 2017 r.</t>
  </si>
  <si>
    <t xml:space="preserve">Maritime transport of goods in 2017  </t>
  </si>
  <si>
    <t xml:space="preserve">Maritime transport of goods by type of ships in 2017  </t>
  </si>
  <si>
    <t xml:space="preserve">Maritime transport of goods by cargo relations in 2017  </t>
  </si>
  <si>
    <t xml:space="preserve">Maritime transport of goods by groups of cargo in 2017  </t>
  </si>
  <si>
    <t xml:space="preserve">Maritime transport of Polish foreign trade and transit in 2017  </t>
  </si>
  <si>
    <t xml:space="preserve">Maritime transport of passengers in 2017  </t>
  </si>
  <si>
    <t>Tabl.</t>
  </si>
  <si>
    <t>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</si>
</sst>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@\ *._)"/>
    <numFmt numFmtId="165" formatCode="#,##0_)"/>
    <numFmt numFmtId="166" formatCode="#,##0_);\(#,##0\)"/>
    <numFmt numFmtId="167" formatCode="@\ *.\ "/>
    <numFmt numFmtId="168" formatCode="#,##0.0_);\(#,##0.0\)"/>
    <numFmt numFmtId="169" formatCode="#,##0.0_)"/>
    <numFmt numFmtId="170" formatCode="_-* #,##0\ _z_ł_-;\-* #,##0\ _z_ł_-;_-* &quot;-&quot;?\ _z_ł_-;_-@_-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vertAlign val="superscript"/>
      <sz val="10"/>
      <name val="Arial"/>
      <family val="2"/>
      <charset val="238"/>
    </font>
    <font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i/>
      <sz val="7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i/>
      <u/>
      <sz val="10"/>
      <color theme="10"/>
      <name val="Arial"/>
      <family val="2"/>
      <charset val="238"/>
    </font>
    <font>
      <u/>
      <sz val="11"/>
      <color theme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165" fontId="4" fillId="0" borderId="7" xfId="0" applyNumberFormat="1" applyFont="1" applyBorder="1"/>
    <xf numFmtId="0" fontId="4" fillId="0" borderId="0" xfId="0" applyFont="1"/>
    <xf numFmtId="0" fontId="4" fillId="0" borderId="6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/>
    </xf>
    <xf numFmtId="49" fontId="6" fillId="0" borderId="0" xfId="0" applyNumberFormat="1" applyFont="1"/>
    <xf numFmtId="164" fontId="4" fillId="0" borderId="0" xfId="0" applyNumberFormat="1" applyFont="1"/>
    <xf numFmtId="49" fontId="6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 indent="1"/>
    </xf>
    <xf numFmtId="49" fontId="6" fillId="0" borderId="0" xfId="0" applyNumberFormat="1" applyFont="1" applyAlignment="1">
      <alignment horizontal="left" indent="1"/>
    </xf>
    <xf numFmtId="165" fontId="4" fillId="0" borderId="7" xfId="0" applyNumberFormat="1" applyFont="1" applyBorder="1" applyAlignment="1">
      <alignment horizontal="right"/>
    </xf>
    <xf numFmtId="49" fontId="6" fillId="0" borderId="0" xfId="0" quotePrefix="1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2"/>
    </xf>
    <xf numFmtId="49" fontId="6" fillId="0" borderId="0" xfId="0" applyNumberFormat="1" applyFont="1" applyBorder="1" applyAlignment="1">
      <alignment horizontal="left" indent="2"/>
    </xf>
    <xf numFmtId="0" fontId="4" fillId="0" borderId="6" xfId="0" applyFont="1" applyBorder="1" applyAlignment="1">
      <alignment horizontal="center" vertical="center"/>
    </xf>
    <xf numFmtId="164" fontId="4" fillId="0" borderId="0" xfId="0" applyNumberFormat="1" applyFont="1" applyBorder="1" applyAlignment="1"/>
    <xf numFmtId="166" fontId="4" fillId="0" borderId="7" xfId="0" applyNumberFormat="1" applyFont="1" applyBorder="1" applyAlignment="1"/>
    <xf numFmtId="0" fontId="6" fillId="0" borderId="0" xfId="0" applyNumberFormat="1" applyFont="1" applyAlignment="1"/>
    <xf numFmtId="0" fontId="4" fillId="0" borderId="7" xfId="0" applyFont="1" applyBorder="1" applyAlignment="1"/>
    <xf numFmtId="164" fontId="4" fillId="0" borderId="0" xfId="0" applyNumberFormat="1" applyFont="1" applyAlignment="1"/>
    <xf numFmtId="0" fontId="7" fillId="0" borderId="0" xfId="0" applyFont="1"/>
    <xf numFmtId="0" fontId="4" fillId="0" borderId="15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" vertical="center" wrapText="1"/>
    </xf>
    <xf numFmtId="168" fontId="4" fillId="0" borderId="7" xfId="0" applyNumberFormat="1" applyFont="1" applyBorder="1" applyAlignment="1">
      <alignment horizontal="right"/>
    </xf>
    <xf numFmtId="166" fontId="4" fillId="0" borderId="7" xfId="0" applyNumberFormat="1" applyFont="1" applyBorder="1"/>
    <xf numFmtId="167" fontId="4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166" fontId="4" fillId="0" borderId="7" xfId="0" applyNumberFormat="1" applyFont="1" applyBorder="1" applyAlignment="1">
      <alignment vertical="center"/>
    </xf>
    <xf numFmtId="166" fontId="4" fillId="0" borderId="7" xfId="0" quotePrefix="1" applyNumberFormat="1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8" fontId="4" fillId="0" borderId="8" xfId="1" applyNumberFormat="1" applyFont="1" applyFill="1" applyBorder="1" applyAlignment="1"/>
    <xf numFmtId="166" fontId="4" fillId="0" borderId="7" xfId="1" applyNumberFormat="1" applyFont="1" applyFill="1" applyBorder="1" applyAlignment="1"/>
    <xf numFmtId="166" fontId="4" fillId="0" borderId="8" xfId="0" applyNumberFormat="1" applyFont="1" applyFill="1" applyBorder="1" applyAlignment="1"/>
    <xf numFmtId="0" fontId="4" fillId="0" borderId="0" xfId="0" quotePrefix="1" applyNumberFormat="1" applyFont="1" applyFill="1" applyAlignment="1">
      <alignment horizontal="left"/>
    </xf>
    <xf numFmtId="166" fontId="4" fillId="0" borderId="8" xfId="1" applyNumberFormat="1" applyFont="1" applyFill="1" applyBorder="1" applyAlignment="1"/>
    <xf numFmtId="0" fontId="6" fillId="0" borderId="0" xfId="0" quotePrefix="1" applyNumberFormat="1" applyFont="1" applyFill="1" applyAlignment="1">
      <alignment horizontal="left" wrapText="1"/>
    </xf>
    <xf numFmtId="166" fontId="4" fillId="0" borderId="8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horizontal="left"/>
    </xf>
    <xf numFmtId="0" fontId="6" fillId="0" borderId="0" xfId="0" applyNumberFormat="1" applyFont="1" applyFill="1" applyAlignment="1">
      <alignment horizontal="left" wrapText="1"/>
    </xf>
    <xf numFmtId="164" fontId="4" fillId="0" borderId="0" xfId="0" applyNumberFormat="1" applyFont="1" applyAlignment="1" applyProtection="1"/>
    <xf numFmtId="0" fontId="6" fillId="0" borderId="0" xfId="0" applyNumberFormat="1" applyFont="1" applyAlignment="1" applyProtection="1"/>
    <xf numFmtId="166" fontId="4" fillId="0" borderId="8" xfId="1" applyNumberFormat="1" applyFont="1" applyBorder="1" applyProtection="1"/>
    <xf numFmtId="164" fontId="4" fillId="0" borderId="0" xfId="0" applyNumberFormat="1" applyFont="1" applyAlignment="1" applyProtection="1">
      <alignment horizontal="left" indent="1"/>
    </xf>
    <xf numFmtId="0" fontId="6" fillId="0" borderId="0" xfId="0" applyNumberFormat="1" applyFont="1" applyAlignment="1" applyProtection="1">
      <alignment horizontal="left" indent="1"/>
    </xf>
    <xf numFmtId="166" fontId="4" fillId="0" borderId="8" xfId="0" applyNumberFormat="1" applyFont="1" applyBorder="1" applyAlignment="1">
      <alignment vertical="center"/>
    </xf>
    <xf numFmtId="166" fontId="4" fillId="0" borderId="8" xfId="0" applyNumberFormat="1" applyFont="1" applyBorder="1"/>
    <xf numFmtId="164" fontId="4" fillId="0" borderId="0" xfId="0" applyNumberFormat="1" applyFont="1" applyAlignment="1" applyProtection="1">
      <alignment horizontal="left" indent="2"/>
    </xf>
    <xf numFmtId="0" fontId="6" fillId="0" borderId="0" xfId="0" applyNumberFormat="1" applyFont="1" applyAlignment="1" applyProtection="1">
      <alignment horizontal="left" indent="2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8" fontId="4" fillId="0" borderId="0" xfId="0" applyNumberFormat="1" applyFont="1" applyBorder="1" applyAlignment="1"/>
    <xf numFmtId="166" fontId="4" fillId="0" borderId="0" xfId="0" applyNumberFormat="1" applyFont="1" applyBorder="1" applyAlignment="1"/>
    <xf numFmtId="168" fontId="4" fillId="0" borderId="8" xfId="0" applyNumberFormat="1" applyFont="1" applyBorder="1" applyAlignment="1"/>
    <xf numFmtId="170" fontId="4" fillId="0" borderId="7" xfId="0" applyNumberFormat="1" applyFont="1" applyBorder="1" applyAlignment="1"/>
    <xf numFmtId="168" fontId="4" fillId="0" borderId="7" xfId="0" applyNumberFormat="1" applyFont="1" applyBorder="1" applyAlignment="1"/>
    <xf numFmtId="165" fontId="4" fillId="0" borderId="7" xfId="0" applyNumberFormat="1" applyFont="1" applyFill="1" applyBorder="1" applyAlignment="1"/>
    <xf numFmtId="169" fontId="4" fillId="0" borderId="7" xfId="0" applyNumberFormat="1" applyFont="1" applyFill="1" applyBorder="1" applyAlignment="1"/>
    <xf numFmtId="165" fontId="4" fillId="0" borderId="7" xfId="0" applyNumberFormat="1" applyFont="1" applyBorder="1" applyAlignment="1"/>
    <xf numFmtId="169" fontId="4" fillId="0" borderId="7" xfId="0" applyNumberFormat="1" applyFont="1" applyBorder="1" applyAlignment="1"/>
    <xf numFmtId="164" fontId="4" fillId="0" borderId="0" xfId="0" applyNumberFormat="1" applyFont="1" applyAlignment="1" applyProtection="1">
      <alignment horizontal="left" indent="1"/>
    </xf>
    <xf numFmtId="0" fontId="6" fillId="0" borderId="0" xfId="0" applyNumberFormat="1" applyFont="1" applyAlignment="1" applyProtection="1">
      <alignment horizontal="left" vertical="top" indent="1"/>
    </xf>
    <xf numFmtId="164" fontId="4" fillId="0" borderId="0" xfId="0" applyNumberFormat="1" applyFont="1" applyAlignment="1" applyProtection="1">
      <alignment horizontal="left" indent="2"/>
    </xf>
    <xf numFmtId="0" fontId="6" fillId="0" borderId="0" xfId="0" applyNumberFormat="1" applyFont="1" applyAlignment="1" applyProtection="1">
      <alignment horizontal="left" vertical="top" indent="2"/>
    </xf>
    <xf numFmtId="0" fontId="4" fillId="0" borderId="6" xfId="0" applyFont="1" applyBorder="1" applyAlignment="1" applyProtection="1">
      <alignment horizontal="center" vertical="center" wrapText="1"/>
    </xf>
    <xf numFmtId="0" fontId="10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quotePrefix="1" applyNumberFormat="1" applyFont="1" applyBorder="1" applyAlignment="1">
      <alignment horizontal="left" wrapText="1"/>
    </xf>
    <xf numFmtId="166" fontId="4" fillId="0" borderId="12" xfId="1" quotePrefix="1" applyNumberFormat="1" applyFont="1" applyBorder="1" applyAlignment="1" applyProtection="1"/>
    <xf numFmtId="168" fontId="4" fillId="0" borderId="12" xfId="1" quotePrefix="1" applyNumberFormat="1" applyFont="1" applyBorder="1" applyAlignment="1" applyProtection="1"/>
    <xf numFmtId="166" fontId="4" fillId="0" borderId="7" xfId="1" quotePrefix="1" applyNumberFormat="1" applyFont="1" applyBorder="1" applyAlignment="1" applyProtection="1"/>
    <xf numFmtId="168" fontId="4" fillId="0" borderId="7" xfId="1" quotePrefix="1" applyNumberFormat="1" applyFont="1" applyBorder="1" applyAlignment="1" applyProtection="1"/>
    <xf numFmtId="164" fontId="4" fillId="0" borderId="10" xfId="0" applyNumberFormat="1" applyFont="1" applyBorder="1" applyAlignment="1" applyProtection="1"/>
    <xf numFmtId="0" fontId="6" fillId="0" borderId="0" xfId="0" applyNumberFormat="1" applyFont="1" applyAlignment="1" applyProtection="1">
      <alignment vertical="top"/>
    </xf>
    <xf numFmtId="0" fontId="5" fillId="0" borderId="0" xfId="0" applyNumberFormat="1" applyFont="1" applyFill="1"/>
    <xf numFmtId="166" fontId="5" fillId="0" borderId="17" xfId="0" applyNumberFormat="1" applyFont="1" applyFill="1" applyBorder="1" applyAlignment="1"/>
    <xf numFmtId="168" fontId="5" fillId="0" borderId="17" xfId="1" applyNumberFormat="1" applyFont="1" applyFill="1" applyBorder="1" applyAlignment="1"/>
    <xf numFmtId="168" fontId="5" fillId="0" borderId="8" xfId="1" applyNumberFormat="1" applyFont="1" applyFill="1" applyBorder="1" applyAlignment="1"/>
    <xf numFmtId="166" fontId="5" fillId="0" borderId="7" xfId="1" applyNumberFormat="1" applyFont="1" applyFill="1" applyBorder="1" applyAlignment="1"/>
    <xf numFmtId="0" fontId="13" fillId="0" borderId="0" xfId="0" applyNumberFormat="1" applyFont="1" applyFill="1" applyAlignment="1">
      <alignment wrapText="1"/>
    </xf>
    <xf numFmtId="166" fontId="5" fillId="0" borderId="8" xfId="0" applyNumberFormat="1" applyFont="1" applyFill="1" applyBorder="1" applyAlignment="1"/>
    <xf numFmtId="166" fontId="5" fillId="0" borderId="12" xfId="0" applyNumberFormat="1" applyFont="1" applyBorder="1"/>
    <xf numFmtId="168" fontId="5" fillId="0" borderId="7" xfId="0" applyNumberFormat="1" applyFont="1" applyBorder="1" applyAlignment="1">
      <alignment horizontal="right"/>
    </xf>
    <xf numFmtId="166" fontId="5" fillId="0" borderId="8" xfId="1" applyNumberFormat="1" applyFont="1" applyBorder="1" applyProtection="1"/>
    <xf numFmtId="167" fontId="5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66" fontId="5" fillId="0" borderId="7" xfId="0" applyNumberFormat="1" applyFont="1" applyBorder="1"/>
    <xf numFmtId="166" fontId="5" fillId="0" borderId="12" xfId="0" applyNumberFormat="1" applyFont="1" applyBorder="1" applyAlignment="1"/>
    <xf numFmtId="168" fontId="5" fillId="0" borderId="17" xfId="0" applyNumberFormat="1" applyFont="1" applyBorder="1" applyAlignment="1"/>
    <xf numFmtId="168" fontId="5" fillId="0" borderId="0" xfId="0" applyNumberFormat="1" applyFont="1" applyBorder="1" applyAlignment="1"/>
    <xf numFmtId="166" fontId="5" fillId="0" borderId="0" xfId="0" applyNumberFormat="1" applyFont="1" applyBorder="1" applyAlignment="1"/>
    <xf numFmtId="168" fontId="5" fillId="0" borderId="8" xfId="0" applyNumberFormat="1" applyFont="1" applyBorder="1" applyAlignment="1"/>
    <xf numFmtId="165" fontId="5" fillId="0" borderId="8" xfId="0" applyNumberFormat="1" applyFont="1" applyBorder="1" applyAlignment="1"/>
    <xf numFmtId="168" fontId="5" fillId="0" borderId="12" xfId="0" applyNumberFormat="1" applyFont="1" applyBorder="1" applyAlignment="1"/>
    <xf numFmtId="169" fontId="5" fillId="0" borderId="8" xfId="0" applyNumberFormat="1" applyFont="1" applyBorder="1" applyAlignment="1"/>
    <xf numFmtId="170" fontId="5" fillId="0" borderId="7" xfId="0" applyNumberFormat="1" applyFont="1" applyBorder="1" applyAlignment="1"/>
    <xf numFmtId="168" fontId="5" fillId="0" borderId="7" xfId="0" applyNumberFormat="1" applyFont="1" applyBorder="1" applyAlignment="1"/>
    <xf numFmtId="164" fontId="5" fillId="0" borderId="0" xfId="0" applyNumberFormat="1" applyFont="1" applyBorder="1" applyAlignment="1"/>
    <xf numFmtId="166" fontId="5" fillId="0" borderId="8" xfId="0" applyNumberFormat="1" applyFont="1" applyBorder="1" applyAlignment="1"/>
    <xf numFmtId="166" fontId="5" fillId="0" borderId="7" xfId="0" applyNumberFormat="1" applyFont="1" applyBorder="1" applyAlignment="1"/>
    <xf numFmtId="0" fontId="13" fillId="0" borderId="0" xfId="0" applyNumberFormat="1" applyFont="1" applyBorder="1" applyAlignment="1"/>
    <xf numFmtId="164" fontId="5" fillId="0" borderId="0" xfId="0" applyNumberFormat="1" applyFont="1" applyAlignment="1">
      <alignment horizontal="left"/>
    </xf>
    <xf numFmtId="165" fontId="5" fillId="0" borderId="7" xfId="0" applyNumberFormat="1" applyFont="1" applyBorder="1"/>
    <xf numFmtId="49" fontId="13" fillId="0" borderId="0" xfId="0" applyNumberFormat="1" applyFont="1"/>
    <xf numFmtId="0" fontId="0" fillId="0" borderId="0" xfId="0" applyFont="1" applyFill="1"/>
    <xf numFmtId="165" fontId="4" fillId="0" borderId="7" xfId="0" applyNumberFormat="1" applyFont="1" applyFill="1" applyBorder="1"/>
    <xf numFmtId="0" fontId="0" fillId="0" borderId="0" xfId="0" applyFill="1"/>
    <xf numFmtId="0" fontId="4" fillId="0" borderId="0" xfId="0" applyFont="1" applyFill="1"/>
    <xf numFmtId="0" fontId="18" fillId="0" borderId="0" xfId="2" applyFont="1" applyAlignment="1"/>
    <xf numFmtId="0" fontId="17" fillId="0" borderId="0" xfId="2" applyFont="1" applyBorder="1" applyAlignment="1">
      <alignment wrapText="1"/>
    </xf>
    <xf numFmtId="0" fontId="1" fillId="0" borderId="0" xfId="0" applyFont="1" applyAlignment="1"/>
    <xf numFmtId="0" fontId="19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6" fillId="0" borderId="0" xfId="2" applyFont="1" applyAlignment="1">
      <alignment wrapText="1"/>
    </xf>
    <xf numFmtId="0" fontId="17" fillId="0" borderId="0" xfId="2" applyFont="1"/>
    <xf numFmtId="0" fontId="19" fillId="0" borderId="0" xfId="0" applyFont="1" applyAlignment="1">
      <alignment horizontal="center"/>
    </xf>
    <xf numFmtId="0" fontId="17" fillId="0" borderId="0" xfId="2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9" xfId="0" quotePrefix="1" applyFont="1" applyBorder="1" applyAlignment="1">
      <alignment horizontal="left" vertical="top"/>
    </xf>
    <xf numFmtId="0" fontId="4" fillId="0" borderId="0" xfId="0" quotePrefix="1" applyFont="1" applyBorder="1" applyAlignment="1">
      <alignment horizontal="left" vertical="top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indent="2"/>
    </xf>
    <xf numFmtId="0" fontId="6" fillId="0" borderId="16" xfId="0" applyNumberFormat="1" applyFont="1" applyBorder="1" applyAlignment="1">
      <alignment horizontal="left" indent="2"/>
    </xf>
    <xf numFmtId="167" fontId="4" fillId="0" borderId="0" xfId="0" applyNumberFormat="1" applyFont="1" applyAlignment="1">
      <alignment horizontal="left" indent="2"/>
    </xf>
    <xf numFmtId="167" fontId="4" fillId="0" borderId="16" xfId="0" applyNumberFormat="1" applyFont="1" applyBorder="1" applyAlignment="1">
      <alignment horizontal="left" indent="2"/>
    </xf>
    <xf numFmtId="167" fontId="4" fillId="0" borderId="0" xfId="0" applyNumberFormat="1" applyFont="1" applyAlignment="1">
      <alignment horizontal="left" indent="1"/>
    </xf>
    <xf numFmtId="167" fontId="4" fillId="0" borderId="16" xfId="0" applyNumberFormat="1" applyFont="1" applyBorder="1" applyAlignment="1">
      <alignment horizontal="left" indent="1"/>
    </xf>
    <xf numFmtId="0" fontId="6" fillId="0" borderId="0" xfId="0" applyNumberFormat="1" applyFont="1" applyAlignment="1">
      <alignment horizontal="left" indent="1"/>
    </xf>
    <xf numFmtId="0" fontId="6" fillId="0" borderId="16" xfId="0" applyNumberFormat="1" applyFont="1" applyBorder="1" applyAlignment="1">
      <alignment horizontal="left" indent="1"/>
    </xf>
    <xf numFmtId="167" fontId="4" fillId="0" borderId="0" xfId="0" applyNumberFormat="1" applyFont="1" applyAlignment="1">
      <alignment horizontal="left"/>
    </xf>
    <xf numFmtId="167" fontId="4" fillId="0" borderId="16" xfId="0" applyNumberFormat="1" applyFont="1" applyBorder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0" borderId="16" xfId="0" applyNumberFormat="1" applyFont="1" applyBorder="1" applyAlignment="1">
      <alignment horizontal="left"/>
    </xf>
    <xf numFmtId="0" fontId="5" fillId="0" borderId="0" xfId="0" quotePrefix="1" applyFont="1" applyBorder="1" applyAlignment="1" applyProtection="1">
      <alignment horizontal="left" vertical="top"/>
    </xf>
    <xf numFmtId="0" fontId="6" fillId="0" borderId="9" xfId="0" applyFont="1" applyBorder="1" applyAlignment="1" applyProtection="1">
      <alignment horizontal="left" vertical="top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7" fontId="5" fillId="0" borderId="10" xfId="0" applyNumberFormat="1" applyFont="1" applyBorder="1" applyAlignment="1">
      <alignment horizontal="left"/>
    </xf>
    <xf numFmtId="167" fontId="5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3" fillId="0" borderId="16" xfId="0" applyNumberFormat="1" applyFont="1" applyBorder="1" applyAlignment="1">
      <alignment horizontal="left"/>
    </xf>
    <xf numFmtId="167" fontId="4" fillId="0" borderId="0" xfId="0" quotePrefix="1" applyNumberFormat="1" applyFont="1" applyAlignment="1">
      <alignment horizontal="left"/>
    </xf>
    <xf numFmtId="167" fontId="4" fillId="0" borderId="16" xfId="0" quotePrefix="1" applyNumberFormat="1" applyFont="1" applyBorder="1" applyAlignment="1">
      <alignment horizontal="left"/>
    </xf>
    <xf numFmtId="0" fontId="6" fillId="0" borderId="0" xfId="0" quotePrefix="1" applyNumberFormat="1" applyFont="1" applyAlignment="1">
      <alignment horizontal="left"/>
    </xf>
    <xf numFmtId="0" fontId="6" fillId="0" borderId="16" xfId="0" quotePrefix="1" applyNumberFormat="1" applyFont="1" applyBorder="1" applyAlignment="1">
      <alignment horizontal="left"/>
    </xf>
    <xf numFmtId="167" fontId="5" fillId="0" borderId="0" xfId="0" applyNumberFormat="1" applyFont="1" applyBorder="1" applyAlignment="1">
      <alignment horizontal="left"/>
    </xf>
    <xf numFmtId="167" fontId="5" fillId="0" borderId="16" xfId="0" applyNumberFormat="1" applyFont="1" applyBorder="1" applyAlignment="1">
      <alignment horizontal="left"/>
    </xf>
    <xf numFmtId="0" fontId="5" fillId="0" borderId="0" xfId="0" quotePrefix="1" applyFont="1" applyBorder="1" applyAlignment="1">
      <alignment horizontal="left" vertical="top" wrapText="1"/>
    </xf>
    <xf numFmtId="0" fontId="5" fillId="0" borderId="0" xfId="0" quotePrefix="1" applyFont="1" applyBorder="1" applyAlignment="1">
      <alignment horizontal="left" vertical="top"/>
    </xf>
    <xf numFmtId="0" fontId="6" fillId="0" borderId="9" xfId="0" applyNumberFormat="1" applyFont="1" applyBorder="1" applyAlignment="1">
      <alignment vertical="top"/>
    </xf>
    <xf numFmtId="0" fontId="6" fillId="0" borderId="9" xfId="0" quotePrefix="1" applyNumberFormat="1" applyFont="1" applyBorder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quotePrefix="1" applyFont="1" applyBorder="1" applyAlignment="1" applyProtection="1">
      <alignment horizontal="left" vertical="top" wrapText="1"/>
    </xf>
    <xf numFmtId="0" fontId="6" fillId="0" borderId="9" xfId="0" applyNumberFormat="1" applyFont="1" applyBorder="1" applyAlignment="1" applyProtection="1">
      <alignment horizontal="left" vertical="top"/>
    </xf>
    <xf numFmtId="0" fontId="6" fillId="0" borderId="9" xfId="0" quotePrefix="1" applyNumberFormat="1" applyFont="1" applyBorder="1" applyAlignment="1" applyProtection="1">
      <alignment horizontal="left" vertical="top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6" fillId="0" borderId="9" xfId="0" applyNumberFormat="1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5" fillId="0" borderId="0" xfId="0" quotePrefix="1" applyFont="1" applyFill="1" applyBorder="1" applyAlignment="1" applyProtection="1">
      <alignment horizontal="left" vertical="top"/>
    </xf>
    <xf numFmtId="0" fontId="6" fillId="0" borderId="9" xfId="0" applyFont="1" applyFill="1" applyBorder="1" applyAlignment="1" applyProtection="1">
      <alignment horizontal="left" vertical="top"/>
    </xf>
    <xf numFmtId="0" fontId="6" fillId="0" borderId="9" xfId="0" quotePrefix="1" applyFont="1" applyFill="1" applyBorder="1" applyAlignment="1" applyProtection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6" fillId="0" borderId="0" xfId="2" applyFont="1" applyAlignment="1">
      <alignment horizontal="center"/>
    </xf>
  </cellXfs>
  <cellStyles count="3">
    <cellStyle name="Dziesiętny" xfId="1" builtinId="3"/>
    <cellStyle name="Hiperłącze" xfId="2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tabSelected="1" workbookViewId="0"/>
  </sheetViews>
  <sheetFormatPr defaultRowHeight="12.75" x14ac:dyDescent="0.2"/>
  <cols>
    <col min="1" max="2" width="9.140625" style="1"/>
    <col min="3" max="3" width="65.85546875" style="1" customWidth="1"/>
    <col min="4" max="4" width="9.140625" style="122"/>
    <col min="5" max="5" width="57" style="1" customWidth="1"/>
    <col min="6" max="6" width="9.140625" style="122"/>
    <col min="7" max="16384" width="9.140625" style="1"/>
  </cols>
  <sheetData>
    <row r="3" spans="2:7" x14ac:dyDescent="0.2">
      <c r="C3" s="70" t="s">
        <v>0</v>
      </c>
      <c r="D3" s="71" t="s">
        <v>190</v>
      </c>
      <c r="E3" s="72" t="s">
        <v>161</v>
      </c>
      <c r="F3" s="128" t="s">
        <v>191</v>
      </c>
    </row>
    <row r="4" spans="2:7" x14ac:dyDescent="0.2">
      <c r="D4" s="2"/>
      <c r="F4" s="2"/>
    </row>
    <row r="5" spans="2:7" x14ac:dyDescent="0.2">
      <c r="D5" s="74"/>
      <c r="E5" s="4"/>
      <c r="F5" s="74"/>
    </row>
    <row r="6" spans="2:7" x14ac:dyDescent="0.2">
      <c r="C6" s="73" t="s">
        <v>1</v>
      </c>
      <c r="D6" s="76"/>
      <c r="E6" s="75" t="s">
        <v>2</v>
      </c>
      <c r="F6" s="76"/>
    </row>
    <row r="7" spans="2:7" x14ac:dyDescent="0.2">
      <c r="B7" s="123"/>
      <c r="C7" s="73"/>
      <c r="D7" s="76"/>
      <c r="E7" s="75"/>
      <c r="F7" s="76"/>
    </row>
    <row r="8" spans="2:7" x14ac:dyDescent="0.2">
      <c r="B8" s="123"/>
      <c r="C8" s="124" t="s">
        <v>3</v>
      </c>
      <c r="D8" s="197" t="s">
        <v>162</v>
      </c>
      <c r="E8" s="125" t="s">
        <v>6</v>
      </c>
      <c r="F8" s="127" t="s">
        <v>162</v>
      </c>
      <c r="G8" s="122"/>
    </row>
    <row r="9" spans="2:7" x14ac:dyDescent="0.2">
      <c r="B9" s="123"/>
      <c r="C9" s="124" t="s">
        <v>4</v>
      </c>
      <c r="D9" s="197" t="s">
        <v>163</v>
      </c>
      <c r="E9" s="125" t="s">
        <v>5</v>
      </c>
      <c r="F9" s="127" t="s">
        <v>163</v>
      </c>
      <c r="G9" s="122"/>
    </row>
    <row r="10" spans="2:7" x14ac:dyDescent="0.2">
      <c r="B10" s="123"/>
      <c r="C10" s="124" t="s">
        <v>178</v>
      </c>
      <c r="D10" s="197" t="s">
        <v>164</v>
      </c>
      <c r="E10" s="125" t="s">
        <v>184</v>
      </c>
      <c r="F10" s="127" t="s">
        <v>164</v>
      </c>
      <c r="G10" s="122"/>
    </row>
    <row r="11" spans="2:7" x14ac:dyDescent="0.2">
      <c r="B11" s="123"/>
      <c r="C11" s="124" t="s">
        <v>179</v>
      </c>
      <c r="D11" s="197" t="s">
        <v>165</v>
      </c>
      <c r="E11" s="125" t="s">
        <v>185</v>
      </c>
      <c r="F11" s="127" t="s">
        <v>165</v>
      </c>
      <c r="G11" s="122"/>
    </row>
    <row r="12" spans="2:7" x14ac:dyDescent="0.2">
      <c r="B12" s="123"/>
      <c r="C12" s="124" t="s">
        <v>180</v>
      </c>
      <c r="D12" s="197" t="s">
        <v>166</v>
      </c>
      <c r="E12" s="125" t="s">
        <v>186</v>
      </c>
      <c r="F12" s="127" t="s">
        <v>166</v>
      </c>
      <c r="G12" s="122"/>
    </row>
    <row r="13" spans="2:7" ht="25.5" x14ac:dyDescent="0.2">
      <c r="B13" s="123"/>
      <c r="C13" s="124" t="s">
        <v>181</v>
      </c>
      <c r="D13" s="197" t="s">
        <v>167</v>
      </c>
      <c r="E13" s="125" t="s">
        <v>187</v>
      </c>
      <c r="F13" s="127" t="s">
        <v>167</v>
      </c>
      <c r="G13" s="122"/>
    </row>
    <row r="14" spans="2:7" ht="25.5" x14ac:dyDescent="0.2">
      <c r="B14" s="123"/>
      <c r="C14" s="124" t="s">
        <v>182</v>
      </c>
      <c r="D14" s="197" t="s">
        <v>168</v>
      </c>
      <c r="E14" s="125" t="s">
        <v>188</v>
      </c>
      <c r="F14" s="127" t="s">
        <v>168</v>
      </c>
      <c r="G14" s="122"/>
    </row>
    <row r="15" spans="2:7" x14ac:dyDescent="0.2">
      <c r="B15" s="123"/>
      <c r="C15" s="124" t="s">
        <v>183</v>
      </c>
      <c r="D15" s="197" t="s">
        <v>169</v>
      </c>
      <c r="E15" s="125" t="s">
        <v>189</v>
      </c>
      <c r="F15" s="127" t="s">
        <v>169</v>
      </c>
      <c r="G15" s="122"/>
    </row>
    <row r="16" spans="2:7" x14ac:dyDescent="0.2">
      <c r="E16" s="121"/>
      <c r="F16" s="126"/>
      <c r="G16" s="122"/>
    </row>
    <row r="17" spans="5:6" x14ac:dyDescent="0.2">
      <c r="E17" s="121"/>
      <c r="F17" s="126"/>
    </row>
  </sheetData>
  <hyperlinks>
    <hyperlink ref="C8:F8" location="'1(127)'!A1" display="Morska flota transportowa według rodzajów statków (2016, 2017)  "/>
    <hyperlink ref="C9:F9" location="'2(128)'!A1" display="Morska flota transportowa według wieku statków (2016, 2017)  "/>
    <hyperlink ref="C10:F10" location="'3(129)'!A1" display="Przewozy ładunków żeglugą morską (2017)"/>
    <hyperlink ref="C11:F11" location="'4(130)'!A1" display="Przewozy ładunków żeglugą morską według rodzajów statków (2017)  "/>
    <hyperlink ref="C12:F12" location="'5(131)'!A1" display="Przewozy ładunków żeglugą morską według relacji przewozów (2017)  "/>
    <hyperlink ref="C13:F13" location="'6(132)'!A1" display="Przewozy ładunków żeglugą morską według kategorii ładunkowych (2017)  "/>
    <hyperlink ref="C14:F14" location="'7(133)'!A1" display="Przewozy ładunków polskiego handlu zagranicznego i ładunków tranzytowych żeglugą morską (2017)  "/>
    <hyperlink ref="C15:F15" location="'8(134)'!A1" display="Przewozy pasażerów żeglugą morską (2017)"/>
    <hyperlink ref="D8" location="'1(127)'!A1" display="Morska flota transportowa według rodzajów statków (2016, 2017)  "/>
    <hyperlink ref="D9" location="'2(128)'!A1" display="Morska flota transportowa według wieku statków (2016, 2017)  "/>
    <hyperlink ref="D10" location="'3(129)'!A1" display="Przewozy ładunków żeglugą morską (2017)"/>
    <hyperlink ref="D11" location="'4(130)'!A1" display="Przewozy ładunków żeglugą morską według rodzajów statków (2017)  "/>
    <hyperlink ref="D12" location="'5(131)'!A1" display="Przewozy ładunków żeglugą morską według relacji przewozów (2017)  "/>
    <hyperlink ref="D13" location="'6(132)'!A1" display="Przewozy ładunków żeglugą morską według kategorii ładunkowych (2017)  "/>
    <hyperlink ref="D14" location="'7(133)'!A1" display="Przewozy ładunków polskiego handlu zagranicznego i ładunków tranzytowych żeglugą morską (2017)  "/>
    <hyperlink ref="D15" location="'8(134)'!A1" display="Przewozy pasażerów żeglugą morską (2017)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activeCell="I1" sqref="I1"/>
    </sheetView>
  </sheetViews>
  <sheetFormatPr defaultRowHeight="15" x14ac:dyDescent="0.25"/>
  <cols>
    <col min="1" max="1" width="43.140625" customWidth="1"/>
    <col min="2" max="2" width="15.5703125" customWidth="1"/>
    <col min="3" max="3" width="14.7109375" customWidth="1"/>
    <col min="4" max="4" width="15.85546875" customWidth="1"/>
    <col min="5" max="5" width="14.85546875" customWidth="1"/>
    <col min="6" max="6" width="13.85546875" customWidth="1"/>
    <col min="7" max="7" width="13.7109375" customWidth="1"/>
    <col min="9" max="9" width="17.85546875" customWidth="1"/>
    <col min="10" max="10" width="20.28515625" customWidth="1"/>
  </cols>
  <sheetData>
    <row r="1" spans="1:11" x14ac:dyDescent="0.25">
      <c r="A1" s="134" t="s">
        <v>170</v>
      </c>
      <c r="B1" s="134"/>
      <c r="C1" s="134"/>
      <c r="D1" s="134"/>
      <c r="E1" s="134"/>
      <c r="F1" s="134"/>
      <c r="G1" s="134"/>
      <c r="I1" s="118" t="s">
        <v>0</v>
      </c>
      <c r="J1" s="119" t="s">
        <v>161</v>
      </c>
      <c r="K1" s="120"/>
    </row>
    <row r="2" spans="1:11" x14ac:dyDescent="0.25">
      <c r="A2" s="137" t="s">
        <v>120</v>
      </c>
      <c r="B2" s="137"/>
      <c r="C2" s="137"/>
      <c r="D2" s="137"/>
      <c r="E2" s="137"/>
      <c r="F2" s="137"/>
      <c r="G2" s="137"/>
    </row>
    <row r="3" spans="1:11" x14ac:dyDescent="0.25">
      <c r="A3" s="135" t="s">
        <v>121</v>
      </c>
      <c r="B3" s="135"/>
      <c r="C3" s="135"/>
      <c r="D3" s="135"/>
      <c r="E3" s="135"/>
      <c r="F3" s="135"/>
      <c r="G3" s="135"/>
    </row>
    <row r="4" spans="1:11" ht="15.75" thickBot="1" x14ac:dyDescent="0.3">
      <c r="A4" s="136" t="s">
        <v>122</v>
      </c>
      <c r="B4" s="136"/>
      <c r="C4" s="136"/>
      <c r="D4" s="136"/>
      <c r="E4" s="136"/>
      <c r="F4" s="136"/>
      <c r="G4" s="136"/>
    </row>
    <row r="5" spans="1:11" ht="30.75" customHeight="1" x14ac:dyDescent="0.25">
      <c r="A5" s="129" t="s">
        <v>133</v>
      </c>
      <c r="B5" s="131" t="s">
        <v>137</v>
      </c>
      <c r="C5" s="132"/>
      <c r="D5" s="131" t="s">
        <v>136</v>
      </c>
      <c r="E5" s="133"/>
      <c r="F5" s="131" t="s">
        <v>135</v>
      </c>
      <c r="G5" s="133"/>
    </row>
    <row r="6" spans="1:11" ht="15.75" thickBot="1" x14ac:dyDescent="0.3">
      <c r="A6" s="130"/>
      <c r="B6" s="5">
        <v>2016</v>
      </c>
      <c r="C6" s="5">
        <v>2017</v>
      </c>
      <c r="D6" s="5">
        <v>2016</v>
      </c>
      <c r="E6" s="5">
        <v>2017</v>
      </c>
      <c r="F6" s="5">
        <v>2016</v>
      </c>
      <c r="G6" s="5">
        <v>2017</v>
      </c>
    </row>
    <row r="7" spans="1:11" x14ac:dyDescent="0.25">
      <c r="A7" s="111" t="s">
        <v>7</v>
      </c>
      <c r="B7" s="112">
        <f>B11+B13+B15+B17+B19+B21+B23+B25+B27</f>
        <v>96</v>
      </c>
      <c r="C7" s="112">
        <v>94</v>
      </c>
      <c r="D7" s="112">
        <f t="shared" ref="D7" si="0">D11+D13+D15+D17+D19+D21+D23+D25+D27</f>
        <v>2385138</v>
      </c>
      <c r="E7" s="112">
        <v>2422100</v>
      </c>
      <c r="F7" s="112">
        <f t="shared" ref="F7" si="1">F11+F13+F15+F17+F19+F21+F23+F25+F27</f>
        <v>1697883</v>
      </c>
      <c r="G7" s="112">
        <v>1740962</v>
      </c>
    </row>
    <row r="8" spans="1:11" x14ac:dyDescent="0.25">
      <c r="A8" s="113" t="s">
        <v>8</v>
      </c>
      <c r="B8" s="112"/>
      <c r="C8" s="112"/>
      <c r="D8" s="112"/>
      <c r="E8" s="112"/>
      <c r="F8" s="112"/>
      <c r="G8" s="112"/>
    </row>
    <row r="9" spans="1:11" x14ac:dyDescent="0.25">
      <c r="A9" s="8" t="s">
        <v>9</v>
      </c>
      <c r="B9" s="3">
        <v>79</v>
      </c>
      <c r="C9" s="3">
        <v>77</v>
      </c>
      <c r="D9" s="3">
        <v>2343810</v>
      </c>
      <c r="E9" s="3">
        <v>2376581</v>
      </c>
      <c r="F9" s="3">
        <v>1527160</v>
      </c>
      <c r="G9" s="3">
        <v>1545385</v>
      </c>
    </row>
    <row r="10" spans="1:11" x14ac:dyDescent="0.25">
      <c r="A10" s="7" t="s">
        <v>10</v>
      </c>
      <c r="B10" s="3"/>
      <c r="C10" s="3"/>
      <c r="D10" s="3"/>
      <c r="E10" s="3"/>
      <c r="F10" s="3"/>
      <c r="G10" s="3"/>
    </row>
    <row r="11" spans="1:11" x14ac:dyDescent="0.25">
      <c r="A11" s="6" t="s">
        <v>11</v>
      </c>
      <c r="B11" s="3">
        <v>54</v>
      </c>
      <c r="C11" s="3">
        <v>53</v>
      </c>
      <c r="D11" s="3">
        <v>2004597</v>
      </c>
      <c r="E11" s="3">
        <v>2045095</v>
      </c>
      <c r="F11" s="3">
        <v>1240392</v>
      </c>
      <c r="G11" s="3">
        <v>1265208</v>
      </c>
      <c r="J11" s="114"/>
    </row>
    <row r="12" spans="1:11" x14ac:dyDescent="0.25">
      <c r="A12" s="9" t="s">
        <v>12</v>
      </c>
      <c r="B12" s="3"/>
      <c r="C12" s="3"/>
      <c r="D12" s="3"/>
      <c r="E12" s="3"/>
      <c r="F12" s="3"/>
      <c r="G12" s="3"/>
    </row>
    <row r="13" spans="1:11" x14ac:dyDescent="0.25">
      <c r="A13" s="10" t="s">
        <v>13</v>
      </c>
      <c r="B13" s="3">
        <v>2</v>
      </c>
      <c r="C13" s="3">
        <v>2</v>
      </c>
      <c r="D13" s="3">
        <v>49212</v>
      </c>
      <c r="E13" s="3">
        <v>49318</v>
      </c>
      <c r="F13" s="3">
        <v>41677</v>
      </c>
      <c r="G13" s="3">
        <v>40438</v>
      </c>
    </row>
    <row r="14" spans="1:11" x14ac:dyDescent="0.25">
      <c r="A14" s="11" t="s">
        <v>14</v>
      </c>
      <c r="B14" s="3"/>
      <c r="C14" s="3"/>
      <c r="D14" s="3"/>
      <c r="E14" s="3"/>
      <c r="F14" s="3"/>
      <c r="G14" s="3"/>
    </row>
    <row r="15" spans="1:11" x14ac:dyDescent="0.25">
      <c r="A15" s="6" t="s">
        <v>15</v>
      </c>
      <c r="B15" s="3">
        <v>2</v>
      </c>
      <c r="C15" s="3">
        <v>2</v>
      </c>
      <c r="D15" s="3">
        <v>16088</v>
      </c>
      <c r="E15" s="3">
        <v>16088</v>
      </c>
      <c r="F15" s="3">
        <v>31351</v>
      </c>
      <c r="G15" s="3">
        <v>31351</v>
      </c>
    </row>
    <row r="16" spans="1:11" x14ac:dyDescent="0.25">
      <c r="A16" s="9" t="s">
        <v>15</v>
      </c>
      <c r="B16" s="3"/>
      <c r="C16" s="3"/>
      <c r="D16" s="3"/>
      <c r="E16" s="3"/>
      <c r="F16" s="3"/>
      <c r="G16" s="3"/>
    </row>
    <row r="17" spans="1:7" x14ac:dyDescent="0.25">
      <c r="A17" s="6" t="s">
        <v>16</v>
      </c>
      <c r="B17" s="3">
        <v>17</v>
      </c>
      <c r="C17" s="3">
        <v>16</v>
      </c>
      <c r="D17" s="3">
        <v>269283</v>
      </c>
      <c r="E17" s="3">
        <v>261450</v>
      </c>
      <c r="F17" s="3">
        <v>210353</v>
      </c>
      <c r="G17" s="3">
        <v>205001</v>
      </c>
    </row>
    <row r="18" spans="1:7" x14ac:dyDescent="0.25">
      <c r="A18" s="9" t="s">
        <v>17</v>
      </c>
      <c r="B18" s="3"/>
      <c r="C18" s="3"/>
      <c r="D18" s="3"/>
      <c r="E18" s="3"/>
      <c r="F18" s="3"/>
      <c r="G18" s="3"/>
    </row>
    <row r="19" spans="1:7" x14ac:dyDescent="0.25">
      <c r="A19" s="6" t="s">
        <v>18</v>
      </c>
      <c r="B19" s="3">
        <v>4</v>
      </c>
      <c r="C19" s="3">
        <v>4</v>
      </c>
      <c r="D19" s="3">
        <v>4630</v>
      </c>
      <c r="E19" s="3">
        <v>4630</v>
      </c>
      <c r="F19" s="3">
        <v>3387</v>
      </c>
      <c r="G19" s="3">
        <v>3387</v>
      </c>
    </row>
    <row r="20" spans="1:7" x14ac:dyDescent="0.25">
      <c r="A20" s="9" t="s">
        <v>19</v>
      </c>
      <c r="B20" s="3"/>
      <c r="C20" s="3"/>
      <c r="D20" s="3"/>
      <c r="E20" s="3"/>
      <c r="F20" s="3"/>
      <c r="G20" s="3"/>
    </row>
    <row r="21" spans="1:7" x14ac:dyDescent="0.25">
      <c r="A21" s="8" t="s">
        <v>20</v>
      </c>
      <c r="B21" s="3">
        <v>7</v>
      </c>
      <c r="C21" s="3">
        <v>8</v>
      </c>
      <c r="D21" s="3">
        <v>38968</v>
      </c>
      <c r="E21" s="3">
        <v>44023</v>
      </c>
      <c r="F21" s="3">
        <v>168107</v>
      </c>
      <c r="G21" s="3">
        <v>193368</v>
      </c>
    </row>
    <row r="22" spans="1:7" x14ac:dyDescent="0.25">
      <c r="A22" s="7" t="s">
        <v>21</v>
      </c>
      <c r="B22" s="3"/>
      <c r="C22" s="3"/>
      <c r="D22" s="3"/>
      <c r="E22" s="3"/>
      <c r="F22" s="3"/>
      <c r="G22" s="3"/>
    </row>
    <row r="23" spans="1:7" x14ac:dyDescent="0.25">
      <c r="A23" s="8" t="s">
        <v>22</v>
      </c>
      <c r="B23" s="3">
        <v>3</v>
      </c>
      <c r="C23" s="3">
        <v>2</v>
      </c>
      <c r="D23" s="3">
        <v>202</v>
      </c>
      <c r="E23" s="3">
        <v>172</v>
      </c>
      <c r="F23" s="3">
        <v>1428</v>
      </c>
      <c r="G23" s="3">
        <v>1246</v>
      </c>
    </row>
    <row r="24" spans="1:7" x14ac:dyDescent="0.25">
      <c r="A24" s="7" t="s">
        <v>23</v>
      </c>
      <c r="B24" s="3"/>
      <c r="C24" s="3"/>
      <c r="D24" s="3"/>
      <c r="E24" s="3"/>
      <c r="F24" s="3"/>
      <c r="G24" s="3"/>
    </row>
    <row r="25" spans="1:7" x14ac:dyDescent="0.25">
      <c r="A25" s="8" t="s">
        <v>24</v>
      </c>
      <c r="B25" s="3">
        <v>5</v>
      </c>
      <c r="C25" s="3">
        <v>6</v>
      </c>
      <c r="D25" s="3">
        <v>239</v>
      </c>
      <c r="E25" s="12">
        <v>269</v>
      </c>
      <c r="F25" s="3">
        <v>239</v>
      </c>
      <c r="G25" s="3">
        <v>421</v>
      </c>
    </row>
    <row r="26" spans="1:7" x14ac:dyDescent="0.25">
      <c r="A26" s="7" t="s">
        <v>25</v>
      </c>
      <c r="B26" s="3"/>
      <c r="C26" s="3"/>
      <c r="D26" s="3"/>
      <c r="E26" s="3"/>
      <c r="F26" s="3"/>
      <c r="G26" s="3"/>
    </row>
    <row r="27" spans="1:7" x14ac:dyDescent="0.25">
      <c r="A27" s="8" t="s">
        <v>26</v>
      </c>
      <c r="B27" s="12">
        <v>2</v>
      </c>
      <c r="C27" s="12">
        <v>1</v>
      </c>
      <c r="D27" s="3">
        <v>1919</v>
      </c>
      <c r="E27" s="3">
        <v>1055</v>
      </c>
      <c r="F27" s="3">
        <v>949</v>
      </c>
      <c r="G27" s="3">
        <v>542</v>
      </c>
    </row>
    <row r="28" spans="1:7" x14ac:dyDescent="0.25">
      <c r="A28" s="7" t="s">
        <v>27</v>
      </c>
      <c r="B28" s="3"/>
      <c r="C28" s="3"/>
      <c r="D28" s="3"/>
      <c r="E28" s="3"/>
      <c r="F28" s="3"/>
      <c r="G28" s="3"/>
    </row>
    <row r="29" spans="1:7" ht="26.25" x14ac:dyDescent="0.25">
      <c r="A29" s="77" t="s">
        <v>138</v>
      </c>
      <c r="B29" s="3"/>
      <c r="C29" s="3"/>
      <c r="D29" s="3"/>
      <c r="E29" s="3"/>
      <c r="F29" s="3"/>
      <c r="G29" s="3"/>
    </row>
    <row r="30" spans="1:7" x14ac:dyDescent="0.25">
      <c r="A30" s="13" t="s">
        <v>28</v>
      </c>
      <c r="B30" s="3"/>
      <c r="C30" s="3"/>
      <c r="D30" s="3"/>
      <c r="E30" s="3"/>
      <c r="F30" s="3"/>
      <c r="G30" s="3"/>
    </row>
    <row r="31" spans="1:7" x14ac:dyDescent="0.25">
      <c r="A31" s="10" t="s">
        <v>29</v>
      </c>
      <c r="B31" s="3">
        <v>22</v>
      </c>
      <c r="C31" s="3">
        <v>21</v>
      </c>
      <c r="D31" s="3">
        <v>34952</v>
      </c>
      <c r="E31" s="3">
        <v>34088</v>
      </c>
      <c r="F31" s="3">
        <v>26163</v>
      </c>
      <c r="G31" s="3">
        <v>25756</v>
      </c>
    </row>
    <row r="32" spans="1:7" x14ac:dyDescent="0.25">
      <c r="A32" s="14" t="s">
        <v>30</v>
      </c>
      <c r="B32" s="3"/>
      <c r="C32" s="3"/>
      <c r="D32" s="3"/>
      <c r="E32" s="3"/>
      <c r="F32" s="3"/>
      <c r="G32" s="3"/>
    </row>
    <row r="33" spans="1:8" x14ac:dyDescent="0.25">
      <c r="A33" s="10" t="s">
        <v>31</v>
      </c>
      <c r="B33" s="3">
        <v>74</v>
      </c>
      <c r="C33" s="3">
        <v>73</v>
      </c>
      <c r="D33" s="3">
        <v>2350186</v>
      </c>
      <c r="E33" s="3">
        <v>2388012</v>
      </c>
      <c r="F33" s="3">
        <v>1671720</v>
      </c>
      <c r="G33" s="3">
        <v>1715206</v>
      </c>
    </row>
    <row r="34" spans="1:8" x14ac:dyDescent="0.25">
      <c r="A34" s="11" t="s">
        <v>32</v>
      </c>
      <c r="B34" s="3"/>
      <c r="C34" s="3"/>
      <c r="D34" s="3"/>
      <c r="E34" s="3"/>
      <c r="F34" s="3"/>
      <c r="G34" s="3"/>
    </row>
    <row r="35" spans="1:8" x14ac:dyDescent="0.25">
      <c r="A35" s="15" t="s">
        <v>33</v>
      </c>
      <c r="B35" s="3">
        <v>37</v>
      </c>
      <c r="C35" s="3">
        <v>38</v>
      </c>
      <c r="D35" s="3">
        <v>1283837</v>
      </c>
      <c r="E35" s="3">
        <v>1288892</v>
      </c>
      <c r="F35" s="3">
        <v>940830</v>
      </c>
      <c r="G35" s="3">
        <v>966091</v>
      </c>
    </row>
    <row r="36" spans="1:8" x14ac:dyDescent="0.25">
      <c r="A36" s="16" t="s">
        <v>34</v>
      </c>
      <c r="B36" s="3"/>
      <c r="C36" s="3"/>
      <c r="D36" s="3"/>
      <c r="E36" s="3"/>
      <c r="F36" s="3"/>
      <c r="G36" s="3"/>
    </row>
    <row r="37" spans="1:8" x14ac:dyDescent="0.25">
      <c r="A37" s="15" t="s">
        <v>35</v>
      </c>
      <c r="B37" s="3">
        <v>14</v>
      </c>
      <c r="C37" s="3">
        <v>14</v>
      </c>
      <c r="D37" s="3">
        <v>367167</v>
      </c>
      <c r="E37" s="3">
        <v>367167</v>
      </c>
      <c r="F37" s="3">
        <v>258961</v>
      </c>
      <c r="G37" s="3">
        <v>258961</v>
      </c>
    </row>
    <row r="38" spans="1:8" x14ac:dyDescent="0.25">
      <c r="A38" s="16" t="s">
        <v>36</v>
      </c>
      <c r="B38" s="3"/>
      <c r="C38" s="3"/>
      <c r="D38" s="3"/>
      <c r="E38" s="3"/>
      <c r="F38" s="3"/>
      <c r="G38" s="3"/>
    </row>
    <row r="39" spans="1:8" x14ac:dyDescent="0.25">
      <c r="A39" s="15" t="s">
        <v>37</v>
      </c>
      <c r="B39" s="3">
        <v>14</v>
      </c>
      <c r="C39" s="3">
        <v>16</v>
      </c>
      <c r="D39" s="3">
        <v>543150</v>
      </c>
      <c r="E39" s="3">
        <v>621306</v>
      </c>
      <c r="F39" s="3">
        <v>331288</v>
      </c>
      <c r="G39" s="3">
        <v>381844</v>
      </c>
    </row>
    <row r="40" spans="1:8" x14ac:dyDescent="0.25">
      <c r="A40" s="16" t="s">
        <v>38</v>
      </c>
      <c r="B40" s="3"/>
      <c r="C40" s="3"/>
      <c r="D40" s="3"/>
      <c r="E40" s="3"/>
      <c r="F40" s="3"/>
      <c r="G40" s="3"/>
    </row>
    <row r="41" spans="1:8" x14ac:dyDescent="0.25">
      <c r="A41" s="15" t="s">
        <v>39</v>
      </c>
      <c r="B41" s="3">
        <v>8</v>
      </c>
      <c r="C41" s="3">
        <v>5</v>
      </c>
      <c r="D41" s="3">
        <v>152466</v>
      </c>
      <c r="E41" s="3">
        <v>110647</v>
      </c>
      <c r="F41" s="3">
        <v>138597</v>
      </c>
      <c r="G41" s="3">
        <v>108310</v>
      </c>
    </row>
    <row r="42" spans="1:8" x14ac:dyDescent="0.25">
      <c r="A42" s="16" t="s">
        <v>40</v>
      </c>
      <c r="B42" s="115"/>
      <c r="C42" s="115"/>
      <c r="D42" s="115"/>
      <c r="E42" s="115"/>
      <c r="F42" s="115"/>
      <c r="G42" s="115"/>
      <c r="H42" s="116"/>
    </row>
    <row r="43" spans="1:8" x14ac:dyDescent="0.25">
      <c r="A43" s="4"/>
      <c r="B43" s="117"/>
      <c r="C43" s="117"/>
      <c r="D43" s="117"/>
      <c r="E43" s="117"/>
      <c r="F43" s="117"/>
      <c r="G43" s="117"/>
      <c r="H43" s="116"/>
    </row>
  </sheetData>
  <mergeCells count="8">
    <mergeCell ref="A5:A6"/>
    <mergeCell ref="B5:C5"/>
    <mergeCell ref="D5:E5"/>
    <mergeCell ref="F5:G5"/>
    <mergeCell ref="A1:G1"/>
    <mergeCell ref="A3:G3"/>
    <mergeCell ref="A4:G4"/>
    <mergeCell ref="A2:G2"/>
  </mergeCells>
  <hyperlinks>
    <hyperlink ref="I1" location="SPIS_TABLIC!A1" display="SPIS TABLIC"/>
    <hyperlink ref="J1" location="SPIS_TABLIC!A1" display="LIST OF TABLES"/>
  </hyperlink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I1" sqref="I1"/>
    </sheetView>
  </sheetViews>
  <sheetFormatPr defaultRowHeight="15" x14ac:dyDescent="0.25"/>
  <cols>
    <col min="1" max="1" width="25.42578125" customWidth="1"/>
    <col min="2" max="2" width="13" customWidth="1"/>
    <col min="3" max="3" width="12.5703125" customWidth="1"/>
    <col min="4" max="4" width="14.42578125" customWidth="1"/>
    <col min="5" max="5" width="14.85546875" customWidth="1"/>
    <col min="6" max="6" width="14" customWidth="1"/>
    <col min="7" max="7" width="15.5703125" customWidth="1"/>
    <col min="9" max="9" width="20.28515625" customWidth="1"/>
    <col min="10" max="10" width="16.85546875" customWidth="1"/>
  </cols>
  <sheetData>
    <row r="1" spans="1:11" x14ac:dyDescent="0.25">
      <c r="A1" s="138" t="s">
        <v>171</v>
      </c>
      <c r="B1" s="139"/>
      <c r="C1" s="139"/>
      <c r="D1" s="139"/>
      <c r="E1" s="139"/>
      <c r="F1" s="139"/>
      <c r="G1" s="139"/>
      <c r="I1" s="118" t="s">
        <v>0</v>
      </c>
      <c r="J1" s="119" t="s">
        <v>161</v>
      </c>
      <c r="K1" s="120"/>
    </row>
    <row r="2" spans="1:11" x14ac:dyDescent="0.25">
      <c r="A2" s="137" t="s">
        <v>124</v>
      </c>
      <c r="B2" s="137"/>
      <c r="C2" s="137"/>
      <c r="D2" s="137"/>
      <c r="E2" s="137"/>
      <c r="F2" s="137"/>
      <c r="G2" s="137"/>
    </row>
    <row r="3" spans="1:11" x14ac:dyDescent="0.25">
      <c r="A3" s="135" t="s">
        <v>123</v>
      </c>
      <c r="B3" s="135"/>
      <c r="C3" s="135"/>
      <c r="D3" s="135"/>
      <c r="E3" s="135"/>
      <c r="F3" s="135"/>
      <c r="G3" s="135"/>
    </row>
    <row r="4" spans="1:11" ht="15.75" thickBot="1" x14ac:dyDescent="0.3">
      <c r="A4" s="136" t="s">
        <v>125</v>
      </c>
      <c r="B4" s="136"/>
      <c r="C4" s="136"/>
      <c r="D4" s="136"/>
      <c r="E4" s="136"/>
      <c r="F4" s="136"/>
      <c r="G4" s="136"/>
    </row>
    <row r="5" spans="1:11" ht="24" customHeight="1" x14ac:dyDescent="0.25">
      <c r="A5" s="140" t="s">
        <v>139</v>
      </c>
      <c r="B5" s="131" t="s">
        <v>134</v>
      </c>
      <c r="C5" s="132"/>
      <c r="D5" s="131" t="s">
        <v>140</v>
      </c>
      <c r="E5" s="133"/>
      <c r="F5" s="131" t="s">
        <v>141</v>
      </c>
      <c r="G5" s="133"/>
    </row>
    <row r="6" spans="1:11" ht="15.75" thickBot="1" x14ac:dyDescent="0.3">
      <c r="A6" s="141"/>
      <c r="B6" s="17">
        <v>2016</v>
      </c>
      <c r="C6" s="17">
        <v>2017</v>
      </c>
      <c r="D6" s="17">
        <v>2016</v>
      </c>
      <c r="E6" s="17">
        <v>2017</v>
      </c>
      <c r="F6" s="17">
        <v>2016</v>
      </c>
      <c r="G6" s="17">
        <v>2017</v>
      </c>
    </row>
    <row r="7" spans="1:11" x14ac:dyDescent="0.25">
      <c r="A7" s="107" t="s">
        <v>7</v>
      </c>
      <c r="B7" s="108">
        <f t="shared" ref="B7:F7" si="0">SUM(B9:B16)</f>
        <v>96</v>
      </c>
      <c r="C7" s="109">
        <v>94</v>
      </c>
      <c r="D7" s="108">
        <f t="shared" si="0"/>
        <v>2385138</v>
      </c>
      <c r="E7" s="109">
        <v>2422100</v>
      </c>
      <c r="F7" s="109">
        <f t="shared" si="0"/>
        <v>1697883</v>
      </c>
      <c r="G7" s="109">
        <v>1740962</v>
      </c>
    </row>
    <row r="8" spans="1:11" x14ac:dyDescent="0.25">
      <c r="A8" s="110" t="s">
        <v>8</v>
      </c>
      <c r="B8" s="109"/>
      <c r="C8" s="109"/>
      <c r="D8" s="109"/>
      <c r="E8" s="109"/>
      <c r="F8" s="109"/>
      <c r="G8" s="109"/>
    </row>
    <row r="9" spans="1:11" x14ac:dyDescent="0.25">
      <c r="A9" s="18" t="s">
        <v>41</v>
      </c>
      <c r="B9" s="19">
        <v>21</v>
      </c>
      <c r="C9" s="19">
        <v>10</v>
      </c>
      <c r="D9" s="19">
        <v>800936</v>
      </c>
      <c r="E9" s="19">
        <v>548222</v>
      </c>
      <c r="F9" s="19">
        <v>505051</v>
      </c>
      <c r="G9" s="19">
        <v>322768</v>
      </c>
    </row>
    <row r="10" spans="1:11" x14ac:dyDescent="0.25">
      <c r="A10" s="20" t="s">
        <v>42</v>
      </c>
      <c r="B10" s="21"/>
      <c r="C10" s="21"/>
      <c r="D10" s="21"/>
      <c r="E10" s="21"/>
      <c r="F10" s="21"/>
      <c r="G10" s="21"/>
    </row>
    <row r="11" spans="1:11" x14ac:dyDescent="0.25">
      <c r="A11" s="22" t="s">
        <v>43</v>
      </c>
      <c r="B11" s="19">
        <v>25</v>
      </c>
      <c r="C11" s="19">
        <v>38</v>
      </c>
      <c r="D11" s="19">
        <v>1031041</v>
      </c>
      <c r="E11" s="19">
        <v>1362017</v>
      </c>
      <c r="F11" s="19">
        <v>660295</v>
      </c>
      <c r="G11" s="19">
        <v>891895</v>
      </c>
    </row>
    <row r="12" spans="1:11" x14ac:dyDescent="0.25">
      <c r="A12" s="22" t="s">
        <v>44</v>
      </c>
      <c r="B12" s="19">
        <v>7</v>
      </c>
      <c r="C12" s="19">
        <v>6</v>
      </c>
      <c r="D12" s="19">
        <v>216622</v>
      </c>
      <c r="E12" s="19">
        <v>213056</v>
      </c>
      <c r="F12" s="19">
        <v>146814</v>
      </c>
      <c r="G12" s="19">
        <v>144770</v>
      </c>
    </row>
    <row r="13" spans="1:11" x14ac:dyDescent="0.25">
      <c r="A13" s="22" t="s">
        <v>45</v>
      </c>
      <c r="B13" s="19">
        <v>8</v>
      </c>
      <c r="C13" s="19">
        <v>7</v>
      </c>
      <c r="D13" s="19">
        <v>231083</v>
      </c>
      <c r="E13" s="19">
        <v>203929</v>
      </c>
      <c r="F13" s="19">
        <v>148833</v>
      </c>
      <c r="G13" s="19">
        <v>150165</v>
      </c>
    </row>
    <row r="14" spans="1:11" x14ac:dyDescent="0.25">
      <c r="A14" s="22" t="s">
        <v>46</v>
      </c>
      <c r="B14" s="19">
        <v>8</v>
      </c>
      <c r="C14" s="19">
        <v>7</v>
      </c>
      <c r="D14" s="19">
        <v>41567</v>
      </c>
      <c r="E14" s="19">
        <v>30512</v>
      </c>
      <c r="F14" s="19">
        <v>97565</v>
      </c>
      <c r="G14" s="19">
        <v>92446</v>
      </c>
    </row>
    <row r="15" spans="1:11" x14ac:dyDescent="0.25">
      <c r="A15" s="22" t="s">
        <v>47</v>
      </c>
      <c r="B15" s="19">
        <v>27</v>
      </c>
      <c r="C15" s="19">
        <v>26</v>
      </c>
      <c r="D15" s="19">
        <v>63889</v>
      </c>
      <c r="E15" s="19">
        <v>64364</v>
      </c>
      <c r="F15" s="19">
        <v>139325</v>
      </c>
      <c r="G15" s="19">
        <v>138918</v>
      </c>
    </row>
    <row r="16" spans="1:11" x14ac:dyDescent="0.25">
      <c r="A16" s="20" t="s">
        <v>48</v>
      </c>
      <c r="B16" s="19"/>
      <c r="C16" s="19"/>
      <c r="D16" s="19"/>
      <c r="E16" s="19"/>
      <c r="F16" s="19"/>
      <c r="G16" s="19"/>
    </row>
  </sheetData>
  <mergeCells count="8">
    <mergeCell ref="A2:G2"/>
    <mergeCell ref="A4:G4"/>
    <mergeCell ref="A1:G1"/>
    <mergeCell ref="A5:A6"/>
    <mergeCell ref="B5:C5"/>
    <mergeCell ref="D5:E5"/>
    <mergeCell ref="F5:G5"/>
    <mergeCell ref="A3:G3"/>
  </mergeCells>
  <hyperlinks>
    <hyperlink ref="I1" location="SPIS_TABLIC!A1" display="SPIS TABLIC"/>
    <hyperlink ref="J1" location="SPIS_TABLIC!A1" display="LIST OF TABL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I1" sqref="I1"/>
    </sheetView>
  </sheetViews>
  <sheetFormatPr defaultRowHeight="12.75" x14ac:dyDescent="0.2"/>
  <cols>
    <col min="1" max="1" width="9.140625" style="23"/>
    <col min="2" max="2" width="17.42578125" style="23" customWidth="1"/>
    <col min="3" max="3" width="15.140625" style="23" customWidth="1"/>
    <col min="4" max="4" width="14.7109375" style="23" customWidth="1"/>
    <col min="5" max="5" width="14.42578125" style="23" customWidth="1"/>
    <col min="6" max="6" width="14.85546875" style="23" customWidth="1"/>
    <col min="7" max="7" width="19.28515625" style="23" customWidth="1"/>
    <col min="8" max="8" width="9.140625" style="23"/>
    <col min="9" max="9" width="15" style="23" customWidth="1"/>
    <col min="10" max="10" width="23.85546875" style="23" customWidth="1"/>
    <col min="11" max="16384" width="9.140625" style="23"/>
  </cols>
  <sheetData>
    <row r="1" spans="1:11" ht="14.25" x14ac:dyDescent="0.2">
      <c r="A1" s="154" t="s">
        <v>172</v>
      </c>
      <c r="B1" s="154"/>
      <c r="C1" s="154"/>
      <c r="D1" s="154"/>
      <c r="E1" s="154"/>
      <c r="F1" s="154"/>
      <c r="G1" s="154"/>
      <c r="I1" s="118" t="s">
        <v>0</v>
      </c>
      <c r="J1" s="119" t="s">
        <v>161</v>
      </c>
      <c r="K1" s="120"/>
    </row>
    <row r="2" spans="1:11" ht="13.5" thickBot="1" x14ac:dyDescent="0.25">
      <c r="A2" s="155" t="s">
        <v>126</v>
      </c>
      <c r="B2" s="155"/>
      <c r="C2" s="155"/>
      <c r="D2" s="155"/>
      <c r="E2" s="155"/>
      <c r="F2" s="155"/>
      <c r="G2" s="155"/>
    </row>
    <row r="3" spans="1:11" ht="25.5" customHeight="1" x14ac:dyDescent="0.2">
      <c r="A3" s="156" t="s">
        <v>142</v>
      </c>
      <c r="B3" s="140"/>
      <c r="C3" s="158" t="s">
        <v>143</v>
      </c>
      <c r="D3" s="158"/>
      <c r="E3" s="158" t="s">
        <v>144</v>
      </c>
      <c r="F3" s="158"/>
      <c r="G3" s="159" t="s">
        <v>118</v>
      </c>
    </row>
    <row r="4" spans="1:11" ht="71.25" customHeight="1" thickBot="1" x14ac:dyDescent="0.25">
      <c r="A4" s="157"/>
      <c r="B4" s="141"/>
      <c r="C4" s="52" t="s">
        <v>145</v>
      </c>
      <c r="D4" s="53" t="s">
        <v>49</v>
      </c>
      <c r="E4" s="52" t="s">
        <v>146</v>
      </c>
      <c r="F4" s="53" t="s">
        <v>49</v>
      </c>
      <c r="G4" s="160"/>
    </row>
    <row r="5" spans="1:11" x14ac:dyDescent="0.2">
      <c r="A5" s="161" t="s">
        <v>7</v>
      </c>
      <c r="B5" s="162"/>
      <c r="C5" s="102">
        <v>8254</v>
      </c>
      <c r="D5" s="103">
        <v>113.9</v>
      </c>
      <c r="E5" s="104">
        <v>9362.4</v>
      </c>
      <c r="F5" s="103">
        <v>113.6</v>
      </c>
      <c r="G5" s="105">
        <f>E5/C5*1000</f>
        <v>1134.2864065907438</v>
      </c>
    </row>
    <row r="6" spans="1:11" x14ac:dyDescent="0.2">
      <c r="A6" s="163" t="s">
        <v>8</v>
      </c>
      <c r="B6" s="164"/>
      <c r="C6" s="102"/>
      <c r="D6" s="101"/>
      <c r="E6" s="104"/>
      <c r="F6" s="106"/>
      <c r="G6" s="105"/>
    </row>
    <row r="7" spans="1:11" x14ac:dyDescent="0.2">
      <c r="A7" s="165" t="s">
        <v>50</v>
      </c>
      <c r="B7" s="166"/>
      <c r="C7" s="60">
        <v>7672</v>
      </c>
      <c r="D7" s="57">
        <v>116.3</v>
      </c>
      <c r="E7" s="61">
        <v>8857.7000000000007</v>
      </c>
      <c r="F7" s="59">
        <v>116.5</v>
      </c>
      <c r="G7" s="58">
        <f>E7/C7*1000</f>
        <v>1154.5490093847759</v>
      </c>
    </row>
    <row r="8" spans="1:11" x14ac:dyDescent="0.2">
      <c r="A8" s="167" t="s">
        <v>51</v>
      </c>
      <c r="B8" s="168"/>
      <c r="C8" s="62"/>
      <c r="D8" s="57"/>
      <c r="E8" s="63"/>
      <c r="F8" s="59"/>
      <c r="G8" s="58"/>
    </row>
    <row r="9" spans="1:11" x14ac:dyDescent="0.2">
      <c r="A9" s="146" t="s">
        <v>52</v>
      </c>
      <c r="B9" s="147"/>
      <c r="C9" s="60">
        <v>6989</v>
      </c>
      <c r="D9" s="57">
        <v>112.9</v>
      </c>
      <c r="E9" s="61">
        <v>1344.7</v>
      </c>
      <c r="F9" s="59">
        <v>112.5</v>
      </c>
      <c r="G9" s="58">
        <f>E9/C9*1000</f>
        <v>192.40234654457007</v>
      </c>
    </row>
    <row r="10" spans="1:11" x14ac:dyDescent="0.2">
      <c r="A10" s="148" t="s">
        <v>53</v>
      </c>
      <c r="B10" s="149"/>
      <c r="C10" s="62"/>
      <c r="D10" s="57"/>
      <c r="E10" s="63"/>
      <c r="F10" s="59"/>
      <c r="G10" s="58"/>
    </row>
    <row r="11" spans="1:11" x14ac:dyDescent="0.2">
      <c r="A11" s="144" t="s">
        <v>54</v>
      </c>
      <c r="B11" s="145"/>
      <c r="C11" s="60">
        <v>6989</v>
      </c>
      <c r="D11" s="57">
        <v>112.9</v>
      </c>
      <c r="E11" s="61">
        <v>1344.7</v>
      </c>
      <c r="F11" s="59">
        <v>112.5</v>
      </c>
      <c r="G11" s="58">
        <f>E11/C11*1000</f>
        <v>192.40234654457007</v>
      </c>
    </row>
    <row r="12" spans="1:11" x14ac:dyDescent="0.2">
      <c r="A12" s="142" t="s">
        <v>55</v>
      </c>
      <c r="B12" s="143"/>
      <c r="C12" s="62"/>
      <c r="D12" s="57"/>
      <c r="E12" s="63"/>
      <c r="F12" s="59"/>
      <c r="G12" s="58"/>
    </row>
    <row r="13" spans="1:11" x14ac:dyDescent="0.2">
      <c r="A13" s="146" t="s">
        <v>56</v>
      </c>
      <c r="B13" s="147"/>
      <c r="C13" s="60">
        <v>683</v>
      </c>
      <c r="D13" s="57">
        <v>167.7</v>
      </c>
      <c r="E13" s="61">
        <v>7513</v>
      </c>
      <c r="F13" s="59">
        <v>117.2</v>
      </c>
      <c r="G13" s="58">
        <f>E13/C13*1000</f>
        <v>11000</v>
      </c>
    </row>
    <row r="14" spans="1:11" x14ac:dyDescent="0.2">
      <c r="A14" s="148" t="s">
        <v>57</v>
      </c>
      <c r="B14" s="149"/>
      <c r="C14" s="62"/>
      <c r="D14" s="57"/>
      <c r="E14" s="63"/>
      <c r="F14" s="59"/>
      <c r="G14" s="58"/>
    </row>
    <row r="15" spans="1:11" x14ac:dyDescent="0.2">
      <c r="A15" s="150" t="s">
        <v>58</v>
      </c>
      <c r="B15" s="151"/>
      <c r="C15" s="60">
        <v>581</v>
      </c>
      <c r="D15" s="57">
        <v>89.1</v>
      </c>
      <c r="E15" s="61">
        <v>504.7</v>
      </c>
      <c r="F15" s="59">
        <v>79.3</v>
      </c>
      <c r="G15" s="58">
        <v>868</v>
      </c>
    </row>
    <row r="16" spans="1:11" x14ac:dyDescent="0.2">
      <c r="A16" s="152" t="s">
        <v>59</v>
      </c>
      <c r="B16" s="153"/>
      <c r="C16" s="62"/>
      <c r="D16" s="57"/>
      <c r="E16" s="63"/>
      <c r="F16" s="59"/>
      <c r="G16" s="58"/>
    </row>
    <row r="17" spans="1:7" x14ac:dyDescent="0.2">
      <c r="A17" s="146" t="s">
        <v>52</v>
      </c>
      <c r="B17" s="147"/>
      <c r="C17" s="60">
        <v>581</v>
      </c>
      <c r="D17" s="57">
        <v>89.7</v>
      </c>
      <c r="E17" s="61">
        <v>504.7</v>
      </c>
      <c r="F17" s="59">
        <v>80.7</v>
      </c>
      <c r="G17" s="58">
        <v>868</v>
      </c>
    </row>
    <row r="18" spans="1:7" x14ac:dyDescent="0.2">
      <c r="A18" s="148" t="s">
        <v>53</v>
      </c>
      <c r="B18" s="149"/>
      <c r="C18" s="62"/>
      <c r="D18" s="57"/>
      <c r="E18" s="63"/>
      <c r="F18" s="59"/>
      <c r="G18" s="58"/>
    </row>
    <row r="19" spans="1:7" x14ac:dyDescent="0.2">
      <c r="A19" s="144" t="s">
        <v>60</v>
      </c>
      <c r="B19" s="145"/>
      <c r="C19" s="60">
        <v>217</v>
      </c>
      <c r="D19" s="57">
        <v>58.9</v>
      </c>
      <c r="E19" s="61">
        <v>260.3</v>
      </c>
      <c r="F19" s="59">
        <v>50</v>
      </c>
      <c r="G19" s="58">
        <f>E19/C19*1000</f>
        <v>1199.5391705069126</v>
      </c>
    </row>
    <row r="20" spans="1:7" x14ac:dyDescent="0.2">
      <c r="A20" s="142" t="s">
        <v>61</v>
      </c>
      <c r="B20" s="143"/>
      <c r="C20" s="62"/>
      <c r="D20" s="57"/>
      <c r="E20" s="63"/>
      <c r="F20" s="59"/>
      <c r="G20" s="58"/>
    </row>
    <row r="21" spans="1:7" x14ac:dyDescent="0.2">
      <c r="A21" s="144" t="s">
        <v>54</v>
      </c>
      <c r="B21" s="145"/>
      <c r="C21" s="60">
        <v>364</v>
      </c>
      <c r="D21" s="57">
        <v>130.30000000000001</v>
      </c>
      <c r="E21" s="61">
        <v>244.3</v>
      </c>
      <c r="F21" s="59">
        <v>233.2</v>
      </c>
      <c r="G21" s="58">
        <v>670</v>
      </c>
    </row>
    <row r="22" spans="1:7" x14ac:dyDescent="0.2">
      <c r="A22" s="142" t="s">
        <v>55</v>
      </c>
      <c r="B22" s="143"/>
      <c r="C22" s="62"/>
      <c r="D22" s="57"/>
      <c r="E22" s="63"/>
      <c r="F22" s="59"/>
      <c r="G22" s="58"/>
    </row>
  </sheetData>
  <mergeCells count="24">
    <mergeCell ref="A10:B10"/>
    <mergeCell ref="A1:G1"/>
    <mergeCell ref="A2:G2"/>
    <mergeCell ref="A3:B4"/>
    <mergeCell ref="C3:D3"/>
    <mergeCell ref="E3:F3"/>
    <mergeCell ref="G3:G4"/>
    <mergeCell ref="A5:B5"/>
    <mergeCell ref="A6:B6"/>
    <mergeCell ref="A7:B7"/>
    <mergeCell ref="A8:B8"/>
    <mergeCell ref="A9:B9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</mergeCells>
  <hyperlinks>
    <hyperlink ref="I1" location="SPIS_TABLIC!A1" display="SPIS TABLIC"/>
    <hyperlink ref="J1" location="SPIS_TABLIC!A1" display="LIST OF TABLE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I1" sqref="I1"/>
    </sheetView>
  </sheetViews>
  <sheetFormatPr defaultRowHeight="12.75" x14ac:dyDescent="0.2"/>
  <cols>
    <col min="1" max="3" width="9.140625" style="23"/>
    <col min="4" max="4" width="14.28515625" style="23" customWidth="1"/>
    <col min="5" max="5" width="13.7109375" style="23" customWidth="1"/>
    <col min="6" max="7" width="15.28515625" style="23" customWidth="1"/>
    <col min="8" max="8" width="9.140625" style="23"/>
    <col min="9" max="9" width="17.7109375" style="23" customWidth="1"/>
    <col min="10" max="10" width="21.42578125" style="23" customWidth="1"/>
    <col min="11" max="16384" width="9.140625" style="23"/>
  </cols>
  <sheetData>
    <row r="1" spans="1:11" ht="26.25" customHeight="1" x14ac:dyDescent="0.2">
      <c r="A1" s="171" t="s">
        <v>173</v>
      </c>
      <c r="B1" s="172"/>
      <c r="C1" s="172"/>
      <c r="D1" s="172"/>
      <c r="E1" s="172"/>
      <c r="F1" s="172"/>
      <c r="G1" s="172"/>
      <c r="I1" s="118" t="s">
        <v>0</v>
      </c>
      <c r="J1" s="119" t="s">
        <v>161</v>
      </c>
      <c r="K1" s="120"/>
    </row>
    <row r="2" spans="1:11" ht="13.5" thickBot="1" x14ac:dyDescent="0.25">
      <c r="A2" s="173" t="s">
        <v>119</v>
      </c>
      <c r="B2" s="174"/>
      <c r="C2" s="174"/>
      <c r="D2" s="174"/>
      <c r="E2" s="174"/>
      <c r="F2" s="174"/>
      <c r="G2" s="174"/>
    </row>
    <row r="3" spans="1:11" ht="48" customHeight="1" x14ac:dyDescent="0.2">
      <c r="A3" s="156" t="s">
        <v>147</v>
      </c>
      <c r="B3" s="156"/>
      <c r="C3" s="140"/>
      <c r="D3" s="175" t="s">
        <v>148</v>
      </c>
      <c r="E3" s="176"/>
      <c r="F3" s="175" t="s">
        <v>150</v>
      </c>
      <c r="G3" s="177"/>
    </row>
    <row r="4" spans="1:11" ht="26.25" thickBot="1" x14ac:dyDescent="0.25">
      <c r="A4" s="157"/>
      <c r="B4" s="157"/>
      <c r="C4" s="141"/>
      <c r="D4" s="52" t="s">
        <v>145</v>
      </c>
      <c r="E4" s="53" t="s">
        <v>49</v>
      </c>
      <c r="F4" s="52" t="s">
        <v>149</v>
      </c>
      <c r="G4" s="54" t="s">
        <v>49</v>
      </c>
    </row>
    <row r="5" spans="1:11" x14ac:dyDescent="0.2">
      <c r="A5" s="169" t="s">
        <v>7</v>
      </c>
      <c r="B5" s="169"/>
      <c r="C5" s="170"/>
      <c r="D5" s="97">
        <v>8254</v>
      </c>
      <c r="E5" s="98">
        <v>113.9</v>
      </c>
      <c r="F5" s="98">
        <v>9362.2999999999993</v>
      </c>
      <c r="G5" s="99">
        <v>113.6</v>
      </c>
    </row>
    <row r="6" spans="1:11" x14ac:dyDescent="0.2">
      <c r="A6" s="163" t="s">
        <v>8</v>
      </c>
      <c r="B6" s="163"/>
      <c r="C6" s="164"/>
      <c r="D6" s="100"/>
      <c r="E6" s="101"/>
      <c r="F6" s="101"/>
      <c r="G6" s="99"/>
    </row>
    <row r="7" spans="1:11" x14ac:dyDescent="0.2">
      <c r="A7" s="150" t="s">
        <v>20</v>
      </c>
      <c r="B7" s="150"/>
      <c r="C7" s="151"/>
      <c r="D7" s="19">
        <v>6989</v>
      </c>
      <c r="E7" s="57">
        <v>112.9</v>
      </c>
      <c r="F7" s="57">
        <v>1344.7</v>
      </c>
      <c r="G7" s="55">
        <v>112.5</v>
      </c>
    </row>
    <row r="8" spans="1:11" x14ac:dyDescent="0.2">
      <c r="A8" s="152" t="s">
        <v>21</v>
      </c>
      <c r="B8" s="152"/>
      <c r="C8" s="153"/>
      <c r="D8" s="56"/>
      <c r="E8" s="57"/>
      <c r="F8" s="57"/>
      <c r="G8" s="55"/>
    </row>
    <row r="9" spans="1:11" x14ac:dyDescent="0.2">
      <c r="A9" s="150" t="s">
        <v>62</v>
      </c>
      <c r="B9" s="150"/>
      <c r="C9" s="151"/>
      <c r="D9" s="19">
        <v>249</v>
      </c>
      <c r="E9" s="57">
        <v>92</v>
      </c>
      <c r="F9" s="57">
        <v>105.4</v>
      </c>
      <c r="G9" s="55">
        <v>109.8</v>
      </c>
    </row>
    <row r="10" spans="1:11" x14ac:dyDescent="0.2">
      <c r="A10" s="152" t="s">
        <v>63</v>
      </c>
      <c r="B10" s="152"/>
      <c r="C10" s="153"/>
      <c r="D10" s="56"/>
      <c r="E10" s="57"/>
      <c r="F10" s="57"/>
      <c r="G10" s="55"/>
    </row>
    <row r="11" spans="1:11" x14ac:dyDescent="0.2">
      <c r="A11" s="150" t="s">
        <v>64</v>
      </c>
      <c r="B11" s="150"/>
      <c r="C11" s="151"/>
      <c r="D11" s="19">
        <v>1016</v>
      </c>
      <c r="E11" s="57">
        <v>128.6</v>
      </c>
      <c r="F11" s="57">
        <v>7912.3</v>
      </c>
      <c r="G11" s="55">
        <v>113.8</v>
      </c>
    </row>
    <row r="12" spans="1:11" x14ac:dyDescent="0.2">
      <c r="A12" s="152" t="s">
        <v>65</v>
      </c>
      <c r="B12" s="152"/>
      <c r="C12" s="153"/>
      <c r="D12" s="56"/>
      <c r="E12" s="57"/>
      <c r="F12" s="57"/>
      <c r="G12" s="55"/>
    </row>
  </sheetData>
  <mergeCells count="13">
    <mergeCell ref="A5:C5"/>
    <mergeCell ref="A1:G1"/>
    <mergeCell ref="A2:G2"/>
    <mergeCell ref="A3:C4"/>
    <mergeCell ref="D3:E3"/>
    <mergeCell ref="F3:G3"/>
    <mergeCell ref="A12:C12"/>
    <mergeCell ref="A6:C6"/>
    <mergeCell ref="A7:C7"/>
    <mergeCell ref="A8:C8"/>
    <mergeCell ref="A9:C9"/>
    <mergeCell ref="A10:C10"/>
    <mergeCell ref="A11:C11"/>
  </mergeCells>
  <hyperlinks>
    <hyperlink ref="I1" location="SPIS_TABLIC!A1" display="SPIS TABLIC"/>
    <hyperlink ref="J1" location="SPIS_TABLIC!A1" display="LIST OF TABLES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E1" sqref="E1"/>
    </sheetView>
  </sheetViews>
  <sheetFormatPr defaultRowHeight="12.75" x14ac:dyDescent="0.2"/>
  <cols>
    <col min="1" max="1" width="32.85546875" style="23" customWidth="1"/>
    <col min="2" max="2" width="22.140625" style="23" customWidth="1"/>
    <col min="3" max="3" width="23.140625" style="23" customWidth="1"/>
    <col min="4" max="4" width="9.140625" style="23"/>
    <col min="5" max="5" width="16.85546875" style="23" customWidth="1"/>
    <col min="6" max="6" width="22.5703125" style="23" customWidth="1"/>
    <col min="7" max="16384" width="9.140625" style="23"/>
  </cols>
  <sheetData>
    <row r="1" spans="1:7" ht="24" customHeight="1" x14ac:dyDescent="0.2">
      <c r="A1" s="171" t="s">
        <v>174</v>
      </c>
      <c r="B1" s="172"/>
      <c r="C1" s="172"/>
      <c r="E1" s="118" t="s">
        <v>0</v>
      </c>
      <c r="F1" s="119" t="s">
        <v>161</v>
      </c>
      <c r="G1" s="120"/>
    </row>
    <row r="2" spans="1:7" ht="13.5" thickBot="1" x14ac:dyDescent="0.25">
      <c r="A2" s="173" t="s">
        <v>127</v>
      </c>
      <c r="B2" s="174"/>
      <c r="C2" s="174"/>
    </row>
    <row r="3" spans="1:7" ht="30" customHeight="1" x14ac:dyDescent="0.2">
      <c r="A3" s="156" t="s">
        <v>151</v>
      </c>
      <c r="B3" s="175" t="s">
        <v>78</v>
      </c>
      <c r="C3" s="177"/>
    </row>
    <row r="4" spans="1:7" ht="26.25" thickBot="1" x14ac:dyDescent="0.25">
      <c r="A4" s="157"/>
      <c r="B4" s="24" t="s">
        <v>152</v>
      </c>
      <c r="C4" s="25" t="s">
        <v>49</v>
      </c>
    </row>
    <row r="5" spans="1:7" x14ac:dyDescent="0.2">
      <c r="A5" s="94" t="s">
        <v>7</v>
      </c>
      <c r="B5" s="91">
        <v>8254</v>
      </c>
      <c r="C5" s="92">
        <v>113.9</v>
      </c>
    </row>
    <row r="6" spans="1:7" x14ac:dyDescent="0.2">
      <c r="A6" s="95" t="s">
        <v>8</v>
      </c>
      <c r="B6" s="96"/>
      <c r="C6" s="92"/>
    </row>
    <row r="7" spans="1:7" x14ac:dyDescent="0.2">
      <c r="A7" s="28" t="s">
        <v>66</v>
      </c>
      <c r="B7" s="27">
        <v>7079</v>
      </c>
      <c r="C7" s="26">
        <v>112.7</v>
      </c>
    </row>
    <row r="8" spans="1:7" x14ac:dyDescent="0.2">
      <c r="A8" s="29" t="s">
        <v>67</v>
      </c>
      <c r="B8" s="27"/>
      <c r="C8" s="26"/>
    </row>
    <row r="9" spans="1:7" x14ac:dyDescent="0.2">
      <c r="A9" s="28" t="s">
        <v>68</v>
      </c>
      <c r="B9" s="30">
        <v>3574</v>
      </c>
      <c r="C9" s="26">
        <v>113.3</v>
      </c>
    </row>
    <row r="10" spans="1:7" x14ac:dyDescent="0.2">
      <c r="A10" s="29" t="s">
        <v>69</v>
      </c>
      <c r="B10" s="27"/>
      <c r="C10" s="26"/>
    </row>
    <row r="11" spans="1:7" x14ac:dyDescent="0.2">
      <c r="A11" s="28" t="s">
        <v>70</v>
      </c>
      <c r="B11" s="31">
        <v>3505</v>
      </c>
      <c r="C11" s="26">
        <v>112</v>
      </c>
    </row>
    <row r="12" spans="1:7" x14ac:dyDescent="0.2">
      <c r="A12" s="29" t="s">
        <v>71</v>
      </c>
      <c r="B12" s="27"/>
      <c r="C12" s="26"/>
    </row>
    <row r="13" spans="1:7" x14ac:dyDescent="0.2">
      <c r="A13" s="28" t="s">
        <v>72</v>
      </c>
      <c r="B13" s="27">
        <v>989</v>
      </c>
      <c r="C13" s="26">
        <v>127.7</v>
      </c>
    </row>
    <row r="14" spans="1:7" x14ac:dyDescent="0.2">
      <c r="A14" s="29" t="s">
        <v>73</v>
      </c>
      <c r="B14" s="27"/>
      <c r="C14" s="26"/>
    </row>
    <row r="15" spans="1:7" x14ac:dyDescent="0.2">
      <c r="A15" s="28" t="s">
        <v>74</v>
      </c>
      <c r="B15" s="30">
        <v>134</v>
      </c>
      <c r="C15" s="26">
        <v>125.4</v>
      </c>
    </row>
    <row r="16" spans="1:7" x14ac:dyDescent="0.2">
      <c r="A16" s="29" t="s">
        <v>75</v>
      </c>
      <c r="B16" s="27"/>
      <c r="C16" s="26"/>
    </row>
    <row r="17" spans="1:3" x14ac:dyDescent="0.2">
      <c r="A17" s="28" t="s">
        <v>76</v>
      </c>
      <c r="B17" s="30">
        <v>51</v>
      </c>
      <c r="C17" s="26">
        <v>61.4</v>
      </c>
    </row>
    <row r="18" spans="1:3" x14ac:dyDescent="0.2">
      <c r="A18" s="29" t="s">
        <v>77</v>
      </c>
      <c r="B18" s="27"/>
      <c r="C18" s="26"/>
    </row>
  </sheetData>
  <mergeCells count="4">
    <mergeCell ref="A1:C1"/>
    <mergeCell ref="A2:C2"/>
    <mergeCell ref="A3:A4"/>
    <mergeCell ref="B3:C3"/>
  </mergeCells>
  <hyperlinks>
    <hyperlink ref="E1" location="SPIS_TABLIC!A1" display="SPIS TABLIC"/>
    <hyperlink ref="F1" location="SPIS_TABLIC!A1" display="LIST OF TABLES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E1" sqref="E1"/>
    </sheetView>
  </sheetViews>
  <sheetFormatPr defaultRowHeight="12.75" x14ac:dyDescent="0.2"/>
  <cols>
    <col min="1" max="1" width="61.5703125" style="23" customWidth="1"/>
    <col min="2" max="2" width="21.5703125" style="23" customWidth="1"/>
    <col min="3" max="3" width="22.42578125" style="23" customWidth="1"/>
    <col min="4" max="4" width="9.140625" style="23"/>
    <col min="5" max="5" width="15.85546875" style="23" customWidth="1"/>
    <col min="6" max="6" width="21.42578125" style="23" customWidth="1"/>
    <col min="7" max="16384" width="9.140625" style="23"/>
  </cols>
  <sheetData>
    <row r="1" spans="1:7" ht="29.25" customHeight="1" x14ac:dyDescent="0.2">
      <c r="A1" s="178" t="s">
        <v>175</v>
      </c>
      <c r="B1" s="154"/>
      <c r="C1" s="154"/>
      <c r="E1" s="118" t="s">
        <v>0</v>
      </c>
      <c r="F1" s="119" t="s">
        <v>161</v>
      </c>
      <c r="G1" s="120"/>
    </row>
    <row r="2" spans="1:7" ht="13.5" thickBot="1" x14ac:dyDescent="0.25">
      <c r="A2" s="179" t="s">
        <v>128</v>
      </c>
      <c r="B2" s="180"/>
      <c r="C2" s="180"/>
    </row>
    <row r="3" spans="1:7" ht="27.75" customHeight="1" x14ac:dyDescent="0.2">
      <c r="A3" s="156" t="s">
        <v>151</v>
      </c>
      <c r="B3" s="175" t="s">
        <v>117</v>
      </c>
      <c r="C3" s="177"/>
    </row>
    <row r="4" spans="1:7" ht="26.25" thickBot="1" x14ac:dyDescent="0.25">
      <c r="A4" s="157"/>
      <c r="B4" s="24" t="s">
        <v>153</v>
      </c>
      <c r="C4" s="25" t="s">
        <v>49</v>
      </c>
    </row>
    <row r="5" spans="1:7" x14ac:dyDescent="0.2">
      <c r="A5" s="111" t="s">
        <v>7</v>
      </c>
      <c r="B5" s="91">
        <v>8254</v>
      </c>
      <c r="C5" s="92">
        <v>113.9</v>
      </c>
    </row>
    <row r="6" spans="1:7" x14ac:dyDescent="0.2">
      <c r="A6" s="113" t="s">
        <v>8</v>
      </c>
      <c r="B6" s="93"/>
      <c r="C6" s="92"/>
    </row>
    <row r="7" spans="1:7" x14ac:dyDescent="0.2">
      <c r="A7" s="43" t="s">
        <v>79</v>
      </c>
      <c r="B7" s="45">
        <v>249</v>
      </c>
      <c r="C7" s="26">
        <v>92</v>
      </c>
    </row>
    <row r="8" spans="1:7" x14ac:dyDescent="0.2">
      <c r="A8" s="44" t="s">
        <v>80</v>
      </c>
      <c r="B8" s="45"/>
      <c r="C8" s="26"/>
    </row>
    <row r="9" spans="1:7" x14ac:dyDescent="0.2">
      <c r="A9" s="46" t="s">
        <v>81</v>
      </c>
      <c r="B9" s="45">
        <v>249</v>
      </c>
      <c r="C9" s="26">
        <v>102.3</v>
      </c>
    </row>
    <row r="10" spans="1:7" x14ac:dyDescent="0.2">
      <c r="A10" s="47" t="s">
        <v>82</v>
      </c>
      <c r="B10" s="45"/>
      <c r="C10" s="26"/>
    </row>
    <row r="11" spans="1:7" x14ac:dyDescent="0.2">
      <c r="A11" s="43" t="s">
        <v>83</v>
      </c>
      <c r="B11" s="45">
        <v>236</v>
      </c>
      <c r="C11" s="26">
        <v>92</v>
      </c>
    </row>
    <row r="12" spans="1:7" x14ac:dyDescent="0.2">
      <c r="A12" s="44" t="s">
        <v>84</v>
      </c>
      <c r="B12" s="45"/>
      <c r="C12" s="26"/>
    </row>
    <row r="13" spans="1:7" x14ac:dyDescent="0.2">
      <c r="A13" s="44" t="s">
        <v>85</v>
      </c>
      <c r="B13" s="45"/>
      <c r="C13" s="26"/>
    </row>
    <row r="14" spans="1:7" x14ac:dyDescent="0.2">
      <c r="A14" s="46" t="s">
        <v>86</v>
      </c>
      <c r="B14" s="45">
        <v>45</v>
      </c>
      <c r="C14" s="26">
        <v>975.1</v>
      </c>
    </row>
    <row r="15" spans="1:7" x14ac:dyDescent="0.2">
      <c r="A15" s="47" t="s">
        <v>87</v>
      </c>
      <c r="B15" s="45"/>
      <c r="C15" s="26"/>
    </row>
    <row r="16" spans="1:7" x14ac:dyDescent="0.2">
      <c r="A16" s="46" t="s">
        <v>88</v>
      </c>
      <c r="B16" s="48">
        <v>123</v>
      </c>
      <c r="C16" s="26">
        <v>48.8</v>
      </c>
    </row>
    <row r="17" spans="1:3" x14ac:dyDescent="0.2">
      <c r="A17" s="47" t="s">
        <v>89</v>
      </c>
      <c r="B17" s="45"/>
      <c r="C17" s="26"/>
    </row>
    <row r="18" spans="1:3" x14ac:dyDescent="0.2">
      <c r="A18" s="43" t="s">
        <v>90</v>
      </c>
      <c r="B18" s="48">
        <v>7769</v>
      </c>
      <c r="C18" s="26">
        <v>115.6</v>
      </c>
    </row>
    <row r="19" spans="1:3" x14ac:dyDescent="0.2">
      <c r="A19" s="44" t="s">
        <v>91</v>
      </c>
      <c r="B19" s="49"/>
      <c r="C19" s="26"/>
    </row>
    <row r="20" spans="1:3" x14ac:dyDescent="0.2">
      <c r="A20" s="46" t="s">
        <v>92</v>
      </c>
      <c r="B20" s="48">
        <v>5446</v>
      </c>
      <c r="C20" s="26">
        <v>111.2</v>
      </c>
    </row>
    <row r="21" spans="1:3" x14ac:dyDescent="0.2">
      <c r="A21" s="47" t="s">
        <v>93</v>
      </c>
      <c r="B21" s="45"/>
      <c r="C21" s="26"/>
    </row>
    <row r="22" spans="1:3" x14ac:dyDescent="0.2">
      <c r="A22" s="50" t="s">
        <v>94</v>
      </c>
      <c r="B22" s="48">
        <v>5379</v>
      </c>
      <c r="C22" s="26">
        <v>111.1</v>
      </c>
    </row>
    <row r="23" spans="1:3" x14ac:dyDescent="0.2">
      <c r="A23" s="51" t="s">
        <v>95</v>
      </c>
      <c r="B23" s="48"/>
      <c r="C23" s="26"/>
    </row>
    <row r="24" spans="1:3" x14ac:dyDescent="0.2">
      <c r="A24" s="50" t="s">
        <v>96</v>
      </c>
      <c r="B24" s="48">
        <v>67</v>
      </c>
      <c r="C24" s="26">
        <v>120.6</v>
      </c>
    </row>
    <row r="25" spans="1:3" x14ac:dyDescent="0.2">
      <c r="A25" s="51" t="s">
        <v>97</v>
      </c>
      <c r="B25" s="48"/>
      <c r="C25" s="26"/>
    </row>
    <row r="26" spans="1:3" x14ac:dyDescent="0.2">
      <c r="A26" s="46" t="s">
        <v>98</v>
      </c>
      <c r="B26" s="48">
        <v>2323</v>
      </c>
      <c r="C26" s="26">
        <v>127.3</v>
      </c>
    </row>
    <row r="27" spans="1:3" x14ac:dyDescent="0.2">
      <c r="A27" s="47" t="s">
        <v>99</v>
      </c>
      <c r="B27" s="48"/>
      <c r="C27" s="26"/>
    </row>
  </sheetData>
  <mergeCells count="4">
    <mergeCell ref="A1:C1"/>
    <mergeCell ref="A2:C2"/>
    <mergeCell ref="A3:A4"/>
    <mergeCell ref="B3:C3"/>
  </mergeCells>
  <hyperlinks>
    <hyperlink ref="E1" location="SPIS_TABLIC!A1" display="SPIS TABLIC"/>
    <hyperlink ref="F1" location="SPIS_TABLIC!A1" display="LIST OF TABLES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E1" sqref="E1"/>
    </sheetView>
  </sheetViews>
  <sheetFormatPr defaultRowHeight="12.75" x14ac:dyDescent="0.2"/>
  <cols>
    <col min="1" max="1" width="44.7109375" style="23" customWidth="1"/>
    <col min="2" max="2" width="21.7109375" style="23" customWidth="1"/>
    <col min="3" max="3" width="23.5703125" style="23" customWidth="1"/>
    <col min="4" max="4" width="9.140625" style="23"/>
    <col min="5" max="5" width="16.85546875" style="23" customWidth="1"/>
    <col min="6" max="6" width="19.28515625" style="23" customWidth="1"/>
    <col min="7" max="16384" width="9.140625" style="23"/>
  </cols>
  <sheetData>
    <row r="1" spans="1:7" ht="30" customHeight="1" x14ac:dyDescent="0.2">
      <c r="A1" s="178" t="s">
        <v>176</v>
      </c>
      <c r="B1" s="178"/>
      <c r="C1" s="178"/>
      <c r="E1" s="118" t="s">
        <v>0</v>
      </c>
      <c r="F1" s="119" t="s">
        <v>161</v>
      </c>
      <c r="G1" s="120"/>
    </row>
    <row r="2" spans="1:7" ht="13.5" thickBot="1" x14ac:dyDescent="0.25">
      <c r="A2" s="183" t="s">
        <v>130</v>
      </c>
      <c r="B2" s="183"/>
      <c r="C2" s="183"/>
    </row>
    <row r="3" spans="1:7" ht="30.75" customHeight="1" x14ac:dyDescent="0.2">
      <c r="A3" s="184" t="s">
        <v>154</v>
      </c>
      <c r="B3" s="181" t="s">
        <v>117</v>
      </c>
      <c r="C3" s="182"/>
    </row>
    <row r="4" spans="1:7" ht="27.75" customHeight="1" thickBot="1" x14ac:dyDescent="0.25">
      <c r="A4" s="185"/>
      <c r="B4" s="68" t="s">
        <v>153</v>
      </c>
      <c r="C4" s="68" t="s">
        <v>49</v>
      </c>
    </row>
    <row r="5" spans="1:7" x14ac:dyDescent="0.2">
      <c r="A5" s="82" t="s">
        <v>100</v>
      </c>
      <c r="B5" s="78">
        <v>1607</v>
      </c>
      <c r="C5" s="79">
        <v>116.6</v>
      </c>
    </row>
    <row r="6" spans="1:7" x14ac:dyDescent="0.2">
      <c r="A6" s="83" t="s">
        <v>101</v>
      </c>
      <c r="B6" s="80"/>
      <c r="C6" s="81"/>
    </row>
    <row r="7" spans="1:7" x14ac:dyDescent="0.2">
      <c r="A7" s="66" t="s">
        <v>102</v>
      </c>
      <c r="B7" s="80">
        <v>1388</v>
      </c>
      <c r="C7" s="81">
        <v>116.4</v>
      </c>
    </row>
    <row r="8" spans="1:7" x14ac:dyDescent="0.2">
      <c r="A8" s="67" t="s">
        <v>103</v>
      </c>
      <c r="B8" s="80"/>
      <c r="C8" s="81"/>
    </row>
    <row r="9" spans="1:7" x14ac:dyDescent="0.2">
      <c r="A9" s="64" t="s">
        <v>104</v>
      </c>
      <c r="B9" s="80">
        <v>730</v>
      </c>
      <c r="C9" s="81">
        <v>123.6</v>
      </c>
    </row>
    <row r="10" spans="1:7" x14ac:dyDescent="0.2">
      <c r="A10" s="65" t="s">
        <v>105</v>
      </c>
      <c r="B10" s="80"/>
      <c r="C10" s="81"/>
    </row>
    <row r="11" spans="1:7" x14ac:dyDescent="0.2">
      <c r="A11" s="64" t="s">
        <v>106</v>
      </c>
      <c r="B11" s="80">
        <v>819</v>
      </c>
      <c r="C11" s="81">
        <v>111.1</v>
      </c>
    </row>
    <row r="12" spans="1:7" x14ac:dyDescent="0.2">
      <c r="A12" s="65" t="s">
        <v>106</v>
      </c>
      <c r="B12" s="80"/>
      <c r="C12" s="81"/>
    </row>
    <row r="13" spans="1:7" x14ac:dyDescent="0.2">
      <c r="A13" s="64" t="s">
        <v>107</v>
      </c>
      <c r="B13" s="80">
        <v>59</v>
      </c>
      <c r="C13" s="81">
        <v>114.3</v>
      </c>
    </row>
    <row r="14" spans="1:7" x14ac:dyDescent="0.2">
      <c r="A14" s="65" t="s">
        <v>108</v>
      </c>
      <c r="B14" s="80"/>
      <c r="C14" s="81"/>
    </row>
    <row r="15" spans="1:7" x14ac:dyDescent="0.2">
      <c r="A15" s="43" t="s">
        <v>109</v>
      </c>
      <c r="B15" s="80">
        <v>64</v>
      </c>
      <c r="C15" s="81">
        <v>129.30000000000001</v>
      </c>
    </row>
    <row r="16" spans="1:7" x14ac:dyDescent="0.2">
      <c r="A16" s="83" t="s">
        <v>110</v>
      </c>
      <c r="B16" s="80"/>
      <c r="C16" s="80"/>
    </row>
  </sheetData>
  <mergeCells count="4">
    <mergeCell ref="B3:C3"/>
    <mergeCell ref="A1:C1"/>
    <mergeCell ref="A2:C2"/>
    <mergeCell ref="A3:A4"/>
  </mergeCells>
  <hyperlinks>
    <hyperlink ref="E1" location="SPIS_TABLIC!A1" display="SPIS TABLIC"/>
    <hyperlink ref="F1" location="SPIS_TABLIC!A1" display="LIST OF TABLE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H1" sqref="H1"/>
    </sheetView>
  </sheetViews>
  <sheetFormatPr defaultRowHeight="12.75" x14ac:dyDescent="0.2"/>
  <cols>
    <col min="1" max="1" width="24.42578125" style="23" customWidth="1"/>
    <col min="2" max="2" width="17.140625" style="23" customWidth="1"/>
    <col min="3" max="3" width="15.85546875" style="23" customWidth="1"/>
    <col min="4" max="4" width="16.42578125" style="23" customWidth="1"/>
    <col min="5" max="5" width="16.5703125" style="23" customWidth="1"/>
    <col min="6" max="6" width="18.140625" style="23" customWidth="1"/>
    <col min="7" max="7" width="9.140625" style="23"/>
    <col min="8" max="8" width="19.42578125" style="23" customWidth="1"/>
    <col min="9" max="9" width="25.5703125" style="23" customWidth="1"/>
    <col min="10" max="16384" width="9.140625" style="23"/>
  </cols>
  <sheetData>
    <row r="1" spans="1:10" ht="14.25" x14ac:dyDescent="0.2">
      <c r="A1" s="188" t="s">
        <v>177</v>
      </c>
      <c r="B1" s="188"/>
      <c r="C1" s="188"/>
      <c r="D1" s="188"/>
      <c r="E1" s="188"/>
      <c r="F1" s="188"/>
      <c r="H1" s="118" t="s">
        <v>0</v>
      </c>
      <c r="I1" s="119" t="s">
        <v>161</v>
      </c>
      <c r="J1" s="120"/>
    </row>
    <row r="2" spans="1:10" ht="13.5" thickBot="1" x14ac:dyDescent="0.25">
      <c r="A2" s="189" t="s">
        <v>129</v>
      </c>
      <c r="B2" s="190"/>
      <c r="C2" s="190"/>
      <c r="D2" s="190"/>
      <c r="E2" s="190"/>
      <c r="F2" s="190"/>
    </row>
    <row r="3" spans="1:10" ht="26.25" customHeight="1" x14ac:dyDescent="0.2">
      <c r="A3" s="191" t="s">
        <v>155</v>
      </c>
      <c r="B3" s="193" t="s">
        <v>156</v>
      </c>
      <c r="C3" s="194"/>
      <c r="D3" s="193" t="s">
        <v>158</v>
      </c>
      <c r="E3" s="194"/>
      <c r="F3" s="195" t="s">
        <v>160</v>
      </c>
    </row>
    <row r="4" spans="1:10" ht="80.25" customHeight="1" thickBot="1" x14ac:dyDescent="0.25">
      <c r="A4" s="192"/>
      <c r="B4" s="32" t="s">
        <v>157</v>
      </c>
      <c r="C4" s="33" t="s">
        <v>49</v>
      </c>
      <c r="D4" s="32" t="s">
        <v>159</v>
      </c>
      <c r="E4" s="33" t="s">
        <v>49</v>
      </c>
      <c r="F4" s="196"/>
    </row>
    <row r="5" spans="1:10" ht="14.25" x14ac:dyDescent="0.2">
      <c r="A5" s="84" t="s">
        <v>131</v>
      </c>
      <c r="B5" s="85">
        <v>644001</v>
      </c>
      <c r="C5" s="86">
        <v>102</v>
      </c>
      <c r="D5" s="85">
        <v>143101</v>
      </c>
      <c r="E5" s="87">
        <v>99.9</v>
      </c>
      <c r="F5" s="88">
        <v>222</v>
      </c>
    </row>
    <row r="6" spans="1:10" ht="14.25" x14ac:dyDescent="0.2">
      <c r="A6" s="89" t="s">
        <v>132</v>
      </c>
      <c r="B6" s="90"/>
      <c r="C6" s="87"/>
      <c r="D6" s="90"/>
      <c r="E6" s="87"/>
      <c r="F6" s="88"/>
    </row>
    <row r="7" spans="1:10" x14ac:dyDescent="0.2">
      <c r="A7" s="37" t="s">
        <v>111</v>
      </c>
      <c r="B7" s="38">
        <v>627761</v>
      </c>
      <c r="C7" s="34">
        <v>100.4</v>
      </c>
      <c r="D7" s="38">
        <v>143043</v>
      </c>
      <c r="E7" s="34">
        <v>100</v>
      </c>
      <c r="F7" s="35">
        <v>228</v>
      </c>
    </row>
    <row r="8" spans="1:10" ht="25.5" x14ac:dyDescent="0.2">
      <c r="A8" s="39" t="s">
        <v>112</v>
      </c>
      <c r="B8" s="36"/>
      <c r="C8" s="34"/>
      <c r="D8" s="36"/>
      <c r="E8" s="34"/>
      <c r="F8" s="35"/>
    </row>
    <row r="9" spans="1:10" ht="14.25" x14ac:dyDescent="0.2">
      <c r="A9" s="37" t="s">
        <v>115</v>
      </c>
      <c r="B9" s="38">
        <v>606141</v>
      </c>
      <c r="C9" s="34">
        <v>100.2</v>
      </c>
      <c r="D9" s="38">
        <v>138679</v>
      </c>
      <c r="E9" s="34">
        <v>99.9</v>
      </c>
      <c r="F9" s="35">
        <v>229</v>
      </c>
    </row>
    <row r="10" spans="1:10" ht="14.25" x14ac:dyDescent="0.2">
      <c r="A10" s="39" t="s">
        <v>116</v>
      </c>
      <c r="B10" s="40"/>
      <c r="C10" s="34"/>
      <c r="D10" s="40"/>
      <c r="E10" s="34"/>
      <c r="F10" s="35"/>
    </row>
    <row r="11" spans="1:10" x14ac:dyDescent="0.2">
      <c r="A11" s="41" t="s">
        <v>22</v>
      </c>
      <c r="B11" s="38">
        <v>37860</v>
      </c>
      <c r="C11" s="34">
        <v>141.9</v>
      </c>
      <c r="D11" s="38">
        <v>4422</v>
      </c>
      <c r="E11" s="34">
        <v>100.1</v>
      </c>
      <c r="F11" s="35">
        <v>117</v>
      </c>
    </row>
    <row r="12" spans="1:10" x14ac:dyDescent="0.2">
      <c r="A12" s="42" t="s">
        <v>23</v>
      </c>
      <c r="B12" s="38"/>
      <c r="C12" s="34"/>
      <c r="D12" s="38"/>
      <c r="E12" s="34"/>
      <c r="F12" s="35"/>
    </row>
    <row r="13" spans="1:10" x14ac:dyDescent="0.2">
      <c r="A13" s="4"/>
      <c r="B13" s="4"/>
      <c r="C13" s="4"/>
      <c r="D13" s="4"/>
      <c r="E13" s="4"/>
      <c r="F13" s="4"/>
    </row>
    <row r="14" spans="1:10" s="69" customFormat="1" ht="9.75" x14ac:dyDescent="0.2">
      <c r="A14" s="186" t="s">
        <v>113</v>
      </c>
      <c r="B14" s="186"/>
      <c r="C14" s="186"/>
      <c r="D14" s="186"/>
      <c r="E14" s="186"/>
      <c r="F14" s="186"/>
    </row>
    <row r="15" spans="1:10" s="69" customFormat="1" ht="9.75" x14ac:dyDescent="0.2">
      <c r="A15" s="187" t="s">
        <v>114</v>
      </c>
      <c r="B15" s="187"/>
      <c r="C15" s="187"/>
      <c r="D15" s="187"/>
      <c r="E15" s="187"/>
      <c r="F15" s="187"/>
    </row>
  </sheetData>
  <mergeCells count="8">
    <mergeCell ref="A14:F14"/>
    <mergeCell ref="A15:F15"/>
    <mergeCell ref="A1:F1"/>
    <mergeCell ref="A2:F2"/>
    <mergeCell ref="A3:A4"/>
    <mergeCell ref="B3:C3"/>
    <mergeCell ref="D3:E3"/>
    <mergeCell ref="F3:F4"/>
  </mergeCells>
  <hyperlinks>
    <hyperlink ref="H1" location="SPIS_TABLIC!A1" display="SPIS TABLIC"/>
    <hyperlink ref="I1" location="SPIS_TABLIC!A1" display="LIST OF TABLE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SPIS_TABLIC</vt:lpstr>
      <vt:lpstr>1(127)</vt:lpstr>
      <vt:lpstr>2(128)</vt:lpstr>
      <vt:lpstr>3(129)</vt:lpstr>
      <vt:lpstr>4(130)</vt:lpstr>
      <vt:lpstr>5(131)</vt:lpstr>
      <vt:lpstr>6(132)</vt:lpstr>
      <vt:lpstr>7(133)</vt:lpstr>
      <vt:lpstr>8(134)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Katarzyna</dc:creator>
  <cp:lastModifiedBy>Karolak Katarzyna</cp:lastModifiedBy>
  <dcterms:created xsi:type="dcterms:W3CDTF">2018-07-19T08:57:38Z</dcterms:created>
  <dcterms:modified xsi:type="dcterms:W3CDTF">2018-09-21T09:08:09Z</dcterms:modified>
</cp:coreProperties>
</file>