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zezinskab\Desktop\Wyniki_prod_2014_DRUK\"/>
    </mc:Choice>
  </mc:AlternateContent>
  <bookViews>
    <workbookView xWindow="480" yWindow="120" windowWidth="18195" windowHeight="10545"/>
  </bookViews>
  <sheets>
    <sheet name="tabl 38" sheetId="4" r:id="rId1"/>
    <sheet name="tabl 39" sheetId="5" r:id="rId2"/>
    <sheet name="tabl 40(1)" sheetId="6" r:id="rId3"/>
    <sheet name="tabl 40(2)" sheetId="7" r:id="rId4"/>
    <sheet name="tabl 40(3)" sheetId="8" r:id="rId5"/>
    <sheet name="tabl 41(1)" sheetId="9" r:id="rId6"/>
    <sheet name="tabl 41(2)" sheetId="10" r:id="rId7"/>
    <sheet name="tabl 41(3)" sheetId="11" r:id="rId8"/>
    <sheet name="tabl 42(1)" sheetId="12" r:id="rId9"/>
    <sheet name="tabl 42(2)" sheetId="13" r:id="rId10"/>
    <sheet name="tabl 42(3)" sheetId="14" r:id="rId11"/>
    <sheet name="tabl 43(1)" sheetId="15" r:id="rId12"/>
    <sheet name="tabl 43(2)" sheetId="16" r:id="rId13"/>
    <sheet name="tabl 43(3)" sheetId="17" r:id="rId14"/>
    <sheet name="tabl 44(1)" sheetId="18" r:id="rId15"/>
    <sheet name="tabl 44(2)" sheetId="19" r:id="rId16"/>
    <sheet name="tabl 44(3)" sheetId="20" r:id="rId17"/>
    <sheet name="tabl 45" sheetId="1" r:id="rId18"/>
    <sheet name="tabl 46" sheetId="2" r:id="rId19"/>
    <sheet name="tabl 47" sheetId="21" r:id="rId20"/>
  </sheets>
  <definedNames>
    <definedName name="_xlnm.Print_Area" localSheetId="2">'tabl 40(1)'!$B$1:$H$41</definedName>
    <definedName name="_xlnm.Print_Area" localSheetId="3">'tabl 40(2)'!$B$1:$H$38</definedName>
    <definedName name="_xlnm.Print_Area" localSheetId="8">'tabl 42(1)'!$B$1:$H$41</definedName>
    <definedName name="_xlnm.Print_Area" localSheetId="9">'tabl 42(2)'!$B$1:$H$38</definedName>
    <definedName name="_xlnm.Print_Area" localSheetId="10">'tabl 42(3)'!$A$1:$H$30</definedName>
    <definedName name="_xlnm.Print_Area" localSheetId="19">'tabl 47'!$A$2:$J$55</definedName>
  </definedNames>
  <calcPr calcId="152511"/>
</workbook>
</file>

<file path=xl/calcChain.xml><?xml version="1.0" encoding="utf-8"?>
<calcChain xmlns="http://schemas.openxmlformats.org/spreadsheetml/2006/main">
  <c r="L30" i="20" l="1"/>
  <c r="O30" i="20" s="1"/>
  <c r="K30" i="20"/>
  <c r="N30" i="20" s="1"/>
  <c r="J30" i="20"/>
  <c r="M30" i="20" s="1"/>
  <c r="L29" i="20"/>
  <c r="O29" i="20" s="1"/>
  <c r="K29" i="20"/>
  <c r="N29" i="20" s="1"/>
  <c r="J29" i="20"/>
  <c r="M29" i="20" s="1"/>
  <c r="L28" i="20"/>
  <c r="O28" i="20" s="1"/>
  <c r="K28" i="20"/>
  <c r="N28" i="20" s="1"/>
  <c r="J28" i="20"/>
  <c r="M28" i="20" s="1"/>
  <c r="L27" i="20"/>
  <c r="O27" i="20" s="1"/>
  <c r="K27" i="20"/>
  <c r="N27" i="20" s="1"/>
  <c r="J27" i="20"/>
  <c r="M27" i="20" s="1"/>
  <c r="L26" i="20"/>
  <c r="O26" i="20" s="1"/>
  <c r="K26" i="20"/>
  <c r="N26" i="20" s="1"/>
  <c r="J26" i="20"/>
  <c r="M26" i="20" s="1"/>
  <c r="L25" i="20"/>
  <c r="O25" i="20" s="1"/>
  <c r="K25" i="20"/>
  <c r="N25" i="20" s="1"/>
  <c r="J25" i="20"/>
  <c r="M25" i="20" s="1"/>
  <c r="L24" i="20"/>
  <c r="O24" i="20" s="1"/>
  <c r="K24" i="20"/>
  <c r="N24" i="20" s="1"/>
  <c r="J24" i="20"/>
  <c r="M24" i="20" s="1"/>
  <c r="L23" i="20"/>
  <c r="O23" i="20" s="1"/>
  <c r="K23" i="20"/>
  <c r="N23" i="20" s="1"/>
  <c r="J23" i="20"/>
  <c r="M23" i="20" s="1"/>
  <c r="L22" i="20"/>
  <c r="O22" i="20" s="1"/>
  <c r="K22" i="20"/>
  <c r="N22" i="20" s="1"/>
  <c r="J22" i="20"/>
  <c r="M22" i="20" s="1"/>
  <c r="N21" i="20"/>
  <c r="L21" i="20"/>
  <c r="O21" i="20" s="1"/>
  <c r="K21" i="20"/>
  <c r="J21" i="20"/>
  <c r="M21" i="20" s="1"/>
  <c r="N20" i="20"/>
  <c r="L20" i="20"/>
  <c r="O20" i="20" s="1"/>
  <c r="K20" i="20"/>
  <c r="J20" i="20"/>
  <c r="M20" i="20" s="1"/>
  <c r="N18" i="20"/>
  <c r="L18" i="20"/>
  <c r="O18" i="20" s="1"/>
  <c r="K18" i="20"/>
  <c r="J18" i="20"/>
  <c r="M18" i="20" s="1"/>
  <c r="N17" i="20"/>
  <c r="L17" i="20"/>
  <c r="O17" i="20" s="1"/>
  <c r="K17" i="20"/>
  <c r="J17" i="20"/>
  <c r="M17" i="20" s="1"/>
  <c r="N16" i="20"/>
  <c r="L16" i="20"/>
  <c r="O16" i="20" s="1"/>
  <c r="K16" i="20"/>
  <c r="J16" i="20"/>
  <c r="M16" i="20" s="1"/>
  <c r="N15" i="20"/>
  <c r="L15" i="20"/>
  <c r="O15" i="20" s="1"/>
  <c r="K15" i="20"/>
  <c r="J15" i="20"/>
  <c r="M15" i="20" s="1"/>
  <c r="N14" i="20"/>
  <c r="L14" i="20"/>
  <c r="O14" i="20" s="1"/>
  <c r="K14" i="20"/>
  <c r="J14" i="20"/>
  <c r="M14" i="20" s="1"/>
  <c r="N13" i="20"/>
  <c r="L13" i="20"/>
  <c r="O13" i="20" s="1"/>
  <c r="K13" i="20"/>
  <c r="J13" i="20"/>
  <c r="M13" i="20" s="1"/>
  <c r="N12" i="20"/>
  <c r="L12" i="20"/>
  <c r="O12" i="20" s="1"/>
  <c r="K12" i="20"/>
  <c r="J12" i="20"/>
  <c r="M12" i="20" s="1"/>
  <c r="N11" i="20"/>
  <c r="L11" i="20"/>
  <c r="O11" i="20" s="1"/>
  <c r="K11" i="20"/>
  <c r="J11" i="20"/>
  <c r="M11" i="20" s="1"/>
  <c r="N10" i="20"/>
  <c r="L10" i="20"/>
  <c r="O10" i="20" s="1"/>
  <c r="K10" i="20"/>
  <c r="J10" i="20"/>
  <c r="M10" i="20" s="1"/>
  <c r="N9" i="20"/>
  <c r="L9" i="20"/>
  <c r="O9" i="20" s="1"/>
  <c r="K9" i="20"/>
  <c r="J9" i="20"/>
  <c r="M9" i="20" s="1"/>
  <c r="E90" i="19"/>
  <c r="H90" i="19" s="1"/>
  <c r="C90" i="19"/>
  <c r="F90" i="19" s="1"/>
  <c r="H88" i="19"/>
  <c r="G88" i="19"/>
  <c r="F88" i="19"/>
  <c r="F85" i="19"/>
  <c r="H84" i="19"/>
  <c r="H85" i="19" s="1"/>
  <c r="E84" i="19"/>
  <c r="D84" i="19"/>
  <c r="L38" i="19"/>
  <c r="O38" i="19" s="1"/>
  <c r="K38" i="19"/>
  <c r="N38" i="19" s="1"/>
  <c r="J38" i="19"/>
  <c r="M38" i="19" s="1"/>
  <c r="L37" i="19"/>
  <c r="O37" i="19" s="1"/>
  <c r="L36" i="19"/>
  <c r="O36" i="19" s="1"/>
  <c r="L35" i="19"/>
  <c r="O35" i="19" s="1"/>
  <c r="L34" i="19"/>
  <c r="O34" i="19" s="1"/>
  <c r="L33" i="19"/>
  <c r="O33" i="19" s="1"/>
  <c r="K33" i="19"/>
  <c r="N33" i="19" s="1"/>
  <c r="J33" i="19"/>
  <c r="M33" i="19" s="1"/>
  <c r="L30" i="19"/>
  <c r="O30" i="19" s="1"/>
  <c r="K30" i="19"/>
  <c r="N30" i="19" s="1"/>
  <c r="J30" i="19"/>
  <c r="M30" i="19" s="1"/>
  <c r="L29" i="19"/>
  <c r="O29" i="19" s="1"/>
  <c r="K29" i="19"/>
  <c r="N29" i="19" s="1"/>
  <c r="J29" i="19"/>
  <c r="M29" i="19" s="1"/>
  <c r="L27" i="19"/>
  <c r="O27" i="19" s="1"/>
  <c r="K27" i="19"/>
  <c r="N27" i="19" s="1"/>
  <c r="J27" i="19"/>
  <c r="M27" i="19" s="1"/>
  <c r="L26" i="19"/>
  <c r="O26" i="19" s="1"/>
  <c r="K26" i="19"/>
  <c r="N26" i="19" s="1"/>
  <c r="J26" i="19"/>
  <c r="M26" i="19" s="1"/>
  <c r="L24" i="19"/>
  <c r="O24" i="19" s="1"/>
  <c r="K24" i="19"/>
  <c r="N24" i="19" s="1"/>
  <c r="J24" i="19"/>
  <c r="M24" i="19" s="1"/>
  <c r="L23" i="19"/>
  <c r="O23" i="19" s="1"/>
  <c r="K23" i="19"/>
  <c r="N23" i="19" s="1"/>
  <c r="J23" i="19"/>
  <c r="M23" i="19" s="1"/>
  <c r="L22" i="19"/>
  <c r="O22" i="19" s="1"/>
  <c r="K22" i="19"/>
  <c r="N22" i="19" s="1"/>
  <c r="J22" i="19"/>
  <c r="M22" i="19" s="1"/>
  <c r="L20" i="19"/>
  <c r="O20" i="19" s="1"/>
  <c r="K20" i="19"/>
  <c r="N20" i="19" s="1"/>
  <c r="J20" i="19"/>
  <c r="M20" i="19" s="1"/>
  <c r="L19" i="19"/>
  <c r="O19" i="19" s="1"/>
  <c r="K19" i="19"/>
  <c r="N19" i="19" s="1"/>
  <c r="J19" i="19"/>
  <c r="M19" i="19" s="1"/>
  <c r="L17" i="19"/>
  <c r="O17" i="19" s="1"/>
  <c r="K17" i="19"/>
  <c r="N17" i="19" s="1"/>
  <c r="J17" i="19"/>
  <c r="M17" i="19" s="1"/>
  <c r="L16" i="19"/>
  <c r="O16" i="19" s="1"/>
  <c r="K16" i="19"/>
  <c r="N16" i="19" s="1"/>
  <c r="J16" i="19"/>
  <c r="M16" i="19" s="1"/>
  <c r="L15" i="19"/>
  <c r="O15" i="19" s="1"/>
  <c r="K15" i="19"/>
  <c r="N15" i="19" s="1"/>
  <c r="J15" i="19"/>
  <c r="M15" i="19" s="1"/>
  <c r="L14" i="19"/>
  <c r="O14" i="19" s="1"/>
  <c r="K14" i="19"/>
  <c r="N14" i="19" s="1"/>
  <c r="J14" i="19"/>
  <c r="M14" i="19" s="1"/>
  <c r="L13" i="19"/>
  <c r="O13" i="19" s="1"/>
  <c r="K13" i="19"/>
  <c r="N13" i="19" s="1"/>
  <c r="J13" i="19"/>
  <c r="M13" i="19" s="1"/>
  <c r="L12" i="19"/>
  <c r="O12" i="19" s="1"/>
  <c r="K12" i="19"/>
  <c r="N12" i="19" s="1"/>
  <c r="J12" i="19"/>
  <c r="M12" i="19" s="1"/>
  <c r="L11" i="19"/>
  <c r="O11" i="19" s="1"/>
  <c r="K11" i="19"/>
  <c r="N11" i="19" s="1"/>
  <c r="J11" i="19"/>
  <c r="M11" i="19" s="1"/>
  <c r="L10" i="19"/>
  <c r="O10" i="19" s="1"/>
  <c r="K10" i="19"/>
  <c r="N10" i="19" s="1"/>
  <c r="J10" i="19"/>
  <c r="M10" i="19" s="1"/>
  <c r="L9" i="19"/>
  <c r="O9" i="19" s="1"/>
  <c r="K9" i="19"/>
  <c r="N9" i="19" s="1"/>
  <c r="J9" i="19"/>
  <c r="M9" i="19" s="1"/>
  <c r="L8" i="19"/>
  <c r="O8" i="19" s="1"/>
  <c r="K8" i="19"/>
  <c r="N8" i="19" s="1"/>
  <c r="J8" i="19"/>
  <c r="M8" i="19" s="1"/>
  <c r="L7" i="19"/>
  <c r="O7" i="19" s="1"/>
  <c r="K7" i="19"/>
  <c r="N7" i="19" s="1"/>
  <c r="J7" i="19"/>
  <c r="M7" i="19" s="1"/>
  <c r="L6" i="19"/>
  <c r="O6" i="19" s="1"/>
  <c r="K6" i="19"/>
  <c r="N6" i="19" s="1"/>
  <c r="J6" i="19"/>
  <c r="M6" i="19" s="1"/>
  <c r="L46" i="18"/>
  <c r="O46" i="18" s="1"/>
  <c r="K46" i="18"/>
  <c r="N46" i="18" s="1"/>
  <c r="J46" i="18"/>
  <c r="M46" i="18" s="1"/>
  <c r="L44" i="18"/>
  <c r="O44" i="18" s="1"/>
  <c r="K44" i="18"/>
  <c r="N44" i="18" s="1"/>
  <c r="J44" i="18"/>
  <c r="M44" i="18" s="1"/>
  <c r="L43" i="18"/>
  <c r="O43" i="18" s="1"/>
  <c r="K43" i="18"/>
  <c r="N43" i="18" s="1"/>
  <c r="J43" i="18"/>
  <c r="M43" i="18" s="1"/>
  <c r="L42" i="18"/>
  <c r="O42" i="18" s="1"/>
  <c r="K42" i="18"/>
  <c r="N42" i="18" s="1"/>
  <c r="J42" i="18"/>
  <c r="M42" i="18" s="1"/>
  <c r="L39" i="18"/>
  <c r="O39" i="18" s="1"/>
  <c r="K39" i="18"/>
  <c r="N39" i="18" s="1"/>
  <c r="J39" i="18"/>
  <c r="M39" i="18" s="1"/>
  <c r="L38" i="18"/>
  <c r="O38" i="18" s="1"/>
  <c r="K38" i="18"/>
  <c r="N38" i="18" s="1"/>
  <c r="J38" i="18"/>
  <c r="M38" i="18" s="1"/>
  <c r="L37" i="18"/>
  <c r="O37" i="18" s="1"/>
  <c r="K37" i="18"/>
  <c r="N37" i="18" s="1"/>
  <c r="J37" i="18"/>
  <c r="M37" i="18" s="1"/>
  <c r="L36" i="18"/>
  <c r="O36" i="18" s="1"/>
  <c r="K36" i="18"/>
  <c r="N36" i="18" s="1"/>
  <c r="J36" i="18"/>
  <c r="M36" i="18" s="1"/>
  <c r="L35" i="18"/>
  <c r="O35" i="18" s="1"/>
  <c r="K35" i="18"/>
  <c r="N35" i="18" s="1"/>
  <c r="J35" i="18"/>
  <c r="M35" i="18" s="1"/>
  <c r="L34" i="18"/>
  <c r="O34" i="18" s="1"/>
  <c r="K34" i="18"/>
  <c r="N34" i="18" s="1"/>
  <c r="J34" i="18"/>
  <c r="M34" i="18" s="1"/>
  <c r="L33" i="18"/>
  <c r="O33" i="18" s="1"/>
  <c r="K33" i="18"/>
  <c r="N33" i="18" s="1"/>
  <c r="J33" i="18"/>
  <c r="M33" i="18" s="1"/>
  <c r="L32" i="18"/>
  <c r="O32" i="18" s="1"/>
  <c r="K32" i="18"/>
  <c r="N32" i="18" s="1"/>
  <c r="J32" i="18"/>
  <c r="M32" i="18" s="1"/>
  <c r="L31" i="18"/>
  <c r="O31" i="18" s="1"/>
  <c r="K31" i="18"/>
  <c r="N31" i="18" s="1"/>
  <c r="J31" i="18"/>
  <c r="M31" i="18" s="1"/>
  <c r="L30" i="18"/>
  <c r="O30" i="18" s="1"/>
  <c r="K30" i="18"/>
  <c r="N30" i="18" s="1"/>
  <c r="J30" i="18"/>
  <c r="M30" i="18" s="1"/>
  <c r="L29" i="18"/>
  <c r="O29" i="18" s="1"/>
  <c r="K29" i="18"/>
  <c r="N29" i="18" s="1"/>
  <c r="J29" i="18"/>
  <c r="M29" i="18" s="1"/>
  <c r="L27" i="18"/>
  <c r="O27" i="18" s="1"/>
  <c r="K27" i="18"/>
  <c r="N27" i="18" s="1"/>
  <c r="J27" i="18"/>
  <c r="M27" i="18" s="1"/>
  <c r="L26" i="18"/>
  <c r="O26" i="18" s="1"/>
  <c r="K26" i="18"/>
  <c r="N26" i="18" s="1"/>
  <c r="J26" i="18"/>
  <c r="M26" i="18" s="1"/>
  <c r="L25" i="18"/>
  <c r="O25" i="18" s="1"/>
  <c r="K25" i="18"/>
  <c r="N25" i="18" s="1"/>
  <c r="J25" i="18"/>
  <c r="M25" i="18" s="1"/>
  <c r="L24" i="18"/>
  <c r="O24" i="18" s="1"/>
  <c r="K24" i="18"/>
  <c r="N24" i="18" s="1"/>
  <c r="J24" i="18"/>
  <c r="M24" i="18" s="1"/>
  <c r="L23" i="18"/>
  <c r="O23" i="18" s="1"/>
  <c r="K23" i="18"/>
  <c r="N23" i="18" s="1"/>
  <c r="J23" i="18"/>
  <c r="M23" i="18" s="1"/>
  <c r="L22" i="18"/>
  <c r="O22" i="18" s="1"/>
  <c r="K22" i="18"/>
  <c r="N22" i="18" s="1"/>
  <c r="J22" i="18"/>
  <c r="M22" i="18" s="1"/>
  <c r="L21" i="18"/>
  <c r="O21" i="18" s="1"/>
  <c r="K21" i="18"/>
  <c r="N21" i="18" s="1"/>
  <c r="J21" i="18"/>
  <c r="M21" i="18" s="1"/>
  <c r="L20" i="18"/>
  <c r="O20" i="18" s="1"/>
  <c r="K20" i="18"/>
  <c r="N20" i="18" s="1"/>
  <c r="J20" i="18"/>
  <c r="M20" i="18" s="1"/>
  <c r="L19" i="18"/>
  <c r="O19" i="18" s="1"/>
  <c r="K19" i="18"/>
  <c r="N19" i="18" s="1"/>
  <c r="J19" i="18"/>
  <c r="M19" i="18" s="1"/>
  <c r="L18" i="18"/>
  <c r="O18" i="18" s="1"/>
  <c r="K18" i="18"/>
  <c r="N18" i="18" s="1"/>
  <c r="J18" i="18"/>
  <c r="M18" i="18" s="1"/>
  <c r="L17" i="18"/>
  <c r="O17" i="18" s="1"/>
  <c r="K17" i="18"/>
  <c r="N17" i="18" s="1"/>
  <c r="J17" i="18"/>
  <c r="M17" i="18" s="1"/>
  <c r="L16" i="18"/>
  <c r="O16" i="18" s="1"/>
  <c r="K16" i="18"/>
  <c r="N16" i="18" s="1"/>
  <c r="J16" i="18"/>
  <c r="M16" i="18" s="1"/>
  <c r="L15" i="18"/>
  <c r="O15" i="18" s="1"/>
  <c r="K15" i="18"/>
  <c r="N15" i="18" s="1"/>
  <c r="J15" i="18"/>
  <c r="M15" i="18" s="1"/>
  <c r="L14" i="18"/>
  <c r="O14" i="18" s="1"/>
  <c r="K14" i="18"/>
  <c r="N14" i="18" s="1"/>
  <c r="J14" i="18"/>
  <c r="M14" i="18" s="1"/>
  <c r="L13" i="18"/>
  <c r="O13" i="18" s="1"/>
  <c r="K13" i="18"/>
  <c r="N13" i="18" s="1"/>
  <c r="J13" i="18"/>
  <c r="M13" i="18" s="1"/>
  <c r="L12" i="18"/>
  <c r="O12" i="18" s="1"/>
  <c r="K12" i="18"/>
  <c r="N12" i="18" s="1"/>
  <c r="J12" i="18"/>
  <c r="M12" i="18" s="1"/>
  <c r="L11" i="18"/>
  <c r="O11" i="18" s="1"/>
  <c r="K11" i="18"/>
  <c r="N11" i="18" s="1"/>
  <c r="J11" i="18"/>
  <c r="M11" i="18" s="1"/>
  <c r="L10" i="18"/>
  <c r="O10" i="18" s="1"/>
  <c r="K10" i="18"/>
  <c r="N10" i="18" s="1"/>
  <c r="J10" i="18"/>
  <c r="M10" i="18" s="1"/>
  <c r="L9" i="18"/>
  <c r="O9" i="18" s="1"/>
  <c r="K9" i="18"/>
  <c r="N9" i="18" s="1"/>
  <c r="J9" i="18"/>
  <c r="M9" i="18" s="1"/>
  <c r="L8" i="18"/>
  <c r="O8" i="18" s="1"/>
  <c r="K8" i="18"/>
  <c r="N8" i="18" s="1"/>
  <c r="J8" i="18"/>
  <c r="M8" i="18" s="1"/>
  <c r="L7" i="18"/>
  <c r="O7" i="18" s="1"/>
  <c r="K7" i="18"/>
  <c r="N7" i="18" s="1"/>
  <c r="J7" i="18"/>
  <c r="M7" i="18" s="1"/>
  <c r="L6" i="18"/>
  <c r="O6" i="18" s="1"/>
  <c r="K6" i="18"/>
  <c r="N6" i="18" s="1"/>
  <c r="J6" i="18"/>
  <c r="M6" i="18" s="1"/>
  <c r="N30" i="17"/>
  <c r="L30" i="17"/>
  <c r="O30" i="17" s="1"/>
  <c r="K30" i="17"/>
  <c r="J30" i="17"/>
  <c r="M30" i="17" s="1"/>
  <c r="N29" i="17"/>
  <c r="L29" i="17"/>
  <c r="O29" i="17" s="1"/>
  <c r="K29" i="17"/>
  <c r="J29" i="17"/>
  <c r="M29" i="17" s="1"/>
  <c r="N28" i="17"/>
  <c r="L28" i="17"/>
  <c r="O28" i="17" s="1"/>
  <c r="K28" i="17"/>
  <c r="J28" i="17"/>
  <c r="M28" i="17" s="1"/>
  <c r="N27" i="17"/>
  <c r="L27" i="17"/>
  <c r="O27" i="17" s="1"/>
  <c r="K27" i="17"/>
  <c r="J27" i="17"/>
  <c r="M27" i="17" s="1"/>
  <c r="N26" i="17"/>
  <c r="L26" i="17"/>
  <c r="O26" i="17" s="1"/>
  <c r="K26" i="17"/>
  <c r="J26" i="17"/>
  <c r="M26" i="17" s="1"/>
  <c r="N25" i="17"/>
  <c r="L25" i="17"/>
  <c r="O25" i="17" s="1"/>
  <c r="K25" i="17"/>
  <c r="J25" i="17"/>
  <c r="M25" i="17" s="1"/>
  <c r="N24" i="17"/>
  <c r="L24" i="17"/>
  <c r="O24" i="17" s="1"/>
  <c r="K24" i="17"/>
  <c r="J24" i="17"/>
  <c r="M24" i="17" s="1"/>
  <c r="N23" i="17"/>
  <c r="L23" i="17"/>
  <c r="O23" i="17" s="1"/>
  <c r="K23" i="17"/>
  <c r="J23" i="17"/>
  <c r="M23" i="17" s="1"/>
  <c r="N22" i="17"/>
  <c r="L22" i="17"/>
  <c r="O22" i="17" s="1"/>
  <c r="K22" i="17"/>
  <c r="J22" i="17"/>
  <c r="M22" i="17" s="1"/>
  <c r="N21" i="17"/>
  <c r="L21" i="17"/>
  <c r="O21" i="17" s="1"/>
  <c r="K21" i="17"/>
  <c r="J21" i="17"/>
  <c r="M21" i="17" s="1"/>
  <c r="N20" i="17"/>
  <c r="L20" i="17"/>
  <c r="O20" i="17" s="1"/>
  <c r="K20" i="17"/>
  <c r="J20" i="17"/>
  <c r="M20" i="17" s="1"/>
  <c r="N18" i="17"/>
  <c r="L18" i="17"/>
  <c r="O18" i="17" s="1"/>
  <c r="K18" i="17"/>
  <c r="J18" i="17"/>
  <c r="M18" i="17" s="1"/>
  <c r="N17" i="17"/>
  <c r="L17" i="17"/>
  <c r="O17" i="17" s="1"/>
  <c r="K17" i="17"/>
  <c r="J17" i="17"/>
  <c r="M17" i="17" s="1"/>
  <c r="N16" i="17"/>
  <c r="L16" i="17"/>
  <c r="O16" i="17" s="1"/>
  <c r="K16" i="17"/>
  <c r="J16" i="17"/>
  <c r="M16" i="17" s="1"/>
  <c r="N15" i="17"/>
  <c r="L15" i="17"/>
  <c r="O15" i="17" s="1"/>
  <c r="K15" i="17"/>
  <c r="J15" i="17"/>
  <c r="M15" i="17" s="1"/>
  <c r="N14" i="17"/>
  <c r="L14" i="17"/>
  <c r="O14" i="17" s="1"/>
  <c r="K14" i="17"/>
  <c r="J14" i="17"/>
  <c r="M14" i="17" s="1"/>
  <c r="N13" i="17"/>
  <c r="L13" i="17"/>
  <c r="O13" i="17" s="1"/>
  <c r="K13" i="17"/>
  <c r="J13" i="17"/>
  <c r="M13" i="17" s="1"/>
  <c r="N12" i="17"/>
  <c r="L12" i="17"/>
  <c r="O12" i="17" s="1"/>
  <c r="K12" i="17"/>
  <c r="J12" i="17"/>
  <c r="M12" i="17" s="1"/>
  <c r="N11" i="17"/>
  <c r="L11" i="17"/>
  <c r="O11" i="17" s="1"/>
  <c r="K11" i="17"/>
  <c r="J11" i="17"/>
  <c r="M11" i="17" s="1"/>
  <c r="N10" i="17"/>
  <c r="L10" i="17"/>
  <c r="O10" i="17" s="1"/>
  <c r="K10" i="17"/>
  <c r="J10" i="17"/>
  <c r="M10" i="17" s="1"/>
  <c r="N9" i="17"/>
  <c r="L9" i="17"/>
  <c r="O9" i="17" s="1"/>
  <c r="K9" i="17"/>
  <c r="J9" i="17"/>
  <c r="M9" i="17" s="1"/>
  <c r="E90" i="16"/>
  <c r="H90" i="16" s="1"/>
  <c r="C90" i="16"/>
  <c r="F90" i="16" s="1"/>
  <c r="H88" i="16"/>
  <c r="G88" i="16"/>
  <c r="F88" i="16"/>
  <c r="F85" i="16"/>
  <c r="H84" i="16"/>
  <c r="G84" i="16" s="1"/>
  <c r="G85" i="16" s="1"/>
  <c r="E84" i="16"/>
  <c r="D84" i="16"/>
  <c r="N38" i="16"/>
  <c r="L38" i="16"/>
  <c r="O38" i="16" s="1"/>
  <c r="K38" i="16"/>
  <c r="J38" i="16"/>
  <c r="M38" i="16" s="1"/>
  <c r="L37" i="16"/>
  <c r="O37" i="16" s="1"/>
  <c r="L36" i="16"/>
  <c r="O36" i="16" s="1"/>
  <c r="L35" i="16"/>
  <c r="O35" i="16" s="1"/>
  <c r="L34" i="16"/>
  <c r="O34" i="16" s="1"/>
  <c r="N33" i="16"/>
  <c r="L33" i="16"/>
  <c r="O33" i="16" s="1"/>
  <c r="K33" i="16"/>
  <c r="J33" i="16"/>
  <c r="M33" i="16" s="1"/>
  <c r="N30" i="16"/>
  <c r="L30" i="16"/>
  <c r="O30" i="16" s="1"/>
  <c r="K30" i="16"/>
  <c r="J30" i="16"/>
  <c r="M30" i="16" s="1"/>
  <c r="N29" i="16"/>
  <c r="L29" i="16"/>
  <c r="O29" i="16" s="1"/>
  <c r="K29" i="16"/>
  <c r="J29" i="16"/>
  <c r="M29" i="16" s="1"/>
  <c r="N27" i="16"/>
  <c r="L27" i="16"/>
  <c r="O27" i="16" s="1"/>
  <c r="K27" i="16"/>
  <c r="J27" i="16"/>
  <c r="M27" i="16" s="1"/>
  <c r="N26" i="16"/>
  <c r="L26" i="16"/>
  <c r="O26" i="16" s="1"/>
  <c r="K26" i="16"/>
  <c r="J26" i="16"/>
  <c r="M26" i="16" s="1"/>
  <c r="N24" i="16"/>
  <c r="L24" i="16"/>
  <c r="O24" i="16" s="1"/>
  <c r="K24" i="16"/>
  <c r="J24" i="16"/>
  <c r="M24" i="16" s="1"/>
  <c r="N23" i="16"/>
  <c r="L23" i="16"/>
  <c r="O23" i="16" s="1"/>
  <c r="K23" i="16"/>
  <c r="J23" i="16"/>
  <c r="M23" i="16" s="1"/>
  <c r="N22" i="16"/>
  <c r="L22" i="16"/>
  <c r="O22" i="16" s="1"/>
  <c r="K22" i="16"/>
  <c r="J22" i="16"/>
  <c r="M22" i="16" s="1"/>
  <c r="N20" i="16"/>
  <c r="L20" i="16"/>
  <c r="O20" i="16" s="1"/>
  <c r="K20" i="16"/>
  <c r="J20" i="16"/>
  <c r="M20" i="16" s="1"/>
  <c r="N19" i="16"/>
  <c r="L19" i="16"/>
  <c r="O19" i="16" s="1"/>
  <c r="K19" i="16"/>
  <c r="J19" i="16"/>
  <c r="M19" i="16" s="1"/>
  <c r="N17" i="16"/>
  <c r="L17" i="16"/>
  <c r="O17" i="16" s="1"/>
  <c r="K17" i="16"/>
  <c r="J17" i="16"/>
  <c r="M17" i="16" s="1"/>
  <c r="N16" i="16"/>
  <c r="L16" i="16"/>
  <c r="O16" i="16" s="1"/>
  <c r="K16" i="16"/>
  <c r="J16" i="16"/>
  <c r="M16" i="16" s="1"/>
  <c r="N15" i="16"/>
  <c r="L15" i="16"/>
  <c r="O15" i="16" s="1"/>
  <c r="K15" i="16"/>
  <c r="J15" i="16"/>
  <c r="M15" i="16" s="1"/>
  <c r="N14" i="16"/>
  <c r="L14" i="16"/>
  <c r="O14" i="16" s="1"/>
  <c r="K14" i="16"/>
  <c r="J14" i="16"/>
  <c r="M14" i="16" s="1"/>
  <c r="N13" i="16"/>
  <c r="L13" i="16"/>
  <c r="O13" i="16" s="1"/>
  <c r="K13" i="16"/>
  <c r="J13" i="16"/>
  <c r="M13" i="16" s="1"/>
  <c r="N12" i="16"/>
  <c r="L12" i="16"/>
  <c r="O12" i="16" s="1"/>
  <c r="K12" i="16"/>
  <c r="J12" i="16"/>
  <c r="M12" i="16" s="1"/>
  <c r="N11" i="16"/>
  <c r="L11" i="16"/>
  <c r="O11" i="16" s="1"/>
  <c r="K11" i="16"/>
  <c r="J11" i="16"/>
  <c r="M11" i="16" s="1"/>
  <c r="N10" i="16"/>
  <c r="L10" i="16"/>
  <c r="O10" i="16" s="1"/>
  <c r="K10" i="16"/>
  <c r="J10" i="16"/>
  <c r="M10" i="16" s="1"/>
  <c r="N9" i="16"/>
  <c r="L9" i="16"/>
  <c r="O9" i="16" s="1"/>
  <c r="K9" i="16"/>
  <c r="J9" i="16"/>
  <c r="M9" i="16" s="1"/>
  <c r="N8" i="16"/>
  <c r="L8" i="16"/>
  <c r="O8" i="16" s="1"/>
  <c r="K8" i="16"/>
  <c r="J8" i="16"/>
  <c r="M8" i="16" s="1"/>
  <c r="N7" i="16"/>
  <c r="L7" i="16"/>
  <c r="O7" i="16" s="1"/>
  <c r="K7" i="16"/>
  <c r="J7" i="16"/>
  <c r="M7" i="16" s="1"/>
  <c r="N6" i="16"/>
  <c r="L6" i="16"/>
  <c r="O6" i="16" s="1"/>
  <c r="K6" i="16"/>
  <c r="J6" i="16"/>
  <c r="M6" i="16" s="1"/>
  <c r="N46" i="15"/>
  <c r="L46" i="15"/>
  <c r="O46" i="15" s="1"/>
  <c r="K46" i="15"/>
  <c r="J46" i="15"/>
  <c r="M46" i="15" s="1"/>
  <c r="N44" i="15"/>
  <c r="L44" i="15"/>
  <c r="O44" i="15" s="1"/>
  <c r="K44" i="15"/>
  <c r="J44" i="15"/>
  <c r="M44" i="15" s="1"/>
  <c r="N43" i="15"/>
  <c r="L43" i="15"/>
  <c r="O43" i="15" s="1"/>
  <c r="K43" i="15"/>
  <c r="J43" i="15"/>
  <c r="M43" i="15" s="1"/>
  <c r="N42" i="15"/>
  <c r="L42" i="15"/>
  <c r="O42" i="15" s="1"/>
  <c r="K42" i="15"/>
  <c r="J42" i="15"/>
  <c r="M42" i="15" s="1"/>
  <c r="N39" i="15"/>
  <c r="L39" i="15"/>
  <c r="O39" i="15" s="1"/>
  <c r="K39" i="15"/>
  <c r="J39" i="15"/>
  <c r="M39" i="15" s="1"/>
  <c r="N38" i="15"/>
  <c r="L38" i="15"/>
  <c r="O38" i="15" s="1"/>
  <c r="K38" i="15"/>
  <c r="J38" i="15"/>
  <c r="M38" i="15" s="1"/>
  <c r="N37" i="15"/>
  <c r="L37" i="15"/>
  <c r="O37" i="15" s="1"/>
  <c r="K37" i="15"/>
  <c r="J37" i="15"/>
  <c r="M37" i="15" s="1"/>
  <c r="N36" i="15"/>
  <c r="L36" i="15"/>
  <c r="O36" i="15" s="1"/>
  <c r="K36" i="15"/>
  <c r="J36" i="15"/>
  <c r="M36" i="15" s="1"/>
  <c r="N35" i="15"/>
  <c r="L35" i="15"/>
  <c r="O35" i="15" s="1"/>
  <c r="K35" i="15"/>
  <c r="J35" i="15"/>
  <c r="M35" i="15" s="1"/>
  <c r="N34" i="15"/>
  <c r="L34" i="15"/>
  <c r="O34" i="15" s="1"/>
  <c r="K34" i="15"/>
  <c r="J34" i="15"/>
  <c r="M34" i="15" s="1"/>
  <c r="N33" i="15"/>
  <c r="L33" i="15"/>
  <c r="O33" i="15" s="1"/>
  <c r="K33" i="15"/>
  <c r="J33" i="15"/>
  <c r="M33" i="15" s="1"/>
  <c r="N32" i="15"/>
  <c r="L32" i="15"/>
  <c r="O32" i="15" s="1"/>
  <c r="K32" i="15"/>
  <c r="J32" i="15"/>
  <c r="M32" i="15" s="1"/>
  <c r="N31" i="15"/>
  <c r="L31" i="15"/>
  <c r="O31" i="15" s="1"/>
  <c r="K31" i="15"/>
  <c r="J31" i="15"/>
  <c r="M31" i="15" s="1"/>
  <c r="N30" i="15"/>
  <c r="L30" i="15"/>
  <c r="O30" i="15" s="1"/>
  <c r="K30" i="15"/>
  <c r="J30" i="15"/>
  <c r="M30" i="15" s="1"/>
  <c r="N29" i="15"/>
  <c r="L29" i="15"/>
  <c r="O29" i="15" s="1"/>
  <c r="K29" i="15"/>
  <c r="J29" i="15"/>
  <c r="M29" i="15" s="1"/>
  <c r="N27" i="15"/>
  <c r="L27" i="15"/>
  <c r="O27" i="15" s="1"/>
  <c r="K27" i="15"/>
  <c r="J27" i="15"/>
  <c r="M27" i="15" s="1"/>
  <c r="N26" i="15"/>
  <c r="L26" i="15"/>
  <c r="O26" i="15" s="1"/>
  <c r="K26" i="15"/>
  <c r="J26" i="15"/>
  <c r="M26" i="15" s="1"/>
  <c r="N25" i="15"/>
  <c r="L25" i="15"/>
  <c r="O25" i="15" s="1"/>
  <c r="K25" i="15"/>
  <c r="J25" i="15"/>
  <c r="M25" i="15" s="1"/>
  <c r="N24" i="15"/>
  <c r="L24" i="15"/>
  <c r="O24" i="15" s="1"/>
  <c r="K24" i="15"/>
  <c r="J24" i="15"/>
  <c r="M24" i="15" s="1"/>
  <c r="N23" i="15"/>
  <c r="L23" i="15"/>
  <c r="O23" i="15" s="1"/>
  <c r="K23" i="15"/>
  <c r="J23" i="15"/>
  <c r="M23" i="15" s="1"/>
  <c r="N22" i="15"/>
  <c r="L22" i="15"/>
  <c r="O22" i="15" s="1"/>
  <c r="K22" i="15"/>
  <c r="J22" i="15"/>
  <c r="M22" i="15" s="1"/>
  <c r="L21" i="15"/>
  <c r="O21" i="15" s="1"/>
  <c r="K21" i="15"/>
  <c r="N21" i="15" s="1"/>
  <c r="J21" i="15"/>
  <c r="M21" i="15" s="1"/>
  <c r="L20" i="15"/>
  <c r="O20" i="15" s="1"/>
  <c r="K20" i="15"/>
  <c r="N20" i="15" s="1"/>
  <c r="J20" i="15"/>
  <c r="M20" i="15" s="1"/>
  <c r="L19" i="15"/>
  <c r="O19" i="15" s="1"/>
  <c r="K19" i="15"/>
  <c r="N19" i="15" s="1"/>
  <c r="J19" i="15"/>
  <c r="M19" i="15" s="1"/>
  <c r="L18" i="15"/>
  <c r="O18" i="15" s="1"/>
  <c r="K18" i="15"/>
  <c r="N18" i="15" s="1"/>
  <c r="J18" i="15"/>
  <c r="M18" i="15" s="1"/>
  <c r="L17" i="15"/>
  <c r="O17" i="15" s="1"/>
  <c r="K17" i="15"/>
  <c r="N17" i="15" s="1"/>
  <c r="J17" i="15"/>
  <c r="M17" i="15" s="1"/>
  <c r="L16" i="15"/>
  <c r="O16" i="15" s="1"/>
  <c r="K16" i="15"/>
  <c r="N16" i="15" s="1"/>
  <c r="J16" i="15"/>
  <c r="M16" i="15" s="1"/>
  <c r="L15" i="15"/>
  <c r="O15" i="15" s="1"/>
  <c r="K15" i="15"/>
  <c r="N15" i="15" s="1"/>
  <c r="J15" i="15"/>
  <c r="M15" i="15" s="1"/>
  <c r="L14" i="15"/>
  <c r="O14" i="15" s="1"/>
  <c r="K14" i="15"/>
  <c r="N14" i="15" s="1"/>
  <c r="J14" i="15"/>
  <c r="M14" i="15" s="1"/>
  <c r="L13" i="15"/>
  <c r="O13" i="15" s="1"/>
  <c r="K13" i="15"/>
  <c r="N13" i="15" s="1"/>
  <c r="J13" i="15"/>
  <c r="M13" i="15" s="1"/>
  <c r="L12" i="15"/>
  <c r="O12" i="15" s="1"/>
  <c r="K12" i="15"/>
  <c r="N12" i="15" s="1"/>
  <c r="J12" i="15"/>
  <c r="M12" i="15" s="1"/>
  <c r="L11" i="15"/>
  <c r="O11" i="15" s="1"/>
  <c r="K11" i="15"/>
  <c r="N11" i="15" s="1"/>
  <c r="J11" i="15"/>
  <c r="M11" i="15" s="1"/>
  <c r="L10" i="15"/>
  <c r="O10" i="15" s="1"/>
  <c r="K10" i="15"/>
  <c r="N10" i="15" s="1"/>
  <c r="J10" i="15"/>
  <c r="M10" i="15" s="1"/>
  <c r="L9" i="15"/>
  <c r="O9" i="15" s="1"/>
  <c r="K9" i="15"/>
  <c r="N9" i="15" s="1"/>
  <c r="J9" i="15"/>
  <c r="M9" i="15" s="1"/>
  <c r="L8" i="15"/>
  <c r="O8" i="15" s="1"/>
  <c r="K8" i="15"/>
  <c r="N8" i="15" s="1"/>
  <c r="J8" i="15"/>
  <c r="M8" i="15" s="1"/>
  <c r="L7" i="15"/>
  <c r="O7" i="15" s="1"/>
  <c r="K7" i="15"/>
  <c r="N7" i="15" s="1"/>
  <c r="J7" i="15"/>
  <c r="M7" i="15" s="1"/>
  <c r="L6" i="15"/>
  <c r="O6" i="15" s="1"/>
  <c r="K6" i="15"/>
  <c r="N6" i="15" s="1"/>
  <c r="J6" i="15"/>
  <c r="M6" i="15" s="1"/>
  <c r="L30" i="14"/>
  <c r="K30" i="14"/>
  <c r="N30" i="14" s="1"/>
  <c r="J30" i="14"/>
  <c r="M30" i="14" s="1"/>
  <c r="I30" i="14"/>
  <c r="K29" i="14"/>
  <c r="N29" i="14" s="1"/>
  <c r="J29" i="14"/>
  <c r="M29" i="14" s="1"/>
  <c r="I29" i="14"/>
  <c r="L29" i="14" s="1"/>
  <c r="N28" i="14"/>
  <c r="L28" i="14"/>
  <c r="K28" i="14"/>
  <c r="J28" i="14"/>
  <c r="M28" i="14" s="1"/>
  <c r="I28" i="14"/>
  <c r="K27" i="14"/>
  <c r="N27" i="14" s="1"/>
  <c r="J27" i="14"/>
  <c r="M27" i="14" s="1"/>
  <c r="I27" i="14"/>
  <c r="L27" i="14" s="1"/>
  <c r="L26" i="14"/>
  <c r="K26" i="14"/>
  <c r="N26" i="14" s="1"/>
  <c r="J26" i="14"/>
  <c r="M26" i="14" s="1"/>
  <c r="I26" i="14"/>
  <c r="K25" i="14"/>
  <c r="N25" i="14" s="1"/>
  <c r="J25" i="14"/>
  <c r="M25" i="14" s="1"/>
  <c r="I25" i="14"/>
  <c r="L25" i="14" s="1"/>
  <c r="N24" i="14"/>
  <c r="L24" i="14"/>
  <c r="K24" i="14"/>
  <c r="J24" i="14"/>
  <c r="M24" i="14" s="1"/>
  <c r="I24" i="14"/>
  <c r="K23" i="14"/>
  <c r="N23" i="14" s="1"/>
  <c r="J23" i="14"/>
  <c r="M23" i="14" s="1"/>
  <c r="I23" i="14"/>
  <c r="L23" i="14" s="1"/>
  <c r="L22" i="14"/>
  <c r="K22" i="14"/>
  <c r="N22" i="14" s="1"/>
  <c r="J22" i="14"/>
  <c r="M22" i="14" s="1"/>
  <c r="I22" i="14"/>
  <c r="K21" i="14"/>
  <c r="N21" i="14" s="1"/>
  <c r="J21" i="14"/>
  <c r="M21" i="14" s="1"/>
  <c r="I21" i="14"/>
  <c r="L21" i="14" s="1"/>
  <c r="N20" i="14"/>
  <c r="L20" i="14"/>
  <c r="K20" i="14"/>
  <c r="J20" i="14"/>
  <c r="M20" i="14" s="1"/>
  <c r="I20" i="14"/>
  <c r="K18" i="14"/>
  <c r="N18" i="14" s="1"/>
  <c r="J18" i="14"/>
  <c r="M18" i="14" s="1"/>
  <c r="I18" i="14"/>
  <c r="L18" i="14" s="1"/>
  <c r="L17" i="14"/>
  <c r="K17" i="14"/>
  <c r="N17" i="14" s="1"/>
  <c r="J17" i="14"/>
  <c r="M17" i="14" s="1"/>
  <c r="I17" i="14"/>
  <c r="K16" i="14"/>
  <c r="N16" i="14" s="1"/>
  <c r="J16" i="14"/>
  <c r="M16" i="14" s="1"/>
  <c r="I16" i="14"/>
  <c r="L16" i="14" s="1"/>
  <c r="N15" i="14"/>
  <c r="L15" i="14"/>
  <c r="K15" i="14"/>
  <c r="J15" i="14"/>
  <c r="M15" i="14" s="1"/>
  <c r="I15" i="14"/>
  <c r="K14" i="14"/>
  <c r="N14" i="14" s="1"/>
  <c r="J14" i="14"/>
  <c r="M14" i="14" s="1"/>
  <c r="I14" i="14"/>
  <c r="L14" i="14" s="1"/>
  <c r="M13" i="14"/>
  <c r="L13" i="14"/>
  <c r="K13" i="14"/>
  <c r="N13" i="14" s="1"/>
  <c r="L12" i="14"/>
  <c r="K12" i="14"/>
  <c r="N12" i="14" s="1"/>
  <c r="J12" i="14"/>
  <c r="M12" i="14" s="1"/>
  <c r="I12" i="14"/>
  <c r="K11" i="14"/>
  <c r="N11" i="14" s="1"/>
  <c r="J11" i="14"/>
  <c r="M11" i="14" s="1"/>
  <c r="I11" i="14"/>
  <c r="L11" i="14" s="1"/>
  <c r="N10" i="14"/>
  <c r="L10" i="14"/>
  <c r="K10" i="14"/>
  <c r="J10" i="14"/>
  <c r="M10" i="14" s="1"/>
  <c r="I10" i="14"/>
  <c r="K9" i="14"/>
  <c r="N9" i="14" s="1"/>
  <c r="J9" i="14"/>
  <c r="M9" i="14" s="1"/>
  <c r="I9" i="14"/>
  <c r="L9" i="14" s="1"/>
  <c r="F90" i="13"/>
  <c r="E90" i="13"/>
  <c r="H90" i="13" s="1"/>
  <c r="D90" i="13"/>
  <c r="G90" i="13" s="1"/>
  <c r="C90" i="13"/>
  <c r="H88" i="13"/>
  <c r="G88" i="13"/>
  <c r="F88" i="13"/>
  <c r="F85" i="13"/>
  <c r="H84" i="13"/>
  <c r="H85" i="13" s="1"/>
  <c r="E84" i="13"/>
  <c r="D84" i="13" s="1"/>
  <c r="L38" i="13"/>
  <c r="O38" i="13" s="1"/>
  <c r="K38" i="13"/>
  <c r="N38" i="13" s="1"/>
  <c r="J38" i="13"/>
  <c r="M38" i="13" s="1"/>
  <c r="L37" i="13"/>
  <c r="O37" i="13" s="1"/>
  <c r="L36" i="13"/>
  <c r="O36" i="13" s="1"/>
  <c r="L35" i="13"/>
  <c r="O35" i="13" s="1"/>
  <c r="L34" i="13"/>
  <c r="O34" i="13" s="1"/>
  <c r="M33" i="13"/>
  <c r="L33" i="13"/>
  <c r="O33" i="13" s="1"/>
  <c r="K33" i="13"/>
  <c r="N33" i="13" s="1"/>
  <c r="J33" i="13"/>
  <c r="L30" i="13"/>
  <c r="O30" i="13" s="1"/>
  <c r="K30" i="13"/>
  <c r="N30" i="13" s="1"/>
  <c r="J30" i="13"/>
  <c r="M30" i="13" s="1"/>
  <c r="O29" i="13"/>
  <c r="M29" i="13"/>
  <c r="L29" i="13"/>
  <c r="K29" i="13"/>
  <c r="N29" i="13" s="1"/>
  <c r="J29" i="13"/>
  <c r="L27" i="13"/>
  <c r="O27" i="13" s="1"/>
  <c r="K27" i="13"/>
  <c r="N27" i="13" s="1"/>
  <c r="J27" i="13"/>
  <c r="M27" i="13" s="1"/>
  <c r="M26" i="13"/>
  <c r="L26" i="13"/>
  <c r="O26" i="13" s="1"/>
  <c r="K26" i="13"/>
  <c r="N26" i="13" s="1"/>
  <c r="J26" i="13"/>
  <c r="L24" i="13"/>
  <c r="O24" i="13" s="1"/>
  <c r="K24" i="13"/>
  <c r="N24" i="13" s="1"/>
  <c r="J24" i="13"/>
  <c r="M24" i="13" s="1"/>
  <c r="O23" i="13"/>
  <c r="M23" i="13"/>
  <c r="L23" i="13"/>
  <c r="K23" i="13"/>
  <c r="N23" i="13" s="1"/>
  <c r="J23" i="13"/>
  <c r="L22" i="13"/>
  <c r="O22" i="13" s="1"/>
  <c r="K22" i="13"/>
  <c r="N22" i="13" s="1"/>
  <c r="J22" i="13"/>
  <c r="M22" i="13" s="1"/>
  <c r="M20" i="13"/>
  <c r="L20" i="13"/>
  <c r="O20" i="13" s="1"/>
  <c r="K20" i="13"/>
  <c r="N20" i="13" s="1"/>
  <c r="J20" i="13"/>
  <c r="L19" i="13"/>
  <c r="O19" i="13" s="1"/>
  <c r="K19" i="13"/>
  <c r="N19" i="13" s="1"/>
  <c r="J19" i="13"/>
  <c r="M19" i="13" s="1"/>
  <c r="O17" i="13"/>
  <c r="M17" i="13"/>
  <c r="L17" i="13"/>
  <c r="K17" i="13"/>
  <c r="N17" i="13" s="1"/>
  <c r="J17" i="13"/>
  <c r="L16" i="13"/>
  <c r="O16" i="13" s="1"/>
  <c r="K16" i="13"/>
  <c r="N16" i="13" s="1"/>
  <c r="J16" i="13"/>
  <c r="M16" i="13" s="1"/>
  <c r="M15" i="13"/>
  <c r="L15" i="13"/>
  <c r="O15" i="13" s="1"/>
  <c r="K15" i="13"/>
  <c r="N15" i="13" s="1"/>
  <c r="J15" i="13"/>
  <c r="L14" i="13"/>
  <c r="O14" i="13" s="1"/>
  <c r="K14" i="13"/>
  <c r="N14" i="13" s="1"/>
  <c r="J14" i="13"/>
  <c r="M14" i="13" s="1"/>
  <c r="O13" i="13"/>
  <c r="M13" i="13"/>
  <c r="L13" i="13"/>
  <c r="K13" i="13"/>
  <c r="N13" i="13" s="1"/>
  <c r="J13" i="13"/>
  <c r="L12" i="13"/>
  <c r="O12" i="13" s="1"/>
  <c r="K12" i="13"/>
  <c r="N12" i="13" s="1"/>
  <c r="J12" i="13"/>
  <c r="M12" i="13" s="1"/>
  <c r="M11" i="13"/>
  <c r="L11" i="13"/>
  <c r="O11" i="13" s="1"/>
  <c r="K11" i="13"/>
  <c r="N11" i="13" s="1"/>
  <c r="J11" i="13"/>
  <c r="O10" i="13"/>
  <c r="L10" i="13"/>
  <c r="K10" i="13"/>
  <c r="N10" i="13" s="1"/>
  <c r="J10" i="13"/>
  <c r="M10" i="13" s="1"/>
  <c r="L9" i="13"/>
  <c r="O9" i="13" s="1"/>
  <c r="K9" i="13"/>
  <c r="N9" i="13" s="1"/>
  <c r="J9" i="13"/>
  <c r="M9" i="13" s="1"/>
  <c r="L8" i="13"/>
  <c r="O8" i="13" s="1"/>
  <c r="K8" i="13"/>
  <c r="N8" i="13" s="1"/>
  <c r="J8" i="13"/>
  <c r="M8" i="13" s="1"/>
  <c r="L7" i="13"/>
  <c r="O7" i="13" s="1"/>
  <c r="K7" i="13"/>
  <c r="N7" i="13" s="1"/>
  <c r="J7" i="13"/>
  <c r="M7" i="13" s="1"/>
  <c r="L6" i="13"/>
  <c r="O6" i="13" s="1"/>
  <c r="K6" i="13"/>
  <c r="N6" i="13" s="1"/>
  <c r="J6" i="13"/>
  <c r="M6" i="13" s="1"/>
  <c r="L46" i="12"/>
  <c r="O46" i="12" s="1"/>
  <c r="K46" i="12"/>
  <c r="N46" i="12" s="1"/>
  <c r="J46" i="12"/>
  <c r="M46" i="12" s="1"/>
  <c r="L44" i="12"/>
  <c r="O44" i="12" s="1"/>
  <c r="K44" i="12"/>
  <c r="N44" i="12" s="1"/>
  <c r="J44" i="12"/>
  <c r="M44" i="12" s="1"/>
  <c r="L43" i="12"/>
  <c r="O43" i="12" s="1"/>
  <c r="K43" i="12"/>
  <c r="N43" i="12" s="1"/>
  <c r="J43" i="12"/>
  <c r="M43" i="12" s="1"/>
  <c r="L42" i="12"/>
  <c r="O42" i="12" s="1"/>
  <c r="K42" i="12"/>
  <c r="N42" i="12" s="1"/>
  <c r="J42" i="12"/>
  <c r="M42" i="12" s="1"/>
  <c r="L39" i="12"/>
  <c r="O39" i="12" s="1"/>
  <c r="K39" i="12"/>
  <c r="N39" i="12" s="1"/>
  <c r="J39" i="12"/>
  <c r="M39" i="12" s="1"/>
  <c r="L38" i="12"/>
  <c r="O38" i="12" s="1"/>
  <c r="K38" i="12"/>
  <c r="N38" i="12" s="1"/>
  <c r="J38" i="12"/>
  <c r="M38" i="12" s="1"/>
  <c r="L37" i="12"/>
  <c r="O37" i="12" s="1"/>
  <c r="K37" i="12"/>
  <c r="N37" i="12" s="1"/>
  <c r="J37" i="12"/>
  <c r="M37" i="12" s="1"/>
  <c r="L36" i="12"/>
  <c r="O36" i="12" s="1"/>
  <c r="K36" i="12"/>
  <c r="N36" i="12" s="1"/>
  <c r="J36" i="12"/>
  <c r="M36" i="12" s="1"/>
  <c r="L35" i="12"/>
  <c r="O35" i="12" s="1"/>
  <c r="K35" i="12"/>
  <c r="N35" i="12" s="1"/>
  <c r="J35" i="12"/>
  <c r="M35" i="12" s="1"/>
  <c r="N34" i="12"/>
  <c r="L34" i="12"/>
  <c r="O34" i="12" s="1"/>
  <c r="K34" i="12"/>
  <c r="J34" i="12"/>
  <c r="M34" i="12" s="1"/>
  <c r="L33" i="12"/>
  <c r="O33" i="12" s="1"/>
  <c r="K33" i="12"/>
  <c r="N33" i="12" s="1"/>
  <c r="J33" i="12"/>
  <c r="M33" i="12" s="1"/>
  <c r="L32" i="12"/>
  <c r="O32" i="12" s="1"/>
  <c r="K32" i="12"/>
  <c r="N32" i="12" s="1"/>
  <c r="J32" i="12"/>
  <c r="M32" i="12" s="1"/>
  <c r="L31" i="12"/>
  <c r="O31" i="12" s="1"/>
  <c r="K31" i="12"/>
  <c r="N31" i="12" s="1"/>
  <c r="J31" i="12"/>
  <c r="M31" i="12" s="1"/>
  <c r="L30" i="12"/>
  <c r="O30" i="12" s="1"/>
  <c r="K30" i="12"/>
  <c r="N30" i="12" s="1"/>
  <c r="J30" i="12"/>
  <c r="M30" i="12" s="1"/>
  <c r="L29" i="12"/>
  <c r="O29" i="12" s="1"/>
  <c r="K29" i="12"/>
  <c r="N29" i="12" s="1"/>
  <c r="J29" i="12"/>
  <c r="M29" i="12" s="1"/>
  <c r="L27" i="12"/>
  <c r="O27" i="12" s="1"/>
  <c r="K27" i="12"/>
  <c r="N27" i="12" s="1"/>
  <c r="J27" i="12"/>
  <c r="M27" i="12" s="1"/>
  <c r="L26" i="12"/>
  <c r="O26" i="12" s="1"/>
  <c r="K26" i="12"/>
  <c r="N26" i="12" s="1"/>
  <c r="J26" i="12"/>
  <c r="M26" i="12" s="1"/>
  <c r="L25" i="12"/>
  <c r="O25" i="12" s="1"/>
  <c r="K25" i="12"/>
  <c r="N25" i="12" s="1"/>
  <c r="J25" i="12"/>
  <c r="M25" i="12" s="1"/>
  <c r="N24" i="12"/>
  <c r="L24" i="12"/>
  <c r="O24" i="12" s="1"/>
  <c r="K24" i="12"/>
  <c r="J24" i="12"/>
  <c r="M24" i="12" s="1"/>
  <c r="L23" i="12"/>
  <c r="O23" i="12" s="1"/>
  <c r="K23" i="12"/>
  <c r="N23" i="12" s="1"/>
  <c r="J23" i="12"/>
  <c r="M23" i="12" s="1"/>
  <c r="L22" i="12"/>
  <c r="O22" i="12" s="1"/>
  <c r="K22" i="12"/>
  <c r="N22" i="12" s="1"/>
  <c r="J22" i="12"/>
  <c r="M22" i="12" s="1"/>
  <c r="L21" i="12"/>
  <c r="O21" i="12" s="1"/>
  <c r="K21" i="12"/>
  <c r="N21" i="12" s="1"/>
  <c r="J21" i="12"/>
  <c r="M21" i="12" s="1"/>
  <c r="L20" i="12"/>
  <c r="O20" i="12" s="1"/>
  <c r="K20" i="12"/>
  <c r="N20" i="12" s="1"/>
  <c r="J20" i="12"/>
  <c r="M20" i="12" s="1"/>
  <c r="L19" i="12"/>
  <c r="O19" i="12" s="1"/>
  <c r="K19" i="12"/>
  <c r="N19" i="12" s="1"/>
  <c r="J19" i="12"/>
  <c r="M19" i="12" s="1"/>
  <c r="L18" i="12"/>
  <c r="O18" i="12" s="1"/>
  <c r="K18" i="12"/>
  <c r="N18" i="12" s="1"/>
  <c r="J18" i="12"/>
  <c r="M18" i="12" s="1"/>
  <c r="L17" i="12"/>
  <c r="O17" i="12" s="1"/>
  <c r="K17" i="12"/>
  <c r="N17" i="12" s="1"/>
  <c r="J17" i="12"/>
  <c r="M17" i="12" s="1"/>
  <c r="L16" i="12"/>
  <c r="O16" i="12" s="1"/>
  <c r="K16" i="12"/>
  <c r="N16" i="12" s="1"/>
  <c r="J16" i="12"/>
  <c r="M16" i="12" s="1"/>
  <c r="L15" i="12"/>
  <c r="O15" i="12" s="1"/>
  <c r="K15" i="12"/>
  <c r="N15" i="12" s="1"/>
  <c r="J15" i="12"/>
  <c r="M15" i="12" s="1"/>
  <c r="L14" i="12"/>
  <c r="O14" i="12" s="1"/>
  <c r="K14" i="12"/>
  <c r="N14" i="12" s="1"/>
  <c r="J14" i="12"/>
  <c r="M14" i="12" s="1"/>
  <c r="L13" i="12"/>
  <c r="O13" i="12" s="1"/>
  <c r="K13" i="12"/>
  <c r="N13" i="12" s="1"/>
  <c r="J13" i="12"/>
  <c r="M13" i="12" s="1"/>
  <c r="L12" i="12"/>
  <c r="O12" i="12" s="1"/>
  <c r="K12" i="12"/>
  <c r="N12" i="12" s="1"/>
  <c r="J12" i="12"/>
  <c r="M12" i="12" s="1"/>
  <c r="N11" i="12"/>
  <c r="L11" i="12"/>
  <c r="O11" i="12" s="1"/>
  <c r="K11" i="12"/>
  <c r="J11" i="12"/>
  <c r="M11" i="12" s="1"/>
  <c r="N10" i="12"/>
  <c r="L10" i="12"/>
  <c r="O10" i="12" s="1"/>
  <c r="K10" i="12"/>
  <c r="J10" i="12"/>
  <c r="M10" i="12" s="1"/>
  <c r="L9" i="12"/>
  <c r="O9" i="12" s="1"/>
  <c r="K9" i="12"/>
  <c r="N9" i="12" s="1"/>
  <c r="J9" i="12"/>
  <c r="M9" i="12" s="1"/>
  <c r="L8" i="12"/>
  <c r="O8" i="12" s="1"/>
  <c r="K8" i="12"/>
  <c r="N8" i="12" s="1"/>
  <c r="J8" i="12"/>
  <c r="M8" i="12" s="1"/>
  <c r="L7" i="12"/>
  <c r="O7" i="12" s="1"/>
  <c r="K7" i="12"/>
  <c r="N7" i="12" s="1"/>
  <c r="J7" i="12"/>
  <c r="M7" i="12" s="1"/>
  <c r="L6" i="12"/>
  <c r="O6" i="12" s="1"/>
  <c r="K6" i="12"/>
  <c r="N6" i="12" s="1"/>
  <c r="J6" i="12"/>
  <c r="M6" i="12" s="1"/>
  <c r="L30" i="11"/>
  <c r="O30" i="11" s="1"/>
  <c r="K30" i="11"/>
  <c r="N30" i="11" s="1"/>
  <c r="J30" i="11"/>
  <c r="M30" i="11" s="1"/>
  <c r="L29" i="11"/>
  <c r="O29" i="11" s="1"/>
  <c r="K29" i="11"/>
  <c r="N29" i="11" s="1"/>
  <c r="J29" i="11"/>
  <c r="M29" i="11" s="1"/>
  <c r="L28" i="11"/>
  <c r="O28" i="11" s="1"/>
  <c r="K28" i="11"/>
  <c r="N28" i="11" s="1"/>
  <c r="J28" i="11"/>
  <c r="M28" i="11" s="1"/>
  <c r="L27" i="11"/>
  <c r="O27" i="11" s="1"/>
  <c r="K27" i="11"/>
  <c r="N27" i="11" s="1"/>
  <c r="J27" i="11"/>
  <c r="M27" i="11" s="1"/>
  <c r="L26" i="11"/>
  <c r="O26" i="11" s="1"/>
  <c r="K26" i="11"/>
  <c r="N26" i="11" s="1"/>
  <c r="J26" i="11"/>
  <c r="M26" i="11" s="1"/>
  <c r="L25" i="11"/>
  <c r="O25" i="11" s="1"/>
  <c r="K25" i="11"/>
  <c r="N25" i="11" s="1"/>
  <c r="J25" i="11"/>
  <c r="M25" i="11" s="1"/>
  <c r="L24" i="11"/>
  <c r="O24" i="11" s="1"/>
  <c r="K24" i="11"/>
  <c r="N24" i="11" s="1"/>
  <c r="J24" i="11"/>
  <c r="M24" i="11" s="1"/>
  <c r="L23" i="11"/>
  <c r="O23" i="11" s="1"/>
  <c r="K23" i="11"/>
  <c r="N23" i="11" s="1"/>
  <c r="J23" i="11"/>
  <c r="M23" i="11" s="1"/>
  <c r="L22" i="11"/>
  <c r="O22" i="11" s="1"/>
  <c r="K22" i="11"/>
  <c r="N22" i="11" s="1"/>
  <c r="J22" i="11"/>
  <c r="M22" i="11" s="1"/>
  <c r="L21" i="11"/>
  <c r="O21" i="11" s="1"/>
  <c r="K21" i="11"/>
  <c r="N21" i="11" s="1"/>
  <c r="J21" i="11"/>
  <c r="M21" i="11" s="1"/>
  <c r="L20" i="11"/>
  <c r="O20" i="11" s="1"/>
  <c r="K20" i="11"/>
  <c r="N20" i="11" s="1"/>
  <c r="J20" i="11"/>
  <c r="M20" i="11" s="1"/>
  <c r="L18" i="11"/>
  <c r="O18" i="11" s="1"/>
  <c r="K18" i="11"/>
  <c r="N18" i="11" s="1"/>
  <c r="J18" i="11"/>
  <c r="M18" i="11" s="1"/>
  <c r="L17" i="11"/>
  <c r="O17" i="11" s="1"/>
  <c r="K17" i="11"/>
  <c r="N17" i="11" s="1"/>
  <c r="J17" i="11"/>
  <c r="M17" i="11" s="1"/>
  <c r="L16" i="11"/>
  <c r="O16" i="11" s="1"/>
  <c r="K16" i="11"/>
  <c r="N16" i="11" s="1"/>
  <c r="J16" i="11"/>
  <c r="M16" i="11" s="1"/>
  <c r="L15" i="11"/>
  <c r="O15" i="11" s="1"/>
  <c r="K15" i="11"/>
  <c r="N15" i="11" s="1"/>
  <c r="J15" i="11"/>
  <c r="M15" i="11" s="1"/>
  <c r="L14" i="11"/>
  <c r="O14" i="11" s="1"/>
  <c r="K14" i="11"/>
  <c r="N14" i="11" s="1"/>
  <c r="J14" i="11"/>
  <c r="M14" i="11" s="1"/>
  <c r="L13" i="11"/>
  <c r="O13" i="11" s="1"/>
  <c r="K13" i="11"/>
  <c r="N13" i="11" s="1"/>
  <c r="J13" i="11"/>
  <c r="M13" i="11" s="1"/>
  <c r="L12" i="11"/>
  <c r="O12" i="11" s="1"/>
  <c r="K12" i="11"/>
  <c r="N12" i="11" s="1"/>
  <c r="J12" i="11"/>
  <c r="M12" i="11" s="1"/>
  <c r="L11" i="11"/>
  <c r="O11" i="11" s="1"/>
  <c r="K11" i="11"/>
  <c r="N11" i="11" s="1"/>
  <c r="J11" i="11"/>
  <c r="M11" i="11" s="1"/>
  <c r="L10" i="11"/>
  <c r="O10" i="11" s="1"/>
  <c r="K10" i="11"/>
  <c r="N10" i="11" s="1"/>
  <c r="J10" i="11"/>
  <c r="M10" i="11" s="1"/>
  <c r="L9" i="11"/>
  <c r="O9" i="11" s="1"/>
  <c r="K9" i="11"/>
  <c r="N9" i="11" s="1"/>
  <c r="J9" i="11"/>
  <c r="M9" i="11" s="1"/>
  <c r="E91" i="10"/>
  <c r="H91" i="10" s="1"/>
  <c r="C91" i="10"/>
  <c r="F91" i="10" s="1"/>
  <c r="H89" i="10"/>
  <c r="G89" i="10"/>
  <c r="F89" i="10"/>
  <c r="F86" i="10"/>
  <c r="H85" i="10"/>
  <c r="H86" i="10" s="1"/>
  <c r="G85" i="10"/>
  <c r="G86" i="10" s="1"/>
  <c r="E85" i="10"/>
  <c r="D85" i="10"/>
  <c r="J39" i="10"/>
  <c r="M39" i="10" s="1"/>
  <c r="L38" i="10"/>
  <c r="O38" i="10" s="1"/>
  <c r="K38" i="10"/>
  <c r="N38" i="10" s="1"/>
  <c r="J38" i="10"/>
  <c r="M38" i="10" s="1"/>
  <c r="L37" i="10"/>
  <c r="O37" i="10" s="1"/>
  <c r="L36" i="10"/>
  <c r="O36" i="10" s="1"/>
  <c r="L35" i="10"/>
  <c r="O35" i="10" s="1"/>
  <c r="L34" i="10"/>
  <c r="O34" i="10" s="1"/>
  <c r="N33" i="10"/>
  <c r="L33" i="10"/>
  <c r="O33" i="10" s="1"/>
  <c r="K33" i="10"/>
  <c r="J33" i="10"/>
  <c r="M33" i="10" s="1"/>
  <c r="N30" i="10"/>
  <c r="L30" i="10"/>
  <c r="O30" i="10" s="1"/>
  <c r="K30" i="10"/>
  <c r="J30" i="10"/>
  <c r="M30" i="10" s="1"/>
  <c r="N29" i="10"/>
  <c r="L29" i="10"/>
  <c r="O29" i="10" s="1"/>
  <c r="K29" i="10"/>
  <c r="J29" i="10"/>
  <c r="M29" i="10" s="1"/>
  <c r="N27" i="10"/>
  <c r="L27" i="10"/>
  <c r="O27" i="10" s="1"/>
  <c r="K27" i="10"/>
  <c r="J27" i="10"/>
  <c r="M27" i="10" s="1"/>
  <c r="L26" i="10"/>
  <c r="O26" i="10" s="1"/>
  <c r="K26" i="10"/>
  <c r="N26" i="10" s="1"/>
  <c r="J26" i="10"/>
  <c r="M26" i="10" s="1"/>
  <c r="L24" i="10"/>
  <c r="O24" i="10" s="1"/>
  <c r="K24" i="10"/>
  <c r="N24" i="10" s="1"/>
  <c r="J24" i="10"/>
  <c r="M24" i="10" s="1"/>
  <c r="L23" i="10"/>
  <c r="O23" i="10" s="1"/>
  <c r="K23" i="10"/>
  <c r="N23" i="10" s="1"/>
  <c r="J23" i="10"/>
  <c r="M23" i="10" s="1"/>
  <c r="L22" i="10"/>
  <c r="O22" i="10" s="1"/>
  <c r="K22" i="10"/>
  <c r="N22" i="10" s="1"/>
  <c r="J22" i="10"/>
  <c r="M22" i="10" s="1"/>
  <c r="L20" i="10"/>
  <c r="O20" i="10" s="1"/>
  <c r="K20" i="10"/>
  <c r="N20" i="10" s="1"/>
  <c r="J20" i="10"/>
  <c r="M20" i="10" s="1"/>
  <c r="L19" i="10"/>
  <c r="O19" i="10" s="1"/>
  <c r="K19" i="10"/>
  <c r="N19" i="10" s="1"/>
  <c r="J19" i="10"/>
  <c r="M19" i="10" s="1"/>
  <c r="L17" i="10"/>
  <c r="O17" i="10" s="1"/>
  <c r="K17" i="10"/>
  <c r="N17" i="10" s="1"/>
  <c r="J17" i="10"/>
  <c r="M17" i="10" s="1"/>
  <c r="L16" i="10"/>
  <c r="O16" i="10" s="1"/>
  <c r="K16" i="10"/>
  <c r="N16" i="10" s="1"/>
  <c r="J16" i="10"/>
  <c r="M16" i="10" s="1"/>
  <c r="L15" i="10"/>
  <c r="O15" i="10" s="1"/>
  <c r="K15" i="10"/>
  <c r="N15" i="10" s="1"/>
  <c r="J15" i="10"/>
  <c r="M15" i="10" s="1"/>
  <c r="L14" i="10"/>
  <c r="O14" i="10" s="1"/>
  <c r="K14" i="10"/>
  <c r="N14" i="10" s="1"/>
  <c r="J14" i="10"/>
  <c r="M14" i="10" s="1"/>
  <c r="L13" i="10"/>
  <c r="O13" i="10" s="1"/>
  <c r="K13" i="10"/>
  <c r="N13" i="10" s="1"/>
  <c r="J13" i="10"/>
  <c r="M13" i="10" s="1"/>
  <c r="L12" i="10"/>
  <c r="O12" i="10" s="1"/>
  <c r="K12" i="10"/>
  <c r="N12" i="10" s="1"/>
  <c r="J12" i="10"/>
  <c r="M12" i="10" s="1"/>
  <c r="L11" i="10"/>
  <c r="O11" i="10" s="1"/>
  <c r="K11" i="10"/>
  <c r="N11" i="10" s="1"/>
  <c r="J11" i="10"/>
  <c r="M11" i="10" s="1"/>
  <c r="L10" i="10"/>
  <c r="O10" i="10" s="1"/>
  <c r="K10" i="10"/>
  <c r="N10" i="10" s="1"/>
  <c r="J10" i="10"/>
  <c r="M10" i="10" s="1"/>
  <c r="L9" i="10"/>
  <c r="O9" i="10" s="1"/>
  <c r="K9" i="10"/>
  <c r="N9" i="10" s="1"/>
  <c r="J9" i="10"/>
  <c r="M9" i="10" s="1"/>
  <c r="L8" i="10"/>
  <c r="O8" i="10" s="1"/>
  <c r="K8" i="10"/>
  <c r="N8" i="10" s="1"/>
  <c r="J8" i="10"/>
  <c r="M8" i="10" s="1"/>
  <c r="L7" i="10"/>
  <c r="O7" i="10" s="1"/>
  <c r="K7" i="10"/>
  <c r="N7" i="10" s="1"/>
  <c r="J7" i="10"/>
  <c r="M7" i="10" s="1"/>
  <c r="L6" i="10"/>
  <c r="O6" i="10" s="1"/>
  <c r="K6" i="10"/>
  <c r="N6" i="10" s="1"/>
  <c r="J6" i="10"/>
  <c r="M6" i="10" s="1"/>
  <c r="L47" i="9"/>
  <c r="O47" i="9" s="1"/>
  <c r="K47" i="9"/>
  <c r="N47" i="9" s="1"/>
  <c r="J47" i="9"/>
  <c r="M47" i="9" s="1"/>
  <c r="L45" i="9"/>
  <c r="O45" i="9" s="1"/>
  <c r="K45" i="9"/>
  <c r="N45" i="9" s="1"/>
  <c r="J45" i="9"/>
  <c r="M45" i="9" s="1"/>
  <c r="L44" i="9"/>
  <c r="O44" i="9" s="1"/>
  <c r="K44" i="9"/>
  <c r="N44" i="9" s="1"/>
  <c r="J44" i="9"/>
  <c r="M44" i="9" s="1"/>
  <c r="L43" i="9"/>
  <c r="O43" i="9" s="1"/>
  <c r="K43" i="9"/>
  <c r="N43" i="9" s="1"/>
  <c r="J43" i="9"/>
  <c r="M43" i="9" s="1"/>
  <c r="L39" i="9"/>
  <c r="O39" i="9" s="1"/>
  <c r="K39" i="9"/>
  <c r="N39" i="9" s="1"/>
  <c r="J39" i="9"/>
  <c r="M39" i="9" s="1"/>
  <c r="L38" i="9"/>
  <c r="O38" i="9" s="1"/>
  <c r="K38" i="9"/>
  <c r="N38" i="9" s="1"/>
  <c r="J38" i="9"/>
  <c r="M38" i="9" s="1"/>
  <c r="L37" i="9"/>
  <c r="O37" i="9" s="1"/>
  <c r="K37" i="9"/>
  <c r="N37" i="9" s="1"/>
  <c r="J37" i="9"/>
  <c r="M37" i="9" s="1"/>
  <c r="L36" i="9"/>
  <c r="O36" i="9" s="1"/>
  <c r="K36" i="9"/>
  <c r="N36" i="9" s="1"/>
  <c r="J36" i="9"/>
  <c r="M36" i="9" s="1"/>
  <c r="L35" i="9"/>
  <c r="O35" i="9" s="1"/>
  <c r="K35" i="9"/>
  <c r="N35" i="9" s="1"/>
  <c r="J35" i="9"/>
  <c r="M35" i="9" s="1"/>
  <c r="L34" i="9"/>
  <c r="O34" i="9" s="1"/>
  <c r="K34" i="9"/>
  <c r="N34" i="9" s="1"/>
  <c r="J34" i="9"/>
  <c r="M34" i="9" s="1"/>
  <c r="L33" i="9"/>
  <c r="O33" i="9" s="1"/>
  <c r="K33" i="9"/>
  <c r="N33" i="9" s="1"/>
  <c r="J33" i="9"/>
  <c r="M33" i="9" s="1"/>
  <c r="L32" i="9"/>
  <c r="O32" i="9" s="1"/>
  <c r="K32" i="9"/>
  <c r="N32" i="9" s="1"/>
  <c r="J32" i="9"/>
  <c r="M32" i="9" s="1"/>
  <c r="L31" i="9"/>
  <c r="O31" i="9" s="1"/>
  <c r="K31" i="9"/>
  <c r="N31" i="9" s="1"/>
  <c r="J31" i="9"/>
  <c r="M31" i="9" s="1"/>
  <c r="L30" i="9"/>
  <c r="O30" i="9" s="1"/>
  <c r="K30" i="9"/>
  <c r="N30" i="9" s="1"/>
  <c r="J30" i="9"/>
  <c r="M30" i="9" s="1"/>
  <c r="L29" i="9"/>
  <c r="O29" i="9" s="1"/>
  <c r="K29" i="9"/>
  <c r="N29" i="9" s="1"/>
  <c r="J29" i="9"/>
  <c r="M29" i="9" s="1"/>
  <c r="L27" i="9"/>
  <c r="O27" i="9" s="1"/>
  <c r="K27" i="9"/>
  <c r="N27" i="9" s="1"/>
  <c r="J27" i="9"/>
  <c r="M27" i="9" s="1"/>
  <c r="L26" i="9"/>
  <c r="O26" i="9" s="1"/>
  <c r="K26" i="9"/>
  <c r="N26" i="9" s="1"/>
  <c r="J26" i="9"/>
  <c r="M26" i="9" s="1"/>
  <c r="L25" i="9"/>
  <c r="O25" i="9" s="1"/>
  <c r="K25" i="9"/>
  <c r="N25" i="9" s="1"/>
  <c r="J25" i="9"/>
  <c r="M25" i="9" s="1"/>
  <c r="L24" i="9"/>
  <c r="O24" i="9" s="1"/>
  <c r="K24" i="9"/>
  <c r="N24" i="9" s="1"/>
  <c r="J24" i="9"/>
  <c r="M24" i="9" s="1"/>
  <c r="L23" i="9"/>
  <c r="O23" i="9" s="1"/>
  <c r="K23" i="9"/>
  <c r="N23" i="9" s="1"/>
  <c r="J23" i="9"/>
  <c r="M23" i="9" s="1"/>
  <c r="L22" i="9"/>
  <c r="O22" i="9" s="1"/>
  <c r="K22" i="9"/>
  <c r="N22" i="9" s="1"/>
  <c r="J22" i="9"/>
  <c r="M22" i="9" s="1"/>
  <c r="L21" i="9"/>
  <c r="O21" i="9" s="1"/>
  <c r="K21" i="9"/>
  <c r="N21" i="9" s="1"/>
  <c r="J21" i="9"/>
  <c r="M21" i="9" s="1"/>
  <c r="L20" i="9"/>
  <c r="O20" i="9" s="1"/>
  <c r="K20" i="9"/>
  <c r="N20" i="9" s="1"/>
  <c r="J20" i="9"/>
  <c r="M20" i="9" s="1"/>
  <c r="L19" i="9"/>
  <c r="O19" i="9" s="1"/>
  <c r="K19" i="9"/>
  <c r="N19" i="9" s="1"/>
  <c r="J19" i="9"/>
  <c r="M19" i="9" s="1"/>
  <c r="L18" i="9"/>
  <c r="O18" i="9" s="1"/>
  <c r="K18" i="9"/>
  <c r="N18" i="9" s="1"/>
  <c r="J18" i="9"/>
  <c r="M18" i="9" s="1"/>
  <c r="L17" i="9"/>
  <c r="O17" i="9" s="1"/>
  <c r="K17" i="9"/>
  <c r="N17" i="9" s="1"/>
  <c r="J17" i="9"/>
  <c r="M17" i="9" s="1"/>
  <c r="L16" i="9"/>
  <c r="O16" i="9" s="1"/>
  <c r="K16" i="9"/>
  <c r="N16" i="9" s="1"/>
  <c r="J16" i="9"/>
  <c r="M16" i="9" s="1"/>
  <c r="L15" i="9"/>
  <c r="O15" i="9" s="1"/>
  <c r="K15" i="9"/>
  <c r="N15" i="9" s="1"/>
  <c r="J15" i="9"/>
  <c r="M15" i="9" s="1"/>
  <c r="L14" i="9"/>
  <c r="O14" i="9" s="1"/>
  <c r="K14" i="9"/>
  <c r="N14" i="9" s="1"/>
  <c r="J14" i="9"/>
  <c r="M14" i="9" s="1"/>
  <c r="L13" i="9"/>
  <c r="O13" i="9" s="1"/>
  <c r="K13" i="9"/>
  <c r="N13" i="9" s="1"/>
  <c r="J13" i="9"/>
  <c r="M13" i="9" s="1"/>
  <c r="L12" i="9"/>
  <c r="O12" i="9" s="1"/>
  <c r="K12" i="9"/>
  <c r="N12" i="9" s="1"/>
  <c r="J12" i="9"/>
  <c r="M12" i="9" s="1"/>
  <c r="L11" i="9"/>
  <c r="O11" i="9" s="1"/>
  <c r="K11" i="9"/>
  <c r="N11" i="9" s="1"/>
  <c r="J11" i="9"/>
  <c r="M11" i="9" s="1"/>
  <c r="L10" i="9"/>
  <c r="O10" i="9" s="1"/>
  <c r="K10" i="9"/>
  <c r="N10" i="9" s="1"/>
  <c r="J10" i="9"/>
  <c r="M10" i="9" s="1"/>
  <c r="L9" i="9"/>
  <c r="O9" i="9" s="1"/>
  <c r="K9" i="9"/>
  <c r="N9" i="9" s="1"/>
  <c r="J9" i="9"/>
  <c r="M9" i="9" s="1"/>
  <c r="L8" i="9"/>
  <c r="O8" i="9" s="1"/>
  <c r="K8" i="9"/>
  <c r="N8" i="9" s="1"/>
  <c r="J8" i="9"/>
  <c r="M8" i="9" s="1"/>
  <c r="L7" i="9"/>
  <c r="O7" i="9" s="1"/>
  <c r="K7" i="9"/>
  <c r="N7" i="9" s="1"/>
  <c r="J7" i="9"/>
  <c r="M7" i="9" s="1"/>
  <c r="L6" i="9"/>
  <c r="O6" i="9" s="1"/>
  <c r="K6" i="9"/>
  <c r="N6" i="9" s="1"/>
  <c r="J6" i="9"/>
  <c r="M6" i="9" s="1"/>
  <c r="L30" i="8"/>
  <c r="O30" i="8" s="1"/>
  <c r="K30" i="8"/>
  <c r="N30" i="8" s="1"/>
  <c r="J30" i="8"/>
  <c r="M30" i="8" s="1"/>
  <c r="L29" i="8"/>
  <c r="O29" i="8" s="1"/>
  <c r="K29" i="8"/>
  <c r="N29" i="8" s="1"/>
  <c r="J29" i="8"/>
  <c r="M29" i="8" s="1"/>
  <c r="L28" i="8"/>
  <c r="O28" i="8" s="1"/>
  <c r="K28" i="8"/>
  <c r="N28" i="8" s="1"/>
  <c r="J28" i="8"/>
  <c r="M28" i="8" s="1"/>
  <c r="L27" i="8"/>
  <c r="O27" i="8" s="1"/>
  <c r="K27" i="8"/>
  <c r="N27" i="8" s="1"/>
  <c r="J27" i="8"/>
  <c r="M27" i="8" s="1"/>
  <c r="L26" i="8"/>
  <c r="O26" i="8" s="1"/>
  <c r="K26" i="8"/>
  <c r="N26" i="8" s="1"/>
  <c r="J26" i="8"/>
  <c r="M26" i="8" s="1"/>
  <c r="L25" i="8"/>
  <c r="O25" i="8" s="1"/>
  <c r="K25" i="8"/>
  <c r="N25" i="8" s="1"/>
  <c r="J25" i="8"/>
  <c r="M25" i="8" s="1"/>
  <c r="L24" i="8"/>
  <c r="O24" i="8" s="1"/>
  <c r="K24" i="8"/>
  <c r="N24" i="8" s="1"/>
  <c r="J24" i="8"/>
  <c r="M24" i="8" s="1"/>
  <c r="L23" i="8"/>
  <c r="O23" i="8" s="1"/>
  <c r="K23" i="8"/>
  <c r="N23" i="8" s="1"/>
  <c r="J23" i="8"/>
  <c r="M23" i="8" s="1"/>
  <c r="L22" i="8"/>
  <c r="O22" i="8" s="1"/>
  <c r="K22" i="8"/>
  <c r="N22" i="8" s="1"/>
  <c r="J22" i="8"/>
  <c r="M22" i="8" s="1"/>
  <c r="L21" i="8"/>
  <c r="O21" i="8" s="1"/>
  <c r="K21" i="8"/>
  <c r="N21" i="8" s="1"/>
  <c r="J21" i="8"/>
  <c r="M21" i="8" s="1"/>
  <c r="L20" i="8"/>
  <c r="O20" i="8" s="1"/>
  <c r="K20" i="8"/>
  <c r="N20" i="8" s="1"/>
  <c r="J20" i="8"/>
  <c r="M20" i="8" s="1"/>
  <c r="L18" i="8"/>
  <c r="O18" i="8" s="1"/>
  <c r="K18" i="8"/>
  <c r="N18" i="8" s="1"/>
  <c r="J18" i="8"/>
  <c r="M18" i="8" s="1"/>
  <c r="L17" i="8"/>
  <c r="O17" i="8" s="1"/>
  <c r="K17" i="8"/>
  <c r="N17" i="8" s="1"/>
  <c r="J17" i="8"/>
  <c r="M17" i="8" s="1"/>
  <c r="L16" i="8"/>
  <c r="O16" i="8" s="1"/>
  <c r="K16" i="8"/>
  <c r="N16" i="8" s="1"/>
  <c r="J16" i="8"/>
  <c r="M16" i="8" s="1"/>
  <c r="L15" i="8"/>
  <c r="O15" i="8" s="1"/>
  <c r="K15" i="8"/>
  <c r="N15" i="8" s="1"/>
  <c r="J15" i="8"/>
  <c r="M15" i="8" s="1"/>
  <c r="L14" i="8"/>
  <c r="O14" i="8" s="1"/>
  <c r="K14" i="8"/>
  <c r="N14" i="8" s="1"/>
  <c r="J14" i="8"/>
  <c r="M14" i="8" s="1"/>
  <c r="N13" i="8"/>
  <c r="L13" i="8"/>
  <c r="O13" i="8" s="1"/>
  <c r="K13" i="8"/>
  <c r="J13" i="8"/>
  <c r="M13" i="8" s="1"/>
  <c r="N12" i="8"/>
  <c r="L12" i="8"/>
  <c r="O12" i="8" s="1"/>
  <c r="K12" i="8"/>
  <c r="J12" i="8"/>
  <c r="M12" i="8" s="1"/>
  <c r="N11" i="8"/>
  <c r="L11" i="8"/>
  <c r="O11" i="8" s="1"/>
  <c r="K11" i="8"/>
  <c r="J11" i="8"/>
  <c r="M11" i="8" s="1"/>
  <c r="N10" i="8"/>
  <c r="L10" i="8"/>
  <c r="O10" i="8" s="1"/>
  <c r="K10" i="8"/>
  <c r="J10" i="8"/>
  <c r="M10" i="8" s="1"/>
  <c r="E91" i="7"/>
  <c r="H91" i="7" s="1"/>
  <c r="C91" i="7"/>
  <c r="F91" i="7" s="1"/>
  <c r="H89" i="7"/>
  <c r="G89" i="7"/>
  <c r="F89" i="7"/>
  <c r="H86" i="7"/>
  <c r="F86" i="7"/>
  <c r="H85" i="7"/>
  <c r="G85" i="7" s="1"/>
  <c r="G86" i="7" s="1"/>
  <c r="E85" i="7"/>
  <c r="D85" i="7" s="1"/>
  <c r="J39" i="7"/>
  <c r="M39" i="7" s="1"/>
  <c r="N38" i="7"/>
  <c r="L38" i="7"/>
  <c r="O38" i="7" s="1"/>
  <c r="K38" i="7"/>
  <c r="J38" i="7"/>
  <c r="M38" i="7" s="1"/>
  <c r="L37" i="7"/>
  <c r="O37" i="7" s="1"/>
  <c r="L36" i="7"/>
  <c r="O36" i="7" s="1"/>
  <c r="L35" i="7"/>
  <c r="O35" i="7" s="1"/>
  <c r="L34" i="7"/>
  <c r="O34" i="7" s="1"/>
  <c r="L33" i="7"/>
  <c r="O33" i="7" s="1"/>
  <c r="K33" i="7"/>
  <c r="N33" i="7" s="1"/>
  <c r="J33" i="7"/>
  <c r="M33" i="7" s="1"/>
  <c r="L30" i="7"/>
  <c r="O30" i="7" s="1"/>
  <c r="K30" i="7"/>
  <c r="N30" i="7" s="1"/>
  <c r="J30" i="7"/>
  <c r="M30" i="7" s="1"/>
  <c r="L29" i="7"/>
  <c r="O29" i="7" s="1"/>
  <c r="K29" i="7"/>
  <c r="N29" i="7" s="1"/>
  <c r="J29" i="7"/>
  <c r="M29" i="7" s="1"/>
  <c r="L27" i="7"/>
  <c r="O27" i="7" s="1"/>
  <c r="K27" i="7"/>
  <c r="N27" i="7" s="1"/>
  <c r="J27" i="7"/>
  <c r="M27" i="7" s="1"/>
  <c r="L26" i="7"/>
  <c r="O26" i="7" s="1"/>
  <c r="K26" i="7"/>
  <c r="N26" i="7" s="1"/>
  <c r="J26" i="7"/>
  <c r="M26" i="7" s="1"/>
  <c r="L24" i="7"/>
  <c r="O24" i="7" s="1"/>
  <c r="K24" i="7"/>
  <c r="N24" i="7" s="1"/>
  <c r="J24" i="7"/>
  <c r="M24" i="7" s="1"/>
  <c r="L23" i="7"/>
  <c r="O23" i="7" s="1"/>
  <c r="K23" i="7"/>
  <c r="N23" i="7" s="1"/>
  <c r="J23" i="7"/>
  <c r="M23" i="7" s="1"/>
  <c r="L22" i="7"/>
  <c r="O22" i="7" s="1"/>
  <c r="K22" i="7"/>
  <c r="N22" i="7" s="1"/>
  <c r="J22" i="7"/>
  <c r="M22" i="7" s="1"/>
  <c r="L20" i="7"/>
  <c r="O20" i="7" s="1"/>
  <c r="K20" i="7"/>
  <c r="N20" i="7" s="1"/>
  <c r="J20" i="7"/>
  <c r="M20" i="7" s="1"/>
  <c r="L19" i="7"/>
  <c r="O19" i="7" s="1"/>
  <c r="K19" i="7"/>
  <c r="N19" i="7" s="1"/>
  <c r="J19" i="7"/>
  <c r="M19" i="7" s="1"/>
  <c r="L17" i="7"/>
  <c r="O17" i="7" s="1"/>
  <c r="K17" i="7"/>
  <c r="N17" i="7" s="1"/>
  <c r="J17" i="7"/>
  <c r="M17" i="7" s="1"/>
  <c r="L16" i="7"/>
  <c r="O16" i="7" s="1"/>
  <c r="K16" i="7"/>
  <c r="N16" i="7" s="1"/>
  <c r="J16" i="7"/>
  <c r="M16" i="7" s="1"/>
  <c r="L15" i="7"/>
  <c r="O15" i="7" s="1"/>
  <c r="K15" i="7"/>
  <c r="N15" i="7" s="1"/>
  <c r="J15" i="7"/>
  <c r="M15" i="7" s="1"/>
  <c r="L14" i="7"/>
  <c r="O14" i="7" s="1"/>
  <c r="K14" i="7"/>
  <c r="N14" i="7" s="1"/>
  <c r="J14" i="7"/>
  <c r="M14" i="7" s="1"/>
  <c r="L13" i="7"/>
  <c r="O13" i="7" s="1"/>
  <c r="K13" i="7"/>
  <c r="N13" i="7" s="1"/>
  <c r="J13" i="7"/>
  <c r="M13" i="7" s="1"/>
  <c r="L12" i="7"/>
  <c r="O12" i="7" s="1"/>
  <c r="K12" i="7"/>
  <c r="N12" i="7" s="1"/>
  <c r="J12" i="7"/>
  <c r="M12" i="7" s="1"/>
  <c r="L11" i="7"/>
  <c r="O11" i="7" s="1"/>
  <c r="K11" i="7"/>
  <c r="N11" i="7" s="1"/>
  <c r="J11" i="7"/>
  <c r="M11" i="7" s="1"/>
  <c r="L10" i="7"/>
  <c r="O10" i="7" s="1"/>
  <c r="K10" i="7"/>
  <c r="N10" i="7" s="1"/>
  <c r="J10" i="7"/>
  <c r="M10" i="7" s="1"/>
  <c r="L9" i="7"/>
  <c r="O9" i="7" s="1"/>
  <c r="K9" i="7"/>
  <c r="N9" i="7" s="1"/>
  <c r="J9" i="7"/>
  <c r="M9" i="7" s="1"/>
  <c r="L8" i="7"/>
  <c r="O8" i="7" s="1"/>
  <c r="K8" i="7"/>
  <c r="N8" i="7" s="1"/>
  <c r="J8" i="7"/>
  <c r="M8" i="7" s="1"/>
  <c r="L7" i="7"/>
  <c r="O7" i="7" s="1"/>
  <c r="K7" i="7"/>
  <c r="N7" i="7" s="1"/>
  <c r="J7" i="7"/>
  <c r="M7" i="7" s="1"/>
  <c r="L6" i="7"/>
  <c r="O6" i="7" s="1"/>
  <c r="K6" i="7"/>
  <c r="N6" i="7" s="1"/>
  <c r="J6" i="7"/>
  <c r="M6" i="7" s="1"/>
  <c r="L47" i="6"/>
  <c r="O47" i="6" s="1"/>
  <c r="K47" i="6"/>
  <c r="N47" i="6" s="1"/>
  <c r="J47" i="6"/>
  <c r="M47" i="6" s="1"/>
  <c r="L45" i="6"/>
  <c r="O45" i="6" s="1"/>
  <c r="K45" i="6"/>
  <c r="N45" i="6" s="1"/>
  <c r="J45" i="6"/>
  <c r="M45" i="6" s="1"/>
  <c r="L44" i="6"/>
  <c r="O44" i="6" s="1"/>
  <c r="K44" i="6"/>
  <c r="N44" i="6" s="1"/>
  <c r="J44" i="6"/>
  <c r="M44" i="6" s="1"/>
  <c r="L43" i="6"/>
  <c r="O43" i="6" s="1"/>
  <c r="K43" i="6"/>
  <c r="N43" i="6" s="1"/>
  <c r="J43" i="6"/>
  <c r="M43" i="6" s="1"/>
  <c r="L39" i="6"/>
  <c r="O39" i="6" s="1"/>
  <c r="K39" i="6"/>
  <c r="N39" i="6" s="1"/>
  <c r="J39" i="6"/>
  <c r="M39" i="6" s="1"/>
  <c r="L38" i="6"/>
  <c r="O38" i="6" s="1"/>
  <c r="K38" i="6"/>
  <c r="N38" i="6" s="1"/>
  <c r="J38" i="6"/>
  <c r="M38" i="6" s="1"/>
  <c r="L37" i="6"/>
  <c r="O37" i="6" s="1"/>
  <c r="K37" i="6"/>
  <c r="N37" i="6" s="1"/>
  <c r="J37" i="6"/>
  <c r="M37" i="6" s="1"/>
  <c r="L36" i="6"/>
  <c r="O36" i="6" s="1"/>
  <c r="K36" i="6"/>
  <c r="N36" i="6" s="1"/>
  <c r="J36" i="6"/>
  <c r="M36" i="6" s="1"/>
  <c r="L35" i="6"/>
  <c r="O35" i="6" s="1"/>
  <c r="K35" i="6"/>
  <c r="N35" i="6" s="1"/>
  <c r="J35" i="6"/>
  <c r="M35" i="6" s="1"/>
  <c r="L34" i="6"/>
  <c r="O34" i="6" s="1"/>
  <c r="K34" i="6"/>
  <c r="N34" i="6" s="1"/>
  <c r="J34" i="6"/>
  <c r="M34" i="6" s="1"/>
  <c r="L33" i="6"/>
  <c r="O33" i="6" s="1"/>
  <c r="K33" i="6"/>
  <c r="N33" i="6" s="1"/>
  <c r="J33" i="6"/>
  <c r="M33" i="6" s="1"/>
  <c r="L32" i="6"/>
  <c r="O32" i="6" s="1"/>
  <c r="K32" i="6"/>
  <c r="N32" i="6" s="1"/>
  <c r="J32" i="6"/>
  <c r="M32" i="6" s="1"/>
  <c r="L31" i="6"/>
  <c r="O31" i="6" s="1"/>
  <c r="K31" i="6"/>
  <c r="N31" i="6" s="1"/>
  <c r="J31" i="6"/>
  <c r="M31" i="6" s="1"/>
  <c r="L30" i="6"/>
  <c r="O30" i="6" s="1"/>
  <c r="K30" i="6"/>
  <c r="N30" i="6" s="1"/>
  <c r="J30" i="6"/>
  <c r="M30" i="6" s="1"/>
  <c r="L29" i="6"/>
  <c r="O29" i="6" s="1"/>
  <c r="K29" i="6"/>
  <c r="N29" i="6" s="1"/>
  <c r="J29" i="6"/>
  <c r="M29" i="6" s="1"/>
  <c r="L27" i="6"/>
  <c r="O27" i="6" s="1"/>
  <c r="K27" i="6"/>
  <c r="N27" i="6" s="1"/>
  <c r="J27" i="6"/>
  <c r="M27" i="6" s="1"/>
  <c r="L26" i="6"/>
  <c r="O26" i="6" s="1"/>
  <c r="K26" i="6"/>
  <c r="N26" i="6" s="1"/>
  <c r="J26" i="6"/>
  <c r="M26" i="6" s="1"/>
  <c r="L25" i="6"/>
  <c r="O25" i="6" s="1"/>
  <c r="K25" i="6"/>
  <c r="N25" i="6" s="1"/>
  <c r="J25" i="6"/>
  <c r="M25" i="6" s="1"/>
  <c r="L24" i="6"/>
  <c r="O24" i="6" s="1"/>
  <c r="K24" i="6"/>
  <c r="N24" i="6" s="1"/>
  <c r="J24" i="6"/>
  <c r="M24" i="6" s="1"/>
  <c r="L23" i="6"/>
  <c r="O23" i="6" s="1"/>
  <c r="K23" i="6"/>
  <c r="N23" i="6" s="1"/>
  <c r="J23" i="6"/>
  <c r="M23" i="6" s="1"/>
  <c r="L22" i="6"/>
  <c r="O22" i="6" s="1"/>
  <c r="K22" i="6"/>
  <c r="N22" i="6" s="1"/>
  <c r="J22" i="6"/>
  <c r="M22" i="6" s="1"/>
  <c r="L21" i="6"/>
  <c r="O21" i="6" s="1"/>
  <c r="K21" i="6"/>
  <c r="N21" i="6" s="1"/>
  <c r="J21" i="6"/>
  <c r="M21" i="6" s="1"/>
  <c r="L20" i="6"/>
  <c r="O20" i="6" s="1"/>
  <c r="K20" i="6"/>
  <c r="N20" i="6" s="1"/>
  <c r="J20" i="6"/>
  <c r="M20" i="6" s="1"/>
  <c r="L19" i="6"/>
  <c r="O19" i="6" s="1"/>
  <c r="K19" i="6"/>
  <c r="N19" i="6" s="1"/>
  <c r="J19" i="6"/>
  <c r="M19" i="6" s="1"/>
  <c r="L18" i="6"/>
  <c r="O18" i="6" s="1"/>
  <c r="K18" i="6"/>
  <c r="N18" i="6" s="1"/>
  <c r="J18" i="6"/>
  <c r="M18" i="6" s="1"/>
  <c r="L17" i="6"/>
  <c r="O17" i="6" s="1"/>
  <c r="K17" i="6"/>
  <c r="N17" i="6" s="1"/>
  <c r="J17" i="6"/>
  <c r="M17" i="6" s="1"/>
  <c r="L16" i="6"/>
  <c r="O16" i="6" s="1"/>
  <c r="K16" i="6"/>
  <c r="N16" i="6" s="1"/>
  <c r="J16" i="6"/>
  <c r="M16" i="6" s="1"/>
  <c r="L15" i="6"/>
  <c r="O15" i="6" s="1"/>
  <c r="K15" i="6"/>
  <c r="N15" i="6" s="1"/>
  <c r="J15" i="6"/>
  <c r="M15" i="6" s="1"/>
  <c r="L14" i="6"/>
  <c r="O14" i="6" s="1"/>
  <c r="K14" i="6"/>
  <c r="N14" i="6" s="1"/>
  <c r="J14" i="6"/>
  <c r="M14" i="6" s="1"/>
  <c r="L13" i="6"/>
  <c r="O13" i="6" s="1"/>
  <c r="K13" i="6"/>
  <c r="N13" i="6" s="1"/>
  <c r="J13" i="6"/>
  <c r="M13" i="6" s="1"/>
  <c r="L12" i="6"/>
  <c r="O12" i="6" s="1"/>
  <c r="K12" i="6"/>
  <c r="N12" i="6" s="1"/>
  <c r="J12" i="6"/>
  <c r="M12" i="6" s="1"/>
  <c r="L11" i="6"/>
  <c r="O11" i="6" s="1"/>
  <c r="K11" i="6"/>
  <c r="N11" i="6" s="1"/>
  <c r="J11" i="6"/>
  <c r="M11" i="6" s="1"/>
  <c r="L10" i="6"/>
  <c r="O10" i="6" s="1"/>
  <c r="K10" i="6"/>
  <c r="N10" i="6" s="1"/>
  <c r="J10" i="6"/>
  <c r="M10" i="6" s="1"/>
  <c r="L9" i="6"/>
  <c r="O9" i="6" s="1"/>
  <c r="K9" i="6"/>
  <c r="N9" i="6" s="1"/>
  <c r="J9" i="6"/>
  <c r="M9" i="6" s="1"/>
  <c r="L8" i="6"/>
  <c r="O8" i="6" s="1"/>
  <c r="K8" i="6"/>
  <c r="N8" i="6" s="1"/>
  <c r="J8" i="6"/>
  <c r="M8" i="6" s="1"/>
  <c r="L7" i="6"/>
  <c r="O7" i="6" s="1"/>
  <c r="K7" i="6"/>
  <c r="N7" i="6" s="1"/>
  <c r="J7" i="6"/>
  <c r="M7" i="6" s="1"/>
  <c r="L6" i="6"/>
  <c r="O6" i="6" s="1"/>
  <c r="K6" i="6"/>
  <c r="N6" i="6" s="1"/>
  <c r="J6" i="6"/>
  <c r="M6" i="6" s="1"/>
  <c r="H85" i="16" l="1"/>
  <c r="G84" i="19"/>
  <c r="G85" i="19" s="1"/>
  <c r="D91" i="7"/>
  <c r="G91" i="7" s="1"/>
  <c r="G84" i="13"/>
  <c r="G85" i="13" s="1"/>
  <c r="D91" i="10"/>
  <c r="G91" i="10" s="1"/>
  <c r="D90" i="16"/>
  <c r="G90" i="16" s="1"/>
  <c r="D90" i="19"/>
  <c r="G90" i="19" s="1"/>
</calcChain>
</file>

<file path=xl/sharedStrings.xml><?xml version="1.0" encoding="utf-8"?>
<sst xmlns="http://schemas.openxmlformats.org/spreadsheetml/2006/main" count="1934" uniqueCount="194">
  <si>
    <t>Wyszczególnienie</t>
  </si>
  <si>
    <t>Powierzchnia    w ha</t>
  </si>
  <si>
    <t>Plony          z 1 ha w dt</t>
  </si>
  <si>
    <t>Zbiory               w dt</t>
  </si>
  <si>
    <t>Powierzchnia</t>
  </si>
  <si>
    <t xml:space="preserve">Plony </t>
  </si>
  <si>
    <t>Zbiory</t>
  </si>
  <si>
    <t>Ogółem warzywa</t>
  </si>
  <si>
    <t>x</t>
  </si>
  <si>
    <t xml:space="preserve"> w tym gruntowe</t>
  </si>
  <si>
    <t>kapusta</t>
  </si>
  <si>
    <t>kalafiory</t>
  </si>
  <si>
    <t>cebula</t>
  </si>
  <si>
    <t xml:space="preserve">marchew jadalna </t>
  </si>
  <si>
    <t>buraki ćwikłowe</t>
  </si>
  <si>
    <t>ogórki</t>
  </si>
  <si>
    <t>pomidory</t>
  </si>
  <si>
    <r>
      <t xml:space="preserve">pozostałe </t>
    </r>
    <r>
      <rPr>
        <vertAlign val="superscript"/>
        <sz val="11"/>
        <rFont val="Arial"/>
        <family val="2"/>
        <charset val="238"/>
      </rPr>
      <t>a)</t>
    </r>
  </si>
  <si>
    <t>Owoce ogółem</t>
  </si>
  <si>
    <t>Owoce z drzew</t>
  </si>
  <si>
    <t xml:space="preserve">Jabłonie </t>
  </si>
  <si>
    <t>Grusze</t>
  </si>
  <si>
    <t>Śliwy</t>
  </si>
  <si>
    <t>Wiśnie</t>
  </si>
  <si>
    <t>Czereśnie</t>
  </si>
  <si>
    <t>Brzoskwinie</t>
  </si>
  <si>
    <t>Morele</t>
  </si>
  <si>
    <t>Orzechy włoskie</t>
  </si>
  <si>
    <t xml:space="preserve">Owoce z krzewów owocowych                   i plantacji jagodowych </t>
  </si>
  <si>
    <r>
      <t xml:space="preserve">Truskawki </t>
    </r>
    <r>
      <rPr>
        <vertAlign val="superscript"/>
        <sz val="9"/>
        <rFont val="Arial"/>
        <family val="2"/>
        <charset val="238"/>
      </rPr>
      <t>b)</t>
    </r>
  </si>
  <si>
    <t>Maliny</t>
  </si>
  <si>
    <t>Agrest</t>
  </si>
  <si>
    <r>
      <t xml:space="preserve">Pozostałe owoce z krzewów owocowych i plantacji jagodowych </t>
    </r>
    <r>
      <rPr>
        <vertAlign val="superscript"/>
        <sz val="11"/>
        <rFont val="Arial"/>
        <family val="2"/>
        <charset val="238"/>
      </rPr>
      <t xml:space="preserve">c) </t>
    </r>
  </si>
  <si>
    <t xml:space="preserve">        w tym leszczyna</t>
  </si>
  <si>
    <t>a) smakowe: pietruszka, pory, selery oraz inne: rzodkiewka, sałata, rabarbar, chrzan, szparagi, koper itp.</t>
  </si>
  <si>
    <t>b) od 2010 r. truskawki są ujmowane łącznie z poziomkami</t>
  </si>
  <si>
    <t>c) aronia, borówka wysoka i inne</t>
  </si>
  <si>
    <t xml:space="preserve">Wyszczególnienie                                                                                 </t>
  </si>
  <si>
    <t>Ogółem</t>
  </si>
  <si>
    <t>Centralny</t>
  </si>
  <si>
    <t>Południowy</t>
  </si>
  <si>
    <t>Wschodni</t>
  </si>
  <si>
    <t>Północno-Zachodni</t>
  </si>
  <si>
    <t>Południowo-Zachodni</t>
  </si>
  <si>
    <t>Północny</t>
  </si>
  <si>
    <t xml:space="preserve">a - Powierzchnia w ha                                                                    </t>
  </si>
  <si>
    <t>b - Plony z 1 ha w dt</t>
  </si>
  <si>
    <t>c - Zbiory w dt</t>
  </si>
  <si>
    <t>Zboża ogółem</t>
  </si>
  <si>
    <t>a</t>
  </si>
  <si>
    <t>b</t>
  </si>
  <si>
    <t>c</t>
  </si>
  <si>
    <t xml:space="preserve">  Zboża podstawowe z mieszankami</t>
  </si>
  <si>
    <t>w tym:</t>
  </si>
  <si>
    <t>pszenica ogółem</t>
  </si>
  <si>
    <t xml:space="preserve">       żyto</t>
  </si>
  <si>
    <t xml:space="preserve">  Kukurydza na ziarno</t>
  </si>
  <si>
    <t>Strączkowe jadalne ogółem</t>
  </si>
  <si>
    <t>Ziemniaki</t>
  </si>
  <si>
    <t>Buraki cukrowe</t>
  </si>
  <si>
    <t>Rzepak i rzepik ozimy</t>
  </si>
  <si>
    <t>Rzepak i rzepik jary</t>
  </si>
  <si>
    <t xml:space="preserve">Warzywa gruntowe </t>
  </si>
  <si>
    <t xml:space="preserve">Owoce z drzew </t>
  </si>
  <si>
    <t>jabłonie</t>
  </si>
  <si>
    <t xml:space="preserve">Owoce jagodowe </t>
  </si>
  <si>
    <t>truskawki</t>
  </si>
  <si>
    <t>czarne</t>
  </si>
  <si>
    <t>kolorowe</t>
  </si>
  <si>
    <t>Porzeczki  ogółem</t>
  </si>
  <si>
    <t>2013 = 100</t>
  </si>
  <si>
    <t>TABL. 45.  PRODUKCJA ZIEMIOPŁODÓW OGRODNICZYCH OGÓŁEM</t>
  </si>
  <si>
    <t xml:space="preserve">TABL. 47. POWIERZCHNIA, PLONY I ZBIORY GŁÓWNYCH ZIEMIOPŁODÓW wg REGIONÓW </t>
  </si>
  <si>
    <t>TABL. 46.  PRODUKCJA ZIEMIOPŁODÓW OGRODNICZYCH W GOSPODARSTWACH INDYWIDUALNYCH</t>
  </si>
  <si>
    <t>DZIAŁ  II.  TABLICE</t>
  </si>
  <si>
    <t>TABL. 38. PRODUKCJA ZBÓŻ, OLEISTYCH I BURAKÓW CUKROWYCH WEDŁUG SEKTORÓW</t>
  </si>
  <si>
    <r>
      <t>Lata</t>
    </r>
    <r>
      <rPr>
        <sz val="8"/>
        <rFont val="Times New Roman CE"/>
        <family val="1"/>
        <charset val="238"/>
      </rPr>
      <t xml:space="preserve"> </t>
    </r>
  </si>
  <si>
    <t>Powierzchnia                         w tys. ha</t>
  </si>
  <si>
    <t>Plony                                      z 1 ha w dt</t>
  </si>
  <si>
    <t>Zbiory                             w tys. ton</t>
  </si>
  <si>
    <t xml:space="preserve">             ZBOŻA</t>
  </si>
  <si>
    <t>Sektor prywatny</t>
  </si>
  <si>
    <t>gospodarstwa indywidualne</t>
  </si>
  <si>
    <t>spółdzielnie produkcji rolniczej</t>
  </si>
  <si>
    <t>Sektor publiczny</t>
  </si>
  <si>
    <t xml:space="preserve">              OLEISTE</t>
  </si>
  <si>
    <t>BURAKI CUKROWE</t>
  </si>
  <si>
    <t xml:space="preserve">TABL.  39. PRODUKCJA ZIEMNIAKÓW, KUKURYDZY NA ZIELONKĘ I Z TRWAŁYCH UŻYTKÓW ZIELONYCH </t>
  </si>
  <si>
    <t xml:space="preserve">                   WEDŁUG SEKTORÓW </t>
  </si>
  <si>
    <t>Lata</t>
  </si>
  <si>
    <t>Plony                                    z 1 ha w dt</t>
  </si>
  <si>
    <t xml:space="preserve">             ZIEMNIAKI</t>
  </si>
  <si>
    <t>KUKURYDZA NA ZIELONKĘ</t>
  </si>
  <si>
    <t xml:space="preserve">             TRWAŁE UŻYTKI ZIELONE</t>
  </si>
  <si>
    <t>TABL. 40.  PRODUKCJA ZIEMIOPŁODÓW ROLNYCH OGÓŁEM</t>
  </si>
  <si>
    <t>Powierzchnia      w ha</t>
  </si>
  <si>
    <t>Plony z 1 ha     w dt</t>
  </si>
  <si>
    <t>Zbiory w dt</t>
  </si>
  <si>
    <t xml:space="preserve">Powierzchnia </t>
  </si>
  <si>
    <t>Plony</t>
  </si>
  <si>
    <t xml:space="preserve">Zbiory </t>
  </si>
  <si>
    <t>2013=100</t>
  </si>
  <si>
    <t xml:space="preserve">Zboża </t>
  </si>
  <si>
    <t xml:space="preserve">  Zboża podstawowe </t>
  </si>
  <si>
    <t xml:space="preserve">     Pszenica ogółem</t>
  </si>
  <si>
    <t>ozima</t>
  </si>
  <si>
    <t>jara</t>
  </si>
  <si>
    <t xml:space="preserve">     Żyto</t>
  </si>
  <si>
    <t xml:space="preserve">     Jęczmień ogółem</t>
  </si>
  <si>
    <t>ozimy</t>
  </si>
  <si>
    <t>jary</t>
  </si>
  <si>
    <t xml:space="preserve">     Owies</t>
  </si>
  <si>
    <t xml:space="preserve">     Pszenżyto ogółem</t>
  </si>
  <si>
    <t>ozime</t>
  </si>
  <si>
    <t>jare</t>
  </si>
  <si>
    <t xml:space="preserve">   Mieszanki zbożowe ogółem</t>
  </si>
  <si>
    <t xml:space="preserve">  Gryka</t>
  </si>
  <si>
    <t xml:space="preserve">  Proso</t>
  </si>
  <si>
    <t xml:space="preserve">  Pozostałe zbożowe</t>
  </si>
  <si>
    <t xml:space="preserve">Strączkowe jadalne (konsumpcyjne) </t>
  </si>
  <si>
    <t>groch</t>
  </si>
  <si>
    <t>fasola</t>
  </si>
  <si>
    <t>bób</t>
  </si>
  <si>
    <t>Oleiste (na ziarno)</t>
  </si>
  <si>
    <t xml:space="preserve">  Rzepak i rzepik ogółem</t>
  </si>
  <si>
    <t xml:space="preserve">  Inne oleiste</t>
  </si>
  <si>
    <t xml:space="preserve">        mak,gorczyca,soja i inne</t>
  </si>
  <si>
    <t xml:space="preserve">        słonecznik na ziarno</t>
  </si>
  <si>
    <t>len oleisty</t>
  </si>
  <si>
    <r>
      <t xml:space="preserve">Oleiste </t>
    </r>
    <r>
      <rPr>
        <vertAlign val="superscript"/>
        <sz val="10"/>
        <rFont val="Arial"/>
        <family val="2"/>
        <charset val="238"/>
      </rPr>
      <t>a)</t>
    </r>
  </si>
  <si>
    <t>Len (słoma nieodziarniona)</t>
  </si>
  <si>
    <t xml:space="preserve">Konopie </t>
  </si>
  <si>
    <t>Okopowe pastewne</t>
  </si>
  <si>
    <t>buraki pastewne</t>
  </si>
  <si>
    <t>TABL. 40.  PRODUKCJA ZIEMIOPŁODÓW ROLNYCH OGÓŁEM (cd.)</t>
  </si>
  <si>
    <t>Powierzchnia     w ha</t>
  </si>
  <si>
    <t>Len włóknisty</t>
  </si>
  <si>
    <t>Tytoń</t>
  </si>
  <si>
    <t>Chmiel</t>
  </si>
  <si>
    <t>Cykoria</t>
  </si>
  <si>
    <t>Zioła, przyprawy</t>
  </si>
  <si>
    <t>Strączkowe pastewne (ziarno)</t>
  </si>
  <si>
    <t>peluszka</t>
  </si>
  <si>
    <t>wyka</t>
  </si>
  <si>
    <t>bobik</t>
  </si>
  <si>
    <t>łubin słodki</t>
  </si>
  <si>
    <t>mieszanki strączkowe i zbożowo-strączkowe</t>
  </si>
  <si>
    <t>Łubin gorzki (ziarno)</t>
  </si>
  <si>
    <t>Strączkowe pastewne (zielonka)</t>
  </si>
  <si>
    <t>Motylkowe drobnonasienne (ziarno)</t>
  </si>
  <si>
    <t xml:space="preserve">koniczyna </t>
  </si>
  <si>
    <t>lucerna</t>
  </si>
  <si>
    <t>esparceta</t>
  </si>
  <si>
    <t>seradela i pozostałe motylkowe pastewne</t>
  </si>
  <si>
    <t>trawy polowe</t>
  </si>
  <si>
    <t>inne pastewne</t>
  </si>
  <si>
    <t>Motylkowe drobnonasienne (zielonka)</t>
  </si>
  <si>
    <t>seradela, esparceta i inne pastewne</t>
  </si>
  <si>
    <t xml:space="preserve">pastwiska polowe </t>
  </si>
  <si>
    <t>Kukurydza na zielonkę</t>
  </si>
  <si>
    <t>Siano z trwałych użytków zielonych</t>
  </si>
  <si>
    <t>Słoma zbóż podst. z mieszankami</t>
  </si>
  <si>
    <t>Słoma strączkowych</t>
  </si>
  <si>
    <t>Plewy motylkowych</t>
  </si>
  <si>
    <t>Liście okopowych</t>
  </si>
  <si>
    <t>Wysłodki buraczane</t>
  </si>
  <si>
    <t>Poplony i wsiewki</t>
  </si>
  <si>
    <t>Zielone nawozy</t>
  </si>
  <si>
    <t>Pastwiska trwałe</t>
  </si>
  <si>
    <t>Łąki trwałe</t>
  </si>
  <si>
    <t>TUZ</t>
  </si>
  <si>
    <t>TABL. 40.  PRODUKCJA ZIEMIOPŁODÓW ROLNYCH OGÓŁEM (dok.)</t>
  </si>
  <si>
    <t>Zbiory z trwałych użytków zielonych  w przeliczeniu na siano</t>
  </si>
  <si>
    <t xml:space="preserve"> łąki trwałe</t>
  </si>
  <si>
    <t xml:space="preserve"> pastwiska trwałe</t>
  </si>
  <si>
    <t xml:space="preserve">  Strączkowe pastewne na przyoranie</t>
  </si>
  <si>
    <t xml:space="preserve"> Motylkowe pastewne na przyoranie</t>
  </si>
  <si>
    <t xml:space="preserve">  Łubin gorzki na przyoranie </t>
  </si>
  <si>
    <t>TABL. 41.  PRODUKCJA ZIEMIOPŁODÓW ROLNYCH W SEKTORZE PRYWATNYM</t>
  </si>
  <si>
    <t>TABL. 41.  PRODUKCJA ZIEMIOPŁODÓW ROLNYCH W SEKTORZE PRYWATNYM  (cd.)</t>
  </si>
  <si>
    <t>TABL. 41.  PRODUKCJA ZIEMIOPŁODÓW ROLNYCH  W SEKTORZE PRYWATNYM (dok.)</t>
  </si>
  <si>
    <t>Zbiory z trwałych użytków zielonych       w przeliczeniu na siano</t>
  </si>
  <si>
    <t xml:space="preserve">TABL. 42.  PRODUKCJA ZIEMIOPŁODÓW ROLNYCH  W GOSPODARSTWACH INDYWIDUALNYCH </t>
  </si>
  <si>
    <t>TABL. 42.  PRODUKCJA ZIEMIOPŁODÓW ROLNYCH  W GOSPODARSTWACH INDYWIDUALNYCH (cd.)</t>
  </si>
  <si>
    <t>TABL. 42.  PRODUKCJA ZIEMIOPŁODÓW ROLNYCH  W GOSPODARSTWACH INDYWIDUALNYCH (dok.)</t>
  </si>
  <si>
    <t xml:space="preserve">TABL. 43.  PRODUKCJA ZIEMIOPŁODÓW ROLNYCH W SPÓŁDZIENIACH PRODUKCJI ROLNICZEJ </t>
  </si>
  <si>
    <t>-</t>
  </si>
  <si>
    <t>TABL. 43.  PRODUKCJA ZIEMIOPŁODÓW ROLNYCH W SPÓŁDZILNIACH PRODUKCJI ROLNICZEJ (cd.)</t>
  </si>
  <si>
    <t>wielokrotnie</t>
  </si>
  <si>
    <t>TABL. 43.  PRODUKCJA ZIEMIOPŁODÓW ROLNYCH W SPÓŁDZILNIACH PRODUKCJI ROLNICZEJ (dok.)</t>
  </si>
  <si>
    <t xml:space="preserve">TABL. 44.  PRODUKCJA ZIEMIOPŁODÓW ROLNYCH W SEKTORZE PUBLICZNYM </t>
  </si>
  <si>
    <t>TABL. 44.  PRODUKCJA ZIEMIOPŁODÓW ROLNYCH W SEKTORZE PUBLICZNYM (cd.)</t>
  </si>
  <si>
    <t>TABL. 44.  PRODUKCJA ZIEMIOPŁODÓW ROLNYCH W SEKTORZE PUBLICZNYM (dok.)</t>
  </si>
  <si>
    <r>
      <t xml:space="preserve">    Pozostałe owoce z krzewów 
    owocowych i plantacji jagodowych </t>
    </r>
    <r>
      <rPr>
        <vertAlign val="superscript"/>
        <sz val="11"/>
        <rFont val="Arial"/>
        <family val="2"/>
        <charset val="238"/>
      </rPr>
      <t xml:space="preserve">c)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</si>
</sst>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9" x14ac:knownFonts="1">
    <font>
      <sz val="10"/>
      <name val="Arial"/>
      <charset val="238"/>
    </font>
    <font>
      <sz val="11"/>
      <name val="Arial"/>
      <family val="2"/>
      <charset val="238"/>
    </font>
    <font>
      <b/>
      <sz val="10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.5"/>
      <color indexed="8"/>
      <name val="Times New Roman"/>
      <family val="1"/>
      <charset val="238"/>
    </font>
    <font>
      <sz val="13"/>
      <name val="Arial"/>
      <family val="2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3"/>
      <name val="Times New Roman"/>
      <family val="1"/>
      <charset val="238"/>
    </font>
    <font>
      <sz val="12"/>
      <name val="Arial"/>
      <family val="2"/>
      <charset val="238"/>
    </font>
    <font>
      <sz val="9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sz val="13"/>
      <name val="Arial CE"/>
      <charset val="238"/>
    </font>
    <font>
      <b/>
      <sz val="15"/>
      <name val="Times New Roman CE"/>
      <family val="1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sz val="12"/>
      <name val="Times New Roman CE"/>
      <charset val="238"/>
    </font>
    <font>
      <sz val="8"/>
      <name val="Times New Roman CE"/>
      <family val="1"/>
      <charset val="238"/>
    </font>
    <font>
      <b/>
      <sz val="9"/>
      <name val="Arial CE"/>
      <family val="2"/>
      <charset val="238"/>
    </font>
    <font>
      <b/>
      <sz val="13"/>
      <name val="Arial CE"/>
      <family val="2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9"/>
      <name val="Arial CE"/>
      <family val="2"/>
      <charset val="238"/>
    </font>
    <font>
      <b/>
      <sz val="13"/>
      <name val="Arial CE"/>
      <charset val="238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sz val="11"/>
      <name val="Times New Roman"/>
      <family val="1"/>
      <charset val="238"/>
    </font>
    <font>
      <sz val="8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color indexed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b/>
      <sz val="14"/>
      <color indexed="8"/>
      <name val="Times New Roman"/>
      <family val="1"/>
      <charset val="238"/>
    </font>
    <font>
      <sz val="14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1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4" fillId="0" borderId="0"/>
    <xf numFmtId="0" fontId="15" fillId="0" borderId="0"/>
  </cellStyleXfs>
  <cellXfs count="286">
    <xf numFmtId="0" fontId="0" fillId="0" borderId="0" xfId="0"/>
    <xf numFmtId="0" fontId="2" fillId="0" borderId="0" xfId="0" applyFont="1" applyFill="1"/>
    <xf numFmtId="0" fontId="1" fillId="0" borderId="0" xfId="0" applyFont="1" applyFill="1"/>
    <xf numFmtId="0" fontId="0" fillId="0" borderId="0" xfId="0" applyFill="1"/>
    <xf numFmtId="164" fontId="0" fillId="0" borderId="0" xfId="0" applyNumberFormat="1" applyFill="1"/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5" fillId="0" borderId="0" xfId="0" applyFont="1"/>
    <xf numFmtId="164" fontId="5" fillId="0" borderId="8" xfId="0" applyNumberFormat="1" applyFont="1" applyFill="1" applyBorder="1" applyAlignment="1"/>
    <xf numFmtId="164" fontId="5" fillId="0" borderId="9" xfId="0" applyNumberFormat="1" applyFont="1" applyFill="1" applyBorder="1" applyAlignment="1"/>
    <xf numFmtId="0" fontId="4" fillId="0" borderId="10" xfId="0" applyFont="1" applyBorder="1"/>
    <xf numFmtId="0" fontId="5" fillId="0" borderId="8" xfId="0" applyFont="1" applyBorder="1" applyAlignment="1">
      <alignment horizontal="right" indent="1"/>
    </xf>
    <xf numFmtId="164" fontId="5" fillId="0" borderId="8" xfId="0" applyNumberFormat="1" applyFont="1" applyBorder="1" applyAlignment="1">
      <alignment horizontal="right" indent="1"/>
    </xf>
    <xf numFmtId="164" fontId="5" fillId="0" borderId="11" xfId="0" applyNumberFormat="1" applyFont="1" applyBorder="1" applyAlignment="1">
      <alignment horizontal="right" indent="1"/>
    </xf>
    <xf numFmtId="0" fontId="4" fillId="0" borderId="10" xfId="0" applyFont="1" applyFill="1" applyBorder="1" applyAlignment="1">
      <alignment horizontal="left" indent="1"/>
    </xf>
    <xf numFmtId="1" fontId="5" fillId="0" borderId="8" xfId="0" applyNumberFormat="1" applyFont="1" applyBorder="1" applyAlignment="1">
      <alignment horizontal="right"/>
    </xf>
    <xf numFmtId="1" fontId="5" fillId="0" borderId="8" xfId="0" applyNumberFormat="1" applyFont="1" applyFill="1" applyBorder="1" applyAlignment="1">
      <alignment horizontal="right" wrapText="1"/>
    </xf>
    <xf numFmtId="0" fontId="4" fillId="0" borderId="10" xfId="0" applyFont="1" applyBorder="1" applyAlignment="1">
      <alignment horizontal="left" indent="1"/>
    </xf>
    <xf numFmtId="0" fontId="5" fillId="0" borderId="8" xfId="0" applyFont="1" applyBorder="1" applyAlignment="1">
      <alignment horizontal="center"/>
    </xf>
    <xf numFmtId="164" fontId="5" fillId="0" borderId="8" xfId="0" applyNumberFormat="1" applyFont="1" applyBorder="1" applyAlignment="1">
      <alignment horizontal="center"/>
    </xf>
    <xf numFmtId="0" fontId="4" fillId="0" borderId="10" xfId="0" applyFont="1" applyBorder="1" applyAlignment="1">
      <alignment horizontal="left" indent="2"/>
    </xf>
    <xf numFmtId="1" fontId="5" fillId="0" borderId="8" xfId="0" applyNumberFormat="1" applyFont="1" applyBorder="1" applyAlignment="1"/>
    <xf numFmtId="164" fontId="5" fillId="0" borderId="8" xfId="0" applyNumberFormat="1" applyFont="1" applyFill="1" applyBorder="1" applyAlignment="1">
      <alignment horizontal="right" wrapText="1"/>
    </xf>
    <xf numFmtId="164" fontId="5" fillId="0" borderId="11" xfId="0" applyNumberFormat="1" applyFont="1" applyFill="1" applyBorder="1" applyAlignment="1">
      <alignment horizontal="right" wrapText="1"/>
    </xf>
    <xf numFmtId="164" fontId="5" fillId="0" borderId="8" xfId="0" applyNumberFormat="1" applyFont="1" applyBorder="1" applyAlignment="1"/>
    <xf numFmtId="164" fontId="5" fillId="0" borderId="11" xfId="0" applyNumberFormat="1" applyFont="1" applyBorder="1" applyAlignment="1"/>
    <xf numFmtId="0" fontId="5" fillId="0" borderId="8" xfId="0" applyFont="1" applyFill="1" applyBorder="1" applyAlignment="1"/>
    <xf numFmtId="164" fontId="5" fillId="0" borderId="11" xfId="0" applyNumberFormat="1" applyFont="1" applyFill="1" applyBorder="1" applyAlignment="1"/>
    <xf numFmtId="0" fontId="4" fillId="0" borderId="10" xfId="0" applyFont="1" applyBorder="1" applyAlignment="1">
      <alignment horizontal="left" wrapText="1" indent="1"/>
    </xf>
    <xf numFmtId="0" fontId="4" fillId="0" borderId="10" xfId="0" applyFont="1" applyFill="1" applyBorder="1" applyAlignment="1">
      <alignment horizontal="left" indent="2"/>
    </xf>
    <xf numFmtId="1" fontId="5" fillId="0" borderId="8" xfId="0" applyNumberFormat="1" applyFont="1" applyBorder="1"/>
    <xf numFmtId="164" fontId="5" fillId="0" borderId="8" xfId="0" applyNumberFormat="1" applyFont="1" applyBorder="1"/>
    <xf numFmtId="164" fontId="5" fillId="0" borderId="11" xfId="0" applyNumberFormat="1" applyFont="1" applyBorder="1"/>
    <xf numFmtId="0" fontId="4" fillId="0" borderId="10" xfId="0" applyFont="1" applyBorder="1" applyAlignment="1">
      <alignment horizontal="left" indent="4"/>
    </xf>
    <xf numFmtId="0" fontId="4" fillId="0" borderId="0" xfId="0" applyFont="1" applyBorder="1" applyAlignment="1">
      <alignment horizontal="left" indent="4"/>
    </xf>
    <xf numFmtId="0" fontId="4" fillId="0" borderId="0" xfId="0" applyFont="1" applyBorder="1" applyAlignment="1">
      <alignment horizontal="right" indent="1"/>
    </xf>
    <xf numFmtId="164" fontId="4" fillId="0" borderId="0" xfId="0" applyNumberFormat="1" applyFont="1" applyBorder="1" applyAlignment="1">
      <alignment horizontal="right" indent="1"/>
    </xf>
    <xf numFmtId="164" fontId="0" fillId="0" borderId="0" xfId="0" applyNumberFormat="1"/>
    <xf numFmtId="0" fontId="8" fillId="0" borderId="0" xfId="0" applyFont="1" applyFill="1"/>
    <xf numFmtId="3" fontId="0" fillId="0" borderId="0" xfId="0" applyNumberFormat="1" applyFill="1"/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right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/>
    <xf numFmtId="164" fontId="5" fillId="0" borderId="2" xfId="0" applyNumberFormat="1" applyFont="1" applyFill="1" applyBorder="1" applyAlignment="1">
      <alignment horizontal="center"/>
    </xf>
    <xf numFmtId="0" fontId="4" fillId="0" borderId="10" xfId="0" applyFont="1" applyFill="1" applyBorder="1"/>
    <xf numFmtId="0" fontId="5" fillId="0" borderId="8" xfId="0" applyFont="1" applyFill="1" applyBorder="1" applyAlignment="1">
      <alignment horizontal="right" indent="1"/>
    </xf>
    <xf numFmtId="0" fontId="5" fillId="0" borderId="8" xfId="0" applyFont="1" applyFill="1" applyBorder="1" applyAlignment="1">
      <alignment horizontal="right" vertical="center"/>
    </xf>
    <xf numFmtId="164" fontId="5" fillId="0" borderId="8" xfId="0" applyNumberFormat="1" applyFont="1" applyFill="1" applyBorder="1" applyAlignment="1">
      <alignment horizontal="right" indent="1"/>
    </xf>
    <xf numFmtId="164" fontId="5" fillId="0" borderId="8" xfId="0" applyNumberFormat="1" applyFont="1" applyFill="1" applyBorder="1" applyAlignment="1">
      <alignment horizontal="center" vertical="center"/>
    </xf>
    <xf numFmtId="164" fontId="5" fillId="0" borderId="11" xfId="0" applyNumberFormat="1" applyFont="1" applyFill="1" applyBorder="1" applyAlignment="1">
      <alignment horizontal="right" indent="1"/>
    </xf>
    <xf numFmtId="0" fontId="5" fillId="0" borderId="8" xfId="0" applyFont="1" applyFill="1" applyBorder="1" applyAlignment="1">
      <alignment horizontal="center" vertical="center"/>
    </xf>
    <xf numFmtId="0" fontId="5" fillId="0" borderId="8" xfId="0" applyFont="1" applyBorder="1"/>
    <xf numFmtId="1" fontId="4" fillId="0" borderId="0" xfId="0" applyNumberFormat="1" applyFont="1" applyBorder="1" applyAlignment="1">
      <alignment horizontal="right" indent="1"/>
    </xf>
    <xf numFmtId="0" fontId="9" fillId="0" borderId="0" xfId="0" applyFont="1" applyBorder="1" applyAlignment="1">
      <alignment horizontal="left"/>
    </xf>
    <xf numFmtId="0" fontId="0" fillId="0" borderId="0" xfId="0" applyBorder="1"/>
    <xf numFmtId="0" fontId="2" fillId="0" borderId="0" xfId="0" applyFont="1" applyBorder="1"/>
    <xf numFmtId="0" fontId="1" fillId="0" borderId="0" xfId="0" applyFont="1" applyBorder="1"/>
    <xf numFmtId="0" fontId="4" fillId="0" borderId="0" xfId="0" applyFont="1" applyBorder="1"/>
    <xf numFmtId="3" fontId="4" fillId="0" borderId="8" xfId="0" applyNumberFormat="1" applyFont="1" applyBorder="1"/>
    <xf numFmtId="3" fontId="4" fillId="0" borderId="0" xfId="0" applyNumberFormat="1" applyFont="1" applyBorder="1"/>
    <xf numFmtId="0" fontId="12" fillId="0" borderId="0" xfId="0" applyFont="1" applyBorder="1"/>
    <xf numFmtId="0" fontId="11" fillId="0" borderId="0" xfId="0" applyFont="1" applyBorder="1"/>
    <xf numFmtId="3" fontId="5" fillId="0" borderId="8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1" fillId="0" borderId="0" xfId="0" applyNumberFormat="1" applyFont="1"/>
    <xf numFmtId="0" fontId="1" fillId="0" borderId="0" xfId="0" applyFont="1"/>
    <xf numFmtId="165" fontId="5" fillId="0" borderId="8" xfId="0" applyNumberFormat="1" applyFont="1" applyBorder="1" applyAlignment="1">
      <alignment horizontal="right"/>
    </xf>
    <xf numFmtId="165" fontId="5" fillId="0" borderId="10" xfId="0" applyNumberFormat="1" applyFont="1" applyBorder="1" applyAlignment="1">
      <alignment horizontal="right"/>
    </xf>
    <xf numFmtId="165" fontId="5" fillId="0" borderId="0" xfId="0" applyNumberFormat="1" applyFont="1" applyBorder="1" applyAlignment="1">
      <alignment horizontal="right"/>
    </xf>
    <xf numFmtId="0" fontId="12" fillId="0" borderId="0" xfId="0" applyFont="1" applyBorder="1" applyAlignment="1">
      <alignment horizontal="left" wrapText="1"/>
    </xf>
    <xf numFmtId="165" fontId="5" fillId="0" borderId="11" xfId="0" applyNumberFormat="1" applyFont="1" applyBorder="1" applyAlignment="1">
      <alignment horizontal="right"/>
    </xf>
    <xf numFmtId="0" fontId="12" fillId="0" borderId="0" xfId="0" applyFont="1" applyFill="1" applyBorder="1" applyAlignment="1">
      <alignment horizontal="left" wrapText="1" indent="1"/>
    </xf>
    <xf numFmtId="0" fontId="11" fillId="0" borderId="0" xfId="0" applyFont="1" applyFill="1" applyBorder="1" applyAlignment="1">
      <alignment horizontal="left" wrapText="1" indent="1"/>
    </xf>
    <xf numFmtId="3" fontId="5" fillId="0" borderId="8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0" fontId="4" fillId="0" borderId="0" xfId="0" applyFont="1" applyFill="1"/>
    <xf numFmtId="0" fontId="12" fillId="0" borderId="0" xfId="0" applyFont="1" applyBorder="1" applyAlignment="1">
      <alignment horizontal="left" indent="2"/>
    </xf>
    <xf numFmtId="0" fontId="12" fillId="0" borderId="0" xfId="0" applyFont="1" applyBorder="1" applyAlignment="1">
      <alignment wrapText="1"/>
    </xf>
    <xf numFmtId="3" fontId="5" fillId="0" borderId="10" xfId="0" applyNumberFormat="1" applyFont="1" applyBorder="1" applyAlignment="1">
      <alignment horizontal="right"/>
    </xf>
    <xf numFmtId="3" fontId="5" fillId="0" borderId="11" xfId="0" applyNumberFormat="1" applyFont="1" applyBorder="1" applyAlignment="1">
      <alignment horizontal="right"/>
    </xf>
    <xf numFmtId="0" fontId="12" fillId="0" borderId="0" xfId="0" applyFont="1" applyFill="1" applyBorder="1" applyAlignment="1">
      <alignment wrapText="1"/>
    </xf>
    <xf numFmtId="0" fontId="11" fillId="0" borderId="0" xfId="0" applyFont="1" applyFill="1" applyBorder="1"/>
    <xf numFmtId="3" fontId="5" fillId="0" borderId="8" xfId="0" applyNumberFormat="1" applyFont="1" applyFill="1" applyBorder="1"/>
    <xf numFmtId="3" fontId="5" fillId="0" borderId="0" xfId="0" applyNumberFormat="1" applyFont="1" applyFill="1"/>
    <xf numFmtId="0" fontId="11" fillId="0" borderId="10" xfId="0" applyFont="1" applyFill="1" applyBorder="1"/>
    <xf numFmtId="3" fontId="5" fillId="0" borderId="11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vertical="center" wrapText="1"/>
    </xf>
    <xf numFmtId="3" fontId="5" fillId="0" borderId="8" xfId="1" applyNumberFormat="1" applyFont="1" applyFill="1" applyBorder="1" applyAlignment="1">
      <alignment horizontal="right"/>
    </xf>
    <xf numFmtId="3" fontId="5" fillId="0" borderId="0" xfId="1" applyNumberFormat="1" applyFont="1" applyFill="1" applyBorder="1" applyAlignment="1">
      <alignment horizontal="right"/>
    </xf>
    <xf numFmtId="3" fontId="1" fillId="0" borderId="0" xfId="0" applyNumberFormat="1" applyFont="1" applyFill="1"/>
    <xf numFmtId="0" fontId="12" fillId="0" borderId="0" xfId="0" applyFont="1" applyFill="1" applyBorder="1" applyAlignment="1">
      <alignment horizontal="left" indent="2"/>
    </xf>
    <xf numFmtId="3" fontId="5" fillId="0" borderId="11" xfId="1" applyNumberFormat="1" applyFont="1" applyFill="1" applyBorder="1" applyAlignment="1">
      <alignment horizontal="right"/>
    </xf>
    <xf numFmtId="165" fontId="5" fillId="0" borderId="8" xfId="1" applyNumberFormat="1" applyFont="1" applyFill="1" applyBorder="1" applyAlignment="1">
      <alignment horizontal="right"/>
    </xf>
    <xf numFmtId="165" fontId="5" fillId="0" borderId="11" xfId="1" applyNumberFormat="1" applyFont="1" applyFill="1" applyBorder="1" applyAlignment="1">
      <alignment horizontal="right"/>
    </xf>
    <xf numFmtId="0" fontId="13" fillId="0" borderId="0" xfId="0" applyFont="1" applyFill="1" applyBorder="1"/>
    <xf numFmtId="0" fontId="4" fillId="0" borderId="10" xfId="0" applyFont="1" applyBorder="1" applyAlignment="1">
      <alignment horizontal="left" indent="5"/>
    </xf>
    <xf numFmtId="0" fontId="4" fillId="0" borderId="10" xfId="0" applyFont="1" applyBorder="1" applyAlignment="1">
      <alignment horizontal="left" indent="7"/>
    </xf>
    <xf numFmtId="1" fontId="5" fillId="0" borderId="8" xfId="0" applyNumberFormat="1" applyFont="1" applyFill="1" applyBorder="1" applyAlignment="1">
      <alignment horizontal="right"/>
    </xf>
    <xf numFmtId="164" fontId="5" fillId="0" borderId="11" xfId="0" applyNumberFormat="1" applyFont="1" applyFill="1" applyBorder="1" applyAlignment="1">
      <alignment horizontal="right"/>
    </xf>
    <xf numFmtId="0" fontId="4" fillId="0" borderId="10" xfId="0" applyFont="1" applyBorder="1" applyAlignment="1">
      <alignment horizontal="left" vertical="center" wrapText="1" indent="1"/>
    </xf>
    <xf numFmtId="0" fontId="4" fillId="0" borderId="10" xfId="0" applyFont="1" applyBorder="1" applyAlignment="1">
      <alignment horizontal="left" vertical="center" wrapText="1" indent="2"/>
    </xf>
    <xf numFmtId="0" fontId="16" fillId="0" borderId="0" xfId="3" applyFont="1" applyAlignment="1">
      <alignment horizontal="left"/>
    </xf>
    <xf numFmtId="0" fontId="15" fillId="0" borderId="0" xfId="3"/>
    <xf numFmtId="0" fontId="17" fillId="0" borderId="0" xfId="3" applyFont="1"/>
    <xf numFmtId="0" fontId="18" fillId="0" borderId="0" xfId="3" applyFont="1"/>
    <xf numFmtId="0" fontId="19" fillId="0" borderId="0" xfId="3" applyFont="1"/>
    <xf numFmtId="0" fontId="20" fillId="0" borderId="14" xfId="3" applyFont="1" applyBorder="1" applyAlignment="1">
      <alignment horizontal="center" vertical="center"/>
    </xf>
    <xf numFmtId="0" fontId="21" fillId="0" borderId="3" xfId="3" applyFont="1" applyBorder="1" applyAlignment="1">
      <alignment horizontal="center" vertical="center" wrapText="1"/>
    </xf>
    <xf numFmtId="0" fontId="20" fillId="0" borderId="3" xfId="3" applyFont="1" applyBorder="1" applyAlignment="1">
      <alignment horizontal="center" vertical="center" wrapText="1"/>
    </xf>
    <xf numFmtId="0" fontId="20" fillId="0" borderId="4" xfId="3" applyFont="1" applyBorder="1" applyAlignment="1">
      <alignment horizontal="center" vertical="center" wrapText="1"/>
    </xf>
    <xf numFmtId="0" fontId="22" fillId="0" borderId="0" xfId="3" applyFont="1"/>
    <xf numFmtId="0" fontId="23" fillId="0" borderId="12" xfId="3" applyFont="1" applyBorder="1" applyAlignment="1"/>
    <xf numFmtId="0" fontId="25" fillId="0" borderId="0" xfId="3" applyFont="1" applyBorder="1"/>
    <xf numFmtId="0" fontId="26" fillId="0" borderId="8" xfId="3" applyFont="1" applyBorder="1" applyAlignment="1">
      <alignment horizontal="left"/>
    </xf>
    <xf numFmtId="164" fontId="26" fillId="0" borderId="8" xfId="3" applyNumberFormat="1" applyFont="1" applyBorder="1" applyAlignment="1">
      <alignment horizontal="right" indent="1"/>
    </xf>
    <xf numFmtId="164" fontId="26" fillId="0" borderId="0" xfId="3" applyNumberFormat="1" applyFont="1" applyBorder="1" applyAlignment="1">
      <alignment horizontal="right" indent="1"/>
    </xf>
    <xf numFmtId="0" fontId="27" fillId="0" borderId="0" xfId="3" applyFont="1"/>
    <xf numFmtId="0" fontId="26" fillId="0" borderId="0" xfId="3" applyFont="1" applyBorder="1"/>
    <xf numFmtId="164" fontId="13" fillId="0" borderId="0" xfId="0" applyNumberFormat="1" applyFont="1" applyAlignment="1">
      <alignment horizontal="right" indent="1"/>
    </xf>
    <xf numFmtId="0" fontId="26" fillId="0" borderId="8" xfId="3" applyFont="1" applyBorder="1"/>
    <xf numFmtId="0" fontId="26" fillId="0" borderId="8" xfId="3" applyFont="1" applyBorder="1" applyAlignment="1">
      <alignment horizontal="right" indent="1"/>
    </xf>
    <xf numFmtId="0" fontId="26" fillId="0" borderId="0" xfId="3" applyFont="1" applyBorder="1" applyAlignment="1">
      <alignment horizontal="right" indent="1"/>
    </xf>
    <xf numFmtId="0" fontId="26" fillId="0" borderId="0" xfId="3" applyFont="1" applyBorder="1" applyAlignment="1">
      <alignment horizontal="left" indent="1"/>
    </xf>
    <xf numFmtId="0" fontId="26" fillId="0" borderId="0" xfId="3" applyFont="1" applyBorder="1" applyAlignment="1">
      <alignment horizontal="left" indent="2"/>
    </xf>
    <xf numFmtId="0" fontId="26" fillId="0" borderId="0" xfId="3" applyFont="1" applyBorder="1" applyAlignment="1">
      <alignment horizontal="left" indent="3"/>
    </xf>
    <xf numFmtId="0" fontId="15" fillId="0" borderId="8" xfId="3" applyBorder="1"/>
    <xf numFmtId="0" fontId="25" fillId="0" borderId="0" xfId="3" applyFont="1" applyBorder="1" applyAlignment="1"/>
    <xf numFmtId="0" fontId="29" fillId="0" borderId="8" xfId="3" applyFont="1" applyBorder="1" applyAlignment="1">
      <alignment horizontal="right" indent="1"/>
    </xf>
    <xf numFmtId="0" fontId="29" fillId="0" borderId="0" xfId="3" applyFont="1" applyBorder="1" applyAlignment="1">
      <alignment horizontal="right" indent="1"/>
    </xf>
    <xf numFmtId="164" fontId="29" fillId="0" borderId="8" xfId="3" applyNumberFormat="1" applyFont="1" applyBorder="1" applyAlignment="1">
      <alignment horizontal="right" indent="1"/>
    </xf>
    <xf numFmtId="164" fontId="29" fillId="0" borderId="0" xfId="3" applyNumberFormat="1" applyFont="1" applyBorder="1" applyAlignment="1">
      <alignment horizontal="right" indent="1"/>
    </xf>
    <xf numFmtId="0" fontId="29" fillId="0" borderId="0" xfId="3" applyFont="1" applyBorder="1" applyAlignment="1">
      <alignment horizontal="left"/>
    </xf>
    <xf numFmtId="0" fontId="30" fillId="0" borderId="0" xfId="3" applyFont="1" applyBorder="1"/>
    <xf numFmtId="0" fontId="17" fillId="0" borderId="0" xfId="3" applyFont="1" applyAlignment="1">
      <alignment horizontal="left"/>
    </xf>
    <xf numFmtId="0" fontId="16" fillId="0" borderId="0" xfId="3" applyFont="1"/>
    <xf numFmtId="0" fontId="19" fillId="0" borderId="0" xfId="3" applyFont="1" applyBorder="1"/>
    <xf numFmtId="0" fontId="15" fillId="0" borderId="0" xfId="3" applyBorder="1"/>
    <xf numFmtId="1" fontId="26" fillId="0" borderId="8" xfId="3" applyNumberFormat="1" applyFont="1" applyBorder="1" applyAlignment="1">
      <alignment horizontal="right" indent="1"/>
    </xf>
    <xf numFmtId="0" fontId="29" fillId="0" borderId="8" xfId="3" applyFont="1" applyBorder="1" applyAlignment="1">
      <alignment horizontal="left"/>
    </xf>
    <xf numFmtId="0" fontId="15" fillId="0" borderId="8" xfId="3" applyFont="1" applyBorder="1"/>
    <xf numFmtId="0" fontId="15" fillId="0" borderId="0" xfId="3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/>
    <xf numFmtId="0" fontId="31" fillId="0" borderId="1" xfId="0" applyFont="1" applyBorder="1" applyAlignment="1">
      <alignment horizontal="center" vertical="center" wrapText="1"/>
    </xf>
    <xf numFmtId="0" fontId="31" fillId="0" borderId="9" xfId="0" applyFont="1" applyBorder="1" applyAlignment="1">
      <alignment horizontal="center" vertical="center" wrapText="1"/>
    </xf>
    <xf numFmtId="3" fontId="4" fillId="0" borderId="9" xfId="0" applyNumberFormat="1" applyFont="1" applyBorder="1"/>
    <xf numFmtId="3" fontId="4" fillId="0" borderId="2" xfId="0" applyNumberFormat="1" applyFont="1" applyBorder="1"/>
    <xf numFmtId="3" fontId="4" fillId="0" borderId="12" xfId="0" applyNumberFormat="1" applyFont="1" applyBorder="1"/>
    <xf numFmtId="3" fontId="4" fillId="0" borderId="11" xfId="0" applyNumberFormat="1" applyFont="1" applyBorder="1"/>
    <xf numFmtId="0" fontId="31" fillId="0" borderId="10" xfId="0" applyFont="1" applyBorder="1"/>
    <xf numFmtId="3" fontId="4" fillId="0" borderId="11" xfId="0" applyNumberFormat="1" applyFont="1" applyBorder="1" applyAlignment="1">
      <alignment horizontal="right" indent="1"/>
    </xf>
    <xf numFmtId="164" fontId="4" fillId="0" borderId="11" xfId="0" applyNumberFormat="1" applyFont="1" applyBorder="1" applyAlignment="1">
      <alignment horizontal="right" indent="1"/>
    </xf>
    <xf numFmtId="3" fontId="4" fillId="0" borderId="8" xfId="0" applyNumberFormat="1" applyFont="1" applyBorder="1" applyAlignment="1">
      <alignment horizontal="right" indent="1"/>
    </xf>
    <xf numFmtId="164" fontId="1" fillId="0" borderId="0" xfId="0" applyNumberFormat="1" applyFont="1"/>
    <xf numFmtId="0" fontId="31" fillId="0" borderId="10" xfId="0" applyFont="1" applyBorder="1" applyAlignment="1">
      <alignment horizontal="left" wrapText="1"/>
    </xf>
    <xf numFmtId="0" fontId="31" fillId="0" borderId="10" xfId="0" applyFont="1" applyBorder="1" applyAlignment="1">
      <alignment horizontal="left"/>
    </xf>
    <xf numFmtId="0" fontId="31" fillId="0" borderId="10" xfId="0" applyFont="1" applyBorder="1" applyAlignment="1">
      <alignment wrapText="1"/>
    </xf>
    <xf numFmtId="0" fontId="31" fillId="0" borderId="10" xfId="0" applyFont="1" applyBorder="1" applyAlignment="1">
      <alignment horizontal="left" wrapText="1" indent="4"/>
    </xf>
    <xf numFmtId="0" fontId="31" fillId="0" borderId="10" xfId="0" applyFont="1" applyFill="1" applyBorder="1" applyAlignment="1">
      <alignment horizontal="left" wrapText="1" indent="1"/>
    </xf>
    <xf numFmtId="0" fontId="31" fillId="0" borderId="10" xfId="0" applyFont="1" applyBorder="1" applyAlignment="1">
      <alignment horizontal="left" wrapText="1" indent="2"/>
    </xf>
    <xf numFmtId="1" fontId="4" fillId="0" borderId="11" xfId="0" applyNumberFormat="1" applyFont="1" applyBorder="1" applyAlignment="1">
      <alignment horizontal="right" indent="1"/>
    </xf>
    <xf numFmtId="0" fontId="31" fillId="0" borderId="10" xfId="0" applyFont="1" applyFill="1" applyBorder="1" applyAlignment="1">
      <alignment wrapText="1"/>
    </xf>
    <xf numFmtId="164" fontId="1" fillId="0" borderId="0" xfId="0" applyNumberFormat="1" applyFont="1" applyFill="1"/>
    <xf numFmtId="0" fontId="31" fillId="0" borderId="10" xfId="0" applyFont="1" applyFill="1" applyBorder="1" applyAlignment="1">
      <alignment horizontal="left" wrapText="1" indent="2"/>
    </xf>
    <xf numFmtId="0" fontId="31" fillId="0" borderId="0" xfId="0" applyFont="1"/>
    <xf numFmtId="0" fontId="31" fillId="0" borderId="10" xfId="0" applyFont="1" applyFill="1" applyBorder="1" applyAlignment="1">
      <alignment horizontal="left" indent="2"/>
    </xf>
    <xf numFmtId="0" fontId="4" fillId="0" borderId="0" xfId="0" applyFont="1" applyFill="1" applyBorder="1" applyAlignment="1">
      <alignment horizontal="left" indent="2"/>
    </xf>
    <xf numFmtId="3" fontId="4" fillId="0" borderId="0" xfId="0" applyNumberFormat="1" applyFont="1" applyFill="1" applyBorder="1" applyAlignment="1">
      <alignment horizontal="right" indent="1"/>
    </xf>
    <xf numFmtId="164" fontId="4" fillId="0" borderId="0" xfId="0" applyNumberFormat="1" applyFont="1" applyFill="1" applyBorder="1" applyAlignment="1">
      <alignment horizontal="right" indent="1"/>
    </xf>
    <xf numFmtId="0" fontId="4" fillId="0" borderId="0" xfId="0" applyFont="1" applyBorder="1" applyAlignment="1">
      <alignment vertical="center" wrapText="1"/>
    </xf>
    <xf numFmtId="1" fontId="4" fillId="0" borderId="0" xfId="0" applyNumberFormat="1" applyFont="1" applyFill="1" applyBorder="1" applyAlignment="1">
      <alignment horizontal="right" indent="1"/>
    </xf>
    <xf numFmtId="0" fontId="32" fillId="0" borderId="0" xfId="0" applyFont="1" applyFill="1" applyBorder="1" applyAlignment="1">
      <alignment horizontal="left" wrapText="1" indent="1"/>
    </xf>
    <xf numFmtId="0" fontId="4" fillId="0" borderId="0" xfId="0" applyFont="1" applyBorder="1" applyAlignment="1">
      <alignment horizontal="left" indent="2"/>
    </xf>
    <xf numFmtId="0" fontId="33" fillId="0" borderId="0" xfId="0" applyFont="1" applyAlignment="1">
      <alignment horizontal="left"/>
    </xf>
    <xf numFmtId="3" fontId="4" fillId="0" borderId="0" xfId="0" applyNumberFormat="1" applyFont="1" applyBorder="1" applyAlignment="1">
      <alignment horizontal="right" vertical="center" indent="1"/>
    </xf>
    <xf numFmtId="165" fontId="4" fillId="0" borderId="0" xfId="0" applyNumberFormat="1" applyFont="1" applyBorder="1" applyAlignment="1">
      <alignment horizontal="right" vertical="center" indent="1"/>
    </xf>
    <xf numFmtId="164" fontId="4" fillId="0" borderId="0" xfId="0" applyNumberFormat="1" applyFont="1" applyBorder="1" applyAlignment="1">
      <alignment horizontal="right" vertical="center" indent="1"/>
    </xf>
    <xf numFmtId="1" fontId="0" fillId="0" borderId="0" xfId="0" applyNumberFormat="1"/>
    <xf numFmtId="165" fontId="4" fillId="0" borderId="0" xfId="0" applyNumberFormat="1" applyFont="1" applyBorder="1" applyAlignment="1">
      <alignment horizontal="right" indent="1"/>
    </xf>
    <xf numFmtId="0" fontId="4" fillId="0" borderId="10" xfId="0" applyFont="1" applyBorder="1" applyAlignment="1">
      <alignment horizontal="left" wrapText="1"/>
    </xf>
    <xf numFmtId="0" fontId="4" fillId="0" borderId="10" xfId="0" applyFont="1" applyBorder="1" applyAlignment="1">
      <alignment horizontal="left"/>
    </xf>
    <xf numFmtId="165" fontId="4" fillId="0" borderId="11" xfId="0" applyNumberFormat="1" applyFont="1" applyBorder="1" applyAlignment="1">
      <alignment horizontal="right" indent="1"/>
    </xf>
    <xf numFmtId="0" fontId="4" fillId="0" borderId="10" xfId="0" applyFont="1" applyBorder="1" applyAlignment="1">
      <alignment wrapText="1"/>
    </xf>
    <xf numFmtId="0" fontId="4" fillId="0" borderId="10" xfId="0" applyFont="1" applyBorder="1" applyAlignment="1">
      <alignment horizontal="left" wrapText="1" indent="4"/>
    </xf>
    <xf numFmtId="164" fontId="4" fillId="0" borderId="8" xfId="0" applyNumberFormat="1" applyFont="1" applyBorder="1" applyAlignment="1">
      <alignment horizontal="right" indent="1"/>
    </xf>
    <xf numFmtId="3" fontId="4" fillId="0" borderId="0" xfId="0" applyNumberFormat="1" applyFont="1" applyBorder="1" applyAlignment="1">
      <alignment horizontal="right" indent="1"/>
    </xf>
    <xf numFmtId="0" fontId="32" fillId="0" borderId="10" xfId="0" applyFont="1" applyFill="1" applyBorder="1" applyAlignment="1">
      <alignment horizontal="left" wrapText="1" indent="1"/>
    </xf>
    <xf numFmtId="3" fontId="4" fillId="0" borderId="0" xfId="0" applyNumberFormat="1" applyFont="1" applyFill="1" applyAlignment="1">
      <alignment horizontal="right" indent="1"/>
    </xf>
    <xf numFmtId="0" fontId="4" fillId="0" borderId="8" xfId="0" applyNumberFormat="1" applyFont="1" applyFill="1" applyBorder="1" applyAlignment="1">
      <alignment horizontal="right" indent="1"/>
    </xf>
    <xf numFmtId="0" fontId="4" fillId="0" borderId="10" xfId="0" applyFont="1" applyBorder="1" applyAlignment="1">
      <alignment horizontal="left" wrapText="1" indent="2"/>
    </xf>
    <xf numFmtId="3" fontId="4" fillId="0" borderId="0" xfId="0" applyNumberFormat="1" applyFont="1" applyAlignment="1">
      <alignment horizontal="right" indent="1"/>
    </xf>
    <xf numFmtId="0" fontId="4" fillId="0" borderId="8" xfId="0" applyNumberFormat="1" applyFont="1" applyBorder="1" applyAlignment="1">
      <alignment horizontal="right" indent="1"/>
    </xf>
    <xf numFmtId="3" fontId="4" fillId="0" borderId="8" xfId="0" applyNumberFormat="1" applyFont="1" applyFill="1" applyBorder="1" applyAlignment="1">
      <alignment horizontal="right" indent="1"/>
    </xf>
    <xf numFmtId="3" fontId="4" fillId="2" borderId="8" xfId="0" applyNumberFormat="1" applyFont="1" applyFill="1" applyBorder="1" applyAlignment="1">
      <alignment horizontal="right" indent="1"/>
    </xf>
    <xf numFmtId="3" fontId="4" fillId="2" borderId="0" xfId="0" applyNumberFormat="1" applyFont="1" applyFill="1" applyBorder="1" applyAlignment="1">
      <alignment horizontal="right" indent="1"/>
    </xf>
    <xf numFmtId="165" fontId="4" fillId="0" borderId="8" xfId="0" applyNumberFormat="1" applyFont="1" applyBorder="1" applyAlignment="1">
      <alignment horizontal="right" indent="1"/>
    </xf>
    <xf numFmtId="164" fontId="4" fillId="0" borderId="10" xfId="0" applyNumberFormat="1" applyFont="1" applyBorder="1" applyAlignment="1">
      <alignment horizontal="right" indent="1"/>
    </xf>
    <xf numFmtId="3" fontId="4" fillId="0" borderId="11" xfId="0" applyNumberFormat="1" applyFont="1" applyFill="1" applyBorder="1" applyAlignment="1">
      <alignment horizontal="right" indent="1"/>
    </xf>
    <xf numFmtId="164" fontId="4" fillId="0" borderId="8" xfId="0" applyNumberFormat="1" applyFont="1" applyFill="1" applyBorder="1" applyAlignment="1">
      <alignment horizontal="right" indent="1"/>
    </xf>
    <xf numFmtId="0" fontId="4" fillId="0" borderId="0" xfId="0" applyNumberFormat="1" applyFont="1" applyFill="1" applyBorder="1" applyAlignment="1">
      <alignment horizontal="right" indent="1"/>
    </xf>
    <xf numFmtId="0" fontId="4" fillId="0" borderId="11" xfId="0" applyNumberFormat="1" applyFont="1" applyBorder="1" applyAlignment="1">
      <alignment horizontal="right" indent="1"/>
    </xf>
    <xf numFmtId="0" fontId="4" fillId="0" borderId="10" xfId="0" applyFont="1" applyBorder="1" applyAlignment="1">
      <alignment vertical="center" wrapText="1"/>
    </xf>
    <xf numFmtId="3" fontId="4" fillId="2" borderId="11" xfId="0" applyNumberFormat="1" applyFont="1" applyFill="1" applyBorder="1" applyAlignment="1">
      <alignment horizontal="right" indent="1"/>
    </xf>
    <xf numFmtId="164" fontId="4" fillId="2" borderId="8" xfId="0" applyNumberFormat="1" applyFont="1" applyFill="1" applyBorder="1" applyAlignment="1">
      <alignment horizontal="right" indent="1"/>
    </xf>
    <xf numFmtId="1" fontId="4" fillId="0" borderId="8" xfId="0" applyNumberFormat="1" applyFont="1" applyBorder="1" applyAlignment="1">
      <alignment horizontal="right" indent="1"/>
    </xf>
    <xf numFmtId="165" fontId="34" fillId="0" borderId="0" xfId="0" applyNumberFormat="1" applyFont="1" applyBorder="1" applyAlignment="1">
      <alignment horizontal="right" indent="1"/>
    </xf>
    <xf numFmtId="0" fontId="4" fillId="3" borderId="10" xfId="0" applyFont="1" applyFill="1" applyBorder="1" applyAlignment="1">
      <alignment wrapText="1"/>
    </xf>
    <xf numFmtId="0" fontId="0" fillId="4" borderId="3" xfId="0" applyFill="1" applyBorder="1"/>
    <xf numFmtId="0" fontId="0" fillId="0" borderId="3" xfId="0" applyBorder="1"/>
    <xf numFmtId="0" fontId="0" fillId="5" borderId="3" xfId="0" applyFill="1" applyBorder="1"/>
    <xf numFmtId="164" fontId="0" fillId="0" borderId="0" xfId="0" applyNumberFormat="1" applyFill="1" applyBorder="1"/>
    <xf numFmtId="0" fontId="0" fillId="0" borderId="3" xfId="0" applyFill="1" applyBorder="1"/>
    <xf numFmtId="0" fontId="0" fillId="0" borderId="0" xfId="0" applyFill="1" applyBorder="1"/>
    <xf numFmtId="0" fontId="4" fillId="0" borderId="1" xfId="0" applyFont="1" applyBorder="1"/>
    <xf numFmtId="0" fontId="31" fillId="0" borderId="10" xfId="0" applyFont="1" applyBorder="1" applyAlignment="1">
      <alignment vertical="center" wrapText="1"/>
    </xf>
    <xf numFmtId="0" fontId="31" fillId="0" borderId="0" xfId="0" applyFont="1" applyFill="1"/>
    <xf numFmtId="164" fontId="4" fillId="0" borderId="11" xfId="0" applyNumberFormat="1" applyFont="1" applyFill="1" applyBorder="1" applyAlignment="1">
      <alignment horizontal="right" indent="1"/>
    </xf>
    <xf numFmtId="0" fontId="1" fillId="0" borderId="0" xfId="0" applyFont="1" applyFill="1" applyBorder="1"/>
    <xf numFmtId="0" fontId="31" fillId="0" borderId="10" xfId="0" applyFont="1" applyBorder="1" applyAlignment="1">
      <alignment horizontal="left" indent="2"/>
    </xf>
    <xf numFmtId="1" fontId="1" fillId="0" borderId="0" xfId="0" applyNumberFormat="1" applyFont="1"/>
    <xf numFmtId="1" fontId="4" fillId="0" borderId="11" xfId="0" applyNumberFormat="1" applyFont="1" applyFill="1" applyBorder="1" applyAlignment="1">
      <alignment horizontal="right" indent="1"/>
    </xf>
    <xf numFmtId="0" fontId="31" fillId="0" borderId="10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wrapText="1"/>
    </xf>
    <xf numFmtId="0" fontId="4" fillId="0" borderId="10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 indent="2"/>
    </xf>
    <xf numFmtId="0" fontId="0" fillId="0" borderId="0" xfId="0" applyFill="1" applyBorder="1" applyAlignment="1">
      <alignment horizontal="left"/>
    </xf>
    <xf numFmtId="0" fontId="35" fillId="0" borderId="0" xfId="0" applyFont="1" applyFill="1" applyBorder="1" applyAlignment="1">
      <alignment horizontal="left"/>
    </xf>
    <xf numFmtId="0" fontId="35" fillId="0" borderId="0" xfId="0" applyFont="1" applyFill="1" applyBorder="1"/>
    <xf numFmtId="0" fontId="31" fillId="0" borderId="10" xfId="0" applyFont="1" applyFill="1" applyBorder="1"/>
    <xf numFmtId="0" fontId="5" fillId="0" borderId="0" xfId="0" applyFont="1" applyFill="1"/>
    <xf numFmtId="3" fontId="14" fillId="0" borderId="8" xfId="0" applyNumberFormat="1" applyFont="1" applyFill="1" applyBorder="1" applyAlignment="1">
      <alignment horizontal="right" indent="1"/>
    </xf>
    <xf numFmtId="1" fontId="14" fillId="0" borderId="8" xfId="0" applyNumberFormat="1" applyFont="1" applyFill="1" applyBorder="1" applyAlignment="1">
      <alignment horizontal="right" indent="1"/>
    </xf>
    <xf numFmtId="0" fontId="31" fillId="0" borderId="0" xfId="0" applyFont="1" applyFill="1" applyBorder="1" applyAlignment="1">
      <alignment wrapText="1"/>
    </xf>
    <xf numFmtId="0" fontId="31" fillId="0" borderId="0" xfId="0" applyFont="1" applyFill="1" applyBorder="1" applyAlignment="1">
      <alignment horizontal="left" wrapText="1" indent="2"/>
    </xf>
    <xf numFmtId="0" fontId="31" fillId="0" borderId="0" xfId="0" applyFont="1" applyFill="1" applyBorder="1" applyAlignment="1">
      <alignment horizontal="left" wrapText="1"/>
    </xf>
    <xf numFmtId="0" fontId="31" fillId="0" borderId="0" xfId="0" applyFont="1" applyBorder="1" applyAlignment="1">
      <alignment horizontal="left" wrapText="1" indent="2"/>
    </xf>
    <xf numFmtId="0" fontId="31" fillId="0" borderId="0" xfId="0" applyFont="1" applyBorder="1" applyAlignment="1">
      <alignment horizontal="left" wrapText="1"/>
    </xf>
    <xf numFmtId="3" fontId="0" fillId="0" borderId="0" xfId="0" applyNumberFormat="1"/>
    <xf numFmtId="164" fontId="36" fillId="0" borderId="2" xfId="0" applyNumberFormat="1" applyFont="1" applyFill="1" applyBorder="1" applyAlignment="1">
      <alignment horizontal="right" vertical="center"/>
    </xf>
    <xf numFmtId="1" fontId="36" fillId="0" borderId="2" xfId="0" applyNumberFormat="1" applyFont="1" applyFill="1" applyBorder="1" applyAlignment="1">
      <alignment horizontal="right" vertical="center"/>
    </xf>
    <xf numFmtId="0" fontId="31" fillId="0" borderId="0" xfId="0" applyFont="1" applyBorder="1" applyAlignment="1">
      <alignment horizontal="left" indent="2"/>
    </xf>
    <xf numFmtId="164" fontId="14" fillId="0" borderId="8" xfId="0" applyNumberFormat="1" applyFont="1" applyFill="1" applyBorder="1" applyAlignment="1">
      <alignment horizontal="right" indent="1"/>
    </xf>
    <xf numFmtId="165" fontId="0" fillId="0" borderId="0" xfId="0" applyNumberFormat="1"/>
    <xf numFmtId="0" fontId="37" fillId="0" borderId="0" xfId="0" applyFont="1" applyFill="1"/>
    <xf numFmtId="0" fontId="38" fillId="0" borderId="0" xfId="0" applyFont="1" applyBorder="1" applyAlignment="1">
      <alignment horizontal="right"/>
    </xf>
    <xf numFmtId="0" fontId="24" fillId="0" borderId="12" xfId="3" applyFont="1" applyBorder="1" applyAlignment="1">
      <alignment horizontal="center" vertical="center"/>
    </xf>
    <xf numFmtId="0" fontId="28" fillId="0" borderId="0" xfId="3" applyFont="1" applyBorder="1" applyAlignment="1">
      <alignment horizontal="center" vertical="center"/>
    </xf>
    <xf numFmtId="0" fontId="24" fillId="0" borderId="0" xfId="3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0" fontId="31" fillId="0" borderId="14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3" fillId="0" borderId="7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 indent="5"/>
    </xf>
    <xf numFmtId="0" fontId="11" fillId="0" borderId="13" xfId="0" applyFont="1" applyBorder="1" applyAlignment="1">
      <alignment horizontal="left" vertical="center" wrapText="1" indent="5"/>
    </xf>
    <xf numFmtId="0" fontId="10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right"/>
    </xf>
    <xf numFmtId="164" fontId="5" fillId="0" borderId="11" xfId="0" applyNumberFormat="1" applyFont="1" applyBorder="1" applyAlignment="1">
      <alignment horizontal="right"/>
    </xf>
    <xf numFmtId="0" fontId="5" fillId="0" borderId="8" xfId="0" applyFont="1" applyBorder="1" applyAlignment="1">
      <alignment horizontal="right"/>
    </xf>
  </cellXfs>
  <cellStyles count="4">
    <cellStyle name="Normalny" xfId="0" builtinId="0"/>
    <cellStyle name="Normalny 2" xfId="2"/>
    <cellStyle name="Normalny 9" xfId="1"/>
    <cellStyle name="Normalny_Tablice_DziałIII_200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tabSelected="1" zoomScaleNormal="100" workbookViewId="0"/>
  </sheetViews>
  <sheetFormatPr defaultRowHeight="12.75" x14ac:dyDescent="0.2"/>
  <cols>
    <col min="1" max="1" width="40.7109375" style="105" customWidth="1"/>
    <col min="2" max="2" width="20.7109375" style="105" customWidth="1"/>
    <col min="3" max="4" width="18.5703125" style="105" customWidth="1"/>
    <col min="5" max="5" width="18.7109375" style="105" customWidth="1"/>
    <col min="6" max="256" width="9.140625" style="105"/>
    <col min="257" max="257" width="40.7109375" style="105" customWidth="1"/>
    <col min="258" max="258" width="20.7109375" style="105" customWidth="1"/>
    <col min="259" max="260" width="18.5703125" style="105" customWidth="1"/>
    <col min="261" max="261" width="18.7109375" style="105" customWidth="1"/>
    <col min="262" max="512" width="9.140625" style="105"/>
    <col min="513" max="513" width="40.7109375" style="105" customWidth="1"/>
    <col min="514" max="514" width="20.7109375" style="105" customWidth="1"/>
    <col min="515" max="516" width="18.5703125" style="105" customWidth="1"/>
    <col min="517" max="517" width="18.7109375" style="105" customWidth="1"/>
    <col min="518" max="768" width="9.140625" style="105"/>
    <col min="769" max="769" width="40.7109375" style="105" customWidth="1"/>
    <col min="770" max="770" width="20.7109375" style="105" customWidth="1"/>
    <col min="771" max="772" width="18.5703125" style="105" customWidth="1"/>
    <col min="773" max="773" width="18.7109375" style="105" customWidth="1"/>
    <col min="774" max="1024" width="9.140625" style="105"/>
    <col min="1025" max="1025" width="40.7109375" style="105" customWidth="1"/>
    <col min="1026" max="1026" width="20.7109375" style="105" customWidth="1"/>
    <col min="1027" max="1028" width="18.5703125" style="105" customWidth="1"/>
    <col min="1029" max="1029" width="18.7109375" style="105" customWidth="1"/>
    <col min="1030" max="1280" width="9.140625" style="105"/>
    <col min="1281" max="1281" width="40.7109375" style="105" customWidth="1"/>
    <col min="1282" max="1282" width="20.7109375" style="105" customWidth="1"/>
    <col min="1283" max="1284" width="18.5703125" style="105" customWidth="1"/>
    <col min="1285" max="1285" width="18.7109375" style="105" customWidth="1"/>
    <col min="1286" max="1536" width="9.140625" style="105"/>
    <col min="1537" max="1537" width="40.7109375" style="105" customWidth="1"/>
    <col min="1538" max="1538" width="20.7109375" style="105" customWidth="1"/>
    <col min="1539" max="1540" width="18.5703125" style="105" customWidth="1"/>
    <col min="1541" max="1541" width="18.7109375" style="105" customWidth="1"/>
    <col min="1542" max="1792" width="9.140625" style="105"/>
    <col min="1793" max="1793" width="40.7109375" style="105" customWidth="1"/>
    <col min="1794" max="1794" width="20.7109375" style="105" customWidth="1"/>
    <col min="1795" max="1796" width="18.5703125" style="105" customWidth="1"/>
    <col min="1797" max="1797" width="18.7109375" style="105" customWidth="1"/>
    <col min="1798" max="2048" width="9.140625" style="105"/>
    <col min="2049" max="2049" width="40.7109375" style="105" customWidth="1"/>
    <col min="2050" max="2050" width="20.7109375" style="105" customWidth="1"/>
    <col min="2051" max="2052" width="18.5703125" style="105" customWidth="1"/>
    <col min="2053" max="2053" width="18.7109375" style="105" customWidth="1"/>
    <col min="2054" max="2304" width="9.140625" style="105"/>
    <col min="2305" max="2305" width="40.7109375" style="105" customWidth="1"/>
    <col min="2306" max="2306" width="20.7109375" style="105" customWidth="1"/>
    <col min="2307" max="2308" width="18.5703125" style="105" customWidth="1"/>
    <col min="2309" max="2309" width="18.7109375" style="105" customWidth="1"/>
    <col min="2310" max="2560" width="9.140625" style="105"/>
    <col min="2561" max="2561" width="40.7109375" style="105" customWidth="1"/>
    <col min="2562" max="2562" width="20.7109375" style="105" customWidth="1"/>
    <col min="2563" max="2564" width="18.5703125" style="105" customWidth="1"/>
    <col min="2565" max="2565" width="18.7109375" style="105" customWidth="1"/>
    <col min="2566" max="2816" width="9.140625" style="105"/>
    <col min="2817" max="2817" width="40.7109375" style="105" customWidth="1"/>
    <col min="2818" max="2818" width="20.7109375" style="105" customWidth="1"/>
    <col min="2819" max="2820" width="18.5703125" style="105" customWidth="1"/>
    <col min="2821" max="2821" width="18.7109375" style="105" customWidth="1"/>
    <col min="2822" max="3072" width="9.140625" style="105"/>
    <col min="3073" max="3073" width="40.7109375" style="105" customWidth="1"/>
    <col min="3074" max="3074" width="20.7109375" style="105" customWidth="1"/>
    <col min="3075" max="3076" width="18.5703125" style="105" customWidth="1"/>
    <col min="3077" max="3077" width="18.7109375" style="105" customWidth="1"/>
    <col min="3078" max="3328" width="9.140625" style="105"/>
    <col min="3329" max="3329" width="40.7109375" style="105" customWidth="1"/>
    <col min="3330" max="3330" width="20.7109375" style="105" customWidth="1"/>
    <col min="3331" max="3332" width="18.5703125" style="105" customWidth="1"/>
    <col min="3333" max="3333" width="18.7109375" style="105" customWidth="1"/>
    <col min="3334" max="3584" width="9.140625" style="105"/>
    <col min="3585" max="3585" width="40.7109375" style="105" customWidth="1"/>
    <col min="3586" max="3586" width="20.7109375" style="105" customWidth="1"/>
    <col min="3587" max="3588" width="18.5703125" style="105" customWidth="1"/>
    <col min="3589" max="3589" width="18.7109375" style="105" customWidth="1"/>
    <col min="3590" max="3840" width="9.140625" style="105"/>
    <col min="3841" max="3841" width="40.7109375" style="105" customWidth="1"/>
    <col min="3842" max="3842" width="20.7109375" style="105" customWidth="1"/>
    <col min="3843" max="3844" width="18.5703125" style="105" customWidth="1"/>
    <col min="3845" max="3845" width="18.7109375" style="105" customWidth="1"/>
    <col min="3846" max="4096" width="9.140625" style="105"/>
    <col min="4097" max="4097" width="40.7109375" style="105" customWidth="1"/>
    <col min="4098" max="4098" width="20.7109375" style="105" customWidth="1"/>
    <col min="4099" max="4100" width="18.5703125" style="105" customWidth="1"/>
    <col min="4101" max="4101" width="18.7109375" style="105" customWidth="1"/>
    <col min="4102" max="4352" width="9.140625" style="105"/>
    <col min="4353" max="4353" width="40.7109375" style="105" customWidth="1"/>
    <col min="4354" max="4354" width="20.7109375" style="105" customWidth="1"/>
    <col min="4355" max="4356" width="18.5703125" style="105" customWidth="1"/>
    <col min="4357" max="4357" width="18.7109375" style="105" customWidth="1"/>
    <col min="4358" max="4608" width="9.140625" style="105"/>
    <col min="4609" max="4609" width="40.7109375" style="105" customWidth="1"/>
    <col min="4610" max="4610" width="20.7109375" style="105" customWidth="1"/>
    <col min="4611" max="4612" width="18.5703125" style="105" customWidth="1"/>
    <col min="4613" max="4613" width="18.7109375" style="105" customWidth="1"/>
    <col min="4614" max="4864" width="9.140625" style="105"/>
    <col min="4865" max="4865" width="40.7109375" style="105" customWidth="1"/>
    <col min="4866" max="4866" width="20.7109375" style="105" customWidth="1"/>
    <col min="4867" max="4868" width="18.5703125" style="105" customWidth="1"/>
    <col min="4869" max="4869" width="18.7109375" style="105" customWidth="1"/>
    <col min="4870" max="5120" width="9.140625" style="105"/>
    <col min="5121" max="5121" width="40.7109375" style="105" customWidth="1"/>
    <col min="5122" max="5122" width="20.7109375" style="105" customWidth="1"/>
    <col min="5123" max="5124" width="18.5703125" style="105" customWidth="1"/>
    <col min="5125" max="5125" width="18.7109375" style="105" customWidth="1"/>
    <col min="5126" max="5376" width="9.140625" style="105"/>
    <col min="5377" max="5377" width="40.7109375" style="105" customWidth="1"/>
    <col min="5378" max="5378" width="20.7109375" style="105" customWidth="1"/>
    <col min="5379" max="5380" width="18.5703125" style="105" customWidth="1"/>
    <col min="5381" max="5381" width="18.7109375" style="105" customWidth="1"/>
    <col min="5382" max="5632" width="9.140625" style="105"/>
    <col min="5633" max="5633" width="40.7109375" style="105" customWidth="1"/>
    <col min="5634" max="5634" width="20.7109375" style="105" customWidth="1"/>
    <col min="5635" max="5636" width="18.5703125" style="105" customWidth="1"/>
    <col min="5637" max="5637" width="18.7109375" style="105" customWidth="1"/>
    <col min="5638" max="5888" width="9.140625" style="105"/>
    <col min="5889" max="5889" width="40.7109375" style="105" customWidth="1"/>
    <col min="5890" max="5890" width="20.7109375" style="105" customWidth="1"/>
    <col min="5891" max="5892" width="18.5703125" style="105" customWidth="1"/>
    <col min="5893" max="5893" width="18.7109375" style="105" customWidth="1"/>
    <col min="5894" max="6144" width="9.140625" style="105"/>
    <col min="6145" max="6145" width="40.7109375" style="105" customWidth="1"/>
    <col min="6146" max="6146" width="20.7109375" style="105" customWidth="1"/>
    <col min="6147" max="6148" width="18.5703125" style="105" customWidth="1"/>
    <col min="6149" max="6149" width="18.7109375" style="105" customWidth="1"/>
    <col min="6150" max="6400" width="9.140625" style="105"/>
    <col min="6401" max="6401" width="40.7109375" style="105" customWidth="1"/>
    <col min="6402" max="6402" width="20.7109375" style="105" customWidth="1"/>
    <col min="6403" max="6404" width="18.5703125" style="105" customWidth="1"/>
    <col min="6405" max="6405" width="18.7109375" style="105" customWidth="1"/>
    <col min="6406" max="6656" width="9.140625" style="105"/>
    <col min="6657" max="6657" width="40.7109375" style="105" customWidth="1"/>
    <col min="6658" max="6658" width="20.7109375" style="105" customWidth="1"/>
    <col min="6659" max="6660" width="18.5703125" style="105" customWidth="1"/>
    <col min="6661" max="6661" width="18.7109375" style="105" customWidth="1"/>
    <col min="6662" max="6912" width="9.140625" style="105"/>
    <col min="6913" max="6913" width="40.7109375" style="105" customWidth="1"/>
    <col min="6914" max="6914" width="20.7109375" style="105" customWidth="1"/>
    <col min="6915" max="6916" width="18.5703125" style="105" customWidth="1"/>
    <col min="6917" max="6917" width="18.7109375" style="105" customWidth="1"/>
    <col min="6918" max="7168" width="9.140625" style="105"/>
    <col min="7169" max="7169" width="40.7109375" style="105" customWidth="1"/>
    <col min="7170" max="7170" width="20.7109375" style="105" customWidth="1"/>
    <col min="7171" max="7172" width="18.5703125" style="105" customWidth="1"/>
    <col min="7173" max="7173" width="18.7109375" style="105" customWidth="1"/>
    <col min="7174" max="7424" width="9.140625" style="105"/>
    <col min="7425" max="7425" width="40.7109375" style="105" customWidth="1"/>
    <col min="7426" max="7426" width="20.7109375" style="105" customWidth="1"/>
    <col min="7427" max="7428" width="18.5703125" style="105" customWidth="1"/>
    <col min="7429" max="7429" width="18.7109375" style="105" customWidth="1"/>
    <col min="7430" max="7680" width="9.140625" style="105"/>
    <col min="7681" max="7681" width="40.7109375" style="105" customWidth="1"/>
    <col min="7682" max="7682" width="20.7109375" style="105" customWidth="1"/>
    <col min="7683" max="7684" width="18.5703125" style="105" customWidth="1"/>
    <col min="7685" max="7685" width="18.7109375" style="105" customWidth="1"/>
    <col min="7686" max="7936" width="9.140625" style="105"/>
    <col min="7937" max="7937" width="40.7109375" style="105" customWidth="1"/>
    <col min="7938" max="7938" width="20.7109375" style="105" customWidth="1"/>
    <col min="7939" max="7940" width="18.5703125" style="105" customWidth="1"/>
    <col min="7941" max="7941" width="18.7109375" style="105" customWidth="1"/>
    <col min="7942" max="8192" width="9.140625" style="105"/>
    <col min="8193" max="8193" width="40.7109375" style="105" customWidth="1"/>
    <col min="8194" max="8194" width="20.7109375" style="105" customWidth="1"/>
    <col min="8195" max="8196" width="18.5703125" style="105" customWidth="1"/>
    <col min="8197" max="8197" width="18.7109375" style="105" customWidth="1"/>
    <col min="8198" max="8448" width="9.140625" style="105"/>
    <col min="8449" max="8449" width="40.7109375" style="105" customWidth="1"/>
    <col min="8450" max="8450" width="20.7109375" style="105" customWidth="1"/>
    <col min="8451" max="8452" width="18.5703125" style="105" customWidth="1"/>
    <col min="8453" max="8453" width="18.7109375" style="105" customWidth="1"/>
    <col min="8454" max="8704" width="9.140625" style="105"/>
    <col min="8705" max="8705" width="40.7109375" style="105" customWidth="1"/>
    <col min="8706" max="8706" width="20.7109375" style="105" customWidth="1"/>
    <col min="8707" max="8708" width="18.5703125" style="105" customWidth="1"/>
    <col min="8709" max="8709" width="18.7109375" style="105" customWidth="1"/>
    <col min="8710" max="8960" width="9.140625" style="105"/>
    <col min="8961" max="8961" width="40.7109375" style="105" customWidth="1"/>
    <col min="8962" max="8962" width="20.7109375" style="105" customWidth="1"/>
    <col min="8963" max="8964" width="18.5703125" style="105" customWidth="1"/>
    <col min="8965" max="8965" width="18.7109375" style="105" customWidth="1"/>
    <col min="8966" max="9216" width="9.140625" style="105"/>
    <col min="9217" max="9217" width="40.7109375" style="105" customWidth="1"/>
    <col min="9218" max="9218" width="20.7109375" style="105" customWidth="1"/>
    <col min="9219" max="9220" width="18.5703125" style="105" customWidth="1"/>
    <col min="9221" max="9221" width="18.7109375" style="105" customWidth="1"/>
    <col min="9222" max="9472" width="9.140625" style="105"/>
    <col min="9473" max="9473" width="40.7109375" style="105" customWidth="1"/>
    <col min="9474" max="9474" width="20.7109375" style="105" customWidth="1"/>
    <col min="9475" max="9476" width="18.5703125" style="105" customWidth="1"/>
    <col min="9477" max="9477" width="18.7109375" style="105" customWidth="1"/>
    <col min="9478" max="9728" width="9.140625" style="105"/>
    <col min="9729" max="9729" width="40.7109375" style="105" customWidth="1"/>
    <col min="9730" max="9730" width="20.7109375" style="105" customWidth="1"/>
    <col min="9731" max="9732" width="18.5703125" style="105" customWidth="1"/>
    <col min="9733" max="9733" width="18.7109375" style="105" customWidth="1"/>
    <col min="9734" max="9984" width="9.140625" style="105"/>
    <col min="9985" max="9985" width="40.7109375" style="105" customWidth="1"/>
    <col min="9986" max="9986" width="20.7109375" style="105" customWidth="1"/>
    <col min="9987" max="9988" width="18.5703125" style="105" customWidth="1"/>
    <col min="9989" max="9989" width="18.7109375" style="105" customWidth="1"/>
    <col min="9990" max="10240" width="9.140625" style="105"/>
    <col min="10241" max="10241" width="40.7109375" style="105" customWidth="1"/>
    <col min="10242" max="10242" width="20.7109375" style="105" customWidth="1"/>
    <col min="10243" max="10244" width="18.5703125" style="105" customWidth="1"/>
    <col min="10245" max="10245" width="18.7109375" style="105" customWidth="1"/>
    <col min="10246" max="10496" width="9.140625" style="105"/>
    <col min="10497" max="10497" width="40.7109375" style="105" customWidth="1"/>
    <col min="10498" max="10498" width="20.7109375" style="105" customWidth="1"/>
    <col min="10499" max="10500" width="18.5703125" style="105" customWidth="1"/>
    <col min="10501" max="10501" width="18.7109375" style="105" customWidth="1"/>
    <col min="10502" max="10752" width="9.140625" style="105"/>
    <col min="10753" max="10753" width="40.7109375" style="105" customWidth="1"/>
    <col min="10754" max="10754" width="20.7109375" style="105" customWidth="1"/>
    <col min="10755" max="10756" width="18.5703125" style="105" customWidth="1"/>
    <col min="10757" max="10757" width="18.7109375" style="105" customWidth="1"/>
    <col min="10758" max="11008" width="9.140625" style="105"/>
    <col min="11009" max="11009" width="40.7109375" style="105" customWidth="1"/>
    <col min="11010" max="11010" width="20.7109375" style="105" customWidth="1"/>
    <col min="11011" max="11012" width="18.5703125" style="105" customWidth="1"/>
    <col min="11013" max="11013" width="18.7109375" style="105" customWidth="1"/>
    <col min="11014" max="11264" width="9.140625" style="105"/>
    <col min="11265" max="11265" width="40.7109375" style="105" customWidth="1"/>
    <col min="11266" max="11266" width="20.7109375" style="105" customWidth="1"/>
    <col min="11267" max="11268" width="18.5703125" style="105" customWidth="1"/>
    <col min="11269" max="11269" width="18.7109375" style="105" customWidth="1"/>
    <col min="11270" max="11520" width="9.140625" style="105"/>
    <col min="11521" max="11521" width="40.7109375" style="105" customWidth="1"/>
    <col min="11522" max="11522" width="20.7109375" style="105" customWidth="1"/>
    <col min="11523" max="11524" width="18.5703125" style="105" customWidth="1"/>
    <col min="11525" max="11525" width="18.7109375" style="105" customWidth="1"/>
    <col min="11526" max="11776" width="9.140625" style="105"/>
    <col min="11777" max="11777" width="40.7109375" style="105" customWidth="1"/>
    <col min="11778" max="11778" width="20.7109375" style="105" customWidth="1"/>
    <col min="11779" max="11780" width="18.5703125" style="105" customWidth="1"/>
    <col min="11781" max="11781" width="18.7109375" style="105" customWidth="1"/>
    <col min="11782" max="12032" width="9.140625" style="105"/>
    <col min="12033" max="12033" width="40.7109375" style="105" customWidth="1"/>
    <col min="12034" max="12034" width="20.7109375" style="105" customWidth="1"/>
    <col min="12035" max="12036" width="18.5703125" style="105" customWidth="1"/>
    <col min="12037" max="12037" width="18.7109375" style="105" customWidth="1"/>
    <col min="12038" max="12288" width="9.140625" style="105"/>
    <col min="12289" max="12289" width="40.7109375" style="105" customWidth="1"/>
    <col min="12290" max="12290" width="20.7109375" style="105" customWidth="1"/>
    <col min="12291" max="12292" width="18.5703125" style="105" customWidth="1"/>
    <col min="12293" max="12293" width="18.7109375" style="105" customWidth="1"/>
    <col min="12294" max="12544" width="9.140625" style="105"/>
    <col min="12545" max="12545" width="40.7109375" style="105" customWidth="1"/>
    <col min="12546" max="12546" width="20.7109375" style="105" customWidth="1"/>
    <col min="12547" max="12548" width="18.5703125" style="105" customWidth="1"/>
    <col min="12549" max="12549" width="18.7109375" style="105" customWidth="1"/>
    <col min="12550" max="12800" width="9.140625" style="105"/>
    <col min="12801" max="12801" width="40.7109375" style="105" customWidth="1"/>
    <col min="12802" max="12802" width="20.7109375" style="105" customWidth="1"/>
    <col min="12803" max="12804" width="18.5703125" style="105" customWidth="1"/>
    <col min="12805" max="12805" width="18.7109375" style="105" customWidth="1"/>
    <col min="12806" max="13056" width="9.140625" style="105"/>
    <col min="13057" max="13057" width="40.7109375" style="105" customWidth="1"/>
    <col min="13058" max="13058" width="20.7109375" style="105" customWidth="1"/>
    <col min="13059" max="13060" width="18.5703125" style="105" customWidth="1"/>
    <col min="13061" max="13061" width="18.7109375" style="105" customWidth="1"/>
    <col min="13062" max="13312" width="9.140625" style="105"/>
    <col min="13313" max="13313" width="40.7109375" style="105" customWidth="1"/>
    <col min="13314" max="13314" width="20.7109375" style="105" customWidth="1"/>
    <col min="13315" max="13316" width="18.5703125" style="105" customWidth="1"/>
    <col min="13317" max="13317" width="18.7109375" style="105" customWidth="1"/>
    <col min="13318" max="13568" width="9.140625" style="105"/>
    <col min="13569" max="13569" width="40.7109375" style="105" customWidth="1"/>
    <col min="13570" max="13570" width="20.7109375" style="105" customWidth="1"/>
    <col min="13571" max="13572" width="18.5703125" style="105" customWidth="1"/>
    <col min="13573" max="13573" width="18.7109375" style="105" customWidth="1"/>
    <col min="13574" max="13824" width="9.140625" style="105"/>
    <col min="13825" max="13825" width="40.7109375" style="105" customWidth="1"/>
    <col min="13826" max="13826" width="20.7109375" style="105" customWidth="1"/>
    <col min="13827" max="13828" width="18.5703125" style="105" customWidth="1"/>
    <col min="13829" max="13829" width="18.7109375" style="105" customWidth="1"/>
    <col min="13830" max="14080" width="9.140625" style="105"/>
    <col min="14081" max="14081" width="40.7109375" style="105" customWidth="1"/>
    <col min="14082" max="14082" width="20.7109375" style="105" customWidth="1"/>
    <col min="14083" max="14084" width="18.5703125" style="105" customWidth="1"/>
    <col min="14085" max="14085" width="18.7109375" style="105" customWidth="1"/>
    <col min="14086" max="14336" width="9.140625" style="105"/>
    <col min="14337" max="14337" width="40.7109375" style="105" customWidth="1"/>
    <col min="14338" max="14338" width="20.7109375" style="105" customWidth="1"/>
    <col min="14339" max="14340" width="18.5703125" style="105" customWidth="1"/>
    <col min="14341" max="14341" width="18.7109375" style="105" customWidth="1"/>
    <col min="14342" max="14592" width="9.140625" style="105"/>
    <col min="14593" max="14593" width="40.7109375" style="105" customWidth="1"/>
    <col min="14594" max="14594" width="20.7109375" style="105" customWidth="1"/>
    <col min="14595" max="14596" width="18.5703125" style="105" customWidth="1"/>
    <col min="14597" max="14597" width="18.7109375" style="105" customWidth="1"/>
    <col min="14598" max="14848" width="9.140625" style="105"/>
    <col min="14849" max="14849" width="40.7109375" style="105" customWidth="1"/>
    <col min="14850" max="14850" width="20.7109375" style="105" customWidth="1"/>
    <col min="14851" max="14852" width="18.5703125" style="105" customWidth="1"/>
    <col min="14853" max="14853" width="18.7109375" style="105" customWidth="1"/>
    <col min="14854" max="15104" width="9.140625" style="105"/>
    <col min="15105" max="15105" width="40.7109375" style="105" customWidth="1"/>
    <col min="15106" max="15106" width="20.7109375" style="105" customWidth="1"/>
    <col min="15107" max="15108" width="18.5703125" style="105" customWidth="1"/>
    <col min="15109" max="15109" width="18.7109375" style="105" customWidth="1"/>
    <col min="15110" max="15360" width="9.140625" style="105"/>
    <col min="15361" max="15361" width="40.7109375" style="105" customWidth="1"/>
    <col min="15362" max="15362" width="20.7109375" style="105" customWidth="1"/>
    <col min="15363" max="15364" width="18.5703125" style="105" customWidth="1"/>
    <col min="15365" max="15365" width="18.7109375" style="105" customWidth="1"/>
    <col min="15366" max="15616" width="9.140625" style="105"/>
    <col min="15617" max="15617" width="40.7109375" style="105" customWidth="1"/>
    <col min="15618" max="15618" width="20.7109375" style="105" customWidth="1"/>
    <col min="15619" max="15620" width="18.5703125" style="105" customWidth="1"/>
    <col min="15621" max="15621" width="18.7109375" style="105" customWidth="1"/>
    <col min="15622" max="15872" width="9.140625" style="105"/>
    <col min="15873" max="15873" width="40.7109375" style="105" customWidth="1"/>
    <col min="15874" max="15874" width="20.7109375" style="105" customWidth="1"/>
    <col min="15875" max="15876" width="18.5703125" style="105" customWidth="1"/>
    <col min="15877" max="15877" width="18.7109375" style="105" customWidth="1"/>
    <col min="15878" max="16128" width="9.140625" style="105"/>
    <col min="16129" max="16129" width="40.7109375" style="105" customWidth="1"/>
    <col min="16130" max="16130" width="20.7109375" style="105" customWidth="1"/>
    <col min="16131" max="16132" width="18.5703125" style="105" customWidth="1"/>
    <col min="16133" max="16133" width="18.7109375" style="105" customWidth="1"/>
    <col min="16134" max="16384" width="9.140625" style="105"/>
  </cols>
  <sheetData>
    <row r="1" spans="1:20" ht="20.100000000000001" customHeight="1" x14ac:dyDescent="0.25">
      <c r="A1" s="104">
        <v>74</v>
      </c>
      <c r="E1" s="106"/>
      <c r="F1" s="106"/>
    </row>
    <row r="2" spans="1:20" ht="24.95" customHeight="1" x14ac:dyDescent="0.3">
      <c r="A2" s="107" t="s">
        <v>74</v>
      </c>
    </row>
    <row r="3" spans="1:20" ht="7.5" customHeight="1" x14ac:dyDescent="0.2"/>
    <row r="4" spans="1:20" ht="15.75" x14ac:dyDescent="0.25">
      <c r="A4" s="108" t="s">
        <v>75</v>
      </c>
    </row>
    <row r="5" spans="1:20" ht="63" customHeight="1" x14ac:dyDescent="0.2">
      <c r="A5" s="109" t="s">
        <v>0</v>
      </c>
      <c r="B5" s="110" t="s">
        <v>76</v>
      </c>
      <c r="C5" s="111" t="s">
        <v>77</v>
      </c>
      <c r="D5" s="111" t="s">
        <v>78</v>
      </c>
      <c r="E5" s="112" t="s">
        <v>79</v>
      </c>
      <c r="F5" s="113"/>
      <c r="G5" s="113"/>
    </row>
    <row r="6" spans="1:20" ht="30.75" customHeight="1" x14ac:dyDescent="0.2">
      <c r="A6" s="114"/>
      <c r="B6" s="249" t="s">
        <v>80</v>
      </c>
      <c r="C6" s="249"/>
      <c r="D6" s="249"/>
      <c r="E6" s="249"/>
    </row>
    <row r="7" spans="1:20" ht="18" customHeight="1" x14ac:dyDescent="0.25">
      <c r="A7" s="115" t="s">
        <v>38</v>
      </c>
      <c r="B7" s="116">
        <v>2013</v>
      </c>
      <c r="C7" s="117">
        <v>7479.5</v>
      </c>
      <c r="D7" s="117">
        <v>38</v>
      </c>
      <c r="E7" s="118">
        <v>28455.1</v>
      </c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</row>
    <row r="8" spans="1:20" ht="18" customHeight="1" x14ac:dyDescent="0.2">
      <c r="A8" s="120"/>
      <c r="B8" s="116">
        <v>2014</v>
      </c>
      <c r="C8" s="121">
        <v>7485</v>
      </c>
      <c r="D8" s="117">
        <v>42.7</v>
      </c>
      <c r="E8" s="118">
        <v>31945.4</v>
      </c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</row>
    <row r="9" spans="1:20" ht="14.25" customHeight="1" x14ac:dyDescent="0.2">
      <c r="A9" s="120"/>
      <c r="B9" s="122"/>
      <c r="C9" s="123"/>
      <c r="D9" s="123"/>
      <c r="E9" s="124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</row>
    <row r="10" spans="1:20" ht="18" customHeight="1" x14ac:dyDescent="0.2">
      <c r="A10" s="125" t="s">
        <v>81</v>
      </c>
      <c r="B10" s="116">
        <v>2013</v>
      </c>
      <c r="C10" s="117">
        <v>7390.3</v>
      </c>
      <c r="D10" s="117">
        <v>37.799999999999997</v>
      </c>
      <c r="E10" s="118">
        <v>27932.7</v>
      </c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</row>
    <row r="11" spans="1:20" ht="18" customHeight="1" x14ac:dyDescent="0.2">
      <c r="A11" s="120"/>
      <c r="B11" s="116">
        <v>2014</v>
      </c>
      <c r="C11" s="117">
        <v>7397.8</v>
      </c>
      <c r="D11" s="117">
        <v>42.4</v>
      </c>
      <c r="E11" s="118">
        <v>31348</v>
      </c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</row>
    <row r="12" spans="1:20" ht="18" customHeight="1" x14ac:dyDescent="0.2">
      <c r="A12" s="126" t="s">
        <v>53</v>
      </c>
      <c r="B12" s="122"/>
      <c r="C12" s="123"/>
      <c r="D12" s="123"/>
      <c r="E12" s="124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</row>
    <row r="13" spans="1:20" ht="18" customHeight="1" x14ac:dyDescent="0.2">
      <c r="A13" s="127" t="s">
        <v>82</v>
      </c>
      <c r="B13" s="116"/>
      <c r="C13" s="123"/>
      <c r="D13" s="123"/>
      <c r="E13" s="124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</row>
    <row r="14" spans="1:20" ht="18" customHeight="1" x14ac:dyDescent="0.2">
      <c r="A14" s="120"/>
      <c r="B14" s="116">
        <v>2013</v>
      </c>
      <c r="C14" s="123">
        <v>6807.6</v>
      </c>
      <c r="D14" s="123">
        <v>36.1</v>
      </c>
      <c r="E14" s="124">
        <v>24571.5</v>
      </c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</row>
    <row r="15" spans="1:20" ht="18" customHeight="1" x14ac:dyDescent="0.2">
      <c r="A15" s="120"/>
      <c r="B15" s="116">
        <v>2014</v>
      </c>
      <c r="C15" s="123">
        <v>6804.9</v>
      </c>
      <c r="D15" s="123">
        <v>40.4</v>
      </c>
      <c r="E15" s="124">
        <v>27510.799999999999</v>
      </c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</row>
    <row r="16" spans="1:20" ht="18" customHeight="1" x14ac:dyDescent="0.2">
      <c r="A16" s="120"/>
      <c r="B16" s="116"/>
      <c r="C16" s="128"/>
      <c r="D16" s="128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</row>
    <row r="17" spans="1:20" ht="18" customHeight="1" x14ac:dyDescent="0.2">
      <c r="A17" s="127" t="s">
        <v>83</v>
      </c>
      <c r="B17" s="116">
        <v>2013</v>
      </c>
      <c r="C17" s="123">
        <v>130.6</v>
      </c>
      <c r="D17" s="123">
        <v>52.4</v>
      </c>
      <c r="E17" s="124">
        <v>684.4</v>
      </c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</row>
    <row r="18" spans="1:20" ht="18" customHeight="1" x14ac:dyDescent="0.2">
      <c r="A18" s="120"/>
      <c r="B18" s="116">
        <v>2014</v>
      </c>
      <c r="C18" s="123">
        <v>125.6</v>
      </c>
      <c r="D18" s="123">
        <v>63.7</v>
      </c>
      <c r="E18" s="124">
        <v>799.6</v>
      </c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</row>
    <row r="19" spans="1:20" ht="18" customHeight="1" x14ac:dyDescent="0.2">
      <c r="A19" s="120"/>
      <c r="B19" s="122"/>
      <c r="C19" s="123"/>
      <c r="D19" s="123"/>
      <c r="E19" s="124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</row>
    <row r="20" spans="1:20" ht="18" customHeight="1" x14ac:dyDescent="0.2">
      <c r="A20" s="125" t="s">
        <v>84</v>
      </c>
      <c r="B20" s="116">
        <v>2013</v>
      </c>
      <c r="C20" s="123">
        <v>89.2</v>
      </c>
      <c r="D20" s="123">
        <v>58.5</v>
      </c>
      <c r="E20" s="124">
        <v>522.5</v>
      </c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119"/>
      <c r="T20" s="119"/>
    </row>
    <row r="21" spans="1:20" ht="18" customHeight="1" x14ac:dyDescent="0.2">
      <c r="A21" s="120"/>
      <c r="B21" s="116">
        <v>2014</v>
      </c>
      <c r="C21" s="123">
        <v>87.1</v>
      </c>
      <c r="D21" s="123">
        <v>68.599999999999994</v>
      </c>
      <c r="E21" s="124">
        <v>597.4</v>
      </c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19"/>
      <c r="T21" s="119"/>
    </row>
    <row r="22" spans="1:20" ht="12" customHeight="1" x14ac:dyDescent="0.2">
      <c r="A22" s="120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</row>
    <row r="23" spans="1:20" ht="30.75" customHeight="1" x14ac:dyDescent="0.25">
      <c r="A23" s="129"/>
      <c r="B23" s="250" t="s">
        <v>85</v>
      </c>
      <c r="C23" s="250"/>
      <c r="D23" s="250"/>
      <c r="E23" s="250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</row>
    <row r="24" spans="1:20" ht="18" customHeight="1" x14ac:dyDescent="0.25">
      <c r="A24" s="115" t="s">
        <v>38</v>
      </c>
      <c r="B24" s="116">
        <v>2013</v>
      </c>
      <c r="C24" s="123">
        <v>939.7</v>
      </c>
      <c r="D24" s="123">
        <v>28.8</v>
      </c>
      <c r="E24" s="124">
        <v>2702.9</v>
      </c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</row>
    <row r="25" spans="1:20" ht="18" customHeight="1" x14ac:dyDescent="0.2">
      <c r="A25" s="120"/>
      <c r="B25" s="116">
        <v>2014</v>
      </c>
      <c r="C25" s="123">
        <v>985.3</v>
      </c>
      <c r="D25" s="123">
        <v>33.799999999999997</v>
      </c>
      <c r="E25" s="124">
        <v>3325.8</v>
      </c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19"/>
      <c r="T25" s="119"/>
    </row>
    <row r="26" spans="1:20" ht="18" customHeight="1" x14ac:dyDescent="0.2">
      <c r="A26" s="120"/>
      <c r="B26" s="122"/>
      <c r="C26" s="128"/>
      <c r="D26" s="128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</row>
    <row r="27" spans="1:20" ht="14.25" customHeight="1" x14ac:dyDescent="0.2">
      <c r="A27" s="125" t="s">
        <v>81</v>
      </c>
      <c r="B27" s="116">
        <v>2013</v>
      </c>
      <c r="C27" s="117">
        <v>907.5</v>
      </c>
      <c r="D27" s="123">
        <v>28.5</v>
      </c>
      <c r="E27" s="124">
        <v>2588.1999999999998</v>
      </c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19"/>
      <c r="T27" s="119"/>
    </row>
    <row r="28" spans="1:20" ht="18" customHeight="1" x14ac:dyDescent="0.2">
      <c r="A28" s="120"/>
      <c r="B28" s="116">
        <v>2014</v>
      </c>
      <c r="C28" s="117">
        <v>956.2</v>
      </c>
      <c r="D28" s="123">
        <v>33.5</v>
      </c>
      <c r="E28" s="124">
        <v>3207.1</v>
      </c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</row>
    <row r="29" spans="1:20" ht="18" customHeight="1" x14ac:dyDescent="0.2">
      <c r="A29" s="126" t="s">
        <v>53</v>
      </c>
      <c r="B29" s="122"/>
      <c r="C29" s="123"/>
      <c r="D29" s="123"/>
      <c r="E29" s="124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</row>
    <row r="30" spans="1:20" ht="18" customHeight="1" x14ac:dyDescent="0.2">
      <c r="A30" s="127" t="s">
        <v>82</v>
      </c>
      <c r="B30" s="116"/>
      <c r="C30" s="128"/>
      <c r="D30" s="128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</row>
    <row r="31" spans="1:20" ht="18" customHeight="1" x14ac:dyDescent="0.2">
      <c r="A31" s="120"/>
      <c r="B31" s="116">
        <v>2013</v>
      </c>
      <c r="C31" s="117">
        <v>702.1</v>
      </c>
      <c r="D31" s="123">
        <v>26.7</v>
      </c>
      <c r="E31" s="124">
        <v>1875.2</v>
      </c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9"/>
    </row>
    <row r="32" spans="1:20" ht="18" customHeight="1" x14ac:dyDescent="0.2">
      <c r="A32" s="120"/>
      <c r="B32" s="116">
        <v>2014</v>
      </c>
      <c r="C32" s="117">
        <v>753.1</v>
      </c>
      <c r="D32" s="123">
        <v>32.1</v>
      </c>
      <c r="E32" s="124">
        <v>2419.9</v>
      </c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</row>
    <row r="33" spans="1:20" ht="18" customHeight="1" x14ac:dyDescent="0.2">
      <c r="A33" s="120"/>
      <c r="B33" s="116"/>
      <c r="C33" s="123"/>
      <c r="D33" s="123"/>
      <c r="E33" s="124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19"/>
      <c r="T33" s="119"/>
    </row>
    <row r="34" spans="1:20" ht="18" customHeight="1" x14ac:dyDescent="0.2">
      <c r="A34" s="127" t="s">
        <v>83</v>
      </c>
      <c r="B34" s="116">
        <v>2013</v>
      </c>
      <c r="C34" s="123">
        <v>40.299999999999997</v>
      </c>
      <c r="D34" s="123">
        <v>35.299999999999997</v>
      </c>
      <c r="E34" s="118">
        <v>142</v>
      </c>
      <c r="F34" s="119"/>
      <c r="G34" s="119"/>
      <c r="H34" s="119"/>
      <c r="I34" s="119"/>
      <c r="J34" s="119"/>
      <c r="K34" s="119"/>
      <c r="L34" s="119"/>
      <c r="M34" s="119"/>
      <c r="N34" s="119"/>
      <c r="O34" s="119"/>
      <c r="P34" s="119"/>
      <c r="Q34" s="119"/>
      <c r="R34" s="119"/>
      <c r="S34" s="119"/>
      <c r="T34" s="119"/>
    </row>
    <row r="35" spans="1:20" ht="14.25" customHeight="1" x14ac:dyDescent="0.2">
      <c r="A35" s="120"/>
      <c r="B35" s="116">
        <v>2014</v>
      </c>
      <c r="C35" s="123">
        <v>38.6</v>
      </c>
      <c r="D35" s="123">
        <v>39.299999999999997</v>
      </c>
      <c r="E35" s="118">
        <v>151.69999999999999</v>
      </c>
      <c r="F35" s="119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  <c r="R35" s="119"/>
      <c r="S35" s="119"/>
      <c r="T35" s="119"/>
    </row>
    <row r="36" spans="1:20" ht="18" customHeight="1" x14ac:dyDescent="0.2">
      <c r="A36" s="120"/>
      <c r="B36" s="122"/>
      <c r="C36" s="123"/>
      <c r="D36" s="117"/>
      <c r="E36" s="124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19"/>
      <c r="T36" s="119"/>
    </row>
    <row r="37" spans="1:20" ht="18" customHeight="1" x14ac:dyDescent="0.2">
      <c r="A37" s="125" t="s">
        <v>84</v>
      </c>
      <c r="B37" s="116">
        <v>2013</v>
      </c>
      <c r="C37" s="123">
        <v>32.200000000000003</v>
      </c>
      <c r="D37" s="123">
        <v>35.700000000000003</v>
      </c>
      <c r="E37" s="124">
        <v>114.7</v>
      </c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19"/>
      <c r="T37" s="119"/>
    </row>
    <row r="38" spans="1:20" ht="18" customHeight="1" x14ac:dyDescent="0.2">
      <c r="A38" s="125"/>
      <c r="B38" s="116">
        <v>2014</v>
      </c>
      <c r="C38" s="123">
        <v>29.1</v>
      </c>
      <c r="D38" s="123">
        <v>40.700000000000003</v>
      </c>
      <c r="E38" s="124">
        <v>118.6</v>
      </c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</row>
    <row r="39" spans="1:20" ht="12" customHeight="1" x14ac:dyDescent="0.2">
      <c r="A39" s="120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</row>
    <row r="40" spans="1:20" ht="30.75" customHeight="1" x14ac:dyDescent="0.25">
      <c r="A40" s="129"/>
      <c r="B40" s="251" t="s">
        <v>86</v>
      </c>
      <c r="C40" s="251"/>
      <c r="D40" s="251"/>
      <c r="E40" s="251"/>
      <c r="F40" s="119"/>
      <c r="G40" s="119"/>
      <c r="H40" s="119"/>
      <c r="I40" s="119"/>
      <c r="J40" s="119"/>
      <c r="K40" s="119"/>
      <c r="L40" s="119"/>
      <c r="M40" s="119"/>
      <c r="N40" s="119"/>
      <c r="O40" s="119"/>
      <c r="P40" s="119"/>
      <c r="Q40" s="119"/>
      <c r="R40" s="119"/>
      <c r="S40" s="119"/>
      <c r="T40" s="119"/>
    </row>
    <row r="41" spans="1:20" ht="18" customHeight="1" x14ac:dyDescent="0.25">
      <c r="A41" s="115" t="s">
        <v>38</v>
      </c>
      <c r="B41" s="116">
        <v>2013</v>
      </c>
      <c r="C41" s="123">
        <v>193.7</v>
      </c>
      <c r="D41" s="123">
        <v>580</v>
      </c>
      <c r="E41" s="124">
        <v>11234.2</v>
      </c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19"/>
      <c r="Q41" s="119"/>
      <c r="R41" s="119"/>
      <c r="S41" s="119"/>
      <c r="T41" s="119"/>
    </row>
    <row r="42" spans="1:20" ht="18" customHeight="1" x14ac:dyDescent="0.2">
      <c r="A42" s="120"/>
      <c r="B42" s="116">
        <v>2014</v>
      </c>
      <c r="C42" s="123">
        <v>197.6</v>
      </c>
      <c r="D42" s="123">
        <v>683</v>
      </c>
      <c r="E42" s="124">
        <v>13488.9</v>
      </c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</row>
    <row r="43" spans="1:20" ht="18" customHeight="1" x14ac:dyDescent="0.2">
      <c r="A43" s="120"/>
      <c r="B43" s="122"/>
      <c r="C43" s="128"/>
      <c r="D43" s="128"/>
    </row>
    <row r="44" spans="1:20" ht="14.25" customHeight="1" x14ac:dyDescent="0.2">
      <c r="A44" s="125" t="s">
        <v>81</v>
      </c>
      <c r="B44" s="116">
        <v>2013</v>
      </c>
      <c r="C44" s="130">
        <v>186.6</v>
      </c>
      <c r="D44" s="130">
        <v>581</v>
      </c>
      <c r="E44" s="131">
        <v>10832.8</v>
      </c>
    </row>
    <row r="45" spans="1:20" ht="18" customHeight="1" x14ac:dyDescent="0.2">
      <c r="A45" s="120"/>
      <c r="B45" s="116">
        <v>2014</v>
      </c>
      <c r="C45" s="132">
        <v>190</v>
      </c>
      <c r="D45" s="130">
        <v>683</v>
      </c>
      <c r="E45" s="131">
        <v>12976.3</v>
      </c>
    </row>
    <row r="46" spans="1:20" ht="18" customHeight="1" x14ac:dyDescent="0.2">
      <c r="A46" s="126" t="s">
        <v>53</v>
      </c>
      <c r="B46" s="122"/>
      <c r="C46" s="123"/>
      <c r="D46" s="123"/>
      <c r="E46" s="124"/>
    </row>
    <row r="47" spans="1:20" ht="18" customHeight="1" x14ac:dyDescent="0.2">
      <c r="A47" s="127" t="s">
        <v>82</v>
      </c>
      <c r="B47" s="116"/>
      <c r="C47" s="128"/>
      <c r="D47" s="128"/>
    </row>
    <row r="48" spans="1:20" ht="18" customHeight="1" x14ac:dyDescent="0.2">
      <c r="A48" s="120"/>
      <c r="B48" s="116">
        <v>2013</v>
      </c>
      <c r="C48" s="130">
        <v>157.5</v>
      </c>
      <c r="D48" s="130">
        <v>585</v>
      </c>
      <c r="E48" s="133">
        <v>9223.7000000000007</v>
      </c>
    </row>
    <row r="49" spans="1:5" ht="18" customHeight="1" x14ac:dyDescent="0.2">
      <c r="A49" s="120"/>
      <c r="B49" s="116">
        <v>2014</v>
      </c>
      <c r="C49" s="130">
        <v>159.69999999999999</v>
      </c>
      <c r="D49" s="130">
        <v>700</v>
      </c>
      <c r="E49" s="133">
        <v>11184.2</v>
      </c>
    </row>
    <row r="50" spans="1:5" ht="18" customHeight="1" x14ac:dyDescent="0.2">
      <c r="A50" s="120"/>
      <c r="B50" s="116"/>
      <c r="C50" s="123"/>
      <c r="D50" s="123"/>
      <c r="E50" s="124"/>
    </row>
    <row r="51" spans="1:5" ht="18" customHeight="1" x14ac:dyDescent="0.2">
      <c r="A51" s="127" t="s">
        <v>83</v>
      </c>
      <c r="B51" s="116">
        <v>2013</v>
      </c>
      <c r="C51" s="130">
        <v>6.3</v>
      </c>
      <c r="D51" s="130">
        <v>546</v>
      </c>
      <c r="E51" s="131">
        <v>344.4</v>
      </c>
    </row>
    <row r="52" spans="1:5" ht="14.25" customHeight="1" x14ac:dyDescent="0.2">
      <c r="A52" s="120"/>
      <c r="B52" s="116">
        <v>2014</v>
      </c>
      <c r="C52" s="130">
        <v>6.3</v>
      </c>
      <c r="D52" s="130">
        <v>618</v>
      </c>
      <c r="E52" s="131">
        <v>386.8</v>
      </c>
    </row>
    <row r="53" spans="1:5" ht="18" customHeight="1" x14ac:dyDescent="0.2">
      <c r="A53" s="120"/>
      <c r="B53" s="122"/>
      <c r="C53" s="130"/>
      <c r="D53" s="130"/>
      <c r="E53" s="131"/>
    </row>
    <row r="54" spans="1:5" ht="18" customHeight="1" x14ac:dyDescent="0.2">
      <c r="A54" s="125" t="s">
        <v>84</v>
      </c>
      <c r="B54" s="116">
        <v>2013</v>
      </c>
      <c r="C54" s="123">
        <v>7.1</v>
      </c>
      <c r="D54" s="123">
        <v>565</v>
      </c>
      <c r="E54" s="124">
        <v>401.4</v>
      </c>
    </row>
    <row r="55" spans="1:5" ht="18" customHeight="1" x14ac:dyDescent="0.2">
      <c r="A55" s="120"/>
      <c r="B55" s="116">
        <v>2014</v>
      </c>
      <c r="C55" s="123">
        <v>7.6</v>
      </c>
      <c r="D55" s="123">
        <v>675</v>
      </c>
      <c r="E55" s="124">
        <v>512.5</v>
      </c>
    </row>
    <row r="56" spans="1:5" ht="18" customHeight="1" x14ac:dyDescent="0.2">
      <c r="A56" s="120"/>
      <c r="B56" s="134"/>
      <c r="C56" s="131"/>
      <c r="D56" s="131"/>
      <c r="E56" s="131"/>
    </row>
    <row r="57" spans="1:5" x14ac:dyDescent="0.2">
      <c r="A57" s="135"/>
    </row>
    <row r="58" spans="1:5" x14ac:dyDescent="0.2">
      <c r="A58" s="135"/>
    </row>
  </sheetData>
  <mergeCells count="3">
    <mergeCell ref="B6:E6"/>
    <mergeCell ref="B23:E23"/>
    <mergeCell ref="B40:E40"/>
  </mergeCells>
  <pageMargins left="0.78740157480314965" right="0.78740157480314965" top="0.59055118110236227" bottom="0.78740157480314965" header="0.51181102362204722" footer="0.51181102362204722"/>
  <pageSetup paperSize="9" scale="71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3"/>
  <sheetViews>
    <sheetView zoomScale="102" zoomScaleNormal="102" workbookViewId="0">
      <selection activeCell="A22" sqref="A22:XFD22"/>
    </sheetView>
  </sheetViews>
  <sheetFormatPr defaultRowHeight="12.75" x14ac:dyDescent="0.2"/>
  <cols>
    <col min="1" max="1" width="2" customWidth="1"/>
    <col min="2" max="2" width="27.5703125" customWidth="1"/>
    <col min="3" max="3" width="13.5703125" customWidth="1"/>
    <col min="4" max="4" width="11.28515625" customWidth="1"/>
    <col min="5" max="5" width="12.5703125" bestFit="1" customWidth="1"/>
    <col min="6" max="6" width="12.85546875" customWidth="1"/>
    <col min="7" max="7" width="9.85546875" customWidth="1"/>
    <col min="8" max="8" width="12.85546875" customWidth="1"/>
    <col min="9" max="9" width="3.42578125" style="57" customWidth="1"/>
    <col min="10" max="12" width="0" hidden="1" customWidth="1"/>
    <col min="13" max="15" width="6" hidden="1" customWidth="1"/>
    <col min="16" max="16" width="0" hidden="1" customWidth="1"/>
    <col min="257" max="257" width="2" customWidth="1"/>
    <col min="258" max="258" width="27.5703125" customWidth="1"/>
    <col min="259" max="259" width="13.5703125" customWidth="1"/>
    <col min="260" max="260" width="11.28515625" customWidth="1"/>
    <col min="261" max="261" width="12.5703125" bestFit="1" customWidth="1"/>
    <col min="262" max="262" width="12.85546875" customWidth="1"/>
    <col min="263" max="263" width="9.85546875" customWidth="1"/>
    <col min="264" max="264" width="12.85546875" customWidth="1"/>
    <col min="265" max="265" width="3.42578125" customWidth="1"/>
    <col min="266" max="272" width="0" hidden="1" customWidth="1"/>
    <col min="513" max="513" width="2" customWidth="1"/>
    <col min="514" max="514" width="27.5703125" customWidth="1"/>
    <col min="515" max="515" width="13.5703125" customWidth="1"/>
    <col min="516" max="516" width="11.28515625" customWidth="1"/>
    <col min="517" max="517" width="12.5703125" bestFit="1" customWidth="1"/>
    <col min="518" max="518" width="12.85546875" customWidth="1"/>
    <col min="519" max="519" width="9.85546875" customWidth="1"/>
    <col min="520" max="520" width="12.85546875" customWidth="1"/>
    <col min="521" max="521" width="3.42578125" customWidth="1"/>
    <col min="522" max="528" width="0" hidden="1" customWidth="1"/>
    <col min="769" max="769" width="2" customWidth="1"/>
    <col min="770" max="770" width="27.5703125" customWidth="1"/>
    <col min="771" max="771" width="13.5703125" customWidth="1"/>
    <col min="772" max="772" width="11.28515625" customWidth="1"/>
    <col min="773" max="773" width="12.5703125" bestFit="1" customWidth="1"/>
    <col min="774" max="774" width="12.85546875" customWidth="1"/>
    <col min="775" max="775" width="9.85546875" customWidth="1"/>
    <col min="776" max="776" width="12.85546875" customWidth="1"/>
    <col min="777" max="777" width="3.42578125" customWidth="1"/>
    <col min="778" max="784" width="0" hidden="1" customWidth="1"/>
    <col min="1025" max="1025" width="2" customWidth="1"/>
    <col min="1026" max="1026" width="27.5703125" customWidth="1"/>
    <col min="1027" max="1027" width="13.5703125" customWidth="1"/>
    <col min="1028" max="1028" width="11.28515625" customWidth="1"/>
    <col min="1029" max="1029" width="12.5703125" bestFit="1" customWidth="1"/>
    <col min="1030" max="1030" width="12.85546875" customWidth="1"/>
    <col min="1031" max="1031" width="9.85546875" customWidth="1"/>
    <col min="1032" max="1032" width="12.85546875" customWidth="1"/>
    <col min="1033" max="1033" width="3.42578125" customWidth="1"/>
    <col min="1034" max="1040" width="0" hidden="1" customWidth="1"/>
    <col min="1281" max="1281" width="2" customWidth="1"/>
    <col min="1282" max="1282" width="27.5703125" customWidth="1"/>
    <col min="1283" max="1283" width="13.5703125" customWidth="1"/>
    <col min="1284" max="1284" width="11.28515625" customWidth="1"/>
    <col min="1285" max="1285" width="12.5703125" bestFit="1" customWidth="1"/>
    <col min="1286" max="1286" width="12.85546875" customWidth="1"/>
    <col min="1287" max="1287" width="9.85546875" customWidth="1"/>
    <col min="1288" max="1288" width="12.85546875" customWidth="1"/>
    <col min="1289" max="1289" width="3.42578125" customWidth="1"/>
    <col min="1290" max="1296" width="0" hidden="1" customWidth="1"/>
    <col min="1537" max="1537" width="2" customWidth="1"/>
    <col min="1538" max="1538" width="27.5703125" customWidth="1"/>
    <col min="1539" max="1539" width="13.5703125" customWidth="1"/>
    <col min="1540" max="1540" width="11.28515625" customWidth="1"/>
    <col min="1541" max="1541" width="12.5703125" bestFit="1" customWidth="1"/>
    <col min="1542" max="1542" width="12.85546875" customWidth="1"/>
    <col min="1543" max="1543" width="9.85546875" customWidth="1"/>
    <col min="1544" max="1544" width="12.85546875" customWidth="1"/>
    <col min="1545" max="1545" width="3.42578125" customWidth="1"/>
    <col min="1546" max="1552" width="0" hidden="1" customWidth="1"/>
    <col min="1793" max="1793" width="2" customWidth="1"/>
    <col min="1794" max="1794" width="27.5703125" customWidth="1"/>
    <col min="1795" max="1795" width="13.5703125" customWidth="1"/>
    <col min="1796" max="1796" width="11.28515625" customWidth="1"/>
    <col min="1797" max="1797" width="12.5703125" bestFit="1" customWidth="1"/>
    <col min="1798" max="1798" width="12.85546875" customWidth="1"/>
    <col min="1799" max="1799" width="9.85546875" customWidth="1"/>
    <col min="1800" max="1800" width="12.85546875" customWidth="1"/>
    <col min="1801" max="1801" width="3.42578125" customWidth="1"/>
    <col min="1802" max="1808" width="0" hidden="1" customWidth="1"/>
    <col min="2049" max="2049" width="2" customWidth="1"/>
    <col min="2050" max="2050" width="27.5703125" customWidth="1"/>
    <col min="2051" max="2051" width="13.5703125" customWidth="1"/>
    <col min="2052" max="2052" width="11.28515625" customWidth="1"/>
    <col min="2053" max="2053" width="12.5703125" bestFit="1" customWidth="1"/>
    <col min="2054" max="2054" width="12.85546875" customWidth="1"/>
    <col min="2055" max="2055" width="9.85546875" customWidth="1"/>
    <col min="2056" max="2056" width="12.85546875" customWidth="1"/>
    <col min="2057" max="2057" width="3.42578125" customWidth="1"/>
    <col min="2058" max="2064" width="0" hidden="1" customWidth="1"/>
    <col min="2305" max="2305" width="2" customWidth="1"/>
    <col min="2306" max="2306" width="27.5703125" customWidth="1"/>
    <col min="2307" max="2307" width="13.5703125" customWidth="1"/>
    <col min="2308" max="2308" width="11.28515625" customWidth="1"/>
    <col min="2309" max="2309" width="12.5703125" bestFit="1" customWidth="1"/>
    <col min="2310" max="2310" width="12.85546875" customWidth="1"/>
    <col min="2311" max="2311" width="9.85546875" customWidth="1"/>
    <col min="2312" max="2312" width="12.85546875" customWidth="1"/>
    <col min="2313" max="2313" width="3.42578125" customWidth="1"/>
    <col min="2314" max="2320" width="0" hidden="1" customWidth="1"/>
    <col min="2561" max="2561" width="2" customWidth="1"/>
    <col min="2562" max="2562" width="27.5703125" customWidth="1"/>
    <col min="2563" max="2563" width="13.5703125" customWidth="1"/>
    <col min="2564" max="2564" width="11.28515625" customWidth="1"/>
    <col min="2565" max="2565" width="12.5703125" bestFit="1" customWidth="1"/>
    <col min="2566" max="2566" width="12.85546875" customWidth="1"/>
    <col min="2567" max="2567" width="9.85546875" customWidth="1"/>
    <col min="2568" max="2568" width="12.85546875" customWidth="1"/>
    <col min="2569" max="2569" width="3.42578125" customWidth="1"/>
    <col min="2570" max="2576" width="0" hidden="1" customWidth="1"/>
    <col min="2817" max="2817" width="2" customWidth="1"/>
    <col min="2818" max="2818" width="27.5703125" customWidth="1"/>
    <col min="2819" max="2819" width="13.5703125" customWidth="1"/>
    <col min="2820" max="2820" width="11.28515625" customWidth="1"/>
    <col min="2821" max="2821" width="12.5703125" bestFit="1" customWidth="1"/>
    <col min="2822" max="2822" width="12.85546875" customWidth="1"/>
    <col min="2823" max="2823" width="9.85546875" customWidth="1"/>
    <col min="2824" max="2824" width="12.85546875" customWidth="1"/>
    <col min="2825" max="2825" width="3.42578125" customWidth="1"/>
    <col min="2826" max="2832" width="0" hidden="1" customWidth="1"/>
    <col min="3073" max="3073" width="2" customWidth="1"/>
    <col min="3074" max="3074" width="27.5703125" customWidth="1"/>
    <col min="3075" max="3075" width="13.5703125" customWidth="1"/>
    <col min="3076" max="3076" width="11.28515625" customWidth="1"/>
    <col min="3077" max="3077" width="12.5703125" bestFit="1" customWidth="1"/>
    <col min="3078" max="3078" width="12.85546875" customWidth="1"/>
    <col min="3079" max="3079" width="9.85546875" customWidth="1"/>
    <col min="3080" max="3080" width="12.85546875" customWidth="1"/>
    <col min="3081" max="3081" width="3.42578125" customWidth="1"/>
    <col min="3082" max="3088" width="0" hidden="1" customWidth="1"/>
    <col min="3329" max="3329" width="2" customWidth="1"/>
    <col min="3330" max="3330" width="27.5703125" customWidth="1"/>
    <col min="3331" max="3331" width="13.5703125" customWidth="1"/>
    <col min="3332" max="3332" width="11.28515625" customWidth="1"/>
    <col min="3333" max="3333" width="12.5703125" bestFit="1" customWidth="1"/>
    <col min="3334" max="3334" width="12.85546875" customWidth="1"/>
    <col min="3335" max="3335" width="9.85546875" customWidth="1"/>
    <col min="3336" max="3336" width="12.85546875" customWidth="1"/>
    <col min="3337" max="3337" width="3.42578125" customWidth="1"/>
    <col min="3338" max="3344" width="0" hidden="1" customWidth="1"/>
    <col min="3585" max="3585" width="2" customWidth="1"/>
    <col min="3586" max="3586" width="27.5703125" customWidth="1"/>
    <col min="3587" max="3587" width="13.5703125" customWidth="1"/>
    <col min="3588" max="3588" width="11.28515625" customWidth="1"/>
    <col min="3589" max="3589" width="12.5703125" bestFit="1" customWidth="1"/>
    <col min="3590" max="3590" width="12.85546875" customWidth="1"/>
    <col min="3591" max="3591" width="9.85546875" customWidth="1"/>
    <col min="3592" max="3592" width="12.85546875" customWidth="1"/>
    <col min="3593" max="3593" width="3.42578125" customWidth="1"/>
    <col min="3594" max="3600" width="0" hidden="1" customWidth="1"/>
    <col min="3841" max="3841" width="2" customWidth="1"/>
    <col min="3842" max="3842" width="27.5703125" customWidth="1"/>
    <col min="3843" max="3843" width="13.5703125" customWidth="1"/>
    <col min="3844" max="3844" width="11.28515625" customWidth="1"/>
    <col min="3845" max="3845" width="12.5703125" bestFit="1" customWidth="1"/>
    <col min="3846" max="3846" width="12.85546875" customWidth="1"/>
    <col min="3847" max="3847" width="9.85546875" customWidth="1"/>
    <col min="3848" max="3848" width="12.85546875" customWidth="1"/>
    <col min="3849" max="3849" width="3.42578125" customWidth="1"/>
    <col min="3850" max="3856" width="0" hidden="1" customWidth="1"/>
    <col min="4097" max="4097" width="2" customWidth="1"/>
    <col min="4098" max="4098" width="27.5703125" customWidth="1"/>
    <col min="4099" max="4099" width="13.5703125" customWidth="1"/>
    <col min="4100" max="4100" width="11.28515625" customWidth="1"/>
    <col min="4101" max="4101" width="12.5703125" bestFit="1" customWidth="1"/>
    <col min="4102" max="4102" width="12.85546875" customWidth="1"/>
    <col min="4103" max="4103" width="9.85546875" customWidth="1"/>
    <col min="4104" max="4104" width="12.85546875" customWidth="1"/>
    <col min="4105" max="4105" width="3.42578125" customWidth="1"/>
    <col min="4106" max="4112" width="0" hidden="1" customWidth="1"/>
    <col min="4353" max="4353" width="2" customWidth="1"/>
    <col min="4354" max="4354" width="27.5703125" customWidth="1"/>
    <col min="4355" max="4355" width="13.5703125" customWidth="1"/>
    <col min="4356" max="4356" width="11.28515625" customWidth="1"/>
    <col min="4357" max="4357" width="12.5703125" bestFit="1" customWidth="1"/>
    <col min="4358" max="4358" width="12.85546875" customWidth="1"/>
    <col min="4359" max="4359" width="9.85546875" customWidth="1"/>
    <col min="4360" max="4360" width="12.85546875" customWidth="1"/>
    <col min="4361" max="4361" width="3.42578125" customWidth="1"/>
    <col min="4362" max="4368" width="0" hidden="1" customWidth="1"/>
    <col min="4609" max="4609" width="2" customWidth="1"/>
    <col min="4610" max="4610" width="27.5703125" customWidth="1"/>
    <col min="4611" max="4611" width="13.5703125" customWidth="1"/>
    <col min="4612" max="4612" width="11.28515625" customWidth="1"/>
    <col min="4613" max="4613" width="12.5703125" bestFit="1" customWidth="1"/>
    <col min="4614" max="4614" width="12.85546875" customWidth="1"/>
    <col min="4615" max="4615" width="9.85546875" customWidth="1"/>
    <col min="4616" max="4616" width="12.85546875" customWidth="1"/>
    <col min="4617" max="4617" width="3.42578125" customWidth="1"/>
    <col min="4618" max="4624" width="0" hidden="1" customWidth="1"/>
    <col min="4865" max="4865" width="2" customWidth="1"/>
    <col min="4866" max="4866" width="27.5703125" customWidth="1"/>
    <col min="4867" max="4867" width="13.5703125" customWidth="1"/>
    <col min="4868" max="4868" width="11.28515625" customWidth="1"/>
    <col min="4869" max="4869" width="12.5703125" bestFit="1" customWidth="1"/>
    <col min="4870" max="4870" width="12.85546875" customWidth="1"/>
    <col min="4871" max="4871" width="9.85546875" customWidth="1"/>
    <col min="4872" max="4872" width="12.85546875" customWidth="1"/>
    <col min="4873" max="4873" width="3.42578125" customWidth="1"/>
    <col min="4874" max="4880" width="0" hidden="1" customWidth="1"/>
    <col min="5121" max="5121" width="2" customWidth="1"/>
    <col min="5122" max="5122" width="27.5703125" customWidth="1"/>
    <col min="5123" max="5123" width="13.5703125" customWidth="1"/>
    <col min="5124" max="5124" width="11.28515625" customWidth="1"/>
    <col min="5125" max="5125" width="12.5703125" bestFit="1" customWidth="1"/>
    <col min="5126" max="5126" width="12.85546875" customWidth="1"/>
    <col min="5127" max="5127" width="9.85546875" customWidth="1"/>
    <col min="5128" max="5128" width="12.85546875" customWidth="1"/>
    <col min="5129" max="5129" width="3.42578125" customWidth="1"/>
    <col min="5130" max="5136" width="0" hidden="1" customWidth="1"/>
    <col min="5377" max="5377" width="2" customWidth="1"/>
    <col min="5378" max="5378" width="27.5703125" customWidth="1"/>
    <col min="5379" max="5379" width="13.5703125" customWidth="1"/>
    <col min="5380" max="5380" width="11.28515625" customWidth="1"/>
    <col min="5381" max="5381" width="12.5703125" bestFit="1" customWidth="1"/>
    <col min="5382" max="5382" width="12.85546875" customWidth="1"/>
    <col min="5383" max="5383" width="9.85546875" customWidth="1"/>
    <col min="5384" max="5384" width="12.85546875" customWidth="1"/>
    <col min="5385" max="5385" width="3.42578125" customWidth="1"/>
    <col min="5386" max="5392" width="0" hidden="1" customWidth="1"/>
    <col min="5633" max="5633" width="2" customWidth="1"/>
    <col min="5634" max="5634" width="27.5703125" customWidth="1"/>
    <col min="5635" max="5635" width="13.5703125" customWidth="1"/>
    <col min="5636" max="5636" width="11.28515625" customWidth="1"/>
    <col min="5637" max="5637" width="12.5703125" bestFit="1" customWidth="1"/>
    <col min="5638" max="5638" width="12.85546875" customWidth="1"/>
    <col min="5639" max="5639" width="9.85546875" customWidth="1"/>
    <col min="5640" max="5640" width="12.85546875" customWidth="1"/>
    <col min="5641" max="5641" width="3.42578125" customWidth="1"/>
    <col min="5642" max="5648" width="0" hidden="1" customWidth="1"/>
    <col min="5889" max="5889" width="2" customWidth="1"/>
    <col min="5890" max="5890" width="27.5703125" customWidth="1"/>
    <col min="5891" max="5891" width="13.5703125" customWidth="1"/>
    <col min="5892" max="5892" width="11.28515625" customWidth="1"/>
    <col min="5893" max="5893" width="12.5703125" bestFit="1" customWidth="1"/>
    <col min="5894" max="5894" width="12.85546875" customWidth="1"/>
    <col min="5895" max="5895" width="9.85546875" customWidth="1"/>
    <col min="5896" max="5896" width="12.85546875" customWidth="1"/>
    <col min="5897" max="5897" width="3.42578125" customWidth="1"/>
    <col min="5898" max="5904" width="0" hidden="1" customWidth="1"/>
    <col min="6145" max="6145" width="2" customWidth="1"/>
    <col min="6146" max="6146" width="27.5703125" customWidth="1"/>
    <col min="6147" max="6147" width="13.5703125" customWidth="1"/>
    <col min="6148" max="6148" width="11.28515625" customWidth="1"/>
    <col min="6149" max="6149" width="12.5703125" bestFit="1" customWidth="1"/>
    <col min="6150" max="6150" width="12.85546875" customWidth="1"/>
    <col min="6151" max="6151" width="9.85546875" customWidth="1"/>
    <col min="6152" max="6152" width="12.85546875" customWidth="1"/>
    <col min="6153" max="6153" width="3.42578125" customWidth="1"/>
    <col min="6154" max="6160" width="0" hidden="1" customWidth="1"/>
    <col min="6401" max="6401" width="2" customWidth="1"/>
    <col min="6402" max="6402" width="27.5703125" customWidth="1"/>
    <col min="6403" max="6403" width="13.5703125" customWidth="1"/>
    <col min="6404" max="6404" width="11.28515625" customWidth="1"/>
    <col min="6405" max="6405" width="12.5703125" bestFit="1" customWidth="1"/>
    <col min="6406" max="6406" width="12.85546875" customWidth="1"/>
    <col min="6407" max="6407" width="9.85546875" customWidth="1"/>
    <col min="6408" max="6408" width="12.85546875" customWidth="1"/>
    <col min="6409" max="6409" width="3.42578125" customWidth="1"/>
    <col min="6410" max="6416" width="0" hidden="1" customWidth="1"/>
    <col min="6657" max="6657" width="2" customWidth="1"/>
    <col min="6658" max="6658" width="27.5703125" customWidth="1"/>
    <col min="6659" max="6659" width="13.5703125" customWidth="1"/>
    <col min="6660" max="6660" width="11.28515625" customWidth="1"/>
    <col min="6661" max="6661" width="12.5703125" bestFit="1" customWidth="1"/>
    <col min="6662" max="6662" width="12.85546875" customWidth="1"/>
    <col min="6663" max="6663" width="9.85546875" customWidth="1"/>
    <col min="6664" max="6664" width="12.85546875" customWidth="1"/>
    <col min="6665" max="6665" width="3.42578125" customWidth="1"/>
    <col min="6666" max="6672" width="0" hidden="1" customWidth="1"/>
    <col min="6913" max="6913" width="2" customWidth="1"/>
    <col min="6914" max="6914" width="27.5703125" customWidth="1"/>
    <col min="6915" max="6915" width="13.5703125" customWidth="1"/>
    <col min="6916" max="6916" width="11.28515625" customWidth="1"/>
    <col min="6917" max="6917" width="12.5703125" bestFit="1" customWidth="1"/>
    <col min="6918" max="6918" width="12.85546875" customWidth="1"/>
    <col min="6919" max="6919" width="9.85546875" customWidth="1"/>
    <col min="6920" max="6920" width="12.85546875" customWidth="1"/>
    <col min="6921" max="6921" width="3.42578125" customWidth="1"/>
    <col min="6922" max="6928" width="0" hidden="1" customWidth="1"/>
    <col min="7169" max="7169" width="2" customWidth="1"/>
    <col min="7170" max="7170" width="27.5703125" customWidth="1"/>
    <col min="7171" max="7171" width="13.5703125" customWidth="1"/>
    <col min="7172" max="7172" width="11.28515625" customWidth="1"/>
    <col min="7173" max="7173" width="12.5703125" bestFit="1" customWidth="1"/>
    <col min="7174" max="7174" width="12.85546875" customWidth="1"/>
    <col min="7175" max="7175" width="9.85546875" customWidth="1"/>
    <col min="7176" max="7176" width="12.85546875" customWidth="1"/>
    <col min="7177" max="7177" width="3.42578125" customWidth="1"/>
    <col min="7178" max="7184" width="0" hidden="1" customWidth="1"/>
    <col min="7425" max="7425" width="2" customWidth="1"/>
    <col min="7426" max="7426" width="27.5703125" customWidth="1"/>
    <col min="7427" max="7427" width="13.5703125" customWidth="1"/>
    <col min="7428" max="7428" width="11.28515625" customWidth="1"/>
    <col min="7429" max="7429" width="12.5703125" bestFit="1" customWidth="1"/>
    <col min="7430" max="7430" width="12.85546875" customWidth="1"/>
    <col min="7431" max="7431" width="9.85546875" customWidth="1"/>
    <col min="7432" max="7432" width="12.85546875" customWidth="1"/>
    <col min="7433" max="7433" width="3.42578125" customWidth="1"/>
    <col min="7434" max="7440" width="0" hidden="1" customWidth="1"/>
    <col min="7681" max="7681" width="2" customWidth="1"/>
    <col min="7682" max="7682" width="27.5703125" customWidth="1"/>
    <col min="7683" max="7683" width="13.5703125" customWidth="1"/>
    <col min="7684" max="7684" width="11.28515625" customWidth="1"/>
    <col min="7685" max="7685" width="12.5703125" bestFit="1" customWidth="1"/>
    <col min="7686" max="7686" width="12.85546875" customWidth="1"/>
    <col min="7687" max="7687" width="9.85546875" customWidth="1"/>
    <col min="7688" max="7688" width="12.85546875" customWidth="1"/>
    <col min="7689" max="7689" width="3.42578125" customWidth="1"/>
    <col min="7690" max="7696" width="0" hidden="1" customWidth="1"/>
    <col min="7937" max="7937" width="2" customWidth="1"/>
    <col min="7938" max="7938" width="27.5703125" customWidth="1"/>
    <col min="7939" max="7939" width="13.5703125" customWidth="1"/>
    <col min="7940" max="7940" width="11.28515625" customWidth="1"/>
    <col min="7941" max="7941" width="12.5703125" bestFit="1" customWidth="1"/>
    <col min="7942" max="7942" width="12.85546875" customWidth="1"/>
    <col min="7943" max="7943" width="9.85546875" customWidth="1"/>
    <col min="7944" max="7944" width="12.85546875" customWidth="1"/>
    <col min="7945" max="7945" width="3.42578125" customWidth="1"/>
    <col min="7946" max="7952" width="0" hidden="1" customWidth="1"/>
    <col min="8193" max="8193" width="2" customWidth="1"/>
    <col min="8194" max="8194" width="27.5703125" customWidth="1"/>
    <col min="8195" max="8195" width="13.5703125" customWidth="1"/>
    <col min="8196" max="8196" width="11.28515625" customWidth="1"/>
    <col min="8197" max="8197" width="12.5703125" bestFit="1" customWidth="1"/>
    <col min="8198" max="8198" width="12.85546875" customWidth="1"/>
    <col min="8199" max="8199" width="9.85546875" customWidth="1"/>
    <col min="8200" max="8200" width="12.85546875" customWidth="1"/>
    <col min="8201" max="8201" width="3.42578125" customWidth="1"/>
    <col min="8202" max="8208" width="0" hidden="1" customWidth="1"/>
    <col min="8449" max="8449" width="2" customWidth="1"/>
    <col min="8450" max="8450" width="27.5703125" customWidth="1"/>
    <col min="8451" max="8451" width="13.5703125" customWidth="1"/>
    <col min="8452" max="8452" width="11.28515625" customWidth="1"/>
    <col min="8453" max="8453" width="12.5703125" bestFit="1" customWidth="1"/>
    <col min="8454" max="8454" width="12.85546875" customWidth="1"/>
    <col min="8455" max="8455" width="9.85546875" customWidth="1"/>
    <col min="8456" max="8456" width="12.85546875" customWidth="1"/>
    <col min="8457" max="8457" width="3.42578125" customWidth="1"/>
    <col min="8458" max="8464" width="0" hidden="1" customWidth="1"/>
    <col min="8705" max="8705" width="2" customWidth="1"/>
    <col min="8706" max="8706" width="27.5703125" customWidth="1"/>
    <col min="8707" max="8707" width="13.5703125" customWidth="1"/>
    <col min="8708" max="8708" width="11.28515625" customWidth="1"/>
    <col min="8709" max="8709" width="12.5703125" bestFit="1" customWidth="1"/>
    <col min="8710" max="8710" width="12.85546875" customWidth="1"/>
    <col min="8711" max="8711" width="9.85546875" customWidth="1"/>
    <col min="8712" max="8712" width="12.85546875" customWidth="1"/>
    <col min="8713" max="8713" width="3.42578125" customWidth="1"/>
    <col min="8714" max="8720" width="0" hidden="1" customWidth="1"/>
    <col min="8961" max="8961" width="2" customWidth="1"/>
    <col min="8962" max="8962" width="27.5703125" customWidth="1"/>
    <col min="8963" max="8963" width="13.5703125" customWidth="1"/>
    <col min="8964" max="8964" width="11.28515625" customWidth="1"/>
    <col min="8965" max="8965" width="12.5703125" bestFit="1" customWidth="1"/>
    <col min="8966" max="8966" width="12.85546875" customWidth="1"/>
    <col min="8967" max="8967" width="9.85546875" customWidth="1"/>
    <col min="8968" max="8968" width="12.85546875" customWidth="1"/>
    <col min="8969" max="8969" width="3.42578125" customWidth="1"/>
    <col min="8970" max="8976" width="0" hidden="1" customWidth="1"/>
    <col min="9217" max="9217" width="2" customWidth="1"/>
    <col min="9218" max="9218" width="27.5703125" customWidth="1"/>
    <col min="9219" max="9219" width="13.5703125" customWidth="1"/>
    <col min="9220" max="9220" width="11.28515625" customWidth="1"/>
    <col min="9221" max="9221" width="12.5703125" bestFit="1" customWidth="1"/>
    <col min="9222" max="9222" width="12.85546875" customWidth="1"/>
    <col min="9223" max="9223" width="9.85546875" customWidth="1"/>
    <col min="9224" max="9224" width="12.85546875" customWidth="1"/>
    <col min="9225" max="9225" width="3.42578125" customWidth="1"/>
    <col min="9226" max="9232" width="0" hidden="1" customWidth="1"/>
    <col min="9473" max="9473" width="2" customWidth="1"/>
    <col min="9474" max="9474" width="27.5703125" customWidth="1"/>
    <col min="9475" max="9475" width="13.5703125" customWidth="1"/>
    <col min="9476" max="9476" width="11.28515625" customWidth="1"/>
    <col min="9477" max="9477" width="12.5703125" bestFit="1" customWidth="1"/>
    <col min="9478" max="9478" width="12.85546875" customWidth="1"/>
    <col min="9479" max="9479" width="9.85546875" customWidth="1"/>
    <col min="9480" max="9480" width="12.85546875" customWidth="1"/>
    <col min="9481" max="9481" width="3.42578125" customWidth="1"/>
    <col min="9482" max="9488" width="0" hidden="1" customWidth="1"/>
    <col min="9729" max="9729" width="2" customWidth="1"/>
    <col min="9730" max="9730" width="27.5703125" customWidth="1"/>
    <col min="9731" max="9731" width="13.5703125" customWidth="1"/>
    <col min="9732" max="9732" width="11.28515625" customWidth="1"/>
    <col min="9733" max="9733" width="12.5703125" bestFit="1" customWidth="1"/>
    <col min="9734" max="9734" width="12.85546875" customWidth="1"/>
    <col min="9735" max="9735" width="9.85546875" customWidth="1"/>
    <col min="9736" max="9736" width="12.85546875" customWidth="1"/>
    <col min="9737" max="9737" width="3.42578125" customWidth="1"/>
    <col min="9738" max="9744" width="0" hidden="1" customWidth="1"/>
    <col min="9985" max="9985" width="2" customWidth="1"/>
    <col min="9986" max="9986" width="27.5703125" customWidth="1"/>
    <col min="9987" max="9987" width="13.5703125" customWidth="1"/>
    <col min="9988" max="9988" width="11.28515625" customWidth="1"/>
    <col min="9989" max="9989" width="12.5703125" bestFit="1" customWidth="1"/>
    <col min="9990" max="9990" width="12.85546875" customWidth="1"/>
    <col min="9991" max="9991" width="9.85546875" customWidth="1"/>
    <col min="9992" max="9992" width="12.85546875" customWidth="1"/>
    <col min="9993" max="9993" width="3.42578125" customWidth="1"/>
    <col min="9994" max="10000" width="0" hidden="1" customWidth="1"/>
    <col min="10241" max="10241" width="2" customWidth="1"/>
    <col min="10242" max="10242" width="27.5703125" customWidth="1"/>
    <col min="10243" max="10243" width="13.5703125" customWidth="1"/>
    <col min="10244" max="10244" width="11.28515625" customWidth="1"/>
    <col min="10245" max="10245" width="12.5703125" bestFit="1" customWidth="1"/>
    <col min="10246" max="10246" width="12.85546875" customWidth="1"/>
    <col min="10247" max="10247" width="9.85546875" customWidth="1"/>
    <col min="10248" max="10248" width="12.85546875" customWidth="1"/>
    <col min="10249" max="10249" width="3.42578125" customWidth="1"/>
    <col min="10250" max="10256" width="0" hidden="1" customWidth="1"/>
    <col min="10497" max="10497" width="2" customWidth="1"/>
    <col min="10498" max="10498" width="27.5703125" customWidth="1"/>
    <col min="10499" max="10499" width="13.5703125" customWidth="1"/>
    <col min="10500" max="10500" width="11.28515625" customWidth="1"/>
    <col min="10501" max="10501" width="12.5703125" bestFit="1" customWidth="1"/>
    <col min="10502" max="10502" width="12.85546875" customWidth="1"/>
    <col min="10503" max="10503" width="9.85546875" customWidth="1"/>
    <col min="10504" max="10504" width="12.85546875" customWidth="1"/>
    <col min="10505" max="10505" width="3.42578125" customWidth="1"/>
    <col min="10506" max="10512" width="0" hidden="1" customWidth="1"/>
    <col min="10753" max="10753" width="2" customWidth="1"/>
    <col min="10754" max="10754" width="27.5703125" customWidth="1"/>
    <col min="10755" max="10755" width="13.5703125" customWidth="1"/>
    <col min="10756" max="10756" width="11.28515625" customWidth="1"/>
    <col min="10757" max="10757" width="12.5703125" bestFit="1" customWidth="1"/>
    <col min="10758" max="10758" width="12.85546875" customWidth="1"/>
    <col min="10759" max="10759" width="9.85546875" customWidth="1"/>
    <col min="10760" max="10760" width="12.85546875" customWidth="1"/>
    <col min="10761" max="10761" width="3.42578125" customWidth="1"/>
    <col min="10762" max="10768" width="0" hidden="1" customWidth="1"/>
    <col min="11009" max="11009" width="2" customWidth="1"/>
    <col min="11010" max="11010" width="27.5703125" customWidth="1"/>
    <col min="11011" max="11011" width="13.5703125" customWidth="1"/>
    <col min="11012" max="11012" width="11.28515625" customWidth="1"/>
    <col min="11013" max="11013" width="12.5703125" bestFit="1" customWidth="1"/>
    <col min="11014" max="11014" width="12.85546875" customWidth="1"/>
    <col min="11015" max="11015" width="9.85546875" customWidth="1"/>
    <col min="11016" max="11016" width="12.85546875" customWidth="1"/>
    <col min="11017" max="11017" width="3.42578125" customWidth="1"/>
    <col min="11018" max="11024" width="0" hidden="1" customWidth="1"/>
    <col min="11265" max="11265" width="2" customWidth="1"/>
    <col min="11266" max="11266" width="27.5703125" customWidth="1"/>
    <col min="11267" max="11267" width="13.5703125" customWidth="1"/>
    <col min="11268" max="11268" width="11.28515625" customWidth="1"/>
    <col min="11269" max="11269" width="12.5703125" bestFit="1" customWidth="1"/>
    <col min="11270" max="11270" width="12.85546875" customWidth="1"/>
    <col min="11271" max="11271" width="9.85546875" customWidth="1"/>
    <col min="11272" max="11272" width="12.85546875" customWidth="1"/>
    <col min="11273" max="11273" width="3.42578125" customWidth="1"/>
    <col min="11274" max="11280" width="0" hidden="1" customWidth="1"/>
    <col min="11521" max="11521" width="2" customWidth="1"/>
    <col min="11522" max="11522" width="27.5703125" customWidth="1"/>
    <col min="11523" max="11523" width="13.5703125" customWidth="1"/>
    <col min="11524" max="11524" width="11.28515625" customWidth="1"/>
    <col min="11525" max="11525" width="12.5703125" bestFit="1" customWidth="1"/>
    <col min="11526" max="11526" width="12.85546875" customWidth="1"/>
    <col min="11527" max="11527" width="9.85546875" customWidth="1"/>
    <col min="11528" max="11528" width="12.85546875" customWidth="1"/>
    <col min="11529" max="11529" width="3.42578125" customWidth="1"/>
    <col min="11530" max="11536" width="0" hidden="1" customWidth="1"/>
    <col min="11777" max="11777" width="2" customWidth="1"/>
    <col min="11778" max="11778" width="27.5703125" customWidth="1"/>
    <col min="11779" max="11779" width="13.5703125" customWidth="1"/>
    <col min="11780" max="11780" width="11.28515625" customWidth="1"/>
    <col min="11781" max="11781" width="12.5703125" bestFit="1" customWidth="1"/>
    <col min="11782" max="11782" width="12.85546875" customWidth="1"/>
    <col min="11783" max="11783" width="9.85546875" customWidth="1"/>
    <col min="11784" max="11784" width="12.85546875" customWidth="1"/>
    <col min="11785" max="11785" width="3.42578125" customWidth="1"/>
    <col min="11786" max="11792" width="0" hidden="1" customWidth="1"/>
    <col min="12033" max="12033" width="2" customWidth="1"/>
    <col min="12034" max="12034" width="27.5703125" customWidth="1"/>
    <col min="12035" max="12035" width="13.5703125" customWidth="1"/>
    <col min="12036" max="12036" width="11.28515625" customWidth="1"/>
    <col min="12037" max="12037" width="12.5703125" bestFit="1" customWidth="1"/>
    <col min="12038" max="12038" width="12.85546875" customWidth="1"/>
    <col min="12039" max="12039" width="9.85546875" customWidth="1"/>
    <col min="12040" max="12040" width="12.85546875" customWidth="1"/>
    <col min="12041" max="12041" width="3.42578125" customWidth="1"/>
    <col min="12042" max="12048" width="0" hidden="1" customWidth="1"/>
    <col min="12289" max="12289" width="2" customWidth="1"/>
    <col min="12290" max="12290" width="27.5703125" customWidth="1"/>
    <col min="12291" max="12291" width="13.5703125" customWidth="1"/>
    <col min="12292" max="12292" width="11.28515625" customWidth="1"/>
    <col min="12293" max="12293" width="12.5703125" bestFit="1" customWidth="1"/>
    <col min="12294" max="12294" width="12.85546875" customWidth="1"/>
    <col min="12295" max="12295" width="9.85546875" customWidth="1"/>
    <col min="12296" max="12296" width="12.85546875" customWidth="1"/>
    <col min="12297" max="12297" width="3.42578125" customWidth="1"/>
    <col min="12298" max="12304" width="0" hidden="1" customWidth="1"/>
    <col min="12545" max="12545" width="2" customWidth="1"/>
    <col min="12546" max="12546" width="27.5703125" customWidth="1"/>
    <col min="12547" max="12547" width="13.5703125" customWidth="1"/>
    <col min="12548" max="12548" width="11.28515625" customWidth="1"/>
    <col min="12549" max="12549" width="12.5703125" bestFit="1" customWidth="1"/>
    <col min="12550" max="12550" width="12.85546875" customWidth="1"/>
    <col min="12551" max="12551" width="9.85546875" customWidth="1"/>
    <col min="12552" max="12552" width="12.85546875" customWidth="1"/>
    <col min="12553" max="12553" width="3.42578125" customWidth="1"/>
    <col min="12554" max="12560" width="0" hidden="1" customWidth="1"/>
    <col min="12801" max="12801" width="2" customWidth="1"/>
    <col min="12802" max="12802" width="27.5703125" customWidth="1"/>
    <col min="12803" max="12803" width="13.5703125" customWidth="1"/>
    <col min="12804" max="12804" width="11.28515625" customWidth="1"/>
    <col min="12805" max="12805" width="12.5703125" bestFit="1" customWidth="1"/>
    <col min="12806" max="12806" width="12.85546875" customWidth="1"/>
    <col min="12807" max="12807" width="9.85546875" customWidth="1"/>
    <col min="12808" max="12808" width="12.85546875" customWidth="1"/>
    <col min="12809" max="12809" width="3.42578125" customWidth="1"/>
    <col min="12810" max="12816" width="0" hidden="1" customWidth="1"/>
    <col min="13057" max="13057" width="2" customWidth="1"/>
    <col min="13058" max="13058" width="27.5703125" customWidth="1"/>
    <col min="13059" max="13059" width="13.5703125" customWidth="1"/>
    <col min="13060" max="13060" width="11.28515625" customWidth="1"/>
    <col min="13061" max="13061" width="12.5703125" bestFit="1" customWidth="1"/>
    <col min="13062" max="13062" width="12.85546875" customWidth="1"/>
    <col min="13063" max="13063" width="9.85546875" customWidth="1"/>
    <col min="13064" max="13064" width="12.85546875" customWidth="1"/>
    <col min="13065" max="13065" width="3.42578125" customWidth="1"/>
    <col min="13066" max="13072" width="0" hidden="1" customWidth="1"/>
    <col min="13313" max="13313" width="2" customWidth="1"/>
    <col min="13314" max="13314" width="27.5703125" customWidth="1"/>
    <col min="13315" max="13315" width="13.5703125" customWidth="1"/>
    <col min="13316" max="13316" width="11.28515625" customWidth="1"/>
    <col min="13317" max="13317" width="12.5703125" bestFit="1" customWidth="1"/>
    <col min="13318" max="13318" width="12.85546875" customWidth="1"/>
    <col min="13319" max="13319" width="9.85546875" customWidth="1"/>
    <col min="13320" max="13320" width="12.85546875" customWidth="1"/>
    <col min="13321" max="13321" width="3.42578125" customWidth="1"/>
    <col min="13322" max="13328" width="0" hidden="1" customWidth="1"/>
    <col min="13569" max="13569" width="2" customWidth="1"/>
    <col min="13570" max="13570" width="27.5703125" customWidth="1"/>
    <col min="13571" max="13571" width="13.5703125" customWidth="1"/>
    <col min="13572" max="13572" width="11.28515625" customWidth="1"/>
    <col min="13573" max="13573" width="12.5703125" bestFit="1" customWidth="1"/>
    <col min="13574" max="13574" width="12.85546875" customWidth="1"/>
    <col min="13575" max="13575" width="9.85546875" customWidth="1"/>
    <col min="13576" max="13576" width="12.85546875" customWidth="1"/>
    <col min="13577" max="13577" width="3.42578125" customWidth="1"/>
    <col min="13578" max="13584" width="0" hidden="1" customWidth="1"/>
    <col min="13825" max="13825" width="2" customWidth="1"/>
    <col min="13826" max="13826" width="27.5703125" customWidth="1"/>
    <col min="13827" max="13827" width="13.5703125" customWidth="1"/>
    <col min="13828" max="13828" width="11.28515625" customWidth="1"/>
    <col min="13829" max="13829" width="12.5703125" bestFit="1" customWidth="1"/>
    <col min="13830" max="13830" width="12.85546875" customWidth="1"/>
    <col min="13831" max="13831" width="9.85546875" customWidth="1"/>
    <col min="13832" max="13832" width="12.85546875" customWidth="1"/>
    <col min="13833" max="13833" width="3.42578125" customWidth="1"/>
    <col min="13834" max="13840" width="0" hidden="1" customWidth="1"/>
    <col min="14081" max="14081" width="2" customWidth="1"/>
    <col min="14082" max="14082" width="27.5703125" customWidth="1"/>
    <col min="14083" max="14083" width="13.5703125" customWidth="1"/>
    <col min="14084" max="14084" width="11.28515625" customWidth="1"/>
    <col min="14085" max="14085" width="12.5703125" bestFit="1" customWidth="1"/>
    <col min="14086" max="14086" width="12.85546875" customWidth="1"/>
    <col min="14087" max="14087" width="9.85546875" customWidth="1"/>
    <col min="14088" max="14088" width="12.85546875" customWidth="1"/>
    <col min="14089" max="14089" width="3.42578125" customWidth="1"/>
    <col min="14090" max="14096" width="0" hidden="1" customWidth="1"/>
    <col min="14337" max="14337" width="2" customWidth="1"/>
    <col min="14338" max="14338" width="27.5703125" customWidth="1"/>
    <col min="14339" max="14339" width="13.5703125" customWidth="1"/>
    <col min="14340" max="14340" width="11.28515625" customWidth="1"/>
    <col min="14341" max="14341" width="12.5703125" bestFit="1" customWidth="1"/>
    <col min="14342" max="14342" width="12.85546875" customWidth="1"/>
    <col min="14343" max="14343" width="9.85546875" customWidth="1"/>
    <col min="14344" max="14344" width="12.85546875" customWidth="1"/>
    <col min="14345" max="14345" width="3.42578125" customWidth="1"/>
    <col min="14346" max="14352" width="0" hidden="1" customWidth="1"/>
    <col min="14593" max="14593" width="2" customWidth="1"/>
    <col min="14594" max="14594" width="27.5703125" customWidth="1"/>
    <col min="14595" max="14595" width="13.5703125" customWidth="1"/>
    <col min="14596" max="14596" width="11.28515625" customWidth="1"/>
    <col min="14597" max="14597" width="12.5703125" bestFit="1" customWidth="1"/>
    <col min="14598" max="14598" width="12.85546875" customWidth="1"/>
    <col min="14599" max="14599" width="9.85546875" customWidth="1"/>
    <col min="14600" max="14600" width="12.85546875" customWidth="1"/>
    <col min="14601" max="14601" width="3.42578125" customWidth="1"/>
    <col min="14602" max="14608" width="0" hidden="1" customWidth="1"/>
    <col min="14849" max="14849" width="2" customWidth="1"/>
    <col min="14850" max="14850" width="27.5703125" customWidth="1"/>
    <col min="14851" max="14851" width="13.5703125" customWidth="1"/>
    <col min="14852" max="14852" width="11.28515625" customWidth="1"/>
    <col min="14853" max="14853" width="12.5703125" bestFit="1" customWidth="1"/>
    <col min="14854" max="14854" width="12.85546875" customWidth="1"/>
    <col min="14855" max="14855" width="9.85546875" customWidth="1"/>
    <col min="14856" max="14856" width="12.85546875" customWidth="1"/>
    <col min="14857" max="14857" width="3.42578125" customWidth="1"/>
    <col min="14858" max="14864" width="0" hidden="1" customWidth="1"/>
    <col min="15105" max="15105" width="2" customWidth="1"/>
    <col min="15106" max="15106" width="27.5703125" customWidth="1"/>
    <col min="15107" max="15107" width="13.5703125" customWidth="1"/>
    <col min="15108" max="15108" width="11.28515625" customWidth="1"/>
    <col min="15109" max="15109" width="12.5703125" bestFit="1" customWidth="1"/>
    <col min="15110" max="15110" width="12.85546875" customWidth="1"/>
    <col min="15111" max="15111" width="9.85546875" customWidth="1"/>
    <col min="15112" max="15112" width="12.85546875" customWidth="1"/>
    <col min="15113" max="15113" width="3.42578125" customWidth="1"/>
    <col min="15114" max="15120" width="0" hidden="1" customWidth="1"/>
    <col min="15361" max="15361" width="2" customWidth="1"/>
    <col min="15362" max="15362" width="27.5703125" customWidth="1"/>
    <col min="15363" max="15363" width="13.5703125" customWidth="1"/>
    <col min="15364" max="15364" width="11.28515625" customWidth="1"/>
    <col min="15365" max="15365" width="12.5703125" bestFit="1" customWidth="1"/>
    <col min="15366" max="15366" width="12.85546875" customWidth="1"/>
    <col min="15367" max="15367" width="9.85546875" customWidth="1"/>
    <col min="15368" max="15368" width="12.85546875" customWidth="1"/>
    <col min="15369" max="15369" width="3.42578125" customWidth="1"/>
    <col min="15370" max="15376" width="0" hidden="1" customWidth="1"/>
    <col min="15617" max="15617" width="2" customWidth="1"/>
    <col min="15618" max="15618" width="27.5703125" customWidth="1"/>
    <col min="15619" max="15619" width="13.5703125" customWidth="1"/>
    <col min="15620" max="15620" width="11.28515625" customWidth="1"/>
    <col min="15621" max="15621" width="12.5703125" bestFit="1" customWidth="1"/>
    <col min="15622" max="15622" width="12.85546875" customWidth="1"/>
    <col min="15623" max="15623" width="9.85546875" customWidth="1"/>
    <col min="15624" max="15624" width="12.85546875" customWidth="1"/>
    <col min="15625" max="15625" width="3.42578125" customWidth="1"/>
    <col min="15626" max="15632" width="0" hidden="1" customWidth="1"/>
    <col min="15873" max="15873" width="2" customWidth="1"/>
    <col min="15874" max="15874" width="27.5703125" customWidth="1"/>
    <col min="15875" max="15875" width="13.5703125" customWidth="1"/>
    <col min="15876" max="15876" width="11.28515625" customWidth="1"/>
    <col min="15877" max="15877" width="12.5703125" bestFit="1" customWidth="1"/>
    <col min="15878" max="15878" width="12.85546875" customWidth="1"/>
    <col min="15879" max="15879" width="9.85546875" customWidth="1"/>
    <col min="15880" max="15880" width="12.85546875" customWidth="1"/>
    <col min="15881" max="15881" width="3.42578125" customWidth="1"/>
    <col min="15882" max="15888" width="0" hidden="1" customWidth="1"/>
    <col min="16129" max="16129" width="2" customWidth="1"/>
    <col min="16130" max="16130" width="27.5703125" customWidth="1"/>
    <col min="16131" max="16131" width="13.5703125" customWidth="1"/>
    <col min="16132" max="16132" width="11.28515625" customWidth="1"/>
    <col min="16133" max="16133" width="12.5703125" bestFit="1" customWidth="1"/>
    <col min="16134" max="16134" width="12.85546875" customWidth="1"/>
    <col min="16135" max="16135" width="9.85546875" customWidth="1"/>
    <col min="16136" max="16136" width="12.85546875" customWidth="1"/>
    <col min="16137" max="16137" width="3.42578125" customWidth="1"/>
    <col min="16138" max="16144" width="0" hidden="1" customWidth="1"/>
  </cols>
  <sheetData>
    <row r="1" spans="2:15" ht="14.25" x14ac:dyDescent="0.2">
      <c r="B1" s="144"/>
      <c r="H1" s="145">
        <v>83</v>
      </c>
    </row>
    <row r="2" spans="2:15" ht="20.25" customHeight="1" x14ac:dyDescent="0.2">
      <c r="B2" s="146" t="s">
        <v>183</v>
      </c>
      <c r="C2" s="68"/>
    </row>
    <row r="3" spans="2:15" ht="30" customHeight="1" x14ac:dyDescent="0.2">
      <c r="B3" s="259" t="s">
        <v>0</v>
      </c>
      <c r="C3" s="254" t="s">
        <v>135</v>
      </c>
      <c r="D3" s="255" t="s">
        <v>96</v>
      </c>
      <c r="E3" s="255" t="s">
        <v>97</v>
      </c>
      <c r="F3" s="147" t="s">
        <v>98</v>
      </c>
      <c r="G3" s="148" t="s">
        <v>99</v>
      </c>
      <c r="H3" s="148" t="s">
        <v>100</v>
      </c>
    </row>
    <row r="4" spans="2:15" ht="15" x14ac:dyDescent="0.25">
      <c r="B4" s="260"/>
      <c r="C4" s="254"/>
      <c r="D4" s="255"/>
      <c r="E4" s="256"/>
      <c r="F4" s="257" t="s">
        <v>101</v>
      </c>
      <c r="G4" s="258"/>
      <c r="H4" s="258"/>
    </row>
    <row r="5" spans="2:15" ht="10.5" customHeight="1" x14ac:dyDescent="0.2">
      <c r="B5" s="217"/>
      <c r="C5" s="149"/>
      <c r="D5" s="150"/>
      <c r="E5" s="151"/>
      <c r="F5" s="61"/>
      <c r="G5" s="61"/>
      <c r="H5" s="152"/>
    </row>
    <row r="6" spans="2:15" s="68" customFormat="1" ht="21.95" customHeight="1" x14ac:dyDescent="0.2">
      <c r="B6" s="218" t="s">
        <v>136</v>
      </c>
      <c r="C6" s="154">
        <v>249</v>
      </c>
      <c r="D6" s="155">
        <v>15.7</v>
      </c>
      <c r="E6" s="156">
        <v>3906</v>
      </c>
      <c r="F6" s="155">
        <v>37.700000000000003</v>
      </c>
      <c r="G6" s="155">
        <v>84</v>
      </c>
      <c r="H6" s="155">
        <v>31.7</v>
      </c>
      <c r="I6" s="59"/>
      <c r="J6" s="68" t="e">
        <f>ROUND(C6/#REF!*100,1)</f>
        <v>#REF!</v>
      </c>
      <c r="K6" s="68" t="e">
        <f>ROUND(D6/#REF!*100,1)</f>
        <v>#REF!</v>
      </c>
      <c r="L6" s="68" t="e">
        <f>ROUND(E6/#REF!*100,1)</f>
        <v>#REF!</v>
      </c>
      <c r="M6" s="157" t="e">
        <f>J6-F6</f>
        <v>#REF!</v>
      </c>
      <c r="N6" s="157" t="e">
        <f>K6-G6</f>
        <v>#REF!</v>
      </c>
      <c r="O6" s="157" t="e">
        <f>L6-H6</f>
        <v>#REF!</v>
      </c>
    </row>
    <row r="7" spans="2:15" s="2" customFormat="1" ht="21.95" customHeight="1" x14ac:dyDescent="0.25">
      <c r="B7" s="232" t="s">
        <v>131</v>
      </c>
      <c r="C7" s="201">
        <v>55</v>
      </c>
      <c r="D7" s="220">
        <v>121.6</v>
      </c>
      <c r="E7" s="196">
        <v>6729</v>
      </c>
      <c r="F7" s="220">
        <v>19.2</v>
      </c>
      <c r="G7" s="220">
        <v>156.9</v>
      </c>
      <c r="H7" s="220">
        <v>30.3</v>
      </c>
      <c r="I7" s="221"/>
      <c r="J7" s="2" t="e">
        <f t="shared" ref="J7:L11" si="0">ROUND(C7/C39*100,1)</f>
        <v>#DIV/0!</v>
      </c>
      <c r="K7" s="2" t="e">
        <f t="shared" si="0"/>
        <v>#DIV/0!</v>
      </c>
      <c r="L7" s="2" t="e">
        <f t="shared" si="0"/>
        <v>#DIV/0!</v>
      </c>
      <c r="M7" s="166" t="e">
        <f t="shared" ref="M7:O17" si="1">J7-F7</f>
        <v>#DIV/0!</v>
      </c>
      <c r="N7" s="166" t="e">
        <f t="shared" si="1"/>
        <v>#DIV/0!</v>
      </c>
      <c r="O7" s="166" t="e">
        <f t="shared" si="1"/>
        <v>#DIV/0!</v>
      </c>
    </row>
    <row r="8" spans="2:15" s="68" customFormat="1" ht="21.95" customHeight="1" x14ac:dyDescent="0.25">
      <c r="B8" s="153" t="s">
        <v>137</v>
      </c>
      <c r="C8" s="154">
        <v>14592</v>
      </c>
      <c r="D8" s="155">
        <v>23.9</v>
      </c>
      <c r="E8" s="156">
        <v>348466</v>
      </c>
      <c r="F8" s="155">
        <v>99.4</v>
      </c>
      <c r="G8" s="155">
        <v>113.8</v>
      </c>
      <c r="H8" s="155">
        <v>113.3</v>
      </c>
      <c r="I8" s="59"/>
      <c r="J8" s="68" t="e">
        <f t="shared" si="0"/>
        <v>#DIV/0!</v>
      </c>
      <c r="K8" s="68" t="e">
        <f t="shared" si="0"/>
        <v>#DIV/0!</v>
      </c>
      <c r="L8" s="68" t="e">
        <f t="shared" si="0"/>
        <v>#DIV/0!</v>
      </c>
      <c r="M8" s="157" t="e">
        <f t="shared" si="1"/>
        <v>#DIV/0!</v>
      </c>
      <c r="N8" s="157" t="e">
        <f t="shared" si="1"/>
        <v>#DIV/0!</v>
      </c>
      <c r="O8" s="157" t="e">
        <f t="shared" si="1"/>
        <v>#DIV/0!</v>
      </c>
    </row>
    <row r="9" spans="2:15" s="68" customFormat="1" ht="21.95" customHeight="1" x14ac:dyDescent="0.25">
      <c r="B9" s="153" t="s">
        <v>138</v>
      </c>
      <c r="C9" s="154">
        <v>1627</v>
      </c>
      <c r="D9" s="155">
        <v>16.3</v>
      </c>
      <c r="E9" s="156">
        <v>26526</v>
      </c>
      <c r="F9" s="155">
        <v>106.1</v>
      </c>
      <c r="G9" s="155">
        <v>109.4</v>
      </c>
      <c r="H9" s="155">
        <v>116</v>
      </c>
      <c r="I9" s="59"/>
      <c r="J9" s="68">
        <f t="shared" si="0"/>
        <v>1.9</v>
      </c>
      <c r="K9" s="68">
        <f t="shared" si="0"/>
        <v>74.8</v>
      </c>
      <c r="L9" s="68">
        <f t="shared" si="0"/>
        <v>1.4</v>
      </c>
      <c r="M9" s="157">
        <f t="shared" si="1"/>
        <v>-104.19999999999999</v>
      </c>
      <c r="N9" s="157">
        <f t="shared" si="1"/>
        <v>-34.600000000000009</v>
      </c>
      <c r="O9" s="157">
        <f t="shared" si="1"/>
        <v>-114.6</v>
      </c>
    </row>
    <row r="10" spans="2:15" s="68" customFormat="1" ht="21.95" customHeight="1" x14ac:dyDescent="0.25">
      <c r="B10" s="153" t="s">
        <v>139</v>
      </c>
      <c r="C10" s="154">
        <v>874</v>
      </c>
      <c r="D10" s="155">
        <v>333.2</v>
      </c>
      <c r="E10" s="156">
        <v>291364</v>
      </c>
      <c r="F10" s="155">
        <v>106.2</v>
      </c>
      <c r="G10" s="155">
        <v>117.4</v>
      </c>
      <c r="H10" s="155">
        <v>124.8</v>
      </c>
      <c r="I10" s="59"/>
      <c r="J10" s="68">
        <f t="shared" si="0"/>
        <v>19.399999999999999</v>
      </c>
      <c r="K10" s="68">
        <f t="shared" si="0"/>
        <v>1904</v>
      </c>
      <c r="L10" s="68">
        <f t="shared" si="0"/>
        <v>369.9</v>
      </c>
      <c r="M10" s="157">
        <f t="shared" si="1"/>
        <v>-86.800000000000011</v>
      </c>
      <c r="N10" s="157">
        <f t="shared" si="1"/>
        <v>1786.6</v>
      </c>
      <c r="O10" s="157">
        <f t="shared" si="1"/>
        <v>245.09999999999997</v>
      </c>
    </row>
    <row r="11" spans="2:15" s="68" customFormat="1" ht="21.95" customHeight="1" x14ac:dyDescent="0.25">
      <c r="B11" s="153" t="s">
        <v>140</v>
      </c>
      <c r="C11" s="154">
        <v>12061</v>
      </c>
      <c r="D11" s="155">
        <v>14.9</v>
      </c>
      <c r="E11" s="156">
        <v>179780</v>
      </c>
      <c r="F11" s="155">
        <v>92.6</v>
      </c>
      <c r="G11" s="155">
        <v>104.9</v>
      </c>
      <c r="H11" s="155">
        <v>97.1</v>
      </c>
      <c r="I11" s="59"/>
      <c r="J11" s="68">
        <f t="shared" si="0"/>
        <v>451</v>
      </c>
      <c r="K11" s="68">
        <f t="shared" si="0"/>
        <v>103.5</v>
      </c>
      <c r="L11" s="68">
        <f t="shared" si="0"/>
        <v>467.2</v>
      </c>
      <c r="M11" s="157">
        <f t="shared" si="1"/>
        <v>358.4</v>
      </c>
      <c r="N11" s="157">
        <f t="shared" si="1"/>
        <v>-1.4000000000000057</v>
      </c>
      <c r="O11" s="157">
        <f t="shared" si="1"/>
        <v>370.1</v>
      </c>
    </row>
    <row r="12" spans="2:15" s="68" customFormat="1" ht="32.25" customHeight="1" x14ac:dyDescent="0.25">
      <c r="B12" s="160" t="s">
        <v>141</v>
      </c>
      <c r="C12" s="154">
        <v>142207</v>
      </c>
      <c r="D12" s="155">
        <v>23.4</v>
      </c>
      <c r="E12" s="156">
        <v>3323167</v>
      </c>
      <c r="F12" s="155">
        <v>116.5</v>
      </c>
      <c r="G12" s="155">
        <v>104.9</v>
      </c>
      <c r="H12" s="155">
        <v>122</v>
      </c>
      <c r="I12" s="59"/>
      <c r="J12" s="68">
        <f t="shared" ref="J12:L17" si="2">ROUND(C12/C48*100,1)</f>
        <v>1099.8</v>
      </c>
      <c r="K12" s="68">
        <f t="shared" si="2"/>
        <v>13.9</v>
      </c>
      <c r="L12" s="68">
        <f t="shared" si="2"/>
        <v>153.4</v>
      </c>
      <c r="M12" s="157">
        <f t="shared" si="1"/>
        <v>983.3</v>
      </c>
      <c r="N12" s="157">
        <f t="shared" si="1"/>
        <v>-91</v>
      </c>
      <c r="O12" s="157">
        <f t="shared" si="1"/>
        <v>31.400000000000006</v>
      </c>
    </row>
    <row r="13" spans="2:15" s="68" customFormat="1" ht="21.95" customHeight="1" x14ac:dyDescent="0.25">
      <c r="B13" s="222" t="s">
        <v>142</v>
      </c>
      <c r="C13" s="154">
        <v>3793</v>
      </c>
      <c r="D13" s="155">
        <v>21.7</v>
      </c>
      <c r="E13" s="156">
        <v>82301</v>
      </c>
      <c r="F13" s="155">
        <v>97.9</v>
      </c>
      <c r="G13" s="155">
        <v>102.4</v>
      </c>
      <c r="H13" s="155">
        <v>100.3</v>
      </c>
      <c r="I13" s="59"/>
      <c r="J13" s="68">
        <f t="shared" si="2"/>
        <v>342.9</v>
      </c>
      <c r="K13" s="68">
        <f t="shared" si="2"/>
        <v>12</v>
      </c>
      <c r="L13" s="68">
        <f t="shared" si="2"/>
        <v>41.1</v>
      </c>
      <c r="M13" s="157">
        <f t="shared" si="1"/>
        <v>244.99999999999997</v>
      </c>
      <c r="N13" s="157">
        <f t="shared" si="1"/>
        <v>-90.4</v>
      </c>
      <c r="O13" s="157">
        <f t="shared" si="1"/>
        <v>-59.199999999999996</v>
      </c>
    </row>
    <row r="14" spans="2:15" s="68" customFormat="1" ht="21.95" customHeight="1" x14ac:dyDescent="0.25">
      <c r="B14" s="222" t="s">
        <v>143</v>
      </c>
      <c r="C14" s="154">
        <v>6809</v>
      </c>
      <c r="D14" s="155">
        <v>17</v>
      </c>
      <c r="E14" s="156">
        <v>115745</v>
      </c>
      <c r="F14" s="155">
        <v>195.3</v>
      </c>
      <c r="G14" s="155">
        <v>109.7</v>
      </c>
      <c r="H14" s="155">
        <v>214.1</v>
      </c>
      <c r="I14" s="59"/>
      <c r="J14" s="68">
        <f t="shared" si="2"/>
        <v>850.1</v>
      </c>
      <c r="K14" s="68">
        <f t="shared" si="2"/>
        <v>9.9</v>
      </c>
      <c r="L14" s="68">
        <f t="shared" si="2"/>
        <v>84.2</v>
      </c>
      <c r="M14" s="157">
        <f t="shared" si="1"/>
        <v>654.79999999999995</v>
      </c>
      <c r="N14" s="157">
        <f t="shared" si="1"/>
        <v>-99.8</v>
      </c>
      <c r="O14" s="157">
        <f t="shared" si="1"/>
        <v>-129.89999999999998</v>
      </c>
    </row>
    <row r="15" spans="2:15" s="2" customFormat="1" ht="21.95" customHeight="1" x14ac:dyDescent="0.25">
      <c r="B15" s="222" t="s">
        <v>144</v>
      </c>
      <c r="C15" s="154">
        <v>8976</v>
      </c>
      <c r="D15" s="155">
        <v>28.1</v>
      </c>
      <c r="E15" s="156">
        <v>252445</v>
      </c>
      <c r="F15" s="155">
        <v>170.3</v>
      </c>
      <c r="G15" s="155">
        <v>104.5</v>
      </c>
      <c r="H15" s="155">
        <v>177.9</v>
      </c>
      <c r="I15" s="221"/>
      <c r="J15" s="68">
        <f t="shared" si="2"/>
        <v>2049.3000000000002</v>
      </c>
      <c r="K15" s="68">
        <f t="shared" si="2"/>
        <v>15.1</v>
      </c>
      <c r="L15" s="68">
        <f t="shared" si="2"/>
        <v>310.2</v>
      </c>
      <c r="M15" s="157">
        <f>J15-F15</f>
        <v>1879.0000000000002</v>
      </c>
      <c r="N15" s="157">
        <f t="shared" si="1"/>
        <v>-89.4</v>
      </c>
      <c r="O15" s="157">
        <f t="shared" si="1"/>
        <v>132.29999999999998</v>
      </c>
    </row>
    <row r="16" spans="2:15" s="68" customFormat="1" ht="21.95" customHeight="1" x14ac:dyDescent="0.25">
      <c r="B16" s="222" t="s">
        <v>145</v>
      </c>
      <c r="C16" s="154">
        <v>74460</v>
      </c>
      <c r="D16" s="155">
        <v>17.7</v>
      </c>
      <c r="E16" s="156">
        <v>1314737</v>
      </c>
      <c r="F16" s="155">
        <v>122.7</v>
      </c>
      <c r="G16" s="155">
        <v>110.6</v>
      </c>
      <c r="H16" s="155">
        <v>135.19999999999999</v>
      </c>
      <c r="I16" s="59"/>
      <c r="J16" s="68">
        <f t="shared" si="2"/>
        <v>2025</v>
      </c>
      <c r="K16" s="68">
        <f t="shared" si="2"/>
        <v>11.1</v>
      </c>
      <c r="L16" s="68">
        <f t="shared" si="2"/>
        <v>223.3</v>
      </c>
      <c r="M16" s="157">
        <f t="shared" ref="M16:O30" si="3">J16-F16</f>
        <v>1902.3</v>
      </c>
      <c r="N16" s="157">
        <f t="shared" si="1"/>
        <v>-99.5</v>
      </c>
      <c r="O16" s="157">
        <f t="shared" si="1"/>
        <v>88.100000000000023</v>
      </c>
    </row>
    <row r="17" spans="2:17" s="68" customFormat="1" ht="29.25" customHeight="1" x14ac:dyDescent="0.25">
      <c r="B17" s="163" t="s">
        <v>146</v>
      </c>
      <c r="C17" s="154">
        <v>48167</v>
      </c>
      <c r="D17" s="155">
        <v>32.299999999999997</v>
      </c>
      <c r="E17" s="156">
        <v>1557859</v>
      </c>
      <c r="F17" s="155">
        <v>98.8</v>
      </c>
      <c r="G17" s="155">
        <v>107</v>
      </c>
      <c r="H17" s="155">
        <v>105.8</v>
      </c>
      <c r="I17" s="59"/>
      <c r="J17" s="68">
        <f t="shared" si="2"/>
        <v>697.3</v>
      </c>
      <c r="K17" s="68">
        <f t="shared" si="2"/>
        <v>19.2</v>
      </c>
      <c r="L17" s="68">
        <f t="shared" si="2"/>
        <v>134.4</v>
      </c>
      <c r="M17" s="157">
        <f t="shared" si="3"/>
        <v>598.5</v>
      </c>
      <c r="N17" s="157">
        <f t="shared" si="1"/>
        <v>-87.8</v>
      </c>
      <c r="O17" s="157">
        <f t="shared" si="1"/>
        <v>28.600000000000009</v>
      </c>
    </row>
    <row r="18" spans="2:17" s="68" customFormat="1" ht="21.95" customHeight="1" x14ac:dyDescent="0.25">
      <c r="B18" s="160" t="s">
        <v>147</v>
      </c>
      <c r="C18" s="154">
        <v>9730</v>
      </c>
      <c r="D18" s="155">
        <v>15.8</v>
      </c>
      <c r="E18" s="156">
        <v>154052</v>
      </c>
      <c r="F18" s="155">
        <v>517</v>
      </c>
      <c r="G18" s="155">
        <v>115.3</v>
      </c>
      <c r="H18" s="155">
        <v>595.5</v>
      </c>
      <c r="I18" s="59"/>
      <c r="M18" s="157"/>
      <c r="N18" s="157"/>
      <c r="O18" s="157"/>
    </row>
    <row r="19" spans="2:17" s="2" customFormat="1" ht="32.25" customHeight="1" x14ac:dyDescent="0.25">
      <c r="B19" s="165" t="s">
        <v>148</v>
      </c>
      <c r="C19" s="154">
        <v>25009</v>
      </c>
      <c r="D19" s="164">
        <v>196</v>
      </c>
      <c r="E19" s="156">
        <v>4912943</v>
      </c>
      <c r="F19" s="155">
        <v>126.8</v>
      </c>
      <c r="G19" s="155">
        <v>103.4</v>
      </c>
      <c r="H19" s="155">
        <v>131.1</v>
      </c>
      <c r="I19" s="221"/>
      <c r="J19" s="68">
        <f t="shared" ref="J19:L20" si="4">ROUND(C19/C54*100,1)</f>
        <v>103.2</v>
      </c>
      <c r="K19" s="68">
        <f t="shared" si="4"/>
        <v>3500</v>
      </c>
      <c r="L19" s="68">
        <f t="shared" si="4"/>
        <v>3630.9</v>
      </c>
      <c r="M19" s="157">
        <f t="shared" si="3"/>
        <v>-23.599999999999994</v>
      </c>
      <c r="N19" s="157">
        <f t="shared" si="3"/>
        <v>3396.6</v>
      </c>
      <c r="O19" s="157">
        <f t="shared" si="3"/>
        <v>3499.8</v>
      </c>
    </row>
    <row r="20" spans="2:17" s="68" customFormat="1" ht="21.95" customHeight="1" x14ac:dyDescent="0.25">
      <c r="B20" s="222" t="s">
        <v>142</v>
      </c>
      <c r="C20" s="154">
        <v>763</v>
      </c>
      <c r="D20" s="164">
        <v>204</v>
      </c>
      <c r="E20" s="156">
        <v>155843</v>
      </c>
      <c r="F20" s="155">
        <v>18.7</v>
      </c>
      <c r="G20" s="155">
        <v>106.4</v>
      </c>
      <c r="H20" s="155">
        <v>20</v>
      </c>
      <c r="I20" s="59"/>
      <c r="J20" s="68">
        <f t="shared" si="4"/>
        <v>43.5</v>
      </c>
      <c r="K20" s="68">
        <f t="shared" si="4"/>
        <v>5828.6</v>
      </c>
      <c r="L20" s="68">
        <f t="shared" si="4"/>
        <v>2542.6999999999998</v>
      </c>
      <c r="M20" s="157">
        <f t="shared" si="3"/>
        <v>24.8</v>
      </c>
      <c r="N20" s="157">
        <f t="shared" si="3"/>
        <v>5722.2000000000007</v>
      </c>
      <c r="O20" s="157">
        <f t="shared" si="3"/>
        <v>2522.6999999999998</v>
      </c>
    </row>
    <row r="21" spans="2:17" s="68" customFormat="1" ht="21.95" customHeight="1" x14ac:dyDescent="0.25">
      <c r="B21" s="222" t="s">
        <v>143</v>
      </c>
      <c r="C21" s="154">
        <v>1806</v>
      </c>
      <c r="D21" s="164">
        <v>197</v>
      </c>
      <c r="E21" s="156">
        <v>355171</v>
      </c>
      <c r="F21" s="155">
        <v>86.9</v>
      </c>
      <c r="G21" s="155">
        <v>109.3</v>
      </c>
      <c r="H21" s="155">
        <v>94.7</v>
      </c>
      <c r="I21" s="59"/>
      <c r="M21" s="157"/>
      <c r="N21" s="157"/>
      <c r="O21" s="157"/>
    </row>
    <row r="22" spans="2:17" s="68" customFormat="1" ht="12" customHeight="1" x14ac:dyDescent="0.25">
      <c r="B22" s="222" t="s">
        <v>144</v>
      </c>
      <c r="C22" s="154">
        <v>399</v>
      </c>
      <c r="D22" s="164">
        <v>220</v>
      </c>
      <c r="E22" s="156">
        <v>87761</v>
      </c>
      <c r="F22" s="155">
        <v>34.5</v>
      </c>
      <c r="G22" s="155">
        <v>99.5</v>
      </c>
      <c r="H22" s="155">
        <v>34.4</v>
      </c>
      <c r="I22" s="59"/>
      <c r="J22" s="68">
        <f t="shared" ref="J22:L24" si="5">ROUND(C22/C56*100,1)</f>
        <v>41.8</v>
      </c>
      <c r="K22" s="68">
        <f t="shared" si="5"/>
        <v>7096.8</v>
      </c>
      <c r="L22" s="68">
        <f t="shared" si="5"/>
        <v>3010.7</v>
      </c>
      <c r="M22" s="157">
        <f t="shared" si="3"/>
        <v>7.2999999999999972</v>
      </c>
      <c r="N22" s="157">
        <f t="shared" si="3"/>
        <v>6997.3</v>
      </c>
      <c r="O22" s="157">
        <f t="shared" si="3"/>
        <v>2976.2999999999997</v>
      </c>
    </row>
    <row r="23" spans="2:17" s="68" customFormat="1" ht="21.95" customHeight="1" x14ac:dyDescent="0.25">
      <c r="B23" s="222" t="s">
        <v>145</v>
      </c>
      <c r="C23" s="154">
        <v>12316</v>
      </c>
      <c r="D23" s="164">
        <v>193</v>
      </c>
      <c r="E23" s="156">
        <v>2377845</v>
      </c>
      <c r="F23" s="155">
        <v>313.60000000000002</v>
      </c>
      <c r="G23" s="155">
        <v>108.5</v>
      </c>
      <c r="H23" s="155">
        <v>339.3</v>
      </c>
      <c r="I23" s="59"/>
      <c r="J23" s="68">
        <f t="shared" si="5"/>
        <v>217.8</v>
      </c>
      <c r="K23" s="68">
        <f t="shared" si="5"/>
        <v>3509.1</v>
      </c>
      <c r="L23" s="68">
        <f t="shared" si="5"/>
        <v>7646.8</v>
      </c>
      <c r="M23" s="157">
        <f t="shared" si="3"/>
        <v>-95.800000000000011</v>
      </c>
      <c r="N23" s="157">
        <f t="shared" si="3"/>
        <v>3400.6</v>
      </c>
      <c r="O23" s="157">
        <f t="shared" si="3"/>
        <v>7307.5</v>
      </c>
    </row>
    <row r="24" spans="2:17" s="68" customFormat="1" ht="35.25" customHeight="1" x14ac:dyDescent="0.25">
      <c r="B24" s="163" t="s">
        <v>146</v>
      </c>
      <c r="C24" s="154">
        <v>9725</v>
      </c>
      <c r="D24" s="164">
        <v>199</v>
      </c>
      <c r="E24" s="156">
        <v>1936323</v>
      </c>
      <c r="F24" s="155">
        <v>114.5</v>
      </c>
      <c r="G24" s="155">
        <v>103.7</v>
      </c>
      <c r="H24" s="155">
        <v>118.4</v>
      </c>
      <c r="I24" s="59"/>
      <c r="J24" s="68">
        <f t="shared" si="5"/>
        <v>61.3</v>
      </c>
      <c r="K24" s="68">
        <f t="shared" si="5"/>
        <v>3316.7</v>
      </c>
      <c r="L24" s="68">
        <f t="shared" si="5"/>
        <v>2034.6</v>
      </c>
      <c r="M24" s="157">
        <f t="shared" si="3"/>
        <v>-53.2</v>
      </c>
      <c r="N24" s="157">
        <f t="shared" si="3"/>
        <v>3213</v>
      </c>
      <c r="O24" s="157">
        <f t="shared" si="3"/>
        <v>1916.1999999999998</v>
      </c>
    </row>
    <row r="25" spans="2:17" s="68" customFormat="1" ht="29.25" customHeight="1" x14ac:dyDescent="0.25">
      <c r="B25" s="225" t="s">
        <v>149</v>
      </c>
      <c r="C25" s="154">
        <v>46503</v>
      </c>
      <c r="D25" s="155">
        <v>6.8</v>
      </c>
      <c r="E25" s="156">
        <v>316648</v>
      </c>
      <c r="F25" s="155">
        <v>224.1</v>
      </c>
      <c r="G25" s="155">
        <v>111.5</v>
      </c>
      <c r="H25" s="155">
        <v>249.1</v>
      </c>
      <c r="I25" s="59"/>
      <c r="M25" s="157"/>
      <c r="N25" s="157"/>
      <c r="O25" s="157"/>
    </row>
    <row r="26" spans="2:17" s="2" customFormat="1" ht="21.95" customHeight="1" x14ac:dyDescent="0.25">
      <c r="B26" s="167" t="s">
        <v>150</v>
      </c>
      <c r="C26" s="154">
        <v>6790</v>
      </c>
      <c r="D26" s="155">
        <v>4.8</v>
      </c>
      <c r="E26" s="156">
        <v>32347</v>
      </c>
      <c r="F26" s="155">
        <v>210</v>
      </c>
      <c r="G26" s="155">
        <v>109.1</v>
      </c>
      <c r="H26" s="155">
        <v>229.9</v>
      </c>
      <c r="I26" s="221"/>
      <c r="J26" s="68">
        <f t="shared" ref="J26:L27" si="6">ROUND(C26/C59*100,1)</f>
        <v>1.5</v>
      </c>
      <c r="K26" s="68">
        <f t="shared" si="6"/>
        <v>2.2999999999999998</v>
      </c>
      <c r="L26" s="68">
        <f t="shared" si="6"/>
        <v>0</v>
      </c>
      <c r="M26" s="157">
        <f>J26-F26</f>
        <v>-208.5</v>
      </c>
      <c r="N26" s="157">
        <f t="shared" si="3"/>
        <v>-106.8</v>
      </c>
      <c r="O26" s="157">
        <f t="shared" si="3"/>
        <v>-229.9</v>
      </c>
    </row>
    <row r="27" spans="2:17" s="68" customFormat="1" ht="21.95" customHeight="1" x14ac:dyDescent="0.25">
      <c r="B27" s="167" t="s">
        <v>151</v>
      </c>
      <c r="C27" s="154">
        <v>3647</v>
      </c>
      <c r="D27" s="155">
        <v>3.8</v>
      </c>
      <c r="E27" s="156">
        <v>13815</v>
      </c>
      <c r="F27" s="155">
        <v>453.6</v>
      </c>
      <c r="G27" s="155">
        <v>84.4</v>
      </c>
      <c r="H27" s="155">
        <v>386</v>
      </c>
      <c r="I27" s="59"/>
      <c r="J27" s="68">
        <f t="shared" si="6"/>
        <v>8</v>
      </c>
      <c r="K27" s="68">
        <f t="shared" si="6"/>
        <v>1.5</v>
      </c>
      <c r="L27" s="68">
        <f t="shared" si="6"/>
        <v>0.1</v>
      </c>
      <c r="M27" s="157">
        <f>J27-F27</f>
        <v>-445.6</v>
      </c>
      <c r="N27" s="157">
        <f t="shared" si="3"/>
        <v>-82.9</v>
      </c>
      <c r="O27" s="157">
        <f t="shared" si="3"/>
        <v>-385.9</v>
      </c>
      <c r="Q27" s="67"/>
    </row>
    <row r="28" spans="2:17" s="68" customFormat="1" ht="21.95" customHeight="1" x14ac:dyDescent="0.25">
      <c r="B28" s="167" t="s">
        <v>152</v>
      </c>
      <c r="C28" s="154">
        <v>102</v>
      </c>
      <c r="D28" s="155">
        <v>9.8000000000000007</v>
      </c>
      <c r="E28" s="156">
        <v>1004</v>
      </c>
      <c r="F28" s="155">
        <v>40.5</v>
      </c>
      <c r="G28" s="155">
        <v>138</v>
      </c>
      <c r="H28" s="155">
        <v>56.2</v>
      </c>
      <c r="I28" s="59"/>
      <c r="M28" s="157"/>
      <c r="N28" s="157"/>
      <c r="O28" s="157"/>
    </row>
    <row r="29" spans="2:17" s="68" customFormat="1" ht="29.25" customHeight="1" x14ac:dyDescent="0.25">
      <c r="B29" s="167" t="s">
        <v>153</v>
      </c>
      <c r="C29" s="154">
        <v>11390</v>
      </c>
      <c r="D29" s="155">
        <v>8.6</v>
      </c>
      <c r="E29" s="156">
        <v>97485</v>
      </c>
      <c r="F29" s="155">
        <v>577.29999999999995</v>
      </c>
      <c r="G29" s="155">
        <v>134.4</v>
      </c>
      <c r="H29" s="155">
        <v>776.8</v>
      </c>
      <c r="I29" s="59"/>
      <c r="J29" s="68">
        <f t="shared" ref="J29:L30" si="7">ROUND(C29/C62*100,1)</f>
        <v>40.299999999999997</v>
      </c>
      <c r="K29" s="68">
        <f t="shared" si="7"/>
        <v>5.9</v>
      </c>
      <c r="L29" s="68">
        <f t="shared" si="7"/>
        <v>2.4</v>
      </c>
      <c r="M29" s="157">
        <f>J29-F29</f>
        <v>-537</v>
      </c>
      <c r="N29" s="157">
        <f t="shared" si="3"/>
        <v>-128.5</v>
      </c>
      <c r="O29" s="157">
        <f t="shared" si="3"/>
        <v>-774.4</v>
      </c>
    </row>
    <row r="30" spans="2:17" s="68" customFormat="1" ht="21.95" customHeight="1" x14ac:dyDescent="0.25">
      <c r="B30" s="167" t="s">
        <v>154</v>
      </c>
      <c r="C30" s="154">
        <v>17128</v>
      </c>
      <c r="D30" s="155">
        <v>7.8</v>
      </c>
      <c r="E30" s="156">
        <v>133710</v>
      </c>
      <c r="F30" s="155">
        <v>150.6</v>
      </c>
      <c r="G30" s="155">
        <v>116.4</v>
      </c>
      <c r="H30" s="155">
        <v>176.1</v>
      </c>
      <c r="I30" s="59"/>
      <c r="J30" s="68">
        <f t="shared" si="7"/>
        <v>5.2</v>
      </c>
      <c r="K30" s="68">
        <f t="shared" si="7"/>
        <v>3.8</v>
      </c>
      <c r="L30" s="68">
        <f t="shared" si="7"/>
        <v>0.2</v>
      </c>
      <c r="M30" s="157">
        <f>J30-F30</f>
        <v>-145.4</v>
      </c>
      <c r="N30" s="157">
        <f t="shared" si="3"/>
        <v>-112.60000000000001</v>
      </c>
      <c r="O30" s="157">
        <f t="shared" si="3"/>
        <v>-175.9</v>
      </c>
    </row>
    <row r="31" spans="2:17" s="68" customFormat="1" ht="21.95" customHeight="1" x14ac:dyDescent="0.25">
      <c r="B31" s="167" t="s">
        <v>155</v>
      </c>
      <c r="C31" s="154">
        <v>5540</v>
      </c>
      <c r="D31" s="155">
        <v>7.1</v>
      </c>
      <c r="E31" s="156">
        <v>39291</v>
      </c>
      <c r="F31" s="155">
        <v>178.1</v>
      </c>
      <c r="G31" s="155">
        <v>114.5</v>
      </c>
      <c r="H31" s="155">
        <v>204.7</v>
      </c>
      <c r="I31" s="59"/>
      <c r="M31" s="157"/>
      <c r="N31" s="157"/>
      <c r="O31" s="157"/>
    </row>
    <row r="32" spans="2:17" s="68" customFormat="1" ht="26.25" customHeight="1" x14ac:dyDescent="0.25">
      <c r="B32" s="225" t="s">
        <v>156</v>
      </c>
      <c r="C32" s="154">
        <v>336644</v>
      </c>
      <c r="D32" s="164">
        <v>248</v>
      </c>
      <c r="E32" s="156">
        <v>83334052</v>
      </c>
      <c r="F32" s="155">
        <v>91.7</v>
      </c>
      <c r="G32" s="155">
        <v>99</v>
      </c>
      <c r="H32" s="155">
        <v>90.9</v>
      </c>
      <c r="I32" s="59"/>
      <c r="M32" s="157"/>
      <c r="N32" s="157"/>
      <c r="O32" s="157"/>
    </row>
    <row r="33" spans="1:17" s="68" customFormat="1" ht="21.95" customHeight="1" x14ac:dyDescent="0.25">
      <c r="B33" s="167" t="s">
        <v>150</v>
      </c>
      <c r="C33" s="154">
        <v>39339</v>
      </c>
      <c r="D33" s="164">
        <v>265</v>
      </c>
      <c r="E33" s="156">
        <v>10433535</v>
      </c>
      <c r="F33" s="155">
        <v>44.4</v>
      </c>
      <c r="G33" s="155">
        <v>102.4</v>
      </c>
      <c r="H33" s="155">
        <v>45.5</v>
      </c>
      <c r="I33" s="59"/>
      <c r="J33" s="68">
        <f>ROUND(C33/C64*100,1)</f>
        <v>320.5</v>
      </c>
      <c r="K33" s="68">
        <f>ROUND(D33/D64*100,1)</f>
        <v>144.80000000000001</v>
      </c>
      <c r="L33" s="68">
        <f>ROUND(E33/E64*100,1)</f>
        <v>465.1</v>
      </c>
      <c r="M33" s="157">
        <f>J33-F33</f>
        <v>276.10000000000002</v>
      </c>
      <c r="N33" s="157">
        <f>K33-G33</f>
        <v>42.400000000000006</v>
      </c>
      <c r="O33" s="157">
        <f>L33-H33</f>
        <v>419.6</v>
      </c>
      <c r="Q33" s="67"/>
    </row>
    <row r="34" spans="1:17" s="68" customFormat="1" ht="21.95" customHeight="1" x14ac:dyDescent="0.25">
      <c r="B34" s="167" t="s">
        <v>151</v>
      </c>
      <c r="C34" s="154">
        <v>19005</v>
      </c>
      <c r="D34" s="164">
        <v>320</v>
      </c>
      <c r="E34" s="156">
        <v>6089942</v>
      </c>
      <c r="F34" s="155">
        <v>68.8</v>
      </c>
      <c r="G34" s="155">
        <v>103.4</v>
      </c>
      <c r="H34" s="155">
        <v>71.099999999999994</v>
      </c>
      <c r="I34" s="59"/>
      <c r="L34" s="68">
        <f>ROUND(E34/E65*100,1)</f>
        <v>4.8</v>
      </c>
      <c r="M34" s="157"/>
      <c r="N34" s="157"/>
      <c r="O34" s="157">
        <f>L34-H34</f>
        <v>-66.3</v>
      </c>
    </row>
    <row r="35" spans="1:17" s="68" customFormat="1" ht="21.95" customHeight="1" x14ac:dyDescent="0.25">
      <c r="B35" s="167" t="s">
        <v>152</v>
      </c>
      <c r="C35" s="154">
        <v>1804</v>
      </c>
      <c r="D35" s="164">
        <v>210</v>
      </c>
      <c r="E35" s="156">
        <v>378992</v>
      </c>
      <c r="F35" s="155">
        <v>175.3</v>
      </c>
      <c r="G35" s="155">
        <v>104.5</v>
      </c>
      <c r="H35" s="155">
        <v>183.1</v>
      </c>
      <c r="I35" s="59"/>
      <c r="L35" s="68">
        <f>ROUND(E35/E66*100,1)</f>
        <v>0.3</v>
      </c>
      <c r="M35" s="157"/>
      <c r="N35" s="157"/>
      <c r="O35" s="157">
        <f>L35-H35</f>
        <v>-182.79999999999998</v>
      </c>
    </row>
    <row r="36" spans="1:17" s="68" customFormat="1" ht="28.5" customHeight="1" x14ac:dyDescent="0.25">
      <c r="B36" s="167" t="s">
        <v>153</v>
      </c>
      <c r="C36" s="154">
        <v>8202</v>
      </c>
      <c r="D36" s="164">
        <v>178</v>
      </c>
      <c r="E36" s="156">
        <v>1460167</v>
      </c>
      <c r="F36" s="155">
        <v>25.4</v>
      </c>
      <c r="G36" s="155">
        <v>98.9</v>
      </c>
      <c r="H36" s="155">
        <v>25.1</v>
      </c>
      <c r="I36" s="59"/>
      <c r="L36" s="68">
        <f>ROUND(E36/E67*100,1)</f>
        <v>0.5</v>
      </c>
      <c r="M36" s="157"/>
      <c r="N36" s="157"/>
      <c r="O36" s="157">
        <f>L36-H36</f>
        <v>-24.6</v>
      </c>
    </row>
    <row r="37" spans="1:17" s="68" customFormat="1" ht="21.95" customHeight="1" x14ac:dyDescent="0.25">
      <c r="B37" s="167" t="s">
        <v>154</v>
      </c>
      <c r="C37" s="154">
        <v>192722</v>
      </c>
      <c r="D37" s="164">
        <v>253</v>
      </c>
      <c r="E37" s="156">
        <v>48830132</v>
      </c>
      <c r="F37" s="155">
        <v>96</v>
      </c>
      <c r="G37" s="155">
        <v>101</v>
      </c>
      <c r="H37" s="155">
        <v>96.8</v>
      </c>
      <c r="I37" s="59"/>
      <c r="L37" s="68">
        <f>ROUND(E37/E68*100,1)</f>
        <v>2411.4</v>
      </c>
      <c r="M37" s="157"/>
      <c r="N37" s="157"/>
      <c r="O37" s="157">
        <f>L37-H37</f>
        <v>2314.6</v>
      </c>
    </row>
    <row r="38" spans="1:17" s="68" customFormat="1" ht="21.95" customHeight="1" x14ac:dyDescent="0.25">
      <c r="B38" s="167" t="s">
        <v>155</v>
      </c>
      <c r="C38" s="154">
        <v>75572</v>
      </c>
      <c r="D38" s="164">
        <v>219</v>
      </c>
      <c r="E38" s="156">
        <v>16520276</v>
      </c>
      <c r="F38" s="155">
        <v>456.1</v>
      </c>
      <c r="G38" s="155">
        <v>97.2</v>
      </c>
      <c r="H38" s="155">
        <v>443.5</v>
      </c>
      <c r="I38" s="59"/>
      <c r="J38" s="68" t="e">
        <f>ROUND(C38/C69*100,1)</f>
        <v>#VALUE!</v>
      </c>
      <c r="K38" s="68" t="e">
        <f>ROUND(D38/D69*100,1)</f>
        <v>#VALUE!</v>
      </c>
      <c r="L38" s="68">
        <f>ROUND(E38/E69*100,1)</f>
        <v>6104.6</v>
      </c>
      <c r="M38" s="157" t="e">
        <f>J38-F38</f>
        <v>#VALUE!</v>
      </c>
      <c r="N38" s="157" t="e">
        <f>K38-G38</f>
        <v>#VALUE!</v>
      </c>
      <c r="O38" s="157">
        <f>L38-H38</f>
        <v>5661.1</v>
      </c>
    </row>
    <row r="39" spans="1:17" ht="12" customHeight="1" x14ac:dyDescent="0.2">
      <c r="C39" s="171"/>
      <c r="D39" s="172"/>
      <c r="E39" s="171"/>
      <c r="F39" s="172"/>
      <c r="G39" s="172"/>
      <c r="H39" s="172"/>
      <c r="J39" s="68"/>
      <c r="K39" s="68"/>
      <c r="L39" s="68"/>
    </row>
    <row r="40" spans="1:17" s="3" customFormat="1" ht="14.25" hidden="1" customHeight="1" x14ac:dyDescent="0.2">
      <c r="A40"/>
      <c r="B40">
        <v>2005</v>
      </c>
      <c r="C40" s="201"/>
      <c r="D40" s="220"/>
      <c r="E40" s="196"/>
      <c r="F40" s="220"/>
      <c r="G40" s="220"/>
      <c r="H40" s="220"/>
      <c r="I40" s="216"/>
      <c r="J40" s="68"/>
      <c r="K40" s="68"/>
      <c r="L40" s="68"/>
    </row>
    <row r="41" spans="1:17" s="68" customFormat="1" ht="14.25" hidden="1" customHeight="1" x14ac:dyDescent="0.2">
      <c r="B41" s="186" t="s">
        <v>141</v>
      </c>
      <c r="C41" s="171">
        <v>85289</v>
      </c>
      <c r="D41" s="172">
        <v>21.8</v>
      </c>
      <c r="E41" s="171">
        <v>1862444</v>
      </c>
      <c r="F41" s="172">
        <v>120.3</v>
      </c>
      <c r="G41" s="172">
        <v>80.099999999999994</v>
      </c>
      <c r="H41" s="172">
        <v>96.7</v>
      </c>
      <c r="I41" s="59"/>
    </row>
    <row r="42" spans="1:17" s="68" customFormat="1" ht="14.25" hidden="1" customHeight="1" x14ac:dyDescent="0.2">
      <c r="B42" s="21" t="s">
        <v>142</v>
      </c>
      <c r="C42" s="171">
        <v>4502</v>
      </c>
      <c r="D42" s="172">
        <v>17.5</v>
      </c>
      <c r="E42" s="171">
        <v>78772</v>
      </c>
      <c r="F42" s="172">
        <v>148.4</v>
      </c>
      <c r="G42" s="172">
        <v>76.099999999999994</v>
      </c>
      <c r="H42" s="172">
        <v>112.9</v>
      </c>
      <c r="I42" s="59"/>
    </row>
    <row r="43" spans="1:17" s="68" customFormat="1" ht="14.25" hidden="1" customHeight="1" x14ac:dyDescent="0.2">
      <c r="B43" s="21" t="s">
        <v>143</v>
      </c>
      <c r="C43" s="171">
        <v>2674</v>
      </c>
      <c r="D43" s="172">
        <v>14.4</v>
      </c>
      <c r="E43" s="171">
        <v>38477</v>
      </c>
      <c r="F43" s="172">
        <v>391.5</v>
      </c>
      <c r="G43" s="172">
        <v>90.6</v>
      </c>
      <c r="H43" s="172">
        <v>355.3</v>
      </c>
      <c r="I43" s="59"/>
    </row>
    <row r="44" spans="1:17" s="68" customFormat="1" ht="14.25" hidden="1" customHeight="1" x14ac:dyDescent="0.2">
      <c r="B44" s="21" t="s">
        <v>144</v>
      </c>
      <c r="C44" s="171">
        <v>10469</v>
      </c>
      <c r="D44" s="174">
        <v>23.7</v>
      </c>
      <c r="E44" s="171">
        <v>248491</v>
      </c>
      <c r="F44" s="172">
        <v>128.19999999999999</v>
      </c>
      <c r="G44" s="172">
        <v>83.7</v>
      </c>
      <c r="H44" s="172">
        <v>107.7</v>
      </c>
      <c r="I44" s="59"/>
    </row>
    <row r="45" spans="1:17" s="68" customFormat="1" ht="14.25" hidden="1" customHeight="1" x14ac:dyDescent="0.2">
      <c r="B45" s="21" t="s">
        <v>145</v>
      </c>
      <c r="C45" s="171">
        <v>28903</v>
      </c>
      <c r="D45" s="172">
        <v>14.2</v>
      </c>
      <c r="E45" s="171">
        <v>409134</v>
      </c>
      <c r="F45" s="172">
        <v>248.7</v>
      </c>
      <c r="G45" s="172">
        <v>86.6</v>
      </c>
      <c r="H45" s="172">
        <v>215</v>
      </c>
      <c r="I45" s="59"/>
    </row>
    <row r="46" spans="1:17" s="68" customFormat="1" ht="24" hidden="1" customHeight="1" x14ac:dyDescent="0.2">
      <c r="B46" s="193" t="s">
        <v>146</v>
      </c>
      <c r="C46" s="171">
        <v>38742</v>
      </c>
      <c r="D46" s="174">
        <v>28.1</v>
      </c>
      <c r="E46" s="171">
        <v>1087570</v>
      </c>
      <c r="F46" s="172">
        <v>81.8</v>
      </c>
      <c r="G46" s="172">
        <v>93.4</v>
      </c>
      <c r="H46" s="172">
        <v>76.400000000000006</v>
      </c>
      <c r="I46" s="59"/>
    </row>
    <row r="47" spans="1:17" s="68" customFormat="1" ht="14.25" hidden="1" customHeight="1" x14ac:dyDescent="0.2">
      <c r="B47" s="186" t="s">
        <v>147</v>
      </c>
      <c r="C47" s="178">
        <v>962</v>
      </c>
      <c r="D47" s="179">
        <v>12.2</v>
      </c>
      <c r="E47" s="178">
        <v>11719</v>
      </c>
      <c r="F47" s="180">
        <v>124.8</v>
      </c>
      <c r="G47" s="180">
        <v>81.3</v>
      </c>
      <c r="H47" s="180">
        <v>101.6</v>
      </c>
      <c r="I47" s="59"/>
    </row>
    <row r="48" spans="1:17" s="68" customFormat="1" ht="14.25" hidden="1" customHeight="1" x14ac:dyDescent="0.2">
      <c r="B48" s="226" t="s">
        <v>148</v>
      </c>
      <c r="C48" s="181">
        <v>12930</v>
      </c>
      <c r="D48" s="38">
        <v>168</v>
      </c>
      <c r="E48" s="181">
        <v>2166811</v>
      </c>
      <c r="F48">
        <v>60.2</v>
      </c>
      <c r="G48">
        <v>91.3</v>
      </c>
      <c r="H48">
        <v>54.9</v>
      </c>
      <c r="I48" s="59"/>
    </row>
    <row r="49" spans="2:9" s="68" customFormat="1" ht="14.25" hidden="1" customHeight="1" x14ac:dyDescent="0.2">
      <c r="B49" s="21" t="s">
        <v>142</v>
      </c>
      <c r="C49">
        <v>1106</v>
      </c>
      <c r="D49">
        <v>181</v>
      </c>
      <c r="E49">
        <v>200073</v>
      </c>
      <c r="F49">
        <v>92</v>
      </c>
      <c r="G49">
        <v>98.4</v>
      </c>
      <c r="H49">
        <v>90.7</v>
      </c>
      <c r="I49" s="59"/>
    </row>
    <row r="50" spans="2:9" s="68" customFormat="1" ht="14.25" hidden="1" customHeight="1" x14ac:dyDescent="0.2">
      <c r="B50" s="21" t="s">
        <v>143</v>
      </c>
      <c r="C50" s="154">
        <v>801</v>
      </c>
      <c r="D50" s="155">
        <v>172</v>
      </c>
      <c r="E50" s="154">
        <v>137498</v>
      </c>
      <c r="F50" s="182">
        <v>60.3</v>
      </c>
      <c r="G50" s="182">
        <v>89.6</v>
      </c>
      <c r="H50" s="182">
        <v>53.9</v>
      </c>
      <c r="I50" s="59"/>
    </row>
    <row r="51" spans="2:9" s="68" customFormat="1" ht="14.25" hidden="1" customHeight="1" x14ac:dyDescent="0.2">
      <c r="B51" s="21" t="s">
        <v>144</v>
      </c>
      <c r="C51" s="154">
        <v>438</v>
      </c>
      <c r="D51" s="155">
        <v>186</v>
      </c>
      <c r="E51" s="154">
        <v>81382</v>
      </c>
      <c r="F51" s="182">
        <v>103.1</v>
      </c>
      <c r="G51" s="182">
        <v>94.4</v>
      </c>
      <c r="H51" s="182">
        <v>97.4</v>
      </c>
      <c r="I51" s="59"/>
    </row>
    <row r="52" spans="2:9" s="68" customFormat="1" ht="14.25" hidden="1" customHeight="1" x14ac:dyDescent="0.2">
      <c r="B52" s="21" t="s">
        <v>145</v>
      </c>
      <c r="C52" s="154">
        <v>3677</v>
      </c>
      <c r="D52" s="185">
        <v>160</v>
      </c>
      <c r="E52" s="154">
        <v>588842</v>
      </c>
      <c r="F52" s="182">
        <v>82.8</v>
      </c>
      <c r="G52" s="182">
        <v>94.1</v>
      </c>
      <c r="H52" s="182">
        <v>78.099999999999994</v>
      </c>
      <c r="I52" s="59"/>
    </row>
    <row r="53" spans="2:9" s="68" customFormat="1" ht="24" hidden="1" customHeight="1" x14ac:dyDescent="0.2">
      <c r="B53" s="193" t="s">
        <v>146</v>
      </c>
      <c r="C53" s="154">
        <v>6908</v>
      </c>
      <c r="D53" s="185">
        <v>168</v>
      </c>
      <c r="E53" s="154">
        <v>1159016</v>
      </c>
      <c r="F53" s="182">
        <v>49</v>
      </c>
      <c r="G53" s="182">
        <v>89.8</v>
      </c>
      <c r="H53" s="182">
        <v>44</v>
      </c>
      <c r="I53" s="59"/>
    </row>
    <row r="54" spans="2:9" s="2" customFormat="1" ht="24" hidden="1" customHeight="1" x14ac:dyDescent="0.2">
      <c r="B54" s="227" t="s">
        <v>149</v>
      </c>
      <c r="C54" s="154">
        <v>24234</v>
      </c>
      <c r="D54" s="188">
        <v>5.6</v>
      </c>
      <c r="E54" s="189">
        <v>135311</v>
      </c>
      <c r="F54" s="182">
        <v>129.69999999999999</v>
      </c>
      <c r="G54" s="182">
        <v>82.4</v>
      </c>
      <c r="H54" s="182">
        <v>106.5</v>
      </c>
      <c r="I54" s="221"/>
    </row>
    <row r="55" spans="2:9" s="68" customFormat="1" ht="14.25" hidden="1" customHeight="1" x14ac:dyDescent="0.2">
      <c r="B55" s="228" t="s">
        <v>150</v>
      </c>
      <c r="C55" s="154">
        <v>1754</v>
      </c>
      <c r="D55" s="188">
        <v>3.5</v>
      </c>
      <c r="E55" s="189">
        <v>6129</v>
      </c>
      <c r="F55" s="182">
        <v>99.2</v>
      </c>
      <c r="G55" s="182">
        <v>79.5</v>
      </c>
      <c r="H55" s="182">
        <v>78.5</v>
      </c>
      <c r="I55" s="59"/>
    </row>
    <row r="56" spans="2:9" s="68" customFormat="1" ht="14.25" hidden="1" customHeight="1" x14ac:dyDescent="0.2">
      <c r="B56" s="228" t="s">
        <v>151</v>
      </c>
      <c r="C56" s="154">
        <v>954</v>
      </c>
      <c r="D56" s="188">
        <v>3.1</v>
      </c>
      <c r="E56" s="189">
        <v>2915</v>
      </c>
      <c r="F56" s="182">
        <v>206</v>
      </c>
      <c r="G56" s="182">
        <v>91.2</v>
      </c>
      <c r="H56" s="182">
        <v>183.2</v>
      </c>
      <c r="I56" s="59"/>
    </row>
    <row r="57" spans="2:9" s="2" customFormat="1" ht="24" hidden="1" customHeight="1" x14ac:dyDescent="0.2">
      <c r="B57" s="228" t="s">
        <v>157</v>
      </c>
      <c r="C57" s="154">
        <v>5656</v>
      </c>
      <c r="D57" s="185">
        <v>5.5</v>
      </c>
      <c r="E57" s="154">
        <v>31096</v>
      </c>
      <c r="F57" s="182">
        <v>125.6</v>
      </c>
      <c r="G57" s="182">
        <v>105.8</v>
      </c>
      <c r="H57" s="182">
        <v>132.6</v>
      </c>
      <c r="I57" s="221"/>
    </row>
    <row r="58" spans="2:9" s="68" customFormat="1" ht="14.25" hidden="1" customHeight="1" x14ac:dyDescent="0.2">
      <c r="B58" s="228" t="s">
        <v>154</v>
      </c>
      <c r="C58" s="154">
        <v>15869</v>
      </c>
      <c r="D58" s="188">
        <v>6</v>
      </c>
      <c r="E58" s="189">
        <v>95171</v>
      </c>
      <c r="F58" s="182">
        <v>132.80000000000001</v>
      </c>
      <c r="G58" s="182">
        <v>75.900000000000006</v>
      </c>
      <c r="H58" s="182">
        <v>101</v>
      </c>
      <c r="I58" s="59"/>
    </row>
    <row r="59" spans="2:9" s="68" customFormat="1" ht="24" hidden="1" customHeight="1" x14ac:dyDescent="0.2">
      <c r="B59" s="227" t="s">
        <v>156</v>
      </c>
      <c r="C59" s="154">
        <v>456937</v>
      </c>
      <c r="D59" s="188">
        <v>211</v>
      </c>
      <c r="E59" s="189">
        <v>96462873</v>
      </c>
      <c r="F59" s="182">
        <v>107.7</v>
      </c>
      <c r="G59" s="182">
        <v>87.9</v>
      </c>
      <c r="H59" s="182">
        <v>94.5</v>
      </c>
      <c r="I59" s="59"/>
    </row>
    <row r="60" spans="2:9" s="68" customFormat="1" ht="14.25" hidden="1" customHeight="1" x14ac:dyDescent="0.2">
      <c r="B60" s="228" t="s">
        <v>150</v>
      </c>
      <c r="C60" s="154">
        <v>45404</v>
      </c>
      <c r="D60" s="188">
        <v>248</v>
      </c>
      <c r="E60" s="189">
        <v>11271235</v>
      </c>
      <c r="F60" s="182">
        <v>88</v>
      </c>
      <c r="G60" s="182">
        <v>91.2</v>
      </c>
      <c r="H60" s="182">
        <v>80.5</v>
      </c>
      <c r="I60" s="59"/>
    </row>
    <row r="61" spans="2:9" s="68" customFormat="1" ht="14.25" hidden="1" customHeight="1" x14ac:dyDescent="0.2">
      <c r="B61" s="228" t="s">
        <v>151</v>
      </c>
      <c r="C61" s="154">
        <v>39049</v>
      </c>
      <c r="D61" s="185">
        <v>273</v>
      </c>
      <c r="E61" s="154">
        <v>10650418</v>
      </c>
      <c r="F61" s="182">
        <v>107.9</v>
      </c>
      <c r="G61" s="182">
        <v>89.2</v>
      </c>
      <c r="H61" s="182">
        <v>96.3</v>
      </c>
      <c r="I61" s="59"/>
    </row>
    <row r="62" spans="2:9" s="2" customFormat="1" ht="24" hidden="1" customHeight="1" x14ac:dyDescent="0.2">
      <c r="B62" s="228" t="s">
        <v>157</v>
      </c>
      <c r="C62" s="154">
        <v>28295</v>
      </c>
      <c r="D62" s="188">
        <v>146</v>
      </c>
      <c r="E62" s="189">
        <v>4136874</v>
      </c>
      <c r="F62" s="182">
        <v>118.5</v>
      </c>
      <c r="G62" s="182">
        <v>95.4</v>
      </c>
      <c r="H62" s="182">
        <v>113.2</v>
      </c>
      <c r="I62" s="221"/>
    </row>
    <row r="63" spans="2:9" s="68" customFormat="1" ht="14.25" hidden="1" customHeight="1" x14ac:dyDescent="0.2">
      <c r="B63" s="228" t="s">
        <v>154</v>
      </c>
      <c r="C63" s="154">
        <v>331915</v>
      </c>
      <c r="D63" s="188">
        <v>205</v>
      </c>
      <c r="E63" s="189">
        <v>68160819</v>
      </c>
      <c r="F63" s="182">
        <v>148.9</v>
      </c>
      <c r="G63" s="182">
        <v>86.5</v>
      </c>
      <c r="H63" s="182">
        <v>129.1</v>
      </c>
      <c r="I63" s="59"/>
    </row>
    <row r="64" spans="2:9" s="68" customFormat="1" ht="14.25" hidden="1" customHeight="1" x14ac:dyDescent="0.2">
      <c r="B64" s="228" t="s">
        <v>158</v>
      </c>
      <c r="C64" s="154">
        <v>12274</v>
      </c>
      <c r="D64" s="185">
        <v>183</v>
      </c>
      <c r="E64" s="154">
        <v>2243527</v>
      </c>
      <c r="F64" s="182">
        <v>13.7</v>
      </c>
      <c r="G64" s="182">
        <v>80.3</v>
      </c>
      <c r="H64" s="182">
        <v>10.9</v>
      </c>
      <c r="I64" s="59"/>
    </row>
    <row r="65" spans="2:9" s="68" customFormat="1" ht="14.25" hidden="1" customHeight="1" x14ac:dyDescent="0.2">
      <c r="B65" s="226" t="s">
        <v>159</v>
      </c>
      <c r="C65" s="154">
        <v>325674</v>
      </c>
      <c r="D65" s="188">
        <v>391</v>
      </c>
      <c r="E65" s="189">
        <v>127414187</v>
      </c>
      <c r="F65" s="182">
        <v>112.5</v>
      </c>
      <c r="G65" s="182">
        <v>93.5</v>
      </c>
      <c r="H65" s="182">
        <v>105.3</v>
      </c>
      <c r="I65" s="59"/>
    </row>
    <row r="66" spans="2:9" s="68" customFormat="1" ht="24" hidden="1" customHeight="1" x14ac:dyDescent="0.2">
      <c r="B66" s="226" t="s">
        <v>160</v>
      </c>
      <c r="C66" s="154">
        <v>3387502</v>
      </c>
      <c r="D66" s="188">
        <v>39.9</v>
      </c>
      <c r="E66" s="189">
        <v>135216350</v>
      </c>
      <c r="F66" s="182">
        <v>100.7</v>
      </c>
      <c r="G66" s="182">
        <v>94.3</v>
      </c>
      <c r="H66" s="182">
        <v>95.1</v>
      </c>
      <c r="I66" s="59"/>
    </row>
    <row r="67" spans="2:9" s="68" customFormat="1" ht="24" hidden="1" customHeight="1" x14ac:dyDescent="0.2">
      <c r="B67" s="227" t="s">
        <v>161</v>
      </c>
      <c r="C67" s="154">
        <v>7916766</v>
      </c>
      <c r="D67" s="188">
        <v>33.6</v>
      </c>
      <c r="E67" s="189">
        <v>265889524</v>
      </c>
      <c r="F67" s="182">
        <v>100</v>
      </c>
      <c r="G67" s="182">
        <v>100</v>
      </c>
      <c r="H67" s="182">
        <v>100</v>
      </c>
      <c r="I67" s="59"/>
    </row>
    <row r="68" spans="2:9" s="68" customFormat="1" ht="14.25" hidden="1" customHeight="1" x14ac:dyDescent="0.2">
      <c r="B68" s="226" t="s">
        <v>162</v>
      </c>
      <c r="C68" s="154" t="s">
        <v>8</v>
      </c>
      <c r="D68" s="188" t="s">
        <v>8</v>
      </c>
      <c r="E68" s="189">
        <v>2024987</v>
      </c>
      <c r="F68" s="182" t="s">
        <v>8</v>
      </c>
      <c r="G68" s="182" t="s">
        <v>8</v>
      </c>
      <c r="H68" s="182">
        <v>98.7</v>
      </c>
      <c r="I68" s="59"/>
    </row>
    <row r="69" spans="2:9" s="68" customFormat="1" ht="14.25" hidden="1" customHeight="1" x14ac:dyDescent="0.2">
      <c r="B69" s="226" t="s">
        <v>163</v>
      </c>
      <c r="C69" s="154" t="s">
        <v>8</v>
      </c>
      <c r="D69" s="188" t="s">
        <v>8</v>
      </c>
      <c r="E69" s="189">
        <v>270622</v>
      </c>
      <c r="F69" s="182" t="s">
        <v>8</v>
      </c>
      <c r="G69" s="182" t="s">
        <v>8</v>
      </c>
      <c r="H69" s="182">
        <v>106.5</v>
      </c>
      <c r="I69" s="59"/>
    </row>
    <row r="70" spans="2:9" s="68" customFormat="1" ht="14.25" hidden="1" customHeight="1" x14ac:dyDescent="0.2">
      <c r="B70" s="226" t="s">
        <v>164</v>
      </c>
      <c r="C70" s="154" t="s">
        <v>8</v>
      </c>
      <c r="D70" s="188" t="s">
        <v>8</v>
      </c>
      <c r="E70" s="189">
        <v>60854522</v>
      </c>
      <c r="F70" s="182" t="s">
        <v>8</v>
      </c>
      <c r="G70" s="182" t="s">
        <v>8</v>
      </c>
      <c r="H70" s="182">
        <v>91.9</v>
      </c>
      <c r="I70" s="59"/>
    </row>
    <row r="71" spans="2:9" s="68" customFormat="1" ht="14.25" hidden="1" customHeight="1" x14ac:dyDescent="0.2">
      <c r="B71" s="226" t="s">
        <v>165</v>
      </c>
      <c r="C71" s="154" t="s">
        <v>8</v>
      </c>
      <c r="D71" s="188" t="s">
        <v>8</v>
      </c>
      <c r="E71" s="189">
        <v>56184337</v>
      </c>
      <c r="F71" s="182" t="s">
        <v>8</v>
      </c>
      <c r="G71" s="182" t="s">
        <v>8</v>
      </c>
      <c r="H71" s="182">
        <v>93.8</v>
      </c>
      <c r="I71" s="59"/>
    </row>
    <row r="72" spans="2:9" s="68" customFormat="1" ht="14.25" hidden="1" customHeight="1" x14ac:dyDescent="0.2">
      <c r="B72" s="226" t="s">
        <v>166</v>
      </c>
      <c r="C72" s="191">
        <v>138986</v>
      </c>
      <c r="D72" s="192">
        <v>88</v>
      </c>
      <c r="E72" s="171">
        <v>12235041</v>
      </c>
      <c r="F72" s="182">
        <v>149.9</v>
      </c>
      <c r="G72" s="182">
        <v>88.9</v>
      </c>
      <c r="H72" s="182">
        <v>132.69999999999999</v>
      </c>
      <c r="I72" s="59"/>
    </row>
    <row r="73" spans="2:9" s="68" customFormat="1" ht="14.25" hidden="1" customHeight="1" x14ac:dyDescent="0.2">
      <c r="B73" s="226" t="s">
        <v>167</v>
      </c>
      <c r="C73" s="194">
        <v>33441</v>
      </c>
      <c r="D73" s="195" t="s">
        <v>8</v>
      </c>
      <c r="E73" s="189" t="s">
        <v>8</v>
      </c>
      <c r="F73" s="182">
        <v>81</v>
      </c>
      <c r="G73" s="182" t="s">
        <v>8</v>
      </c>
      <c r="H73" s="182" t="s">
        <v>8</v>
      </c>
      <c r="I73" s="59"/>
    </row>
    <row r="74" spans="2:9" ht="12.75" hidden="1" customHeight="1" x14ac:dyDescent="0.2">
      <c r="C74" s="194"/>
      <c r="D74" s="195"/>
      <c r="E74" s="189"/>
      <c r="F74" s="182"/>
      <c r="G74" s="182"/>
      <c r="H74" s="182"/>
    </row>
    <row r="75" spans="2:9" ht="17.100000000000001" hidden="1" customHeight="1" x14ac:dyDescent="0.2">
      <c r="B75">
        <v>2006</v>
      </c>
      <c r="C75" s="194"/>
      <c r="D75" s="195"/>
      <c r="E75" s="189"/>
      <c r="F75" s="182"/>
      <c r="G75" s="182"/>
      <c r="H75" s="182"/>
    </row>
    <row r="76" spans="2:9" ht="27.75" hidden="1" customHeight="1" x14ac:dyDescent="0.2">
      <c r="B76" s="227" t="s">
        <v>161</v>
      </c>
      <c r="C76" s="194">
        <v>7991401</v>
      </c>
      <c r="D76" s="195">
        <v>25.6</v>
      </c>
      <c r="E76" s="189">
        <v>204495205</v>
      </c>
      <c r="F76" s="182"/>
      <c r="G76" s="182"/>
      <c r="H76" s="182"/>
    </row>
    <row r="77" spans="2:9" ht="17.25" hidden="1" customHeight="1" x14ac:dyDescent="0.2">
      <c r="B77" s="226" t="s">
        <v>162</v>
      </c>
      <c r="C77" s="196" t="s">
        <v>8</v>
      </c>
      <c r="D77" s="197" t="s">
        <v>8</v>
      </c>
      <c r="E77" s="198">
        <v>1577386</v>
      </c>
      <c r="F77" s="189"/>
      <c r="G77" s="189"/>
      <c r="H77" s="189"/>
    </row>
    <row r="78" spans="2:9" ht="17.25" hidden="1" customHeight="1" x14ac:dyDescent="0.2">
      <c r="B78" s="226" t="s">
        <v>163</v>
      </c>
      <c r="C78" s="156" t="s">
        <v>8</v>
      </c>
      <c r="D78" s="199" t="s">
        <v>8</v>
      </c>
      <c r="E78" s="154">
        <v>239452</v>
      </c>
      <c r="F78" s="182"/>
      <c r="G78" s="182"/>
      <c r="H78" s="182"/>
    </row>
    <row r="79" spans="2:9" ht="17.25" hidden="1" customHeight="1" x14ac:dyDescent="0.2">
      <c r="B79" s="226" t="s">
        <v>164</v>
      </c>
      <c r="C79" s="156" t="s">
        <v>8</v>
      </c>
      <c r="D79" s="199" t="s">
        <v>8</v>
      </c>
      <c r="E79" s="154">
        <v>57817800</v>
      </c>
      <c r="F79" s="182"/>
      <c r="G79" s="182"/>
      <c r="H79" s="182"/>
    </row>
    <row r="80" spans="2:9" ht="17.25" hidden="1" customHeight="1" x14ac:dyDescent="0.2">
      <c r="B80" s="226" t="s">
        <v>165</v>
      </c>
      <c r="C80" s="154" t="s">
        <v>8</v>
      </c>
      <c r="D80" s="188" t="s">
        <v>8</v>
      </c>
      <c r="E80" s="189">
        <v>53807452</v>
      </c>
      <c r="F80" s="182"/>
      <c r="G80" s="182"/>
      <c r="H80" s="182"/>
    </row>
    <row r="81" spans="2:8" ht="17.100000000000001" hidden="1" customHeight="1" x14ac:dyDescent="0.2">
      <c r="C81" s="156"/>
      <c r="D81" s="200"/>
      <c r="E81" s="194"/>
      <c r="F81" s="182"/>
      <c r="G81" s="182"/>
      <c r="H81" s="182"/>
    </row>
    <row r="82" spans="2:8" s="216" customFormat="1" ht="13.5" hidden="1" customHeight="1" x14ac:dyDescent="0.2">
      <c r="C82" s="154">
        <v>2006</v>
      </c>
      <c r="D82" s="188"/>
      <c r="E82" s="189"/>
      <c r="F82" s="182">
        <v>2005</v>
      </c>
      <c r="G82" s="182"/>
      <c r="H82" s="182"/>
    </row>
    <row r="83" spans="2:8" s="216" customFormat="1" ht="13.5" hidden="1" customHeight="1" x14ac:dyDescent="0.2">
      <c r="B83" s="229" t="s">
        <v>168</v>
      </c>
      <c r="C83" s="201">
        <v>825472</v>
      </c>
      <c r="D83" s="202">
        <v>138</v>
      </c>
      <c r="E83" s="203">
        <v>113596904</v>
      </c>
      <c r="F83" s="182">
        <v>858280</v>
      </c>
      <c r="G83" s="182">
        <v>156</v>
      </c>
      <c r="H83" s="182">
        <v>134091659</v>
      </c>
    </row>
    <row r="84" spans="2:8" s="216" customFormat="1" ht="13.5" hidden="1" customHeight="1" x14ac:dyDescent="0.2">
      <c r="B84" s="229"/>
      <c r="C84" s="204">
        <v>825472</v>
      </c>
      <c r="D84" s="195">
        <f>ROUND(E84/C84,1)</f>
        <v>27.5</v>
      </c>
      <c r="E84" s="189">
        <f>ROUND(E83/5,0)</f>
        <v>22719381</v>
      </c>
      <c r="F84" s="182">
        <v>858280</v>
      </c>
      <c r="G84" s="182">
        <f>ROUND(H84/F84,1)</f>
        <v>31.2</v>
      </c>
      <c r="H84" s="182">
        <f>ROUND(H83/5,0)</f>
        <v>26818332</v>
      </c>
    </row>
    <row r="85" spans="2:8" s="231" customFormat="1" ht="13.5" hidden="1" customHeight="1" x14ac:dyDescent="0.2">
      <c r="B85" s="230" t="s">
        <v>168</v>
      </c>
      <c r="C85" s="206">
        <v>825472</v>
      </c>
      <c r="D85" s="207">
        <v>27.5</v>
      </c>
      <c r="E85" s="198">
        <v>22719381</v>
      </c>
      <c r="F85" s="189">
        <f>ROUND(C85/F84*100,1)</f>
        <v>96.2</v>
      </c>
      <c r="G85" s="182">
        <f>ROUND(D85/G84*100,1)</f>
        <v>88.1</v>
      </c>
      <c r="H85" s="189">
        <f>ROUND(E85/H84*100,1)</f>
        <v>84.7</v>
      </c>
    </row>
    <row r="86" spans="2:8" s="216" customFormat="1" ht="13.5" hidden="1" customHeight="1" x14ac:dyDescent="0.2">
      <c r="C86" s="206">
        <v>2006</v>
      </c>
      <c r="D86" s="207"/>
      <c r="E86" s="198"/>
      <c r="F86" s="189">
        <v>2005</v>
      </c>
      <c r="G86" s="182"/>
      <c r="H86" s="189"/>
    </row>
    <row r="87" spans="2:8" s="216" customFormat="1" ht="13.5" hidden="1" customHeight="1" x14ac:dyDescent="0.2">
      <c r="B87" s="229" t="s">
        <v>169</v>
      </c>
      <c r="C87" s="154">
        <v>2390176</v>
      </c>
      <c r="D87" s="208">
        <v>38.5</v>
      </c>
      <c r="E87" s="189">
        <v>92023409</v>
      </c>
      <c r="F87" s="182">
        <v>2529222</v>
      </c>
      <c r="G87" s="182">
        <v>42.9</v>
      </c>
      <c r="H87" s="182">
        <v>108398018</v>
      </c>
    </row>
    <row r="88" spans="2:8" s="231" customFormat="1" ht="13.5" hidden="1" customHeight="1" x14ac:dyDescent="0.2">
      <c r="B88" s="230" t="s">
        <v>169</v>
      </c>
      <c r="C88" s="201">
        <v>2390176</v>
      </c>
      <c r="D88" s="202">
        <v>38.5</v>
      </c>
      <c r="E88" s="171">
        <v>92023409</v>
      </c>
      <c r="F88" s="182">
        <f>ROUND(C87/F87*100,1)</f>
        <v>94.5</v>
      </c>
      <c r="G88" s="209">
        <f>ROUND(D87/G87*100,1)</f>
        <v>89.7</v>
      </c>
      <c r="H88" s="182">
        <f>ROUND(E87/H87*100,1)</f>
        <v>84.9</v>
      </c>
    </row>
    <row r="89" spans="2:8" s="216" customFormat="1" ht="13.5" hidden="1" customHeight="1" x14ac:dyDescent="0.2">
      <c r="C89" s="154"/>
      <c r="D89" s="208"/>
      <c r="E89" s="189"/>
      <c r="F89" s="182"/>
      <c r="G89" s="182"/>
      <c r="H89" s="182"/>
    </row>
    <row r="90" spans="2:8" s="231" customFormat="1" ht="13.5" hidden="1" customHeight="1" x14ac:dyDescent="0.2">
      <c r="B90" s="230" t="s">
        <v>170</v>
      </c>
      <c r="C90">
        <f>C85+C88</f>
        <v>3215648</v>
      </c>
      <c r="D90">
        <f>ROUND(E90/C90,1)</f>
        <v>35.700000000000003</v>
      </c>
      <c r="E90">
        <f>E85+E88</f>
        <v>114742790</v>
      </c>
      <c r="F90">
        <f>ROUND(C90/C66*100,1)</f>
        <v>94.9</v>
      </c>
      <c r="G90">
        <f>ROUND(D90/D66*100,1)</f>
        <v>89.5</v>
      </c>
      <c r="H90">
        <f>ROUND(E90/E66*100,1)</f>
        <v>84.9</v>
      </c>
    </row>
    <row r="91" spans="2:8" s="216" customFormat="1" ht="13.5" hidden="1" customHeight="1" x14ac:dyDescent="0.2">
      <c r="C91"/>
      <c r="D91"/>
      <c r="E91"/>
      <c r="F91"/>
      <c r="G91"/>
      <c r="H91"/>
    </row>
    <row r="92" spans="2:8" ht="13.5" customHeight="1" x14ac:dyDescent="0.2"/>
    <row r="93" spans="2:8" ht="17.100000000000001" customHeight="1" x14ac:dyDescent="0.2">
      <c r="C93" s="181"/>
      <c r="D93" s="181"/>
      <c r="E93" s="181"/>
    </row>
    <row r="94" spans="2:8" ht="17.100000000000001" customHeight="1" x14ac:dyDescent="0.2">
      <c r="C94" s="181"/>
      <c r="D94" s="181"/>
      <c r="E94" s="181"/>
    </row>
    <row r="95" spans="2:8" ht="17.100000000000001" customHeight="1" x14ac:dyDescent="0.2">
      <c r="C95" s="181"/>
      <c r="D95" s="181"/>
      <c r="E95" s="181"/>
    </row>
    <row r="96" spans="2:8" ht="17.100000000000001" customHeight="1" x14ac:dyDescent="0.2">
      <c r="C96" s="181"/>
      <c r="D96" s="181"/>
      <c r="E96" s="181"/>
    </row>
    <row r="97" spans="3:5" ht="17.100000000000001" customHeight="1" x14ac:dyDescent="0.2">
      <c r="C97" s="181"/>
      <c r="D97" s="181"/>
      <c r="E97" s="181"/>
    </row>
    <row r="98" spans="3:5" ht="24.75" customHeight="1" x14ac:dyDescent="0.2">
      <c r="C98" s="181"/>
      <c r="D98" s="181"/>
      <c r="E98" s="181"/>
    </row>
    <row r="99" spans="3:5" ht="17.100000000000001" customHeight="1" x14ac:dyDescent="0.2">
      <c r="C99" s="181"/>
      <c r="D99" s="181"/>
      <c r="E99" s="181"/>
    </row>
    <row r="100" spans="3:5" ht="17.100000000000001" customHeight="1" x14ac:dyDescent="0.2">
      <c r="C100" s="181"/>
      <c r="D100" s="181"/>
      <c r="E100" s="181"/>
    </row>
    <row r="101" spans="3:5" ht="17.100000000000001" customHeight="1" x14ac:dyDescent="0.2">
      <c r="C101" s="181"/>
      <c r="D101" s="181"/>
      <c r="E101" s="181"/>
    </row>
    <row r="102" spans="3:5" ht="17.100000000000001" customHeight="1" x14ac:dyDescent="0.2">
      <c r="C102" s="181"/>
      <c r="D102" s="181"/>
      <c r="E102" s="181"/>
    </row>
    <row r="103" spans="3:5" ht="17.100000000000001" customHeight="1" x14ac:dyDescent="0.2">
      <c r="C103" s="181"/>
      <c r="D103" s="181"/>
      <c r="E103" s="181"/>
    </row>
    <row r="104" spans="3:5" ht="17.100000000000001" customHeight="1" x14ac:dyDescent="0.2"/>
    <row r="105" spans="3:5" ht="17.100000000000001" customHeight="1" x14ac:dyDescent="0.2"/>
    <row r="106" spans="3:5" ht="17.100000000000001" customHeight="1" x14ac:dyDescent="0.2"/>
    <row r="107" spans="3:5" ht="17.100000000000001" customHeight="1" x14ac:dyDescent="0.2"/>
    <row r="108" spans="3:5" ht="17.100000000000001" customHeight="1" x14ac:dyDescent="0.2"/>
    <row r="109" spans="3:5" ht="17.100000000000001" customHeight="1" x14ac:dyDescent="0.2"/>
    <row r="110" spans="3:5" ht="17.100000000000001" customHeight="1" x14ac:dyDescent="0.2"/>
    <row r="111" spans="3:5" ht="17.100000000000001" customHeight="1" x14ac:dyDescent="0.2"/>
    <row r="112" spans="3:5" ht="17.100000000000001" customHeight="1" x14ac:dyDescent="0.2"/>
    <row r="113" ht="17.100000000000001" customHeight="1" x14ac:dyDescent="0.2"/>
  </sheetData>
  <mergeCells count="5">
    <mergeCell ref="B3:B4"/>
    <mergeCell ref="C3:C4"/>
    <mergeCell ref="D3:D4"/>
    <mergeCell ref="E3:E4"/>
    <mergeCell ref="F4:H4"/>
  </mergeCells>
  <pageMargins left="0.78740157480314965" right="0.78740157480314965" top="0.78740157480314965" bottom="0.78740157480314965" header="0.51181102362204722" footer="0.51181102362204722"/>
  <pageSetup paperSize="9" scale="85" orientation="portrait" horizontalDpi="300" verticalDpi="300" r:id="rId1"/>
  <headerFooter alignWithMargins="0"/>
  <rowBreaks count="1" manualBreakCount="1">
    <brk id="38" max="7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9"/>
  <sheetViews>
    <sheetView zoomScaleNormal="100" workbookViewId="0">
      <selection activeCell="A22" sqref="A22:XFD22"/>
    </sheetView>
  </sheetViews>
  <sheetFormatPr defaultRowHeight="12.75" x14ac:dyDescent="0.2"/>
  <cols>
    <col min="1" max="1" width="2.28515625" customWidth="1"/>
    <col min="2" max="2" width="31.140625" customWidth="1"/>
    <col min="3" max="3" width="13.5703125" customWidth="1"/>
    <col min="4" max="4" width="11.140625" customWidth="1"/>
    <col min="5" max="5" width="12.5703125" bestFit="1" customWidth="1"/>
    <col min="6" max="6" width="12.85546875" customWidth="1"/>
    <col min="7" max="7" width="9.85546875" customWidth="1"/>
    <col min="8" max="8" width="12.85546875" customWidth="1"/>
    <col min="9" max="10" width="0" hidden="1" customWidth="1"/>
    <col min="11" max="11" width="10.42578125" hidden="1" customWidth="1"/>
    <col min="12" max="15" width="0" hidden="1" customWidth="1"/>
    <col min="17" max="17" width="10.140625" bestFit="1" customWidth="1"/>
    <col min="18" max="18" width="9.140625" customWidth="1"/>
    <col min="257" max="257" width="2.28515625" customWidth="1"/>
    <col min="258" max="258" width="31.140625" customWidth="1"/>
    <col min="259" max="259" width="13.5703125" customWidth="1"/>
    <col min="260" max="260" width="11.140625" customWidth="1"/>
    <col min="261" max="261" width="12.5703125" bestFit="1" customWidth="1"/>
    <col min="262" max="262" width="12.85546875" customWidth="1"/>
    <col min="263" max="263" width="9.85546875" customWidth="1"/>
    <col min="264" max="264" width="12.85546875" customWidth="1"/>
    <col min="265" max="271" width="0" hidden="1" customWidth="1"/>
    <col min="273" max="273" width="10.140625" bestFit="1" customWidth="1"/>
    <col min="274" max="274" width="9.140625" customWidth="1"/>
    <col min="513" max="513" width="2.28515625" customWidth="1"/>
    <col min="514" max="514" width="31.140625" customWidth="1"/>
    <col min="515" max="515" width="13.5703125" customWidth="1"/>
    <col min="516" max="516" width="11.140625" customWidth="1"/>
    <col min="517" max="517" width="12.5703125" bestFit="1" customWidth="1"/>
    <col min="518" max="518" width="12.85546875" customWidth="1"/>
    <col min="519" max="519" width="9.85546875" customWidth="1"/>
    <col min="520" max="520" width="12.85546875" customWidth="1"/>
    <col min="521" max="527" width="0" hidden="1" customWidth="1"/>
    <col min="529" max="529" width="10.140625" bestFit="1" customWidth="1"/>
    <col min="530" max="530" width="9.140625" customWidth="1"/>
    <col min="769" max="769" width="2.28515625" customWidth="1"/>
    <col min="770" max="770" width="31.140625" customWidth="1"/>
    <col min="771" max="771" width="13.5703125" customWidth="1"/>
    <col min="772" max="772" width="11.140625" customWidth="1"/>
    <col min="773" max="773" width="12.5703125" bestFit="1" customWidth="1"/>
    <col min="774" max="774" width="12.85546875" customWidth="1"/>
    <col min="775" max="775" width="9.85546875" customWidth="1"/>
    <col min="776" max="776" width="12.85546875" customWidth="1"/>
    <col min="777" max="783" width="0" hidden="1" customWidth="1"/>
    <col min="785" max="785" width="10.140625" bestFit="1" customWidth="1"/>
    <col min="786" max="786" width="9.140625" customWidth="1"/>
    <col min="1025" max="1025" width="2.28515625" customWidth="1"/>
    <col min="1026" max="1026" width="31.140625" customWidth="1"/>
    <col min="1027" max="1027" width="13.5703125" customWidth="1"/>
    <col min="1028" max="1028" width="11.140625" customWidth="1"/>
    <col min="1029" max="1029" width="12.5703125" bestFit="1" customWidth="1"/>
    <col min="1030" max="1030" width="12.85546875" customWidth="1"/>
    <col min="1031" max="1031" width="9.85546875" customWidth="1"/>
    <col min="1032" max="1032" width="12.85546875" customWidth="1"/>
    <col min="1033" max="1039" width="0" hidden="1" customWidth="1"/>
    <col min="1041" max="1041" width="10.140625" bestFit="1" customWidth="1"/>
    <col min="1042" max="1042" width="9.140625" customWidth="1"/>
    <col min="1281" max="1281" width="2.28515625" customWidth="1"/>
    <col min="1282" max="1282" width="31.140625" customWidth="1"/>
    <col min="1283" max="1283" width="13.5703125" customWidth="1"/>
    <col min="1284" max="1284" width="11.140625" customWidth="1"/>
    <col min="1285" max="1285" width="12.5703125" bestFit="1" customWidth="1"/>
    <col min="1286" max="1286" width="12.85546875" customWidth="1"/>
    <col min="1287" max="1287" width="9.85546875" customWidth="1"/>
    <col min="1288" max="1288" width="12.85546875" customWidth="1"/>
    <col min="1289" max="1295" width="0" hidden="1" customWidth="1"/>
    <col min="1297" max="1297" width="10.140625" bestFit="1" customWidth="1"/>
    <col min="1298" max="1298" width="9.140625" customWidth="1"/>
    <col min="1537" max="1537" width="2.28515625" customWidth="1"/>
    <col min="1538" max="1538" width="31.140625" customWidth="1"/>
    <col min="1539" max="1539" width="13.5703125" customWidth="1"/>
    <col min="1540" max="1540" width="11.140625" customWidth="1"/>
    <col min="1541" max="1541" width="12.5703125" bestFit="1" customWidth="1"/>
    <col min="1542" max="1542" width="12.85546875" customWidth="1"/>
    <col min="1543" max="1543" width="9.85546875" customWidth="1"/>
    <col min="1544" max="1544" width="12.85546875" customWidth="1"/>
    <col min="1545" max="1551" width="0" hidden="1" customWidth="1"/>
    <col min="1553" max="1553" width="10.140625" bestFit="1" customWidth="1"/>
    <col min="1554" max="1554" width="9.140625" customWidth="1"/>
    <col min="1793" max="1793" width="2.28515625" customWidth="1"/>
    <col min="1794" max="1794" width="31.140625" customWidth="1"/>
    <col min="1795" max="1795" width="13.5703125" customWidth="1"/>
    <col min="1796" max="1796" width="11.140625" customWidth="1"/>
    <col min="1797" max="1797" width="12.5703125" bestFit="1" customWidth="1"/>
    <col min="1798" max="1798" width="12.85546875" customWidth="1"/>
    <col min="1799" max="1799" width="9.85546875" customWidth="1"/>
    <col min="1800" max="1800" width="12.85546875" customWidth="1"/>
    <col min="1801" max="1807" width="0" hidden="1" customWidth="1"/>
    <col min="1809" max="1809" width="10.140625" bestFit="1" customWidth="1"/>
    <col min="1810" max="1810" width="9.140625" customWidth="1"/>
    <col min="2049" max="2049" width="2.28515625" customWidth="1"/>
    <col min="2050" max="2050" width="31.140625" customWidth="1"/>
    <col min="2051" max="2051" width="13.5703125" customWidth="1"/>
    <col min="2052" max="2052" width="11.140625" customWidth="1"/>
    <col min="2053" max="2053" width="12.5703125" bestFit="1" customWidth="1"/>
    <col min="2054" max="2054" width="12.85546875" customWidth="1"/>
    <col min="2055" max="2055" width="9.85546875" customWidth="1"/>
    <col min="2056" max="2056" width="12.85546875" customWidth="1"/>
    <col min="2057" max="2063" width="0" hidden="1" customWidth="1"/>
    <col min="2065" max="2065" width="10.140625" bestFit="1" customWidth="1"/>
    <col min="2066" max="2066" width="9.140625" customWidth="1"/>
    <col min="2305" max="2305" width="2.28515625" customWidth="1"/>
    <col min="2306" max="2306" width="31.140625" customWidth="1"/>
    <col min="2307" max="2307" width="13.5703125" customWidth="1"/>
    <col min="2308" max="2308" width="11.140625" customWidth="1"/>
    <col min="2309" max="2309" width="12.5703125" bestFit="1" customWidth="1"/>
    <col min="2310" max="2310" width="12.85546875" customWidth="1"/>
    <col min="2311" max="2311" width="9.85546875" customWidth="1"/>
    <col min="2312" max="2312" width="12.85546875" customWidth="1"/>
    <col min="2313" max="2319" width="0" hidden="1" customWidth="1"/>
    <col min="2321" max="2321" width="10.140625" bestFit="1" customWidth="1"/>
    <col min="2322" max="2322" width="9.140625" customWidth="1"/>
    <col min="2561" max="2561" width="2.28515625" customWidth="1"/>
    <col min="2562" max="2562" width="31.140625" customWidth="1"/>
    <col min="2563" max="2563" width="13.5703125" customWidth="1"/>
    <col min="2564" max="2564" width="11.140625" customWidth="1"/>
    <col min="2565" max="2565" width="12.5703125" bestFit="1" customWidth="1"/>
    <col min="2566" max="2566" width="12.85546875" customWidth="1"/>
    <col min="2567" max="2567" width="9.85546875" customWidth="1"/>
    <col min="2568" max="2568" width="12.85546875" customWidth="1"/>
    <col min="2569" max="2575" width="0" hidden="1" customWidth="1"/>
    <col min="2577" max="2577" width="10.140625" bestFit="1" customWidth="1"/>
    <col min="2578" max="2578" width="9.140625" customWidth="1"/>
    <col min="2817" max="2817" width="2.28515625" customWidth="1"/>
    <col min="2818" max="2818" width="31.140625" customWidth="1"/>
    <col min="2819" max="2819" width="13.5703125" customWidth="1"/>
    <col min="2820" max="2820" width="11.140625" customWidth="1"/>
    <col min="2821" max="2821" width="12.5703125" bestFit="1" customWidth="1"/>
    <col min="2822" max="2822" width="12.85546875" customWidth="1"/>
    <col min="2823" max="2823" width="9.85546875" customWidth="1"/>
    <col min="2824" max="2824" width="12.85546875" customWidth="1"/>
    <col min="2825" max="2831" width="0" hidden="1" customWidth="1"/>
    <col min="2833" max="2833" width="10.140625" bestFit="1" customWidth="1"/>
    <col min="2834" max="2834" width="9.140625" customWidth="1"/>
    <col min="3073" max="3073" width="2.28515625" customWidth="1"/>
    <col min="3074" max="3074" width="31.140625" customWidth="1"/>
    <col min="3075" max="3075" width="13.5703125" customWidth="1"/>
    <col min="3076" max="3076" width="11.140625" customWidth="1"/>
    <col min="3077" max="3077" width="12.5703125" bestFit="1" customWidth="1"/>
    <col min="3078" max="3078" width="12.85546875" customWidth="1"/>
    <col min="3079" max="3079" width="9.85546875" customWidth="1"/>
    <col min="3080" max="3080" width="12.85546875" customWidth="1"/>
    <col min="3081" max="3087" width="0" hidden="1" customWidth="1"/>
    <col min="3089" max="3089" width="10.140625" bestFit="1" customWidth="1"/>
    <col min="3090" max="3090" width="9.140625" customWidth="1"/>
    <col min="3329" max="3329" width="2.28515625" customWidth="1"/>
    <col min="3330" max="3330" width="31.140625" customWidth="1"/>
    <col min="3331" max="3331" width="13.5703125" customWidth="1"/>
    <col min="3332" max="3332" width="11.140625" customWidth="1"/>
    <col min="3333" max="3333" width="12.5703125" bestFit="1" customWidth="1"/>
    <col min="3334" max="3334" width="12.85546875" customWidth="1"/>
    <col min="3335" max="3335" width="9.85546875" customWidth="1"/>
    <col min="3336" max="3336" width="12.85546875" customWidth="1"/>
    <col min="3337" max="3343" width="0" hidden="1" customWidth="1"/>
    <col min="3345" max="3345" width="10.140625" bestFit="1" customWidth="1"/>
    <col min="3346" max="3346" width="9.140625" customWidth="1"/>
    <col min="3585" max="3585" width="2.28515625" customWidth="1"/>
    <col min="3586" max="3586" width="31.140625" customWidth="1"/>
    <col min="3587" max="3587" width="13.5703125" customWidth="1"/>
    <col min="3588" max="3588" width="11.140625" customWidth="1"/>
    <col min="3589" max="3589" width="12.5703125" bestFit="1" customWidth="1"/>
    <col min="3590" max="3590" width="12.85546875" customWidth="1"/>
    <col min="3591" max="3591" width="9.85546875" customWidth="1"/>
    <col min="3592" max="3592" width="12.85546875" customWidth="1"/>
    <col min="3593" max="3599" width="0" hidden="1" customWidth="1"/>
    <col min="3601" max="3601" width="10.140625" bestFit="1" customWidth="1"/>
    <col min="3602" max="3602" width="9.140625" customWidth="1"/>
    <col min="3841" max="3841" width="2.28515625" customWidth="1"/>
    <col min="3842" max="3842" width="31.140625" customWidth="1"/>
    <col min="3843" max="3843" width="13.5703125" customWidth="1"/>
    <col min="3844" max="3844" width="11.140625" customWidth="1"/>
    <col min="3845" max="3845" width="12.5703125" bestFit="1" customWidth="1"/>
    <col min="3846" max="3846" width="12.85546875" customWidth="1"/>
    <col min="3847" max="3847" width="9.85546875" customWidth="1"/>
    <col min="3848" max="3848" width="12.85546875" customWidth="1"/>
    <col min="3849" max="3855" width="0" hidden="1" customWidth="1"/>
    <col min="3857" max="3857" width="10.140625" bestFit="1" customWidth="1"/>
    <col min="3858" max="3858" width="9.140625" customWidth="1"/>
    <col min="4097" max="4097" width="2.28515625" customWidth="1"/>
    <col min="4098" max="4098" width="31.140625" customWidth="1"/>
    <col min="4099" max="4099" width="13.5703125" customWidth="1"/>
    <col min="4100" max="4100" width="11.140625" customWidth="1"/>
    <col min="4101" max="4101" width="12.5703125" bestFit="1" customWidth="1"/>
    <col min="4102" max="4102" width="12.85546875" customWidth="1"/>
    <col min="4103" max="4103" width="9.85546875" customWidth="1"/>
    <col min="4104" max="4104" width="12.85546875" customWidth="1"/>
    <col min="4105" max="4111" width="0" hidden="1" customWidth="1"/>
    <col min="4113" max="4113" width="10.140625" bestFit="1" customWidth="1"/>
    <col min="4114" max="4114" width="9.140625" customWidth="1"/>
    <col min="4353" max="4353" width="2.28515625" customWidth="1"/>
    <col min="4354" max="4354" width="31.140625" customWidth="1"/>
    <col min="4355" max="4355" width="13.5703125" customWidth="1"/>
    <col min="4356" max="4356" width="11.140625" customWidth="1"/>
    <col min="4357" max="4357" width="12.5703125" bestFit="1" customWidth="1"/>
    <col min="4358" max="4358" width="12.85546875" customWidth="1"/>
    <col min="4359" max="4359" width="9.85546875" customWidth="1"/>
    <col min="4360" max="4360" width="12.85546875" customWidth="1"/>
    <col min="4361" max="4367" width="0" hidden="1" customWidth="1"/>
    <col min="4369" max="4369" width="10.140625" bestFit="1" customWidth="1"/>
    <col min="4370" max="4370" width="9.140625" customWidth="1"/>
    <col min="4609" max="4609" width="2.28515625" customWidth="1"/>
    <col min="4610" max="4610" width="31.140625" customWidth="1"/>
    <col min="4611" max="4611" width="13.5703125" customWidth="1"/>
    <col min="4612" max="4612" width="11.140625" customWidth="1"/>
    <col min="4613" max="4613" width="12.5703125" bestFit="1" customWidth="1"/>
    <col min="4614" max="4614" width="12.85546875" customWidth="1"/>
    <col min="4615" max="4615" width="9.85546875" customWidth="1"/>
    <col min="4616" max="4616" width="12.85546875" customWidth="1"/>
    <col min="4617" max="4623" width="0" hidden="1" customWidth="1"/>
    <col min="4625" max="4625" width="10.140625" bestFit="1" customWidth="1"/>
    <col min="4626" max="4626" width="9.140625" customWidth="1"/>
    <col min="4865" max="4865" width="2.28515625" customWidth="1"/>
    <col min="4866" max="4866" width="31.140625" customWidth="1"/>
    <col min="4867" max="4867" width="13.5703125" customWidth="1"/>
    <col min="4868" max="4868" width="11.140625" customWidth="1"/>
    <col min="4869" max="4869" width="12.5703125" bestFit="1" customWidth="1"/>
    <col min="4870" max="4870" width="12.85546875" customWidth="1"/>
    <col min="4871" max="4871" width="9.85546875" customWidth="1"/>
    <col min="4872" max="4872" width="12.85546875" customWidth="1"/>
    <col min="4873" max="4879" width="0" hidden="1" customWidth="1"/>
    <col min="4881" max="4881" width="10.140625" bestFit="1" customWidth="1"/>
    <col min="4882" max="4882" width="9.140625" customWidth="1"/>
    <col min="5121" max="5121" width="2.28515625" customWidth="1"/>
    <col min="5122" max="5122" width="31.140625" customWidth="1"/>
    <col min="5123" max="5123" width="13.5703125" customWidth="1"/>
    <col min="5124" max="5124" width="11.140625" customWidth="1"/>
    <col min="5125" max="5125" width="12.5703125" bestFit="1" customWidth="1"/>
    <col min="5126" max="5126" width="12.85546875" customWidth="1"/>
    <col min="5127" max="5127" width="9.85546875" customWidth="1"/>
    <col min="5128" max="5128" width="12.85546875" customWidth="1"/>
    <col min="5129" max="5135" width="0" hidden="1" customWidth="1"/>
    <col min="5137" max="5137" width="10.140625" bestFit="1" customWidth="1"/>
    <col min="5138" max="5138" width="9.140625" customWidth="1"/>
    <col min="5377" max="5377" width="2.28515625" customWidth="1"/>
    <col min="5378" max="5378" width="31.140625" customWidth="1"/>
    <col min="5379" max="5379" width="13.5703125" customWidth="1"/>
    <col min="5380" max="5380" width="11.140625" customWidth="1"/>
    <col min="5381" max="5381" width="12.5703125" bestFit="1" customWidth="1"/>
    <col min="5382" max="5382" width="12.85546875" customWidth="1"/>
    <col min="5383" max="5383" width="9.85546875" customWidth="1"/>
    <col min="5384" max="5384" width="12.85546875" customWidth="1"/>
    <col min="5385" max="5391" width="0" hidden="1" customWidth="1"/>
    <col min="5393" max="5393" width="10.140625" bestFit="1" customWidth="1"/>
    <col min="5394" max="5394" width="9.140625" customWidth="1"/>
    <col min="5633" max="5633" width="2.28515625" customWidth="1"/>
    <col min="5634" max="5634" width="31.140625" customWidth="1"/>
    <col min="5635" max="5635" width="13.5703125" customWidth="1"/>
    <col min="5636" max="5636" width="11.140625" customWidth="1"/>
    <col min="5637" max="5637" width="12.5703125" bestFit="1" customWidth="1"/>
    <col min="5638" max="5638" width="12.85546875" customWidth="1"/>
    <col min="5639" max="5639" width="9.85546875" customWidth="1"/>
    <col min="5640" max="5640" width="12.85546875" customWidth="1"/>
    <col min="5641" max="5647" width="0" hidden="1" customWidth="1"/>
    <col min="5649" max="5649" width="10.140625" bestFit="1" customWidth="1"/>
    <col min="5650" max="5650" width="9.140625" customWidth="1"/>
    <col min="5889" max="5889" width="2.28515625" customWidth="1"/>
    <col min="5890" max="5890" width="31.140625" customWidth="1"/>
    <col min="5891" max="5891" width="13.5703125" customWidth="1"/>
    <col min="5892" max="5892" width="11.140625" customWidth="1"/>
    <col min="5893" max="5893" width="12.5703125" bestFit="1" customWidth="1"/>
    <col min="5894" max="5894" width="12.85546875" customWidth="1"/>
    <col min="5895" max="5895" width="9.85546875" customWidth="1"/>
    <col min="5896" max="5896" width="12.85546875" customWidth="1"/>
    <col min="5897" max="5903" width="0" hidden="1" customWidth="1"/>
    <col min="5905" max="5905" width="10.140625" bestFit="1" customWidth="1"/>
    <col min="5906" max="5906" width="9.140625" customWidth="1"/>
    <col min="6145" max="6145" width="2.28515625" customWidth="1"/>
    <col min="6146" max="6146" width="31.140625" customWidth="1"/>
    <col min="6147" max="6147" width="13.5703125" customWidth="1"/>
    <col min="6148" max="6148" width="11.140625" customWidth="1"/>
    <col min="6149" max="6149" width="12.5703125" bestFit="1" customWidth="1"/>
    <col min="6150" max="6150" width="12.85546875" customWidth="1"/>
    <col min="6151" max="6151" width="9.85546875" customWidth="1"/>
    <col min="6152" max="6152" width="12.85546875" customWidth="1"/>
    <col min="6153" max="6159" width="0" hidden="1" customWidth="1"/>
    <col min="6161" max="6161" width="10.140625" bestFit="1" customWidth="1"/>
    <col min="6162" max="6162" width="9.140625" customWidth="1"/>
    <col min="6401" max="6401" width="2.28515625" customWidth="1"/>
    <col min="6402" max="6402" width="31.140625" customWidth="1"/>
    <col min="6403" max="6403" width="13.5703125" customWidth="1"/>
    <col min="6404" max="6404" width="11.140625" customWidth="1"/>
    <col min="6405" max="6405" width="12.5703125" bestFit="1" customWidth="1"/>
    <col min="6406" max="6406" width="12.85546875" customWidth="1"/>
    <col min="6407" max="6407" width="9.85546875" customWidth="1"/>
    <col min="6408" max="6408" width="12.85546875" customWidth="1"/>
    <col min="6409" max="6415" width="0" hidden="1" customWidth="1"/>
    <col min="6417" max="6417" width="10.140625" bestFit="1" customWidth="1"/>
    <col min="6418" max="6418" width="9.140625" customWidth="1"/>
    <col min="6657" max="6657" width="2.28515625" customWidth="1"/>
    <col min="6658" max="6658" width="31.140625" customWidth="1"/>
    <col min="6659" max="6659" width="13.5703125" customWidth="1"/>
    <col min="6660" max="6660" width="11.140625" customWidth="1"/>
    <col min="6661" max="6661" width="12.5703125" bestFit="1" customWidth="1"/>
    <col min="6662" max="6662" width="12.85546875" customWidth="1"/>
    <col min="6663" max="6663" width="9.85546875" customWidth="1"/>
    <col min="6664" max="6664" width="12.85546875" customWidth="1"/>
    <col min="6665" max="6671" width="0" hidden="1" customWidth="1"/>
    <col min="6673" max="6673" width="10.140625" bestFit="1" customWidth="1"/>
    <col min="6674" max="6674" width="9.140625" customWidth="1"/>
    <col min="6913" max="6913" width="2.28515625" customWidth="1"/>
    <col min="6914" max="6914" width="31.140625" customWidth="1"/>
    <col min="6915" max="6915" width="13.5703125" customWidth="1"/>
    <col min="6916" max="6916" width="11.140625" customWidth="1"/>
    <col min="6917" max="6917" width="12.5703125" bestFit="1" customWidth="1"/>
    <col min="6918" max="6918" width="12.85546875" customWidth="1"/>
    <col min="6919" max="6919" width="9.85546875" customWidth="1"/>
    <col min="6920" max="6920" width="12.85546875" customWidth="1"/>
    <col min="6921" max="6927" width="0" hidden="1" customWidth="1"/>
    <col min="6929" max="6929" width="10.140625" bestFit="1" customWidth="1"/>
    <col min="6930" max="6930" width="9.140625" customWidth="1"/>
    <col min="7169" max="7169" width="2.28515625" customWidth="1"/>
    <col min="7170" max="7170" width="31.140625" customWidth="1"/>
    <col min="7171" max="7171" width="13.5703125" customWidth="1"/>
    <col min="7172" max="7172" width="11.140625" customWidth="1"/>
    <col min="7173" max="7173" width="12.5703125" bestFit="1" customWidth="1"/>
    <col min="7174" max="7174" width="12.85546875" customWidth="1"/>
    <col min="7175" max="7175" width="9.85546875" customWidth="1"/>
    <col min="7176" max="7176" width="12.85546875" customWidth="1"/>
    <col min="7177" max="7183" width="0" hidden="1" customWidth="1"/>
    <col min="7185" max="7185" width="10.140625" bestFit="1" customWidth="1"/>
    <col min="7186" max="7186" width="9.140625" customWidth="1"/>
    <col min="7425" max="7425" width="2.28515625" customWidth="1"/>
    <col min="7426" max="7426" width="31.140625" customWidth="1"/>
    <col min="7427" max="7427" width="13.5703125" customWidth="1"/>
    <col min="7428" max="7428" width="11.140625" customWidth="1"/>
    <col min="7429" max="7429" width="12.5703125" bestFit="1" customWidth="1"/>
    <col min="7430" max="7430" width="12.85546875" customWidth="1"/>
    <col min="7431" max="7431" width="9.85546875" customWidth="1"/>
    <col min="7432" max="7432" width="12.85546875" customWidth="1"/>
    <col min="7433" max="7439" width="0" hidden="1" customWidth="1"/>
    <col min="7441" max="7441" width="10.140625" bestFit="1" customWidth="1"/>
    <col min="7442" max="7442" width="9.140625" customWidth="1"/>
    <col min="7681" max="7681" width="2.28515625" customWidth="1"/>
    <col min="7682" max="7682" width="31.140625" customWidth="1"/>
    <col min="7683" max="7683" width="13.5703125" customWidth="1"/>
    <col min="7684" max="7684" width="11.140625" customWidth="1"/>
    <col min="7685" max="7685" width="12.5703125" bestFit="1" customWidth="1"/>
    <col min="7686" max="7686" width="12.85546875" customWidth="1"/>
    <col min="7687" max="7687" width="9.85546875" customWidth="1"/>
    <col min="7688" max="7688" width="12.85546875" customWidth="1"/>
    <col min="7689" max="7695" width="0" hidden="1" customWidth="1"/>
    <col min="7697" max="7697" width="10.140625" bestFit="1" customWidth="1"/>
    <col min="7698" max="7698" width="9.140625" customWidth="1"/>
    <col min="7937" max="7937" width="2.28515625" customWidth="1"/>
    <col min="7938" max="7938" width="31.140625" customWidth="1"/>
    <col min="7939" max="7939" width="13.5703125" customWidth="1"/>
    <col min="7940" max="7940" width="11.140625" customWidth="1"/>
    <col min="7941" max="7941" width="12.5703125" bestFit="1" customWidth="1"/>
    <col min="7942" max="7942" width="12.85546875" customWidth="1"/>
    <col min="7943" max="7943" width="9.85546875" customWidth="1"/>
    <col min="7944" max="7944" width="12.85546875" customWidth="1"/>
    <col min="7945" max="7951" width="0" hidden="1" customWidth="1"/>
    <col min="7953" max="7953" width="10.140625" bestFit="1" customWidth="1"/>
    <col min="7954" max="7954" width="9.140625" customWidth="1"/>
    <col min="8193" max="8193" width="2.28515625" customWidth="1"/>
    <col min="8194" max="8194" width="31.140625" customWidth="1"/>
    <col min="8195" max="8195" width="13.5703125" customWidth="1"/>
    <col min="8196" max="8196" width="11.140625" customWidth="1"/>
    <col min="8197" max="8197" width="12.5703125" bestFit="1" customWidth="1"/>
    <col min="8198" max="8198" width="12.85546875" customWidth="1"/>
    <col min="8199" max="8199" width="9.85546875" customWidth="1"/>
    <col min="8200" max="8200" width="12.85546875" customWidth="1"/>
    <col min="8201" max="8207" width="0" hidden="1" customWidth="1"/>
    <col min="8209" max="8209" width="10.140625" bestFit="1" customWidth="1"/>
    <col min="8210" max="8210" width="9.140625" customWidth="1"/>
    <col min="8449" max="8449" width="2.28515625" customWidth="1"/>
    <col min="8450" max="8450" width="31.140625" customWidth="1"/>
    <col min="8451" max="8451" width="13.5703125" customWidth="1"/>
    <col min="8452" max="8452" width="11.140625" customWidth="1"/>
    <col min="8453" max="8453" width="12.5703125" bestFit="1" customWidth="1"/>
    <col min="8454" max="8454" width="12.85546875" customWidth="1"/>
    <col min="8455" max="8455" width="9.85546875" customWidth="1"/>
    <col min="8456" max="8456" width="12.85546875" customWidth="1"/>
    <col min="8457" max="8463" width="0" hidden="1" customWidth="1"/>
    <col min="8465" max="8465" width="10.140625" bestFit="1" customWidth="1"/>
    <col min="8466" max="8466" width="9.140625" customWidth="1"/>
    <col min="8705" max="8705" width="2.28515625" customWidth="1"/>
    <col min="8706" max="8706" width="31.140625" customWidth="1"/>
    <col min="8707" max="8707" width="13.5703125" customWidth="1"/>
    <col min="8708" max="8708" width="11.140625" customWidth="1"/>
    <col min="8709" max="8709" width="12.5703125" bestFit="1" customWidth="1"/>
    <col min="8710" max="8710" width="12.85546875" customWidth="1"/>
    <col min="8711" max="8711" width="9.85546875" customWidth="1"/>
    <col min="8712" max="8712" width="12.85546875" customWidth="1"/>
    <col min="8713" max="8719" width="0" hidden="1" customWidth="1"/>
    <col min="8721" max="8721" width="10.140625" bestFit="1" customWidth="1"/>
    <col min="8722" max="8722" width="9.140625" customWidth="1"/>
    <col min="8961" max="8961" width="2.28515625" customWidth="1"/>
    <col min="8962" max="8962" width="31.140625" customWidth="1"/>
    <col min="8963" max="8963" width="13.5703125" customWidth="1"/>
    <col min="8964" max="8964" width="11.140625" customWidth="1"/>
    <col min="8965" max="8965" width="12.5703125" bestFit="1" customWidth="1"/>
    <col min="8966" max="8966" width="12.85546875" customWidth="1"/>
    <col min="8967" max="8967" width="9.85546875" customWidth="1"/>
    <col min="8968" max="8968" width="12.85546875" customWidth="1"/>
    <col min="8969" max="8975" width="0" hidden="1" customWidth="1"/>
    <col min="8977" max="8977" width="10.140625" bestFit="1" customWidth="1"/>
    <col min="8978" max="8978" width="9.140625" customWidth="1"/>
    <col min="9217" max="9217" width="2.28515625" customWidth="1"/>
    <col min="9218" max="9218" width="31.140625" customWidth="1"/>
    <col min="9219" max="9219" width="13.5703125" customWidth="1"/>
    <col min="9220" max="9220" width="11.140625" customWidth="1"/>
    <col min="9221" max="9221" width="12.5703125" bestFit="1" customWidth="1"/>
    <col min="9222" max="9222" width="12.85546875" customWidth="1"/>
    <col min="9223" max="9223" width="9.85546875" customWidth="1"/>
    <col min="9224" max="9224" width="12.85546875" customWidth="1"/>
    <col min="9225" max="9231" width="0" hidden="1" customWidth="1"/>
    <col min="9233" max="9233" width="10.140625" bestFit="1" customWidth="1"/>
    <col min="9234" max="9234" width="9.140625" customWidth="1"/>
    <col min="9473" max="9473" width="2.28515625" customWidth="1"/>
    <col min="9474" max="9474" width="31.140625" customWidth="1"/>
    <col min="9475" max="9475" width="13.5703125" customWidth="1"/>
    <col min="9476" max="9476" width="11.140625" customWidth="1"/>
    <col min="9477" max="9477" width="12.5703125" bestFit="1" customWidth="1"/>
    <col min="9478" max="9478" width="12.85546875" customWidth="1"/>
    <col min="9479" max="9479" width="9.85546875" customWidth="1"/>
    <col min="9480" max="9480" width="12.85546875" customWidth="1"/>
    <col min="9481" max="9487" width="0" hidden="1" customWidth="1"/>
    <col min="9489" max="9489" width="10.140625" bestFit="1" customWidth="1"/>
    <col min="9490" max="9490" width="9.140625" customWidth="1"/>
    <col min="9729" max="9729" width="2.28515625" customWidth="1"/>
    <col min="9730" max="9730" width="31.140625" customWidth="1"/>
    <col min="9731" max="9731" width="13.5703125" customWidth="1"/>
    <col min="9732" max="9732" width="11.140625" customWidth="1"/>
    <col min="9733" max="9733" width="12.5703125" bestFit="1" customWidth="1"/>
    <col min="9734" max="9734" width="12.85546875" customWidth="1"/>
    <col min="9735" max="9735" width="9.85546875" customWidth="1"/>
    <col min="9736" max="9736" width="12.85546875" customWidth="1"/>
    <col min="9737" max="9743" width="0" hidden="1" customWidth="1"/>
    <col min="9745" max="9745" width="10.140625" bestFit="1" customWidth="1"/>
    <col min="9746" max="9746" width="9.140625" customWidth="1"/>
    <col min="9985" max="9985" width="2.28515625" customWidth="1"/>
    <col min="9986" max="9986" width="31.140625" customWidth="1"/>
    <col min="9987" max="9987" width="13.5703125" customWidth="1"/>
    <col min="9988" max="9988" width="11.140625" customWidth="1"/>
    <col min="9989" max="9989" width="12.5703125" bestFit="1" customWidth="1"/>
    <col min="9990" max="9990" width="12.85546875" customWidth="1"/>
    <col min="9991" max="9991" width="9.85546875" customWidth="1"/>
    <col min="9992" max="9992" width="12.85546875" customWidth="1"/>
    <col min="9993" max="9999" width="0" hidden="1" customWidth="1"/>
    <col min="10001" max="10001" width="10.140625" bestFit="1" customWidth="1"/>
    <col min="10002" max="10002" width="9.140625" customWidth="1"/>
    <col min="10241" max="10241" width="2.28515625" customWidth="1"/>
    <col min="10242" max="10242" width="31.140625" customWidth="1"/>
    <col min="10243" max="10243" width="13.5703125" customWidth="1"/>
    <col min="10244" max="10244" width="11.140625" customWidth="1"/>
    <col min="10245" max="10245" width="12.5703125" bestFit="1" customWidth="1"/>
    <col min="10246" max="10246" width="12.85546875" customWidth="1"/>
    <col min="10247" max="10247" width="9.85546875" customWidth="1"/>
    <col min="10248" max="10248" width="12.85546875" customWidth="1"/>
    <col min="10249" max="10255" width="0" hidden="1" customWidth="1"/>
    <col min="10257" max="10257" width="10.140625" bestFit="1" customWidth="1"/>
    <col min="10258" max="10258" width="9.140625" customWidth="1"/>
    <col min="10497" max="10497" width="2.28515625" customWidth="1"/>
    <col min="10498" max="10498" width="31.140625" customWidth="1"/>
    <col min="10499" max="10499" width="13.5703125" customWidth="1"/>
    <col min="10500" max="10500" width="11.140625" customWidth="1"/>
    <col min="10501" max="10501" width="12.5703125" bestFit="1" customWidth="1"/>
    <col min="10502" max="10502" width="12.85546875" customWidth="1"/>
    <col min="10503" max="10503" width="9.85546875" customWidth="1"/>
    <col min="10504" max="10504" width="12.85546875" customWidth="1"/>
    <col min="10505" max="10511" width="0" hidden="1" customWidth="1"/>
    <col min="10513" max="10513" width="10.140625" bestFit="1" customWidth="1"/>
    <col min="10514" max="10514" width="9.140625" customWidth="1"/>
    <col min="10753" max="10753" width="2.28515625" customWidth="1"/>
    <col min="10754" max="10754" width="31.140625" customWidth="1"/>
    <col min="10755" max="10755" width="13.5703125" customWidth="1"/>
    <col min="10756" max="10756" width="11.140625" customWidth="1"/>
    <col min="10757" max="10757" width="12.5703125" bestFit="1" customWidth="1"/>
    <col min="10758" max="10758" width="12.85546875" customWidth="1"/>
    <col min="10759" max="10759" width="9.85546875" customWidth="1"/>
    <col min="10760" max="10760" width="12.85546875" customWidth="1"/>
    <col min="10761" max="10767" width="0" hidden="1" customWidth="1"/>
    <col min="10769" max="10769" width="10.140625" bestFit="1" customWidth="1"/>
    <col min="10770" max="10770" width="9.140625" customWidth="1"/>
    <col min="11009" max="11009" width="2.28515625" customWidth="1"/>
    <col min="11010" max="11010" width="31.140625" customWidth="1"/>
    <col min="11011" max="11011" width="13.5703125" customWidth="1"/>
    <col min="11012" max="11012" width="11.140625" customWidth="1"/>
    <col min="11013" max="11013" width="12.5703125" bestFit="1" customWidth="1"/>
    <col min="11014" max="11014" width="12.85546875" customWidth="1"/>
    <col min="11015" max="11015" width="9.85546875" customWidth="1"/>
    <col min="11016" max="11016" width="12.85546875" customWidth="1"/>
    <col min="11017" max="11023" width="0" hidden="1" customWidth="1"/>
    <col min="11025" max="11025" width="10.140625" bestFit="1" customWidth="1"/>
    <col min="11026" max="11026" width="9.140625" customWidth="1"/>
    <col min="11265" max="11265" width="2.28515625" customWidth="1"/>
    <col min="11266" max="11266" width="31.140625" customWidth="1"/>
    <col min="11267" max="11267" width="13.5703125" customWidth="1"/>
    <col min="11268" max="11268" width="11.140625" customWidth="1"/>
    <col min="11269" max="11269" width="12.5703125" bestFit="1" customWidth="1"/>
    <col min="11270" max="11270" width="12.85546875" customWidth="1"/>
    <col min="11271" max="11271" width="9.85546875" customWidth="1"/>
    <col min="11272" max="11272" width="12.85546875" customWidth="1"/>
    <col min="11273" max="11279" width="0" hidden="1" customWidth="1"/>
    <col min="11281" max="11281" width="10.140625" bestFit="1" customWidth="1"/>
    <col min="11282" max="11282" width="9.140625" customWidth="1"/>
    <col min="11521" max="11521" width="2.28515625" customWidth="1"/>
    <col min="11522" max="11522" width="31.140625" customWidth="1"/>
    <col min="11523" max="11523" width="13.5703125" customWidth="1"/>
    <col min="11524" max="11524" width="11.140625" customWidth="1"/>
    <col min="11525" max="11525" width="12.5703125" bestFit="1" customWidth="1"/>
    <col min="11526" max="11526" width="12.85546875" customWidth="1"/>
    <col min="11527" max="11527" width="9.85546875" customWidth="1"/>
    <col min="11528" max="11528" width="12.85546875" customWidth="1"/>
    <col min="11529" max="11535" width="0" hidden="1" customWidth="1"/>
    <col min="11537" max="11537" width="10.140625" bestFit="1" customWidth="1"/>
    <col min="11538" max="11538" width="9.140625" customWidth="1"/>
    <col min="11777" max="11777" width="2.28515625" customWidth="1"/>
    <col min="11778" max="11778" width="31.140625" customWidth="1"/>
    <col min="11779" max="11779" width="13.5703125" customWidth="1"/>
    <col min="11780" max="11780" width="11.140625" customWidth="1"/>
    <col min="11781" max="11781" width="12.5703125" bestFit="1" customWidth="1"/>
    <col min="11782" max="11782" width="12.85546875" customWidth="1"/>
    <col min="11783" max="11783" width="9.85546875" customWidth="1"/>
    <col min="11784" max="11784" width="12.85546875" customWidth="1"/>
    <col min="11785" max="11791" width="0" hidden="1" customWidth="1"/>
    <col min="11793" max="11793" width="10.140625" bestFit="1" customWidth="1"/>
    <col min="11794" max="11794" width="9.140625" customWidth="1"/>
    <col min="12033" max="12033" width="2.28515625" customWidth="1"/>
    <col min="12034" max="12034" width="31.140625" customWidth="1"/>
    <col min="12035" max="12035" width="13.5703125" customWidth="1"/>
    <col min="12036" max="12036" width="11.140625" customWidth="1"/>
    <col min="12037" max="12037" width="12.5703125" bestFit="1" customWidth="1"/>
    <col min="12038" max="12038" width="12.85546875" customWidth="1"/>
    <col min="12039" max="12039" width="9.85546875" customWidth="1"/>
    <col min="12040" max="12040" width="12.85546875" customWidth="1"/>
    <col min="12041" max="12047" width="0" hidden="1" customWidth="1"/>
    <col min="12049" max="12049" width="10.140625" bestFit="1" customWidth="1"/>
    <col min="12050" max="12050" width="9.140625" customWidth="1"/>
    <col min="12289" max="12289" width="2.28515625" customWidth="1"/>
    <col min="12290" max="12290" width="31.140625" customWidth="1"/>
    <col min="12291" max="12291" width="13.5703125" customWidth="1"/>
    <col min="12292" max="12292" width="11.140625" customWidth="1"/>
    <col min="12293" max="12293" width="12.5703125" bestFit="1" customWidth="1"/>
    <col min="12294" max="12294" width="12.85546875" customWidth="1"/>
    <col min="12295" max="12295" width="9.85546875" customWidth="1"/>
    <col min="12296" max="12296" width="12.85546875" customWidth="1"/>
    <col min="12297" max="12303" width="0" hidden="1" customWidth="1"/>
    <col min="12305" max="12305" width="10.140625" bestFit="1" customWidth="1"/>
    <col min="12306" max="12306" width="9.140625" customWidth="1"/>
    <col min="12545" max="12545" width="2.28515625" customWidth="1"/>
    <col min="12546" max="12546" width="31.140625" customWidth="1"/>
    <col min="12547" max="12547" width="13.5703125" customWidth="1"/>
    <col min="12548" max="12548" width="11.140625" customWidth="1"/>
    <col min="12549" max="12549" width="12.5703125" bestFit="1" customWidth="1"/>
    <col min="12550" max="12550" width="12.85546875" customWidth="1"/>
    <col min="12551" max="12551" width="9.85546875" customWidth="1"/>
    <col min="12552" max="12552" width="12.85546875" customWidth="1"/>
    <col min="12553" max="12559" width="0" hidden="1" customWidth="1"/>
    <col min="12561" max="12561" width="10.140625" bestFit="1" customWidth="1"/>
    <col min="12562" max="12562" width="9.140625" customWidth="1"/>
    <col min="12801" max="12801" width="2.28515625" customWidth="1"/>
    <col min="12802" max="12802" width="31.140625" customWidth="1"/>
    <col min="12803" max="12803" width="13.5703125" customWidth="1"/>
    <col min="12804" max="12804" width="11.140625" customWidth="1"/>
    <col min="12805" max="12805" width="12.5703125" bestFit="1" customWidth="1"/>
    <col min="12806" max="12806" width="12.85546875" customWidth="1"/>
    <col min="12807" max="12807" width="9.85546875" customWidth="1"/>
    <col min="12808" max="12808" width="12.85546875" customWidth="1"/>
    <col min="12809" max="12815" width="0" hidden="1" customWidth="1"/>
    <col min="12817" max="12817" width="10.140625" bestFit="1" customWidth="1"/>
    <col min="12818" max="12818" width="9.140625" customWidth="1"/>
    <col min="13057" max="13057" width="2.28515625" customWidth="1"/>
    <col min="13058" max="13058" width="31.140625" customWidth="1"/>
    <col min="13059" max="13059" width="13.5703125" customWidth="1"/>
    <col min="13060" max="13060" width="11.140625" customWidth="1"/>
    <col min="13061" max="13061" width="12.5703125" bestFit="1" customWidth="1"/>
    <col min="13062" max="13062" width="12.85546875" customWidth="1"/>
    <col min="13063" max="13063" width="9.85546875" customWidth="1"/>
    <col min="13064" max="13064" width="12.85546875" customWidth="1"/>
    <col min="13065" max="13071" width="0" hidden="1" customWidth="1"/>
    <col min="13073" max="13073" width="10.140625" bestFit="1" customWidth="1"/>
    <col min="13074" max="13074" width="9.140625" customWidth="1"/>
    <col min="13313" max="13313" width="2.28515625" customWidth="1"/>
    <col min="13314" max="13314" width="31.140625" customWidth="1"/>
    <col min="13315" max="13315" width="13.5703125" customWidth="1"/>
    <col min="13316" max="13316" width="11.140625" customWidth="1"/>
    <col min="13317" max="13317" width="12.5703125" bestFit="1" customWidth="1"/>
    <col min="13318" max="13318" width="12.85546875" customWidth="1"/>
    <col min="13319" max="13319" width="9.85546875" customWidth="1"/>
    <col min="13320" max="13320" width="12.85546875" customWidth="1"/>
    <col min="13321" max="13327" width="0" hidden="1" customWidth="1"/>
    <col min="13329" max="13329" width="10.140625" bestFit="1" customWidth="1"/>
    <col min="13330" max="13330" width="9.140625" customWidth="1"/>
    <col min="13569" max="13569" width="2.28515625" customWidth="1"/>
    <col min="13570" max="13570" width="31.140625" customWidth="1"/>
    <col min="13571" max="13571" width="13.5703125" customWidth="1"/>
    <col min="13572" max="13572" width="11.140625" customWidth="1"/>
    <col min="13573" max="13573" width="12.5703125" bestFit="1" customWidth="1"/>
    <col min="13574" max="13574" width="12.85546875" customWidth="1"/>
    <col min="13575" max="13575" width="9.85546875" customWidth="1"/>
    <col min="13576" max="13576" width="12.85546875" customWidth="1"/>
    <col min="13577" max="13583" width="0" hidden="1" customWidth="1"/>
    <col min="13585" max="13585" width="10.140625" bestFit="1" customWidth="1"/>
    <col min="13586" max="13586" width="9.140625" customWidth="1"/>
    <col min="13825" max="13825" width="2.28515625" customWidth="1"/>
    <col min="13826" max="13826" width="31.140625" customWidth="1"/>
    <col min="13827" max="13827" width="13.5703125" customWidth="1"/>
    <col min="13828" max="13828" width="11.140625" customWidth="1"/>
    <col min="13829" max="13829" width="12.5703125" bestFit="1" customWidth="1"/>
    <col min="13830" max="13830" width="12.85546875" customWidth="1"/>
    <col min="13831" max="13831" width="9.85546875" customWidth="1"/>
    <col min="13832" max="13832" width="12.85546875" customWidth="1"/>
    <col min="13833" max="13839" width="0" hidden="1" customWidth="1"/>
    <col min="13841" max="13841" width="10.140625" bestFit="1" customWidth="1"/>
    <col min="13842" max="13842" width="9.140625" customWidth="1"/>
    <col min="14081" max="14081" width="2.28515625" customWidth="1"/>
    <col min="14082" max="14082" width="31.140625" customWidth="1"/>
    <col min="14083" max="14083" width="13.5703125" customWidth="1"/>
    <col min="14084" max="14084" width="11.140625" customWidth="1"/>
    <col min="14085" max="14085" width="12.5703125" bestFit="1" customWidth="1"/>
    <col min="14086" max="14086" width="12.85546875" customWidth="1"/>
    <col min="14087" max="14087" width="9.85546875" customWidth="1"/>
    <col min="14088" max="14088" width="12.85546875" customWidth="1"/>
    <col min="14089" max="14095" width="0" hidden="1" customWidth="1"/>
    <col min="14097" max="14097" width="10.140625" bestFit="1" customWidth="1"/>
    <col min="14098" max="14098" width="9.140625" customWidth="1"/>
    <col min="14337" max="14337" width="2.28515625" customWidth="1"/>
    <col min="14338" max="14338" width="31.140625" customWidth="1"/>
    <col min="14339" max="14339" width="13.5703125" customWidth="1"/>
    <col min="14340" max="14340" width="11.140625" customWidth="1"/>
    <col min="14341" max="14341" width="12.5703125" bestFit="1" customWidth="1"/>
    <col min="14342" max="14342" width="12.85546875" customWidth="1"/>
    <col min="14343" max="14343" width="9.85546875" customWidth="1"/>
    <col min="14344" max="14344" width="12.85546875" customWidth="1"/>
    <col min="14345" max="14351" width="0" hidden="1" customWidth="1"/>
    <col min="14353" max="14353" width="10.140625" bestFit="1" customWidth="1"/>
    <col min="14354" max="14354" width="9.140625" customWidth="1"/>
    <col min="14593" max="14593" width="2.28515625" customWidth="1"/>
    <col min="14594" max="14594" width="31.140625" customWidth="1"/>
    <col min="14595" max="14595" width="13.5703125" customWidth="1"/>
    <col min="14596" max="14596" width="11.140625" customWidth="1"/>
    <col min="14597" max="14597" width="12.5703125" bestFit="1" customWidth="1"/>
    <col min="14598" max="14598" width="12.85546875" customWidth="1"/>
    <col min="14599" max="14599" width="9.85546875" customWidth="1"/>
    <col min="14600" max="14600" width="12.85546875" customWidth="1"/>
    <col min="14601" max="14607" width="0" hidden="1" customWidth="1"/>
    <col min="14609" max="14609" width="10.140625" bestFit="1" customWidth="1"/>
    <col min="14610" max="14610" width="9.140625" customWidth="1"/>
    <col min="14849" max="14849" width="2.28515625" customWidth="1"/>
    <col min="14850" max="14850" width="31.140625" customWidth="1"/>
    <col min="14851" max="14851" width="13.5703125" customWidth="1"/>
    <col min="14852" max="14852" width="11.140625" customWidth="1"/>
    <col min="14853" max="14853" width="12.5703125" bestFit="1" customWidth="1"/>
    <col min="14854" max="14854" width="12.85546875" customWidth="1"/>
    <col min="14855" max="14855" width="9.85546875" customWidth="1"/>
    <col min="14856" max="14856" width="12.85546875" customWidth="1"/>
    <col min="14857" max="14863" width="0" hidden="1" customWidth="1"/>
    <col min="14865" max="14865" width="10.140625" bestFit="1" customWidth="1"/>
    <col min="14866" max="14866" width="9.140625" customWidth="1"/>
    <col min="15105" max="15105" width="2.28515625" customWidth="1"/>
    <col min="15106" max="15106" width="31.140625" customWidth="1"/>
    <col min="15107" max="15107" width="13.5703125" customWidth="1"/>
    <col min="15108" max="15108" width="11.140625" customWidth="1"/>
    <col min="15109" max="15109" width="12.5703125" bestFit="1" customWidth="1"/>
    <col min="15110" max="15110" width="12.85546875" customWidth="1"/>
    <col min="15111" max="15111" width="9.85546875" customWidth="1"/>
    <col min="15112" max="15112" width="12.85546875" customWidth="1"/>
    <col min="15113" max="15119" width="0" hidden="1" customWidth="1"/>
    <col min="15121" max="15121" width="10.140625" bestFit="1" customWidth="1"/>
    <col min="15122" max="15122" width="9.140625" customWidth="1"/>
    <col min="15361" max="15361" width="2.28515625" customWidth="1"/>
    <col min="15362" max="15362" width="31.140625" customWidth="1"/>
    <col min="15363" max="15363" width="13.5703125" customWidth="1"/>
    <col min="15364" max="15364" width="11.140625" customWidth="1"/>
    <col min="15365" max="15365" width="12.5703125" bestFit="1" customWidth="1"/>
    <col min="15366" max="15366" width="12.85546875" customWidth="1"/>
    <col min="15367" max="15367" width="9.85546875" customWidth="1"/>
    <col min="15368" max="15368" width="12.85546875" customWidth="1"/>
    <col min="15369" max="15375" width="0" hidden="1" customWidth="1"/>
    <col min="15377" max="15377" width="10.140625" bestFit="1" customWidth="1"/>
    <col min="15378" max="15378" width="9.140625" customWidth="1"/>
    <col min="15617" max="15617" width="2.28515625" customWidth="1"/>
    <col min="15618" max="15618" width="31.140625" customWidth="1"/>
    <col min="15619" max="15619" width="13.5703125" customWidth="1"/>
    <col min="15620" max="15620" width="11.140625" customWidth="1"/>
    <col min="15621" max="15621" width="12.5703125" bestFit="1" customWidth="1"/>
    <col min="15622" max="15622" width="12.85546875" customWidth="1"/>
    <col min="15623" max="15623" width="9.85546875" customWidth="1"/>
    <col min="15624" max="15624" width="12.85546875" customWidth="1"/>
    <col min="15625" max="15631" width="0" hidden="1" customWidth="1"/>
    <col min="15633" max="15633" width="10.140625" bestFit="1" customWidth="1"/>
    <col min="15634" max="15634" width="9.140625" customWidth="1"/>
    <col min="15873" max="15873" width="2.28515625" customWidth="1"/>
    <col min="15874" max="15874" width="31.140625" customWidth="1"/>
    <col min="15875" max="15875" width="13.5703125" customWidth="1"/>
    <col min="15876" max="15876" width="11.140625" customWidth="1"/>
    <col min="15877" max="15877" width="12.5703125" bestFit="1" customWidth="1"/>
    <col min="15878" max="15878" width="12.85546875" customWidth="1"/>
    <col min="15879" max="15879" width="9.85546875" customWidth="1"/>
    <col min="15880" max="15880" width="12.85546875" customWidth="1"/>
    <col min="15881" max="15887" width="0" hidden="1" customWidth="1"/>
    <col min="15889" max="15889" width="10.140625" bestFit="1" customWidth="1"/>
    <col min="15890" max="15890" width="9.140625" customWidth="1"/>
    <col min="16129" max="16129" width="2.28515625" customWidth="1"/>
    <col min="16130" max="16130" width="31.140625" customWidth="1"/>
    <col min="16131" max="16131" width="13.5703125" customWidth="1"/>
    <col min="16132" max="16132" width="11.140625" customWidth="1"/>
    <col min="16133" max="16133" width="12.5703125" bestFit="1" customWidth="1"/>
    <col min="16134" max="16134" width="12.85546875" customWidth="1"/>
    <col min="16135" max="16135" width="9.85546875" customWidth="1"/>
    <col min="16136" max="16136" width="12.85546875" customWidth="1"/>
    <col min="16137" max="16143" width="0" hidden="1" customWidth="1"/>
    <col min="16145" max="16145" width="10.140625" bestFit="1" customWidth="1"/>
    <col min="16146" max="16146" width="9.140625" customWidth="1"/>
  </cols>
  <sheetData>
    <row r="1" spans="2:14" ht="14.25" x14ac:dyDescent="0.2">
      <c r="B1" s="144">
        <v>84</v>
      </c>
      <c r="H1" s="145"/>
    </row>
    <row r="2" spans="2:14" ht="20.25" customHeight="1" x14ac:dyDescent="0.2">
      <c r="B2" s="146" t="s">
        <v>184</v>
      </c>
      <c r="C2" s="68"/>
    </row>
    <row r="3" spans="2:14" ht="38.25" customHeight="1" x14ac:dyDescent="0.2">
      <c r="B3" s="259" t="s">
        <v>0</v>
      </c>
      <c r="C3" s="254" t="s">
        <v>135</v>
      </c>
      <c r="D3" s="255" t="s">
        <v>96</v>
      </c>
      <c r="E3" s="255" t="s">
        <v>97</v>
      </c>
      <c r="F3" s="147" t="s">
        <v>98</v>
      </c>
      <c r="G3" s="148" t="s">
        <v>99</v>
      </c>
      <c r="H3" s="148" t="s">
        <v>100</v>
      </c>
    </row>
    <row r="4" spans="2:14" ht="15" x14ac:dyDescent="0.25">
      <c r="B4" s="260"/>
      <c r="C4" s="254"/>
      <c r="D4" s="255"/>
      <c r="E4" s="256"/>
      <c r="F4" s="257" t="s">
        <v>101</v>
      </c>
      <c r="G4" s="258"/>
      <c r="H4" s="258"/>
    </row>
    <row r="5" spans="2:14" ht="9" customHeight="1" x14ac:dyDescent="0.2">
      <c r="B5" s="11"/>
      <c r="C5" s="149"/>
      <c r="D5" s="150"/>
      <c r="E5" s="151"/>
      <c r="F5" s="61"/>
      <c r="G5" s="61"/>
      <c r="H5" s="152"/>
    </row>
    <row r="6" spans="2:14" ht="24.95" customHeight="1" x14ac:dyDescent="0.25">
      <c r="B6" s="153" t="s">
        <v>132</v>
      </c>
      <c r="C6" s="154">
        <v>10765</v>
      </c>
      <c r="D6" s="164">
        <v>482.3</v>
      </c>
      <c r="E6" s="156">
        <v>5191832</v>
      </c>
      <c r="F6" s="155">
        <v>96.4</v>
      </c>
      <c r="G6" s="155">
        <v>108.6</v>
      </c>
      <c r="H6" s="155">
        <v>104.8</v>
      </c>
    </row>
    <row r="7" spans="2:14" ht="24.95" customHeight="1" x14ac:dyDescent="0.25">
      <c r="B7" s="162" t="s">
        <v>53</v>
      </c>
      <c r="C7" s="154"/>
      <c r="D7" s="155"/>
      <c r="E7" s="156"/>
      <c r="F7" s="155"/>
      <c r="G7" s="155"/>
      <c r="H7" s="155"/>
    </row>
    <row r="8" spans="2:14" ht="24.95" customHeight="1" x14ac:dyDescent="0.25">
      <c r="B8" s="222" t="s">
        <v>133</v>
      </c>
      <c r="C8" s="154">
        <v>9494</v>
      </c>
      <c r="D8" s="164">
        <v>493.2</v>
      </c>
      <c r="E8" s="156">
        <v>4682367</v>
      </c>
      <c r="F8" s="155">
        <v>114.5</v>
      </c>
      <c r="G8" s="155">
        <v>105.8</v>
      </c>
      <c r="H8" s="155">
        <v>121</v>
      </c>
    </row>
    <row r="9" spans="2:14" s="68" customFormat="1" ht="24.95" customHeight="1" x14ac:dyDescent="0.25">
      <c r="B9" s="236" t="s">
        <v>159</v>
      </c>
      <c r="C9" s="154">
        <v>482491</v>
      </c>
      <c r="D9" s="164">
        <v>492</v>
      </c>
      <c r="E9" s="156">
        <v>237146367</v>
      </c>
      <c r="F9" s="155">
        <v>118.8</v>
      </c>
      <c r="G9" s="155">
        <v>98.7</v>
      </c>
      <c r="H9" s="155">
        <v>117.1</v>
      </c>
      <c r="I9" s="68" t="e">
        <f>ROUND(C9/#REF!*100,1)</f>
        <v>#REF!</v>
      </c>
      <c r="J9" s="68" t="e">
        <f>ROUND(D9/#REF!*100,1)</f>
        <v>#REF!</v>
      </c>
      <c r="K9" s="68" t="e">
        <f>ROUND(E9/#REF!*100,1)</f>
        <v>#REF!</v>
      </c>
      <c r="L9" s="157" t="e">
        <f t="shared" ref="L9:N18" si="0">F9-I9</f>
        <v>#REF!</v>
      </c>
      <c r="M9" s="157" t="e">
        <f t="shared" si="0"/>
        <v>#REF!</v>
      </c>
      <c r="N9" s="157" t="e">
        <f t="shared" si="0"/>
        <v>#REF!</v>
      </c>
    </row>
    <row r="10" spans="2:14" s="68" customFormat="1" ht="49.5" customHeight="1" x14ac:dyDescent="0.25">
      <c r="B10" s="236" t="s">
        <v>181</v>
      </c>
      <c r="C10" s="154">
        <v>2960469</v>
      </c>
      <c r="D10" s="155">
        <v>51.1</v>
      </c>
      <c r="E10" s="156">
        <v>151382017</v>
      </c>
      <c r="F10" s="155">
        <v>97.4</v>
      </c>
      <c r="G10" s="155">
        <v>102.6</v>
      </c>
      <c r="H10" s="155">
        <v>100.4</v>
      </c>
      <c r="I10" s="68" t="e">
        <f>ROUND(C10/#REF!*100,1)</f>
        <v>#REF!</v>
      </c>
      <c r="J10" s="68" t="e">
        <f>ROUND(D10/#REF!*100,1)</f>
        <v>#REF!</v>
      </c>
      <c r="K10" s="68" t="e">
        <f>ROUND(E10/#REF!*100,1)</f>
        <v>#REF!</v>
      </c>
      <c r="L10" s="157" t="e">
        <f t="shared" si="0"/>
        <v>#REF!</v>
      </c>
      <c r="M10" s="157" t="e">
        <f t="shared" si="0"/>
        <v>#REF!</v>
      </c>
      <c r="N10" s="157" t="e">
        <f t="shared" si="0"/>
        <v>#REF!</v>
      </c>
    </row>
    <row r="11" spans="2:14" s="68" customFormat="1" ht="24.95" customHeight="1" x14ac:dyDescent="0.25">
      <c r="B11" s="237" t="s">
        <v>173</v>
      </c>
      <c r="C11" s="154">
        <v>2515601</v>
      </c>
      <c r="D11" s="155">
        <v>53.2</v>
      </c>
      <c r="E11" s="156">
        <v>133802580</v>
      </c>
      <c r="F11" s="155">
        <v>102.5</v>
      </c>
      <c r="G11" s="155">
        <v>102.5</v>
      </c>
      <c r="H11" s="155">
        <v>105</v>
      </c>
      <c r="I11" s="68" t="e">
        <f>ROUND(C11/#REF!*100,1)</f>
        <v>#REF!</v>
      </c>
      <c r="J11" s="68" t="e">
        <f>ROUND(D11/#REF!*100,1)</f>
        <v>#REF!</v>
      </c>
      <c r="K11" s="68" t="e">
        <f>ROUND(E11/#REF!*100,1)</f>
        <v>#REF!</v>
      </c>
      <c r="L11" s="157" t="e">
        <f t="shared" si="0"/>
        <v>#REF!</v>
      </c>
      <c r="M11" s="157" t="e">
        <f t="shared" si="0"/>
        <v>#REF!</v>
      </c>
      <c r="N11" s="157" t="e">
        <f t="shared" si="0"/>
        <v>#REF!</v>
      </c>
    </row>
    <row r="12" spans="2:14" s="68" customFormat="1" ht="24.95" customHeight="1" x14ac:dyDescent="0.25">
      <c r="B12" s="237" t="s">
        <v>174</v>
      </c>
      <c r="C12" s="154">
        <v>444868</v>
      </c>
      <c r="D12" s="155">
        <v>39.5</v>
      </c>
      <c r="E12" s="156">
        <v>17579437</v>
      </c>
      <c r="F12" s="155">
        <v>75.8</v>
      </c>
      <c r="G12" s="155">
        <v>99.2</v>
      </c>
      <c r="H12" s="155">
        <v>75.400000000000006</v>
      </c>
      <c r="I12" s="68" t="e">
        <f>ROUND(C12/#REF!*100,1)</f>
        <v>#REF!</v>
      </c>
      <c r="J12" s="68" t="e">
        <f>ROUND(D12/#REF!*100,1)</f>
        <v>#REF!</v>
      </c>
      <c r="K12" s="68" t="e">
        <f>ROUND(E12/#REF!*100,1)</f>
        <v>#REF!</v>
      </c>
      <c r="L12" s="157" t="e">
        <f t="shared" si="0"/>
        <v>#REF!</v>
      </c>
      <c r="M12" s="157" t="e">
        <f t="shared" si="0"/>
        <v>#REF!</v>
      </c>
      <c r="N12" s="157" t="e">
        <f t="shared" si="0"/>
        <v>#REF!</v>
      </c>
    </row>
    <row r="13" spans="2:14" s="68" customFormat="1" ht="24.95" customHeight="1" x14ac:dyDescent="0.25">
      <c r="B13" s="238" t="s">
        <v>161</v>
      </c>
      <c r="C13" s="154">
        <v>6135656</v>
      </c>
      <c r="D13" s="155">
        <v>39.4</v>
      </c>
      <c r="E13" s="156">
        <v>241569773</v>
      </c>
      <c r="F13" s="155">
        <v>98.9</v>
      </c>
      <c r="G13" s="155">
        <v>113.2</v>
      </c>
      <c r="H13" s="155">
        <v>111.8</v>
      </c>
      <c r="I13" s="242"/>
      <c r="J13" s="243"/>
      <c r="K13" s="68" t="e">
        <f>ROUND(E13/#REF!*100,1)</f>
        <v>#REF!</v>
      </c>
      <c r="L13" s="157">
        <f t="shared" si="0"/>
        <v>98.9</v>
      </c>
      <c r="M13" s="157">
        <f t="shared" si="0"/>
        <v>113.2</v>
      </c>
      <c r="N13" s="157" t="e">
        <f t="shared" si="0"/>
        <v>#REF!</v>
      </c>
    </row>
    <row r="14" spans="2:14" s="68" customFormat="1" ht="24.95" customHeight="1" x14ac:dyDescent="0.25">
      <c r="B14" s="236" t="s">
        <v>162</v>
      </c>
      <c r="C14" s="155" t="s">
        <v>8</v>
      </c>
      <c r="D14" s="155" t="s">
        <v>8</v>
      </c>
      <c r="E14" s="155">
        <v>3987704</v>
      </c>
      <c r="F14" s="155" t="s">
        <v>8</v>
      </c>
      <c r="G14" s="155" t="s">
        <v>8</v>
      </c>
      <c r="H14" s="155">
        <v>123.2</v>
      </c>
      <c r="I14" s="68" t="e">
        <f>ROUND(C14/#REF!*100,1)</f>
        <v>#VALUE!</v>
      </c>
      <c r="J14" s="68" t="e">
        <f>ROUND(D14/#REF!*100,1)</f>
        <v>#VALUE!</v>
      </c>
      <c r="K14" s="68" t="e">
        <f>ROUND(E14/#REF!*100,1)</f>
        <v>#REF!</v>
      </c>
      <c r="L14" s="157" t="e">
        <f t="shared" si="0"/>
        <v>#VALUE!</v>
      </c>
      <c r="M14" s="157" t="e">
        <f t="shared" si="0"/>
        <v>#VALUE!</v>
      </c>
      <c r="N14" s="157" t="e">
        <f t="shared" si="0"/>
        <v>#REF!</v>
      </c>
    </row>
    <row r="15" spans="2:14" s="68" customFormat="1" ht="24.95" customHeight="1" x14ac:dyDescent="0.25">
      <c r="B15" s="236" t="s">
        <v>163</v>
      </c>
      <c r="C15" s="155" t="s">
        <v>8</v>
      </c>
      <c r="D15" s="155" t="s">
        <v>8</v>
      </c>
      <c r="E15" s="155">
        <v>633296</v>
      </c>
      <c r="F15" s="155" t="s">
        <v>8</v>
      </c>
      <c r="G15" s="155" t="s">
        <v>8</v>
      </c>
      <c r="H15" s="155">
        <v>249.1</v>
      </c>
      <c r="I15" s="68" t="e">
        <f>ROUND(C15/#REF!*100,1)</f>
        <v>#VALUE!</v>
      </c>
      <c r="J15" s="68" t="e">
        <f>ROUND(D15/#REF!*100,1)</f>
        <v>#VALUE!</v>
      </c>
      <c r="K15" s="68" t="e">
        <f>ROUND(E15/#REF!*100,1)</f>
        <v>#REF!</v>
      </c>
      <c r="L15" s="157" t="e">
        <f t="shared" si="0"/>
        <v>#VALUE!</v>
      </c>
      <c r="M15" s="157" t="e">
        <f t="shared" si="0"/>
        <v>#VALUE!</v>
      </c>
      <c r="N15" s="157" t="e">
        <f t="shared" si="0"/>
        <v>#REF!</v>
      </c>
    </row>
    <row r="16" spans="2:14" s="68" customFormat="1" ht="24.95" customHeight="1" x14ac:dyDescent="0.25">
      <c r="B16" s="236" t="s">
        <v>164</v>
      </c>
      <c r="C16" s="155" t="s">
        <v>8</v>
      </c>
      <c r="D16" s="155" t="s">
        <v>8</v>
      </c>
      <c r="E16" s="155">
        <v>57478397</v>
      </c>
      <c r="F16" s="155" t="s">
        <v>8</v>
      </c>
      <c r="G16" s="155" t="s">
        <v>8</v>
      </c>
      <c r="H16" s="155">
        <v>120.7</v>
      </c>
      <c r="I16" s="68" t="e">
        <f>ROUND(C16/#REF!*100,1)</f>
        <v>#VALUE!</v>
      </c>
      <c r="J16" s="68" t="e">
        <f>ROUND(D16/#REF!*100,1)</f>
        <v>#VALUE!</v>
      </c>
      <c r="K16" s="68" t="e">
        <f>ROUND(E16/#REF!*100,1)</f>
        <v>#REF!</v>
      </c>
      <c r="L16" s="157" t="e">
        <f t="shared" si="0"/>
        <v>#VALUE!</v>
      </c>
      <c r="M16" s="157" t="e">
        <f t="shared" si="0"/>
        <v>#VALUE!</v>
      </c>
      <c r="N16" s="157" t="e">
        <f t="shared" si="0"/>
        <v>#REF!</v>
      </c>
    </row>
    <row r="17" spans="2:14" s="68" customFormat="1" ht="24.95" customHeight="1" x14ac:dyDescent="0.25">
      <c r="B17" s="236" t="s">
        <v>165</v>
      </c>
      <c r="C17" s="155" t="s">
        <v>8</v>
      </c>
      <c r="D17" s="155" t="s">
        <v>8</v>
      </c>
      <c r="E17" s="164">
        <v>55920845</v>
      </c>
      <c r="F17" s="155" t="s">
        <v>8</v>
      </c>
      <c r="G17" s="155" t="s">
        <v>8</v>
      </c>
      <c r="H17" s="155">
        <v>121.3</v>
      </c>
      <c r="I17" s="68" t="e">
        <f>ROUND(C17/#REF!*100,1)</f>
        <v>#VALUE!</v>
      </c>
      <c r="J17" s="68" t="e">
        <f>ROUND(D17/#REF!*100,1)</f>
        <v>#VALUE!</v>
      </c>
      <c r="K17" s="68" t="e">
        <f>ROUND(E17/#REF!*100,1)</f>
        <v>#REF!</v>
      </c>
      <c r="L17" s="157" t="e">
        <f t="shared" si="0"/>
        <v>#VALUE!</v>
      </c>
      <c r="M17" s="157" t="e">
        <f t="shared" si="0"/>
        <v>#VALUE!</v>
      </c>
      <c r="N17" s="157" t="e">
        <f t="shared" si="0"/>
        <v>#REF!</v>
      </c>
    </row>
    <row r="18" spans="2:14" s="68" customFormat="1" ht="24.95" customHeight="1" x14ac:dyDescent="0.25">
      <c r="B18" s="236" t="s">
        <v>166</v>
      </c>
      <c r="C18" s="154">
        <v>167878</v>
      </c>
      <c r="D18" s="164">
        <v>124</v>
      </c>
      <c r="E18" s="156">
        <v>20811233</v>
      </c>
      <c r="F18" s="155">
        <v>70.3</v>
      </c>
      <c r="G18" s="155">
        <v>99.2</v>
      </c>
      <c r="H18" s="155">
        <v>69.8</v>
      </c>
      <c r="I18" s="68" t="e">
        <f>ROUND(C18/#REF!*100,1)</f>
        <v>#REF!</v>
      </c>
      <c r="J18" s="68" t="e">
        <f>ROUND(D18/#REF!*100,1)</f>
        <v>#REF!</v>
      </c>
      <c r="K18" s="68" t="e">
        <f>ROUND(E18/#REF!*100,1)</f>
        <v>#REF!</v>
      </c>
      <c r="L18" s="157" t="e">
        <f t="shared" si="0"/>
        <v>#REF!</v>
      </c>
      <c r="M18" s="157" t="e">
        <f t="shared" si="0"/>
        <v>#REF!</v>
      </c>
      <c r="N18" s="157" t="e">
        <f t="shared" si="0"/>
        <v>#REF!</v>
      </c>
    </row>
    <row r="19" spans="2:14" s="78" customFormat="1" ht="24.95" customHeight="1" x14ac:dyDescent="0.25">
      <c r="B19" s="236" t="s">
        <v>167</v>
      </c>
      <c r="C19" s="154">
        <v>10116</v>
      </c>
      <c r="D19" s="155" t="s">
        <v>8</v>
      </c>
      <c r="E19" s="155" t="s">
        <v>8</v>
      </c>
      <c r="F19" s="155">
        <v>31.7</v>
      </c>
      <c r="G19" s="155" t="s">
        <v>8</v>
      </c>
      <c r="H19" s="155" t="s">
        <v>8</v>
      </c>
      <c r="I19" s="68"/>
      <c r="J19" s="68"/>
      <c r="K19" s="68"/>
      <c r="L19" s="157"/>
      <c r="M19" s="157"/>
      <c r="N19" s="157"/>
    </row>
    <row r="20" spans="2:14" s="68" customFormat="1" ht="36" customHeight="1" x14ac:dyDescent="0.25">
      <c r="B20" s="240" t="s">
        <v>175</v>
      </c>
      <c r="C20" s="154">
        <v>1735</v>
      </c>
      <c r="D20" s="155" t="s">
        <v>8</v>
      </c>
      <c r="E20" s="155" t="s">
        <v>8</v>
      </c>
      <c r="F20" s="155">
        <v>68.2</v>
      </c>
      <c r="G20" s="155" t="s">
        <v>8</v>
      </c>
      <c r="H20" s="155" t="s">
        <v>8</v>
      </c>
      <c r="I20" s="68" t="e">
        <f>ROUND(C20/#REF!*100,1)</f>
        <v>#REF!</v>
      </c>
      <c r="J20" s="68" t="e">
        <f>ROUND(D20/#REF!*100,1)</f>
        <v>#VALUE!</v>
      </c>
      <c r="K20" s="68" t="e">
        <f>ROUND(E20/#REF!*100,1)</f>
        <v>#VALUE!</v>
      </c>
      <c r="L20" s="157" t="e">
        <f t="shared" ref="L20:N30" si="1">F20-I20</f>
        <v>#REF!</v>
      </c>
      <c r="M20" s="157" t="e">
        <f t="shared" si="1"/>
        <v>#VALUE!</v>
      </c>
      <c r="N20" s="157" t="e">
        <f t="shared" si="1"/>
        <v>#VALUE!</v>
      </c>
    </row>
    <row r="21" spans="2:14" s="68" customFormat="1" ht="24.95" customHeight="1" x14ac:dyDescent="0.25">
      <c r="B21" s="244" t="s">
        <v>142</v>
      </c>
      <c r="C21" s="154">
        <v>271</v>
      </c>
      <c r="D21" s="155" t="s">
        <v>8</v>
      </c>
      <c r="E21" s="155" t="s">
        <v>8</v>
      </c>
      <c r="F21" s="155">
        <v>113.9</v>
      </c>
      <c r="G21" s="155" t="s">
        <v>8</v>
      </c>
      <c r="H21" s="155" t="s">
        <v>8</v>
      </c>
      <c r="I21" s="68" t="e">
        <f>ROUND(C21/#REF!*100,1)</f>
        <v>#REF!</v>
      </c>
      <c r="J21" s="68" t="e">
        <f>ROUND(D21/#REF!*100,1)</f>
        <v>#VALUE!</v>
      </c>
      <c r="K21" s="68" t="e">
        <f>ROUND(E21/#REF!*100,1)</f>
        <v>#VALUE!</v>
      </c>
      <c r="L21" s="157" t="e">
        <f t="shared" si="1"/>
        <v>#REF!</v>
      </c>
      <c r="M21" s="157" t="e">
        <f t="shared" si="1"/>
        <v>#VALUE!</v>
      </c>
      <c r="N21" s="157" t="e">
        <f t="shared" si="1"/>
        <v>#VALUE!</v>
      </c>
    </row>
    <row r="22" spans="2:14" s="68" customFormat="1" ht="12" customHeight="1" x14ac:dyDescent="0.25">
      <c r="B22" s="244" t="s">
        <v>143</v>
      </c>
      <c r="C22" s="154">
        <v>175</v>
      </c>
      <c r="D22" s="155" t="s">
        <v>8</v>
      </c>
      <c r="E22" s="155" t="s">
        <v>8</v>
      </c>
      <c r="F22" s="155">
        <v>73.2</v>
      </c>
      <c r="G22" s="155" t="s">
        <v>8</v>
      </c>
      <c r="H22" s="155" t="s">
        <v>8</v>
      </c>
      <c r="I22" s="68" t="e">
        <f>ROUND(C22/#REF!*100,1)</f>
        <v>#REF!</v>
      </c>
      <c r="J22" s="68" t="e">
        <f>ROUND(D22/#REF!*100,1)</f>
        <v>#VALUE!</v>
      </c>
      <c r="K22" s="68" t="e">
        <f>ROUND(E22/#REF!*100,1)</f>
        <v>#VALUE!</v>
      </c>
      <c r="L22" s="157" t="e">
        <f t="shared" si="1"/>
        <v>#REF!</v>
      </c>
      <c r="M22" s="157" t="e">
        <f t="shared" si="1"/>
        <v>#VALUE!</v>
      </c>
      <c r="N22" s="157" t="e">
        <f t="shared" si="1"/>
        <v>#VALUE!</v>
      </c>
    </row>
    <row r="23" spans="2:14" s="68" customFormat="1" ht="24.95" customHeight="1" x14ac:dyDescent="0.25">
      <c r="B23" s="244" t="s">
        <v>144</v>
      </c>
      <c r="C23" s="154">
        <v>119</v>
      </c>
      <c r="D23" s="155" t="s">
        <v>8</v>
      </c>
      <c r="E23" s="155" t="s">
        <v>8</v>
      </c>
      <c r="F23" s="155">
        <v>198.3</v>
      </c>
      <c r="G23" s="155" t="s">
        <v>8</v>
      </c>
      <c r="H23" s="155" t="s">
        <v>8</v>
      </c>
      <c r="I23" s="68" t="e">
        <f>ROUND(C23/#REF!*100,1)</f>
        <v>#REF!</v>
      </c>
      <c r="J23" s="68" t="e">
        <f>ROUND(D23/#REF!*100,1)</f>
        <v>#VALUE!</v>
      </c>
      <c r="K23" s="68" t="e">
        <f>ROUND(E23/#REF!*100,1)</f>
        <v>#VALUE!</v>
      </c>
      <c r="L23" s="157" t="e">
        <f t="shared" si="1"/>
        <v>#REF!</v>
      </c>
      <c r="M23" s="157" t="e">
        <f t="shared" si="1"/>
        <v>#VALUE!</v>
      </c>
      <c r="N23" s="157" t="e">
        <f t="shared" si="1"/>
        <v>#VALUE!</v>
      </c>
    </row>
    <row r="24" spans="2:14" s="68" customFormat="1" ht="24.95" customHeight="1" x14ac:dyDescent="0.25">
      <c r="B24" s="244" t="s">
        <v>145</v>
      </c>
      <c r="C24" s="154">
        <v>605</v>
      </c>
      <c r="D24" s="155" t="s">
        <v>8</v>
      </c>
      <c r="E24" s="155" t="s">
        <v>8</v>
      </c>
      <c r="F24" s="155">
        <v>82.8</v>
      </c>
      <c r="G24" s="155" t="s">
        <v>8</v>
      </c>
      <c r="H24" s="155" t="s">
        <v>8</v>
      </c>
      <c r="I24" s="68" t="e">
        <f>ROUND(C24/#REF!*100,1)</f>
        <v>#REF!</v>
      </c>
      <c r="J24" s="68" t="e">
        <f>ROUND(D24/#REF!*100,1)</f>
        <v>#VALUE!</v>
      </c>
      <c r="K24" s="68" t="e">
        <f>ROUND(E24/#REF!*100,1)</f>
        <v>#VALUE!</v>
      </c>
      <c r="L24" s="157" t="e">
        <f t="shared" si="1"/>
        <v>#REF!</v>
      </c>
      <c r="M24" s="157" t="e">
        <f t="shared" si="1"/>
        <v>#VALUE!</v>
      </c>
      <c r="N24" s="157" t="e">
        <f t="shared" si="1"/>
        <v>#VALUE!</v>
      </c>
    </row>
    <row r="25" spans="2:14" s="68" customFormat="1" ht="30.75" customHeight="1" x14ac:dyDescent="0.25">
      <c r="B25" s="239" t="s">
        <v>146</v>
      </c>
      <c r="C25" s="154">
        <v>565</v>
      </c>
      <c r="D25" s="155" t="s">
        <v>8</v>
      </c>
      <c r="E25" s="155" t="s">
        <v>8</v>
      </c>
      <c r="F25" s="155">
        <v>44.3</v>
      </c>
      <c r="G25" s="155" t="s">
        <v>8</v>
      </c>
      <c r="H25" s="155" t="s">
        <v>8</v>
      </c>
      <c r="I25" s="68" t="e">
        <f>ROUND(C25/#REF!*100,1)</f>
        <v>#REF!</v>
      </c>
      <c r="J25" s="68" t="e">
        <f>ROUND(D25/#REF!*100,1)</f>
        <v>#VALUE!</v>
      </c>
      <c r="K25" s="68" t="e">
        <f>ROUND(E25/#REF!*100,1)</f>
        <v>#VALUE!</v>
      </c>
      <c r="L25" s="157" t="e">
        <f t="shared" si="1"/>
        <v>#REF!</v>
      </c>
      <c r="M25" s="157" t="e">
        <f t="shared" si="1"/>
        <v>#VALUE!</v>
      </c>
      <c r="N25" s="157" t="e">
        <f t="shared" si="1"/>
        <v>#VALUE!</v>
      </c>
    </row>
    <row r="26" spans="2:14" s="68" customFormat="1" ht="24.95" customHeight="1" x14ac:dyDescent="0.25">
      <c r="B26" s="240" t="s">
        <v>176</v>
      </c>
      <c r="C26" s="154">
        <v>6408</v>
      </c>
      <c r="D26" s="155" t="s">
        <v>8</v>
      </c>
      <c r="E26" s="155" t="s">
        <v>8</v>
      </c>
      <c r="F26" s="155">
        <v>24.7</v>
      </c>
      <c r="G26" s="155" t="s">
        <v>8</v>
      </c>
      <c r="H26" s="155" t="s">
        <v>8</v>
      </c>
      <c r="I26" s="68" t="e">
        <f>ROUND(C26/#REF!*100,1)</f>
        <v>#REF!</v>
      </c>
      <c r="J26" s="68" t="e">
        <f>ROUND(D26/#REF!*100,1)</f>
        <v>#VALUE!</v>
      </c>
      <c r="K26" s="68" t="e">
        <f>ROUND(E26/#REF!*100,1)</f>
        <v>#VALUE!</v>
      </c>
      <c r="L26" s="157" t="e">
        <f t="shared" si="1"/>
        <v>#REF!</v>
      </c>
      <c r="M26" s="157" t="e">
        <f t="shared" si="1"/>
        <v>#VALUE!</v>
      </c>
      <c r="N26" s="157" t="e">
        <f t="shared" si="1"/>
        <v>#VALUE!</v>
      </c>
    </row>
    <row r="27" spans="2:14" s="68" customFormat="1" ht="35.25" customHeight="1" x14ac:dyDescent="0.25">
      <c r="B27" s="237" t="s">
        <v>153</v>
      </c>
      <c r="C27" s="154">
        <v>130</v>
      </c>
      <c r="D27" s="155" t="s">
        <v>8</v>
      </c>
      <c r="E27" s="155" t="s">
        <v>8</v>
      </c>
      <c r="F27" s="155">
        <v>3.7</v>
      </c>
      <c r="G27" s="155" t="s">
        <v>8</v>
      </c>
      <c r="H27" s="155" t="s">
        <v>8</v>
      </c>
      <c r="I27" s="68" t="e">
        <f>ROUND(C27/#REF!*100,1)</f>
        <v>#REF!</v>
      </c>
      <c r="J27" s="68" t="e">
        <f>ROUND(D27/#REF!*100,1)</f>
        <v>#VALUE!</v>
      </c>
      <c r="K27" s="68" t="e">
        <f>ROUND(E27/#REF!*100,1)</f>
        <v>#VALUE!</v>
      </c>
      <c r="L27" s="157" t="e">
        <f t="shared" si="1"/>
        <v>#REF!</v>
      </c>
      <c r="M27" s="157" t="e">
        <f t="shared" si="1"/>
        <v>#VALUE!</v>
      </c>
      <c r="N27" s="157" t="e">
        <f t="shared" si="1"/>
        <v>#VALUE!</v>
      </c>
    </row>
    <row r="28" spans="2:14" s="68" customFormat="1" ht="24.95" customHeight="1" x14ac:dyDescent="0.25">
      <c r="B28" s="237" t="s">
        <v>154</v>
      </c>
      <c r="C28" s="154">
        <v>1906</v>
      </c>
      <c r="D28" s="155" t="s">
        <v>8</v>
      </c>
      <c r="E28" s="155" t="s">
        <v>8</v>
      </c>
      <c r="F28" s="155">
        <v>54.3</v>
      </c>
      <c r="G28" s="155" t="s">
        <v>8</v>
      </c>
      <c r="H28" s="155" t="s">
        <v>8</v>
      </c>
      <c r="I28" s="68" t="e">
        <f>ROUND(C28/#REF!*100,1)</f>
        <v>#REF!</v>
      </c>
      <c r="J28" s="68" t="e">
        <f>ROUND(D28/#REF!*100,1)</f>
        <v>#VALUE!</v>
      </c>
      <c r="K28" s="68" t="e">
        <f>ROUND(E28/#REF!*100,1)</f>
        <v>#VALUE!</v>
      </c>
      <c r="L28" s="157" t="e">
        <f t="shared" si="1"/>
        <v>#REF!</v>
      </c>
      <c r="M28" s="157" t="e">
        <f t="shared" si="1"/>
        <v>#VALUE!</v>
      </c>
      <c r="N28" s="157" t="e">
        <f t="shared" si="1"/>
        <v>#VALUE!</v>
      </c>
    </row>
    <row r="29" spans="2:14" s="68" customFormat="1" ht="24.95" customHeight="1" x14ac:dyDescent="0.25">
      <c r="B29" s="237" t="s">
        <v>155</v>
      </c>
      <c r="C29" s="154">
        <v>4372</v>
      </c>
      <c r="D29" s="155" t="s">
        <v>8</v>
      </c>
      <c r="E29" s="155" t="s">
        <v>8</v>
      </c>
      <c r="F29" s="155">
        <v>23.2</v>
      </c>
      <c r="G29" s="155" t="s">
        <v>8</v>
      </c>
      <c r="H29" s="155" t="s">
        <v>8</v>
      </c>
      <c r="I29" s="68" t="e">
        <f>ROUND(C29/#REF!*100,1)</f>
        <v>#REF!</v>
      </c>
      <c r="J29" s="68" t="e">
        <f>ROUND(D29/#REF!*100,1)</f>
        <v>#VALUE!</v>
      </c>
      <c r="K29" s="68" t="e">
        <f>ROUND(E29/#REF!*100,1)</f>
        <v>#VALUE!</v>
      </c>
      <c r="L29" s="157" t="e">
        <f t="shared" si="1"/>
        <v>#REF!</v>
      </c>
      <c r="M29" s="157" t="e">
        <f t="shared" si="1"/>
        <v>#VALUE!</v>
      </c>
      <c r="N29" s="157" t="e">
        <f t="shared" si="1"/>
        <v>#VALUE!</v>
      </c>
    </row>
    <row r="30" spans="2:14" s="68" customFormat="1" ht="24.95" customHeight="1" x14ac:dyDescent="0.25">
      <c r="B30" s="240" t="s">
        <v>177</v>
      </c>
      <c r="C30" s="154">
        <v>1973</v>
      </c>
      <c r="D30" s="155" t="s">
        <v>8</v>
      </c>
      <c r="E30" s="155" t="s">
        <v>8</v>
      </c>
      <c r="F30" s="155">
        <v>57.4</v>
      </c>
      <c r="G30" s="155" t="s">
        <v>8</v>
      </c>
      <c r="H30" s="155" t="s">
        <v>8</v>
      </c>
      <c r="I30" s="68" t="e">
        <f>ROUND(C30/#REF!*100,1)</f>
        <v>#REF!</v>
      </c>
      <c r="J30" s="68" t="e">
        <f>ROUND(D30/#REF!*100,1)</f>
        <v>#VALUE!</v>
      </c>
      <c r="K30" s="68" t="e">
        <f>ROUND(E30/#REF!*100,1)</f>
        <v>#VALUE!</v>
      </c>
      <c r="L30" s="157" t="e">
        <f t="shared" si="1"/>
        <v>#REF!</v>
      </c>
      <c r="M30" s="157" t="e">
        <f t="shared" si="1"/>
        <v>#VALUE!</v>
      </c>
      <c r="N30" s="157" t="e">
        <f t="shared" si="1"/>
        <v>#VALUE!</v>
      </c>
    </row>
    <row r="31" spans="2:14" ht="17.100000000000001" customHeight="1" x14ac:dyDescent="0.2">
      <c r="C31" s="171"/>
      <c r="D31" s="172"/>
      <c r="E31" s="171"/>
      <c r="F31" s="172"/>
      <c r="G31" s="172"/>
      <c r="H31" s="172"/>
    </row>
    <row r="35" spans="3:5" x14ac:dyDescent="0.2">
      <c r="C35" s="241"/>
      <c r="D35" s="241"/>
      <c r="E35" s="241"/>
    </row>
    <row r="39" spans="3:5" ht="12" customHeight="1" x14ac:dyDescent="0.2"/>
  </sheetData>
  <mergeCells count="5">
    <mergeCell ref="B3:B4"/>
    <mergeCell ref="C3:C4"/>
    <mergeCell ref="D3:D4"/>
    <mergeCell ref="E3:E4"/>
    <mergeCell ref="F4:H4"/>
  </mergeCells>
  <pageMargins left="0.7" right="0.7" top="0.75" bottom="0.75" header="0.3" footer="0.3"/>
  <pageSetup paperSize="9" scale="7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127"/>
  <sheetViews>
    <sheetView topLeftCell="B1" workbookViewId="0">
      <selection activeCell="A22" sqref="A22:XFD22"/>
    </sheetView>
  </sheetViews>
  <sheetFormatPr defaultRowHeight="12.75" x14ac:dyDescent="0.2"/>
  <cols>
    <col min="1" max="1" width="2.28515625" customWidth="1"/>
    <col min="2" max="2" width="31.140625" customWidth="1"/>
    <col min="3" max="3" width="13.5703125" customWidth="1"/>
    <col min="4" max="4" width="11.140625" customWidth="1"/>
    <col min="5" max="5" width="12.5703125" bestFit="1" customWidth="1"/>
    <col min="6" max="6" width="12.85546875" customWidth="1"/>
    <col min="7" max="7" width="9.85546875" customWidth="1"/>
    <col min="8" max="8" width="12.85546875" customWidth="1"/>
    <col min="9" max="9" width="8" customWidth="1"/>
    <col min="10" max="11" width="0" hidden="1" customWidth="1"/>
    <col min="12" max="12" width="10.42578125" hidden="1" customWidth="1"/>
    <col min="13" max="16" width="0" hidden="1" customWidth="1"/>
    <col min="257" max="257" width="2.28515625" customWidth="1"/>
    <col min="258" max="258" width="31.140625" customWidth="1"/>
    <col min="259" max="259" width="13.5703125" customWidth="1"/>
    <col min="260" max="260" width="11.140625" customWidth="1"/>
    <col min="261" max="261" width="12.5703125" bestFit="1" customWidth="1"/>
    <col min="262" max="262" width="12.85546875" customWidth="1"/>
    <col min="263" max="263" width="9.85546875" customWidth="1"/>
    <col min="264" max="264" width="12.85546875" customWidth="1"/>
    <col min="265" max="265" width="8" customWidth="1"/>
    <col min="266" max="272" width="0" hidden="1" customWidth="1"/>
    <col min="513" max="513" width="2.28515625" customWidth="1"/>
    <col min="514" max="514" width="31.140625" customWidth="1"/>
    <col min="515" max="515" width="13.5703125" customWidth="1"/>
    <col min="516" max="516" width="11.140625" customWidth="1"/>
    <col min="517" max="517" width="12.5703125" bestFit="1" customWidth="1"/>
    <col min="518" max="518" width="12.85546875" customWidth="1"/>
    <col min="519" max="519" width="9.85546875" customWidth="1"/>
    <col min="520" max="520" width="12.85546875" customWidth="1"/>
    <col min="521" max="521" width="8" customWidth="1"/>
    <col min="522" max="528" width="0" hidden="1" customWidth="1"/>
    <col min="769" max="769" width="2.28515625" customWidth="1"/>
    <col min="770" max="770" width="31.140625" customWidth="1"/>
    <col min="771" max="771" width="13.5703125" customWidth="1"/>
    <col min="772" max="772" width="11.140625" customWidth="1"/>
    <col min="773" max="773" width="12.5703125" bestFit="1" customWidth="1"/>
    <col min="774" max="774" width="12.85546875" customWidth="1"/>
    <col min="775" max="775" width="9.85546875" customWidth="1"/>
    <col min="776" max="776" width="12.85546875" customWidth="1"/>
    <col min="777" max="777" width="8" customWidth="1"/>
    <col min="778" max="784" width="0" hidden="1" customWidth="1"/>
    <col min="1025" max="1025" width="2.28515625" customWidth="1"/>
    <col min="1026" max="1026" width="31.140625" customWidth="1"/>
    <col min="1027" max="1027" width="13.5703125" customWidth="1"/>
    <col min="1028" max="1028" width="11.140625" customWidth="1"/>
    <col min="1029" max="1029" width="12.5703125" bestFit="1" customWidth="1"/>
    <col min="1030" max="1030" width="12.85546875" customWidth="1"/>
    <col min="1031" max="1031" width="9.85546875" customWidth="1"/>
    <col min="1032" max="1032" width="12.85546875" customWidth="1"/>
    <col min="1033" max="1033" width="8" customWidth="1"/>
    <col min="1034" max="1040" width="0" hidden="1" customWidth="1"/>
    <col min="1281" max="1281" width="2.28515625" customWidth="1"/>
    <col min="1282" max="1282" width="31.140625" customWidth="1"/>
    <col min="1283" max="1283" width="13.5703125" customWidth="1"/>
    <col min="1284" max="1284" width="11.140625" customWidth="1"/>
    <col min="1285" max="1285" width="12.5703125" bestFit="1" customWidth="1"/>
    <col min="1286" max="1286" width="12.85546875" customWidth="1"/>
    <col min="1287" max="1287" width="9.85546875" customWidth="1"/>
    <col min="1288" max="1288" width="12.85546875" customWidth="1"/>
    <col min="1289" max="1289" width="8" customWidth="1"/>
    <col min="1290" max="1296" width="0" hidden="1" customWidth="1"/>
    <col min="1537" max="1537" width="2.28515625" customWidth="1"/>
    <col min="1538" max="1538" width="31.140625" customWidth="1"/>
    <col min="1539" max="1539" width="13.5703125" customWidth="1"/>
    <col min="1540" max="1540" width="11.140625" customWidth="1"/>
    <col min="1541" max="1541" width="12.5703125" bestFit="1" customWidth="1"/>
    <col min="1542" max="1542" width="12.85546875" customWidth="1"/>
    <col min="1543" max="1543" width="9.85546875" customWidth="1"/>
    <col min="1544" max="1544" width="12.85546875" customWidth="1"/>
    <col min="1545" max="1545" width="8" customWidth="1"/>
    <col min="1546" max="1552" width="0" hidden="1" customWidth="1"/>
    <col min="1793" max="1793" width="2.28515625" customWidth="1"/>
    <col min="1794" max="1794" width="31.140625" customWidth="1"/>
    <col min="1795" max="1795" width="13.5703125" customWidth="1"/>
    <col min="1796" max="1796" width="11.140625" customWidth="1"/>
    <col min="1797" max="1797" width="12.5703125" bestFit="1" customWidth="1"/>
    <col min="1798" max="1798" width="12.85546875" customWidth="1"/>
    <col min="1799" max="1799" width="9.85546875" customWidth="1"/>
    <col min="1800" max="1800" width="12.85546875" customWidth="1"/>
    <col min="1801" max="1801" width="8" customWidth="1"/>
    <col min="1802" max="1808" width="0" hidden="1" customWidth="1"/>
    <col min="2049" max="2049" width="2.28515625" customWidth="1"/>
    <col min="2050" max="2050" width="31.140625" customWidth="1"/>
    <col min="2051" max="2051" width="13.5703125" customWidth="1"/>
    <col min="2052" max="2052" width="11.140625" customWidth="1"/>
    <col min="2053" max="2053" width="12.5703125" bestFit="1" customWidth="1"/>
    <col min="2054" max="2054" width="12.85546875" customWidth="1"/>
    <col min="2055" max="2055" width="9.85546875" customWidth="1"/>
    <col min="2056" max="2056" width="12.85546875" customWidth="1"/>
    <col min="2057" max="2057" width="8" customWidth="1"/>
    <col min="2058" max="2064" width="0" hidden="1" customWidth="1"/>
    <col min="2305" max="2305" width="2.28515625" customWidth="1"/>
    <col min="2306" max="2306" width="31.140625" customWidth="1"/>
    <col min="2307" max="2307" width="13.5703125" customWidth="1"/>
    <col min="2308" max="2308" width="11.140625" customWidth="1"/>
    <col min="2309" max="2309" width="12.5703125" bestFit="1" customWidth="1"/>
    <col min="2310" max="2310" width="12.85546875" customWidth="1"/>
    <col min="2311" max="2311" width="9.85546875" customWidth="1"/>
    <col min="2312" max="2312" width="12.85546875" customWidth="1"/>
    <col min="2313" max="2313" width="8" customWidth="1"/>
    <col min="2314" max="2320" width="0" hidden="1" customWidth="1"/>
    <col min="2561" max="2561" width="2.28515625" customWidth="1"/>
    <col min="2562" max="2562" width="31.140625" customWidth="1"/>
    <col min="2563" max="2563" width="13.5703125" customWidth="1"/>
    <col min="2564" max="2564" width="11.140625" customWidth="1"/>
    <col min="2565" max="2565" width="12.5703125" bestFit="1" customWidth="1"/>
    <col min="2566" max="2566" width="12.85546875" customWidth="1"/>
    <col min="2567" max="2567" width="9.85546875" customWidth="1"/>
    <col min="2568" max="2568" width="12.85546875" customWidth="1"/>
    <col min="2569" max="2569" width="8" customWidth="1"/>
    <col min="2570" max="2576" width="0" hidden="1" customWidth="1"/>
    <col min="2817" max="2817" width="2.28515625" customWidth="1"/>
    <col min="2818" max="2818" width="31.140625" customWidth="1"/>
    <col min="2819" max="2819" width="13.5703125" customWidth="1"/>
    <col min="2820" max="2820" width="11.140625" customWidth="1"/>
    <col min="2821" max="2821" width="12.5703125" bestFit="1" customWidth="1"/>
    <col min="2822" max="2822" width="12.85546875" customWidth="1"/>
    <col min="2823" max="2823" width="9.85546875" customWidth="1"/>
    <col min="2824" max="2824" width="12.85546875" customWidth="1"/>
    <col min="2825" max="2825" width="8" customWidth="1"/>
    <col min="2826" max="2832" width="0" hidden="1" customWidth="1"/>
    <col min="3073" max="3073" width="2.28515625" customWidth="1"/>
    <col min="3074" max="3074" width="31.140625" customWidth="1"/>
    <col min="3075" max="3075" width="13.5703125" customWidth="1"/>
    <col min="3076" max="3076" width="11.140625" customWidth="1"/>
    <col min="3077" max="3077" width="12.5703125" bestFit="1" customWidth="1"/>
    <col min="3078" max="3078" width="12.85546875" customWidth="1"/>
    <col min="3079" max="3079" width="9.85546875" customWidth="1"/>
    <col min="3080" max="3080" width="12.85546875" customWidth="1"/>
    <col min="3081" max="3081" width="8" customWidth="1"/>
    <col min="3082" max="3088" width="0" hidden="1" customWidth="1"/>
    <col min="3329" max="3329" width="2.28515625" customWidth="1"/>
    <col min="3330" max="3330" width="31.140625" customWidth="1"/>
    <col min="3331" max="3331" width="13.5703125" customWidth="1"/>
    <col min="3332" max="3332" width="11.140625" customWidth="1"/>
    <col min="3333" max="3333" width="12.5703125" bestFit="1" customWidth="1"/>
    <col min="3334" max="3334" width="12.85546875" customWidth="1"/>
    <col min="3335" max="3335" width="9.85546875" customWidth="1"/>
    <col min="3336" max="3336" width="12.85546875" customWidth="1"/>
    <col min="3337" max="3337" width="8" customWidth="1"/>
    <col min="3338" max="3344" width="0" hidden="1" customWidth="1"/>
    <col min="3585" max="3585" width="2.28515625" customWidth="1"/>
    <col min="3586" max="3586" width="31.140625" customWidth="1"/>
    <col min="3587" max="3587" width="13.5703125" customWidth="1"/>
    <col min="3588" max="3588" width="11.140625" customWidth="1"/>
    <col min="3589" max="3589" width="12.5703125" bestFit="1" customWidth="1"/>
    <col min="3590" max="3590" width="12.85546875" customWidth="1"/>
    <col min="3591" max="3591" width="9.85546875" customWidth="1"/>
    <col min="3592" max="3592" width="12.85546875" customWidth="1"/>
    <col min="3593" max="3593" width="8" customWidth="1"/>
    <col min="3594" max="3600" width="0" hidden="1" customWidth="1"/>
    <col min="3841" max="3841" width="2.28515625" customWidth="1"/>
    <col min="3842" max="3842" width="31.140625" customWidth="1"/>
    <col min="3843" max="3843" width="13.5703125" customWidth="1"/>
    <col min="3844" max="3844" width="11.140625" customWidth="1"/>
    <col min="3845" max="3845" width="12.5703125" bestFit="1" customWidth="1"/>
    <col min="3846" max="3846" width="12.85546875" customWidth="1"/>
    <col min="3847" max="3847" width="9.85546875" customWidth="1"/>
    <col min="3848" max="3848" width="12.85546875" customWidth="1"/>
    <col min="3849" max="3849" width="8" customWidth="1"/>
    <col min="3850" max="3856" width="0" hidden="1" customWidth="1"/>
    <col min="4097" max="4097" width="2.28515625" customWidth="1"/>
    <col min="4098" max="4098" width="31.140625" customWidth="1"/>
    <col min="4099" max="4099" width="13.5703125" customWidth="1"/>
    <col min="4100" max="4100" width="11.140625" customWidth="1"/>
    <col min="4101" max="4101" width="12.5703125" bestFit="1" customWidth="1"/>
    <col min="4102" max="4102" width="12.85546875" customWidth="1"/>
    <col min="4103" max="4103" width="9.85546875" customWidth="1"/>
    <col min="4104" max="4104" width="12.85546875" customWidth="1"/>
    <col min="4105" max="4105" width="8" customWidth="1"/>
    <col min="4106" max="4112" width="0" hidden="1" customWidth="1"/>
    <col min="4353" max="4353" width="2.28515625" customWidth="1"/>
    <col min="4354" max="4354" width="31.140625" customWidth="1"/>
    <col min="4355" max="4355" width="13.5703125" customWidth="1"/>
    <col min="4356" max="4356" width="11.140625" customWidth="1"/>
    <col min="4357" max="4357" width="12.5703125" bestFit="1" customWidth="1"/>
    <col min="4358" max="4358" width="12.85546875" customWidth="1"/>
    <col min="4359" max="4359" width="9.85546875" customWidth="1"/>
    <col min="4360" max="4360" width="12.85546875" customWidth="1"/>
    <col min="4361" max="4361" width="8" customWidth="1"/>
    <col min="4362" max="4368" width="0" hidden="1" customWidth="1"/>
    <col min="4609" max="4609" width="2.28515625" customWidth="1"/>
    <col min="4610" max="4610" width="31.140625" customWidth="1"/>
    <col min="4611" max="4611" width="13.5703125" customWidth="1"/>
    <col min="4612" max="4612" width="11.140625" customWidth="1"/>
    <col min="4613" max="4613" width="12.5703125" bestFit="1" customWidth="1"/>
    <col min="4614" max="4614" width="12.85546875" customWidth="1"/>
    <col min="4615" max="4615" width="9.85546875" customWidth="1"/>
    <col min="4616" max="4616" width="12.85546875" customWidth="1"/>
    <col min="4617" max="4617" width="8" customWidth="1"/>
    <col min="4618" max="4624" width="0" hidden="1" customWidth="1"/>
    <col min="4865" max="4865" width="2.28515625" customWidth="1"/>
    <col min="4866" max="4866" width="31.140625" customWidth="1"/>
    <col min="4867" max="4867" width="13.5703125" customWidth="1"/>
    <col min="4868" max="4868" width="11.140625" customWidth="1"/>
    <col min="4869" max="4869" width="12.5703125" bestFit="1" customWidth="1"/>
    <col min="4870" max="4870" width="12.85546875" customWidth="1"/>
    <col min="4871" max="4871" width="9.85546875" customWidth="1"/>
    <col min="4872" max="4872" width="12.85546875" customWidth="1"/>
    <col min="4873" max="4873" width="8" customWidth="1"/>
    <col min="4874" max="4880" width="0" hidden="1" customWidth="1"/>
    <col min="5121" max="5121" width="2.28515625" customWidth="1"/>
    <col min="5122" max="5122" width="31.140625" customWidth="1"/>
    <col min="5123" max="5123" width="13.5703125" customWidth="1"/>
    <col min="5124" max="5124" width="11.140625" customWidth="1"/>
    <col min="5125" max="5125" width="12.5703125" bestFit="1" customWidth="1"/>
    <col min="5126" max="5126" width="12.85546875" customWidth="1"/>
    <col min="5127" max="5127" width="9.85546875" customWidth="1"/>
    <col min="5128" max="5128" width="12.85546875" customWidth="1"/>
    <col min="5129" max="5129" width="8" customWidth="1"/>
    <col min="5130" max="5136" width="0" hidden="1" customWidth="1"/>
    <col min="5377" max="5377" width="2.28515625" customWidth="1"/>
    <col min="5378" max="5378" width="31.140625" customWidth="1"/>
    <col min="5379" max="5379" width="13.5703125" customWidth="1"/>
    <col min="5380" max="5380" width="11.140625" customWidth="1"/>
    <col min="5381" max="5381" width="12.5703125" bestFit="1" customWidth="1"/>
    <col min="5382" max="5382" width="12.85546875" customWidth="1"/>
    <col min="5383" max="5383" width="9.85546875" customWidth="1"/>
    <col min="5384" max="5384" width="12.85546875" customWidth="1"/>
    <col min="5385" max="5385" width="8" customWidth="1"/>
    <col min="5386" max="5392" width="0" hidden="1" customWidth="1"/>
    <col min="5633" max="5633" width="2.28515625" customWidth="1"/>
    <col min="5634" max="5634" width="31.140625" customWidth="1"/>
    <col min="5635" max="5635" width="13.5703125" customWidth="1"/>
    <col min="5636" max="5636" width="11.140625" customWidth="1"/>
    <col min="5637" max="5637" width="12.5703125" bestFit="1" customWidth="1"/>
    <col min="5638" max="5638" width="12.85546875" customWidth="1"/>
    <col min="5639" max="5639" width="9.85546875" customWidth="1"/>
    <col min="5640" max="5640" width="12.85546875" customWidth="1"/>
    <col min="5641" max="5641" width="8" customWidth="1"/>
    <col min="5642" max="5648" width="0" hidden="1" customWidth="1"/>
    <col min="5889" max="5889" width="2.28515625" customWidth="1"/>
    <col min="5890" max="5890" width="31.140625" customWidth="1"/>
    <col min="5891" max="5891" width="13.5703125" customWidth="1"/>
    <col min="5892" max="5892" width="11.140625" customWidth="1"/>
    <col min="5893" max="5893" width="12.5703125" bestFit="1" customWidth="1"/>
    <col min="5894" max="5894" width="12.85546875" customWidth="1"/>
    <col min="5895" max="5895" width="9.85546875" customWidth="1"/>
    <col min="5896" max="5896" width="12.85546875" customWidth="1"/>
    <col min="5897" max="5897" width="8" customWidth="1"/>
    <col min="5898" max="5904" width="0" hidden="1" customWidth="1"/>
    <col min="6145" max="6145" width="2.28515625" customWidth="1"/>
    <col min="6146" max="6146" width="31.140625" customWidth="1"/>
    <col min="6147" max="6147" width="13.5703125" customWidth="1"/>
    <col min="6148" max="6148" width="11.140625" customWidth="1"/>
    <col min="6149" max="6149" width="12.5703125" bestFit="1" customWidth="1"/>
    <col min="6150" max="6150" width="12.85546875" customWidth="1"/>
    <col min="6151" max="6151" width="9.85546875" customWidth="1"/>
    <col min="6152" max="6152" width="12.85546875" customWidth="1"/>
    <col min="6153" max="6153" width="8" customWidth="1"/>
    <col min="6154" max="6160" width="0" hidden="1" customWidth="1"/>
    <col min="6401" max="6401" width="2.28515625" customWidth="1"/>
    <col min="6402" max="6402" width="31.140625" customWidth="1"/>
    <col min="6403" max="6403" width="13.5703125" customWidth="1"/>
    <col min="6404" max="6404" width="11.140625" customWidth="1"/>
    <col min="6405" max="6405" width="12.5703125" bestFit="1" customWidth="1"/>
    <col min="6406" max="6406" width="12.85546875" customWidth="1"/>
    <col min="6407" max="6407" width="9.85546875" customWidth="1"/>
    <col min="6408" max="6408" width="12.85546875" customWidth="1"/>
    <col min="6409" max="6409" width="8" customWidth="1"/>
    <col min="6410" max="6416" width="0" hidden="1" customWidth="1"/>
    <col min="6657" max="6657" width="2.28515625" customWidth="1"/>
    <col min="6658" max="6658" width="31.140625" customWidth="1"/>
    <col min="6659" max="6659" width="13.5703125" customWidth="1"/>
    <col min="6660" max="6660" width="11.140625" customWidth="1"/>
    <col min="6661" max="6661" width="12.5703125" bestFit="1" customWidth="1"/>
    <col min="6662" max="6662" width="12.85546875" customWidth="1"/>
    <col min="6663" max="6663" width="9.85546875" customWidth="1"/>
    <col min="6664" max="6664" width="12.85546875" customWidth="1"/>
    <col min="6665" max="6665" width="8" customWidth="1"/>
    <col min="6666" max="6672" width="0" hidden="1" customWidth="1"/>
    <col min="6913" max="6913" width="2.28515625" customWidth="1"/>
    <col min="6914" max="6914" width="31.140625" customWidth="1"/>
    <col min="6915" max="6915" width="13.5703125" customWidth="1"/>
    <col min="6916" max="6916" width="11.140625" customWidth="1"/>
    <col min="6917" max="6917" width="12.5703125" bestFit="1" customWidth="1"/>
    <col min="6918" max="6918" width="12.85546875" customWidth="1"/>
    <col min="6919" max="6919" width="9.85546875" customWidth="1"/>
    <col min="6920" max="6920" width="12.85546875" customWidth="1"/>
    <col min="6921" max="6921" width="8" customWidth="1"/>
    <col min="6922" max="6928" width="0" hidden="1" customWidth="1"/>
    <col min="7169" max="7169" width="2.28515625" customWidth="1"/>
    <col min="7170" max="7170" width="31.140625" customWidth="1"/>
    <col min="7171" max="7171" width="13.5703125" customWidth="1"/>
    <col min="7172" max="7172" width="11.140625" customWidth="1"/>
    <col min="7173" max="7173" width="12.5703125" bestFit="1" customWidth="1"/>
    <col min="7174" max="7174" width="12.85546875" customWidth="1"/>
    <col min="7175" max="7175" width="9.85546875" customWidth="1"/>
    <col min="7176" max="7176" width="12.85546875" customWidth="1"/>
    <col min="7177" max="7177" width="8" customWidth="1"/>
    <col min="7178" max="7184" width="0" hidden="1" customWidth="1"/>
    <col min="7425" max="7425" width="2.28515625" customWidth="1"/>
    <col min="7426" max="7426" width="31.140625" customWidth="1"/>
    <col min="7427" max="7427" width="13.5703125" customWidth="1"/>
    <col min="7428" max="7428" width="11.140625" customWidth="1"/>
    <col min="7429" max="7429" width="12.5703125" bestFit="1" customWidth="1"/>
    <col min="7430" max="7430" width="12.85546875" customWidth="1"/>
    <col min="7431" max="7431" width="9.85546875" customWidth="1"/>
    <col min="7432" max="7432" width="12.85546875" customWidth="1"/>
    <col min="7433" max="7433" width="8" customWidth="1"/>
    <col min="7434" max="7440" width="0" hidden="1" customWidth="1"/>
    <col min="7681" max="7681" width="2.28515625" customWidth="1"/>
    <col min="7682" max="7682" width="31.140625" customWidth="1"/>
    <col min="7683" max="7683" width="13.5703125" customWidth="1"/>
    <col min="7684" max="7684" width="11.140625" customWidth="1"/>
    <col min="7685" max="7685" width="12.5703125" bestFit="1" customWidth="1"/>
    <col min="7686" max="7686" width="12.85546875" customWidth="1"/>
    <col min="7687" max="7687" width="9.85546875" customWidth="1"/>
    <col min="7688" max="7688" width="12.85546875" customWidth="1"/>
    <col min="7689" max="7689" width="8" customWidth="1"/>
    <col min="7690" max="7696" width="0" hidden="1" customWidth="1"/>
    <col min="7937" max="7937" width="2.28515625" customWidth="1"/>
    <col min="7938" max="7938" width="31.140625" customWidth="1"/>
    <col min="7939" max="7939" width="13.5703125" customWidth="1"/>
    <col min="7940" max="7940" width="11.140625" customWidth="1"/>
    <col min="7941" max="7941" width="12.5703125" bestFit="1" customWidth="1"/>
    <col min="7942" max="7942" width="12.85546875" customWidth="1"/>
    <col min="7943" max="7943" width="9.85546875" customWidth="1"/>
    <col min="7944" max="7944" width="12.85546875" customWidth="1"/>
    <col min="7945" max="7945" width="8" customWidth="1"/>
    <col min="7946" max="7952" width="0" hidden="1" customWidth="1"/>
    <col min="8193" max="8193" width="2.28515625" customWidth="1"/>
    <col min="8194" max="8194" width="31.140625" customWidth="1"/>
    <col min="8195" max="8195" width="13.5703125" customWidth="1"/>
    <col min="8196" max="8196" width="11.140625" customWidth="1"/>
    <col min="8197" max="8197" width="12.5703125" bestFit="1" customWidth="1"/>
    <col min="8198" max="8198" width="12.85546875" customWidth="1"/>
    <col min="8199" max="8199" width="9.85546875" customWidth="1"/>
    <col min="8200" max="8200" width="12.85546875" customWidth="1"/>
    <col min="8201" max="8201" width="8" customWidth="1"/>
    <col min="8202" max="8208" width="0" hidden="1" customWidth="1"/>
    <col min="8449" max="8449" width="2.28515625" customWidth="1"/>
    <col min="8450" max="8450" width="31.140625" customWidth="1"/>
    <col min="8451" max="8451" width="13.5703125" customWidth="1"/>
    <col min="8452" max="8452" width="11.140625" customWidth="1"/>
    <col min="8453" max="8453" width="12.5703125" bestFit="1" customWidth="1"/>
    <col min="8454" max="8454" width="12.85546875" customWidth="1"/>
    <col min="8455" max="8455" width="9.85546875" customWidth="1"/>
    <col min="8456" max="8456" width="12.85546875" customWidth="1"/>
    <col min="8457" max="8457" width="8" customWidth="1"/>
    <col min="8458" max="8464" width="0" hidden="1" customWidth="1"/>
    <col min="8705" max="8705" width="2.28515625" customWidth="1"/>
    <col min="8706" max="8706" width="31.140625" customWidth="1"/>
    <col min="8707" max="8707" width="13.5703125" customWidth="1"/>
    <col min="8708" max="8708" width="11.140625" customWidth="1"/>
    <col min="8709" max="8709" width="12.5703125" bestFit="1" customWidth="1"/>
    <col min="8710" max="8710" width="12.85546875" customWidth="1"/>
    <col min="8711" max="8711" width="9.85546875" customWidth="1"/>
    <col min="8712" max="8712" width="12.85546875" customWidth="1"/>
    <col min="8713" max="8713" width="8" customWidth="1"/>
    <col min="8714" max="8720" width="0" hidden="1" customWidth="1"/>
    <col min="8961" max="8961" width="2.28515625" customWidth="1"/>
    <col min="8962" max="8962" width="31.140625" customWidth="1"/>
    <col min="8963" max="8963" width="13.5703125" customWidth="1"/>
    <col min="8964" max="8964" width="11.140625" customWidth="1"/>
    <col min="8965" max="8965" width="12.5703125" bestFit="1" customWidth="1"/>
    <col min="8966" max="8966" width="12.85546875" customWidth="1"/>
    <col min="8967" max="8967" width="9.85546875" customWidth="1"/>
    <col min="8968" max="8968" width="12.85546875" customWidth="1"/>
    <col min="8969" max="8969" width="8" customWidth="1"/>
    <col min="8970" max="8976" width="0" hidden="1" customWidth="1"/>
    <col min="9217" max="9217" width="2.28515625" customWidth="1"/>
    <col min="9218" max="9218" width="31.140625" customWidth="1"/>
    <col min="9219" max="9219" width="13.5703125" customWidth="1"/>
    <col min="9220" max="9220" width="11.140625" customWidth="1"/>
    <col min="9221" max="9221" width="12.5703125" bestFit="1" customWidth="1"/>
    <col min="9222" max="9222" width="12.85546875" customWidth="1"/>
    <col min="9223" max="9223" width="9.85546875" customWidth="1"/>
    <col min="9224" max="9224" width="12.85546875" customWidth="1"/>
    <col min="9225" max="9225" width="8" customWidth="1"/>
    <col min="9226" max="9232" width="0" hidden="1" customWidth="1"/>
    <col min="9473" max="9473" width="2.28515625" customWidth="1"/>
    <col min="9474" max="9474" width="31.140625" customWidth="1"/>
    <col min="9475" max="9475" width="13.5703125" customWidth="1"/>
    <col min="9476" max="9476" width="11.140625" customWidth="1"/>
    <col min="9477" max="9477" width="12.5703125" bestFit="1" customWidth="1"/>
    <col min="9478" max="9478" width="12.85546875" customWidth="1"/>
    <col min="9479" max="9479" width="9.85546875" customWidth="1"/>
    <col min="9480" max="9480" width="12.85546875" customWidth="1"/>
    <col min="9481" max="9481" width="8" customWidth="1"/>
    <col min="9482" max="9488" width="0" hidden="1" customWidth="1"/>
    <col min="9729" max="9729" width="2.28515625" customWidth="1"/>
    <col min="9730" max="9730" width="31.140625" customWidth="1"/>
    <col min="9731" max="9731" width="13.5703125" customWidth="1"/>
    <col min="9732" max="9732" width="11.140625" customWidth="1"/>
    <col min="9733" max="9733" width="12.5703125" bestFit="1" customWidth="1"/>
    <col min="9734" max="9734" width="12.85546875" customWidth="1"/>
    <col min="9735" max="9735" width="9.85546875" customWidth="1"/>
    <col min="9736" max="9736" width="12.85546875" customWidth="1"/>
    <col min="9737" max="9737" width="8" customWidth="1"/>
    <col min="9738" max="9744" width="0" hidden="1" customWidth="1"/>
    <col min="9985" max="9985" width="2.28515625" customWidth="1"/>
    <col min="9986" max="9986" width="31.140625" customWidth="1"/>
    <col min="9987" max="9987" width="13.5703125" customWidth="1"/>
    <col min="9988" max="9988" width="11.140625" customWidth="1"/>
    <col min="9989" max="9989" width="12.5703125" bestFit="1" customWidth="1"/>
    <col min="9990" max="9990" width="12.85546875" customWidth="1"/>
    <col min="9991" max="9991" width="9.85546875" customWidth="1"/>
    <col min="9992" max="9992" width="12.85546875" customWidth="1"/>
    <col min="9993" max="9993" width="8" customWidth="1"/>
    <col min="9994" max="10000" width="0" hidden="1" customWidth="1"/>
    <col min="10241" max="10241" width="2.28515625" customWidth="1"/>
    <col min="10242" max="10242" width="31.140625" customWidth="1"/>
    <col min="10243" max="10243" width="13.5703125" customWidth="1"/>
    <col min="10244" max="10244" width="11.140625" customWidth="1"/>
    <col min="10245" max="10245" width="12.5703125" bestFit="1" customWidth="1"/>
    <col min="10246" max="10246" width="12.85546875" customWidth="1"/>
    <col min="10247" max="10247" width="9.85546875" customWidth="1"/>
    <col min="10248" max="10248" width="12.85546875" customWidth="1"/>
    <col min="10249" max="10249" width="8" customWidth="1"/>
    <col min="10250" max="10256" width="0" hidden="1" customWidth="1"/>
    <col min="10497" max="10497" width="2.28515625" customWidth="1"/>
    <col min="10498" max="10498" width="31.140625" customWidth="1"/>
    <col min="10499" max="10499" width="13.5703125" customWidth="1"/>
    <col min="10500" max="10500" width="11.140625" customWidth="1"/>
    <col min="10501" max="10501" width="12.5703125" bestFit="1" customWidth="1"/>
    <col min="10502" max="10502" width="12.85546875" customWidth="1"/>
    <col min="10503" max="10503" width="9.85546875" customWidth="1"/>
    <col min="10504" max="10504" width="12.85546875" customWidth="1"/>
    <col min="10505" max="10505" width="8" customWidth="1"/>
    <col min="10506" max="10512" width="0" hidden="1" customWidth="1"/>
    <col min="10753" max="10753" width="2.28515625" customWidth="1"/>
    <col min="10754" max="10754" width="31.140625" customWidth="1"/>
    <col min="10755" max="10755" width="13.5703125" customWidth="1"/>
    <col min="10756" max="10756" width="11.140625" customWidth="1"/>
    <col min="10757" max="10757" width="12.5703125" bestFit="1" customWidth="1"/>
    <col min="10758" max="10758" width="12.85546875" customWidth="1"/>
    <col min="10759" max="10759" width="9.85546875" customWidth="1"/>
    <col min="10760" max="10760" width="12.85546875" customWidth="1"/>
    <col min="10761" max="10761" width="8" customWidth="1"/>
    <col min="10762" max="10768" width="0" hidden="1" customWidth="1"/>
    <col min="11009" max="11009" width="2.28515625" customWidth="1"/>
    <col min="11010" max="11010" width="31.140625" customWidth="1"/>
    <col min="11011" max="11011" width="13.5703125" customWidth="1"/>
    <col min="11012" max="11012" width="11.140625" customWidth="1"/>
    <col min="11013" max="11013" width="12.5703125" bestFit="1" customWidth="1"/>
    <col min="11014" max="11014" width="12.85546875" customWidth="1"/>
    <col min="11015" max="11015" width="9.85546875" customWidth="1"/>
    <col min="11016" max="11016" width="12.85546875" customWidth="1"/>
    <col min="11017" max="11017" width="8" customWidth="1"/>
    <col min="11018" max="11024" width="0" hidden="1" customWidth="1"/>
    <col min="11265" max="11265" width="2.28515625" customWidth="1"/>
    <col min="11266" max="11266" width="31.140625" customWidth="1"/>
    <col min="11267" max="11267" width="13.5703125" customWidth="1"/>
    <col min="11268" max="11268" width="11.140625" customWidth="1"/>
    <col min="11269" max="11269" width="12.5703125" bestFit="1" customWidth="1"/>
    <col min="11270" max="11270" width="12.85546875" customWidth="1"/>
    <col min="11271" max="11271" width="9.85546875" customWidth="1"/>
    <col min="11272" max="11272" width="12.85546875" customWidth="1"/>
    <col min="11273" max="11273" width="8" customWidth="1"/>
    <col min="11274" max="11280" width="0" hidden="1" customWidth="1"/>
    <col min="11521" max="11521" width="2.28515625" customWidth="1"/>
    <col min="11522" max="11522" width="31.140625" customWidth="1"/>
    <col min="11523" max="11523" width="13.5703125" customWidth="1"/>
    <col min="11524" max="11524" width="11.140625" customWidth="1"/>
    <col min="11525" max="11525" width="12.5703125" bestFit="1" customWidth="1"/>
    <col min="11526" max="11526" width="12.85546875" customWidth="1"/>
    <col min="11527" max="11527" width="9.85546875" customWidth="1"/>
    <col min="11528" max="11528" width="12.85546875" customWidth="1"/>
    <col min="11529" max="11529" width="8" customWidth="1"/>
    <col min="11530" max="11536" width="0" hidden="1" customWidth="1"/>
    <col min="11777" max="11777" width="2.28515625" customWidth="1"/>
    <col min="11778" max="11778" width="31.140625" customWidth="1"/>
    <col min="11779" max="11779" width="13.5703125" customWidth="1"/>
    <col min="11780" max="11780" width="11.140625" customWidth="1"/>
    <col min="11781" max="11781" width="12.5703125" bestFit="1" customWidth="1"/>
    <col min="11782" max="11782" width="12.85546875" customWidth="1"/>
    <col min="11783" max="11783" width="9.85546875" customWidth="1"/>
    <col min="11784" max="11784" width="12.85546875" customWidth="1"/>
    <col min="11785" max="11785" width="8" customWidth="1"/>
    <col min="11786" max="11792" width="0" hidden="1" customWidth="1"/>
    <col min="12033" max="12033" width="2.28515625" customWidth="1"/>
    <col min="12034" max="12034" width="31.140625" customWidth="1"/>
    <col min="12035" max="12035" width="13.5703125" customWidth="1"/>
    <col min="12036" max="12036" width="11.140625" customWidth="1"/>
    <col min="12037" max="12037" width="12.5703125" bestFit="1" customWidth="1"/>
    <col min="12038" max="12038" width="12.85546875" customWidth="1"/>
    <col min="12039" max="12039" width="9.85546875" customWidth="1"/>
    <col min="12040" max="12040" width="12.85546875" customWidth="1"/>
    <col min="12041" max="12041" width="8" customWidth="1"/>
    <col min="12042" max="12048" width="0" hidden="1" customWidth="1"/>
    <col min="12289" max="12289" width="2.28515625" customWidth="1"/>
    <col min="12290" max="12290" width="31.140625" customWidth="1"/>
    <col min="12291" max="12291" width="13.5703125" customWidth="1"/>
    <col min="12292" max="12292" width="11.140625" customWidth="1"/>
    <col min="12293" max="12293" width="12.5703125" bestFit="1" customWidth="1"/>
    <col min="12294" max="12294" width="12.85546875" customWidth="1"/>
    <col min="12295" max="12295" width="9.85546875" customWidth="1"/>
    <col min="12296" max="12296" width="12.85546875" customWidth="1"/>
    <col min="12297" max="12297" width="8" customWidth="1"/>
    <col min="12298" max="12304" width="0" hidden="1" customWidth="1"/>
    <col min="12545" max="12545" width="2.28515625" customWidth="1"/>
    <col min="12546" max="12546" width="31.140625" customWidth="1"/>
    <col min="12547" max="12547" width="13.5703125" customWidth="1"/>
    <col min="12548" max="12548" width="11.140625" customWidth="1"/>
    <col min="12549" max="12549" width="12.5703125" bestFit="1" customWidth="1"/>
    <col min="12550" max="12550" width="12.85546875" customWidth="1"/>
    <col min="12551" max="12551" width="9.85546875" customWidth="1"/>
    <col min="12552" max="12552" width="12.85546875" customWidth="1"/>
    <col min="12553" max="12553" width="8" customWidth="1"/>
    <col min="12554" max="12560" width="0" hidden="1" customWidth="1"/>
    <col min="12801" max="12801" width="2.28515625" customWidth="1"/>
    <col min="12802" max="12802" width="31.140625" customWidth="1"/>
    <col min="12803" max="12803" width="13.5703125" customWidth="1"/>
    <col min="12804" max="12804" width="11.140625" customWidth="1"/>
    <col min="12805" max="12805" width="12.5703125" bestFit="1" customWidth="1"/>
    <col min="12806" max="12806" width="12.85546875" customWidth="1"/>
    <col min="12807" max="12807" width="9.85546875" customWidth="1"/>
    <col min="12808" max="12808" width="12.85546875" customWidth="1"/>
    <col min="12809" max="12809" width="8" customWidth="1"/>
    <col min="12810" max="12816" width="0" hidden="1" customWidth="1"/>
    <col min="13057" max="13057" width="2.28515625" customWidth="1"/>
    <col min="13058" max="13058" width="31.140625" customWidth="1"/>
    <col min="13059" max="13059" width="13.5703125" customWidth="1"/>
    <col min="13060" max="13060" width="11.140625" customWidth="1"/>
    <col min="13061" max="13061" width="12.5703125" bestFit="1" customWidth="1"/>
    <col min="13062" max="13062" width="12.85546875" customWidth="1"/>
    <col min="13063" max="13063" width="9.85546875" customWidth="1"/>
    <col min="13064" max="13064" width="12.85546875" customWidth="1"/>
    <col min="13065" max="13065" width="8" customWidth="1"/>
    <col min="13066" max="13072" width="0" hidden="1" customWidth="1"/>
    <col min="13313" max="13313" width="2.28515625" customWidth="1"/>
    <col min="13314" max="13314" width="31.140625" customWidth="1"/>
    <col min="13315" max="13315" width="13.5703125" customWidth="1"/>
    <col min="13316" max="13316" width="11.140625" customWidth="1"/>
    <col min="13317" max="13317" width="12.5703125" bestFit="1" customWidth="1"/>
    <col min="13318" max="13318" width="12.85546875" customWidth="1"/>
    <col min="13319" max="13319" width="9.85546875" customWidth="1"/>
    <col min="13320" max="13320" width="12.85546875" customWidth="1"/>
    <col min="13321" max="13321" width="8" customWidth="1"/>
    <col min="13322" max="13328" width="0" hidden="1" customWidth="1"/>
    <col min="13569" max="13569" width="2.28515625" customWidth="1"/>
    <col min="13570" max="13570" width="31.140625" customWidth="1"/>
    <col min="13571" max="13571" width="13.5703125" customWidth="1"/>
    <col min="13572" max="13572" width="11.140625" customWidth="1"/>
    <col min="13573" max="13573" width="12.5703125" bestFit="1" customWidth="1"/>
    <col min="13574" max="13574" width="12.85546875" customWidth="1"/>
    <col min="13575" max="13575" width="9.85546875" customWidth="1"/>
    <col min="13576" max="13576" width="12.85546875" customWidth="1"/>
    <col min="13577" max="13577" width="8" customWidth="1"/>
    <col min="13578" max="13584" width="0" hidden="1" customWidth="1"/>
    <col min="13825" max="13825" width="2.28515625" customWidth="1"/>
    <col min="13826" max="13826" width="31.140625" customWidth="1"/>
    <col min="13827" max="13827" width="13.5703125" customWidth="1"/>
    <col min="13828" max="13828" width="11.140625" customWidth="1"/>
    <col min="13829" max="13829" width="12.5703125" bestFit="1" customWidth="1"/>
    <col min="13830" max="13830" width="12.85546875" customWidth="1"/>
    <col min="13831" max="13831" width="9.85546875" customWidth="1"/>
    <col min="13832" max="13832" width="12.85546875" customWidth="1"/>
    <col min="13833" max="13833" width="8" customWidth="1"/>
    <col min="13834" max="13840" width="0" hidden="1" customWidth="1"/>
    <col min="14081" max="14081" width="2.28515625" customWidth="1"/>
    <col min="14082" max="14082" width="31.140625" customWidth="1"/>
    <col min="14083" max="14083" width="13.5703125" customWidth="1"/>
    <col min="14084" max="14084" width="11.140625" customWidth="1"/>
    <col min="14085" max="14085" width="12.5703125" bestFit="1" customWidth="1"/>
    <col min="14086" max="14086" width="12.85546875" customWidth="1"/>
    <col min="14087" max="14087" width="9.85546875" customWidth="1"/>
    <col min="14088" max="14088" width="12.85546875" customWidth="1"/>
    <col min="14089" max="14089" width="8" customWidth="1"/>
    <col min="14090" max="14096" width="0" hidden="1" customWidth="1"/>
    <col min="14337" max="14337" width="2.28515625" customWidth="1"/>
    <col min="14338" max="14338" width="31.140625" customWidth="1"/>
    <col min="14339" max="14339" width="13.5703125" customWidth="1"/>
    <col min="14340" max="14340" width="11.140625" customWidth="1"/>
    <col min="14341" max="14341" width="12.5703125" bestFit="1" customWidth="1"/>
    <col min="14342" max="14342" width="12.85546875" customWidth="1"/>
    <col min="14343" max="14343" width="9.85546875" customWidth="1"/>
    <col min="14344" max="14344" width="12.85546875" customWidth="1"/>
    <col min="14345" max="14345" width="8" customWidth="1"/>
    <col min="14346" max="14352" width="0" hidden="1" customWidth="1"/>
    <col min="14593" max="14593" width="2.28515625" customWidth="1"/>
    <col min="14594" max="14594" width="31.140625" customWidth="1"/>
    <col min="14595" max="14595" width="13.5703125" customWidth="1"/>
    <col min="14596" max="14596" width="11.140625" customWidth="1"/>
    <col min="14597" max="14597" width="12.5703125" bestFit="1" customWidth="1"/>
    <col min="14598" max="14598" width="12.85546875" customWidth="1"/>
    <col min="14599" max="14599" width="9.85546875" customWidth="1"/>
    <col min="14600" max="14600" width="12.85546875" customWidth="1"/>
    <col min="14601" max="14601" width="8" customWidth="1"/>
    <col min="14602" max="14608" width="0" hidden="1" customWidth="1"/>
    <col min="14849" max="14849" width="2.28515625" customWidth="1"/>
    <col min="14850" max="14850" width="31.140625" customWidth="1"/>
    <col min="14851" max="14851" width="13.5703125" customWidth="1"/>
    <col min="14852" max="14852" width="11.140625" customWidth="1"/>
    <col min="14853" max="14853" width="12.5703125" bestFit="1" customWidth="1"/>
    <col min="14854" max="14854" width="12.85546875" customWidth="1"/>
    <col min="14855" max="14855" width="9.85546875" customWidth="1"/>
    <col min="14856" max="14856" width="12.85546875" customWidth="1"/>
    <col min="14857" max="14857" width="8" customWidth="1"/>
    <col min="14858" max="14864" width="0" hidden="1" customWidth="1"/>
    <col min="15105" max="15105" width="2.28515625" customWidth="1"/>
    <col min="15106" max="15106" width="31.140625" customWidth="1"/>
    <col min="15107" max="15107" width="13.5703125" customWidth="1"/>
    <col min="15108" max="15108" width="11.140625" customWidth="1"/>
    <col min="15109" max="15109" width="12.5703125" bestFit="1" customWidth="1"/>
    <col min="15110" max="15110" width="12.85546875" customWidth="1"/>
    <col min="15111" max="15111" width="9.85546875" customWidth="1"/>
    <col min="15112" max="15112" width="12.85546875" customWidth="1"/>
    <col min="15113" max="15113" width="8" customWidth="1"/>
    <col min="15114" max="15120" width="0" hidden="1" customWidth="1"/>
    <col min="15361" max="15361" width="2.28515625" customWidth="1"/>
    <col min="15362" max="15362" width="31.140625" customWidth="1"/>
    <col min="15363" max="15363" width="13.5703125" customWidth="1"/>
    <col min="15364" max="15364" width="11.140625" customWidth="1"/>
    <col min="15365" max="15365" width="12.5703125" bestFit="1" customWidth="1"/>
    <col min="15366" max="15366" width="12.85546875" customWidth="1"/>
    <col min="15367" max="15367" width="9.85546875" customWidth="1"/>
    <col min="15368" max="15368" width="12.85546875" customWidth="1"/>
    <col min="15369" max="15369" width="8" customWidth="1"/>
    <col min="15370" max="15376" width="0" hidden="1" customWidth="1"/>
    <col min="15617" max="15617" width="2.28515625" customWidth="1"/>
    <col min="15618" max="15618" width="31.140625" customWidth="1"/>
    <col min="15619" max="15619" width="13.5703125" customWidth="1"/>
    <col min="15620" max="15620" width="11.140625" customWidth="1"/>
    <col min="15621" max="15621" width="12.5703125" bestFit="1" customWidth="1"/>
    <col min="15622" max="15622" width="12.85546875" customWidth="1"/>
    <col min="15623" max="15623" width="9.85546875" customWidth="1"/>
    <col min="15624" max="15624" width="12.85546875" customWidth="1"/>
    <col min="15625" max="15625" width="8" customWidth="1"/>
    <col min="15626" max="15632" width="0" hidden="1" customWidth="1"/>
    <col min="15873" max="15873" width="2.28515625" customWidth="1"/>
    <col min="15874" max="15874" width="31.140625" customWidth="1"/>
    <col min="15875" max="15875" width="13.5703125" customWidth="1"/>
    <col min="15876" max="15876" width="11.140625" customWidth="1"/>
    <col min="15877" max="15877" width="12.5703125" bestFit="1" customWidth="1"/>
    <col min="15878" max="15878" width="12.85546875" customWidth="1"/>
    <col min="15879" max="15879" width="9.85546875" customWidth="1"/>
    <col min="15880" max="15880" width="12.85546875" customWidth="1"/>
    <col min="15881" max="15881" width="8" customWidth="1"/>
    <col min="15882" max="15888" width="0" hidden="1" customWidth="1"/>
    <col min="16129" max="16129" width="2.28515625" customWidth="1"/>
    <col min="16130" max="16130" width="31.140625" customWidth="1"/>
    <col min="16131" max="16131" width="13.5703125" customWidth="1"/>
    <col min="16132" max="16132" width="11.140625" customWidth="1"/>
    <col min="16133" max="16133" width="12.5703125" bestFit="1" customWidth="1"/>
    <col min="16134" max="16134" width="12.85546875" customWidth="1"/>
    <col min="16135" max="16135" width="9.85546875" customWidth="1"/>
    <col min="16136" max="16136" width="12.85546875" customWidth="1"/>
    <col min="16137" max="16137" width="8" customWidth="1"/>
    <col min="16138" max="16144" width="0" hidden="1" customWidth="1"/>
  </cols>
  <sheetData>
    <row r="1" spans="2:15" ht="14.25" x14ac:dyDescent="0.2">
      <c r="B1" s="144"/>
      <c r="H1" s="145">
        <v>85</v>
      </c>
    </row>
    <row r="2" spans="2:15" ht="20.25" customHeight="1" x14ac:dyDescent="0.2">
      <c r="B2" s="146" t="s">
        <v>185</v>
      </c>
      <c r="C2" s="68"/>
      <c r="I2" s="57"/>
    </row>
    <row r="3" spans="2:15" ht="38.25" customHeight="1" x14ac:dyDescent="0.2">
      <c r="B3" s="259" t="s">
        <v>0</v>
      </c>
      <c r="C3" s="254" t="s">
        <v>95</v>
      </c>
      <c r="D3" s="255" t="s">
        <v>96</v>
      </c>
      <c r="E3" s="255" t="s">
        <v>97</v>
      </c>
      <c r="F3" s="147" t="s">
        <v>98</v>
      </c>
      <c r="G3" s="148" t="s">
        <v>99</v>
      </c>
      <c r="H3" s="148" t="s">
        <v>100</v>
      </c>
    </row>
    <row r="4" spans="2:15" ht="15" x14ac:dyDescent="0.25">
      <c r="B4" s="260"/>
      <c r="C4" s="254"/>
      <c r="D4" s="255"/>
      <c r="E4" s="256"/>
      <c r="F4" s="257" t="s">
        <v>101</v>
      </c>
      <c r="G4" s="258"/>
      <c r="H4" s="258"/>
    </row>
    <row r="5" spans="2:15" ht="9" customHeight="1" x14ac:dyDescent="0.2">
      <c r="B5" s="11"/>
      <c r="C5" s="149"/>
      <c r="D5" s="150"/>
      <c r="E5" s="151"/>
      <c r="F5" s="61"/>
      <c r="G5" s="61"/>
      <c r="H5" s="152"/>
    </row>
    <row r="6" spans="2:15" s="68" customFormat="1" ht="21.95" customHeight="1" x14ac:dyDescent="0.25">
      <c r="B6" s="153" t="s">
        <v>102</v>
      </c>
      <c r="C6" s="154">
        <v>125622</v>
      </c>
      <c r="D6" s="155">
        <v>63.7</v>
      </c>
      <c r="E6" s="156">
        <v>7996068</v>
      </c>
      <c r="F6" s="155">
        <v>96.2</v>
      </c>
      <c r="G6" s="155">
        <v>121.6</v>
      </c>
      <c r="H6" s="155">
        <v>116.8</v>
      </c>
      <c r="J6" s="68">
        <f t="shared" ref="J6:L27" si="0">ROUND(C6/C50*100,1)</f>
        <v>1.5</v>
      </c>
      <c r="K6" s="68">
        <f t="shared" si="0"/>
        <v>197.2</v>
      </c>
      <c r="L6" s="68">
        <f t="shared" si="0"/>
        <v>3</v>
      </c>
      <c r="M6" s="157">
        <f>F6-J6</f>
        <v>94.7</v>
      </c>
      <c r="N6" s="157">
        <f>G6-K6</f>
        <v>-75.599999999999994</v>
      </c>
      <c r="O6" s="157">
        <f>H6-L6</f>
        <v>113.8</v>
      </c>
    </row>
    <row r="7" spans="2:15" s="68" customFormat="1" ht="29.25" customHeight="1" x14ac:dyDescent="0.25">
      <c r="B7" s="158" t="s">
        <v>52</v>
      </c>
      <c r="C7" s="154">
        <v>107763</v>
      </c>
      <c r="D7" s="155">
        <v>61.6</v>
      </c>
      <c r="E7" s="156">
        <v>6641956</v>
      </c>
      <c r="F7" s="155">
        <v>97.5</v>
      </c>
      <c r="G7" s="155">
        <v>122.5</v>
      </c>
      <c r="H7" s="155">
        <v>119.4</v>
      </c>
      <c r="J7" s="68">
        <f t="shared" si="0"/>
        <v>1.4</v>
      </c>
      <c r="K7" s="68">
        <f t="shared" si="0"/>
        <v>195.6</v>
      </c>
      <c r="L7" s="68">
        <f t="shared" si="0"/>
        <v>2.7</v>
      </c>
      <c r="M7" s="157">
        <f t="shared" ref="M7:O22" si="1">F7-J7</f>
        <v>96.1</v>
      </c>
      <c r="N7" s="157">
        <f t="shared" si="1"/>
        <v>-73.099999999999994</v>
      </c>
      <c r="O7" s="157">
        <f t="shared" si="1"/>
        <v>116.7</v>
      </c>
    </row>
    <row r="8" spans="2:15" s="68" customFormat="1" ht="21.95" customHeight="1" x14ac:dyDescent="0.25">
      <c r="B8" s="159" t="s">
        <v>103</v>
      </c>
      <c r="C8" s="154">
        <v>106635</v>
      </c>
      <c r="D8" s="155">
        <v>61.9</v>
      </c>
      <c r="E8" s="156">
        <v>6602959</v>
      </c>
      <c r="F8" s="155">
        <v>97.7</v>
      </c>
      <c r="G8" s="155">
        <v>122.1</v>
      </c>
      <c r="H8" s="155">
        <v>119.4</v>
      </c>
      <c r="J8" s="68">
        <f t="shared" si="0"/>
        <v>1.6</v>
      </c>
      <c r="K8" s="68">
        <f t="shared" si="0"/>
        <v>191</v>
      </c>
      <c r="L8" s="68">
        <f t="shared" si="0"/>
        <v>3.1</v>
      </c>
      <c r="M8" s="157">
        <f t="shared" si="1"/>
        <v>96.100000000000009</v>
      </c>
      <c r="N8" s="157">
        <f t="shared" si="1"/>
        <v>-68.900000000000006</v>
      </c>
      <c r="O8" s="157">
        <f t="shared" si="1"/>
        <v>116.30000000000001</v>
      </c>
    </row>
    <row r="9" spans="2:15" s="68" customFormat="1" ht="21.95" customHeight="1" x14ac:dyDescent="0.25">
      <c r="B9" s="160" t="s">
        <v>104</v>
      </c>
      <c r="C9" s="154">
        <v>57366</v>
      </c>
      <c r="D9" s="155">
        <v>70.900000000000006</v>
      </c>
      <c r="E9" s="156">
        <v>4066058</v>
      </c>
      <c r="F9" s="155">
        <v>107</v>
      </c>
      <c r="G9" s="155">
        <v>117.6</v>
      </c>
      <c r="H9" s="155">
        <v>125.7</v>
      </c>
      <c r="J9" s="68">
        <f t="shared" si="0"/>
        <v>2.6</v>
      </c>
      <c r="K9" s="68">
        <f t="shared" si="0"/>
        <v>179.5</v>
      </c>
      <c r="L9" s="68">
        <f t="shared" si="0"/>
        <v>4.5999999999999996</v>
      </c>
      <c r="M9" s="157">
        <f t="shared" si="1"/>
        <v>104.4</v>
      </c>
      <c r="N9" s="157">
        <f t="shared" si="1"/>
        <v>-61.900000000000006</v>
      </c>
      <c r="O9" s="157">
        <f t="shared" si="1"/>
        <v>121.10000000000001</v>
      </c>
    </row>
    <row r="10" spans="2:15" s="68" customFormat="1" ht="21.95" customHeight="1" x14ac:dyDescent="0.25">
      <c r="B10" s="161" t="s">
        <v>105</v>
      </c>
      <c r="C10" s="154">
        <v>55366</v>
      </c>
      <c r="D10" s="155">
        <v>71.5</v>
      </c>
      <c r="E10" s="156">
        <v>3957421</v>
      </c>
      <c r="F10" s="155">
        <v>112.6</v>
      </c>
      <c r="G10" s="155">
        <v>114.2</v>
      </c>
      <c r="H10" s="155">
        <v>128.5</v>
      </c>
      <c r="J10" s="68">
        <f t="shared" si="0"/>
        <v>3</v>
      </c>
      <c r="K10" s="68">
        <f t="shared" si="0"/>
        <v>173.5</v>
      </c>
      <c r="L10" s="68">
        <f t="shared" si="0"/>
        <v>5.2</v>
      </c>
      <c r="M10" s="157">
        <f t="shared" si="1"/>
        <v>109.6</v>
      </c>
      <c r="N10" s="157">
        <f t="shared" si="1"/>
        <v>-59.3</v>
      </c>
      <c r="O10" s="157">
        <f t="shared" si="1"/>
        <v>123.3</v>
      </c>
    </row>
    <row r="11" spans="2:15" s="68" customFormat="1" ht="21.95" customHeight="1" x14ac:dyDescent="0.25">
      <c r="B11" s="161" t="s">
        <v>106</v>
      </c>
      <c r="C11" s="154">
        <v>2001</v>
      </c>
      <c r="D11" s="155">
        <v>54.3</v>
      </c>
      <c r="E11" s="156">
        <v>108637</v>
      </c>
      <c r="F11" s="155">
        <v>45.1</v>
      </c>
      <c r="G11" s="155">
        <v>154.69999999999999</v>
      </c>
      <c r="H11" s="155">
        <v>69.8</v>
      </c>
      <c r="J11" s="68">
        <f t="shared" si="0"/>
        <v>0.5</v>
      </c>
      <c r="K11" s="68">
        <f t="shared" si="0"/>
        <v>175.2</v>
      </c>
      <c r="L11" s="68">
        <f t="shared" si="0"/>
        <v>1</v>
      </c>
      <c r="M11" s="157">
        <f t="shared" si="1"/>
        <v>44.6</v>
      </c>
      <c r="N11" s="157">
        <f t="shared" si="1"/>
        <v>-20.5</v>
      </c>
      <c r="O11" s="157">
        <f t="shared" si="1"/>
        <v>68.8</v>
      </c>
    </row>
    <row r="12" spans="2:15" s="68" customFormat="1" ht="21.95" customHeight="1" x14ac:dyDescent="0.25">
      <c r="B12" s="160" t="s">
        <v>107</v>
      </c>
      <c r="C12" s="154">
        <v>10306</v>
      </c>
      <c r="D12" s="155">
        <v>39.799999999999997</v>
      </c>
      <c r="E12" s="156">
        <v>409675</v>
      </c>
      <c r="F12" s="155">
        <v>72.900000000000006</v>
      </c>
      <c r="G12" s="155">
        <v>112.1</v>
      </c>
      <c r="H12" s="155">
        <v>81.5</v>
      </c>
      <c r="J12" s="68">
        <f t="shared" si="0"/>
        <v>0.7</v>
      </c>
      <c r="K12" s="68">
        <f t="shared" si="0"/>
        <v>165.1</v>
      </c>
      <c r="L12" s="68">
        <f t="shared" si="0"/>
        <v>1.2</v>
      </c>
      <c r="M12" s="157">
        <f t="shared" si="1"/>
        <v>72.2</v>
      </c>
      <c r="N12" s="157">
        <f t="shared" si="1"/>
        <v>-53</v>
      </c>
      <c r="O12" s="157">
        <f t="shared" si="1"/>
        <v>80.3</v>
      </c>
    </row>
    <row r="13" spans="2:15" s="68" customFormat="1" ht="21.95" customHeight="1" x14ac:dyDescent="0.25">
      <c r="B13" s="160" t="s">
        <v>108</v>
      </c>
      <c r="C13" s="154">
        <v>20085</v>
      </c>
      <c r="D13" s="155">
        <v>58.9</v>
      </c>
      <c r="E13" s="156">
        <v>1182944</v>
      </c>
      <c r="F13" s="155">
        <v>93.3</v>
      </c>
      <c r="G13" s="155">
        <v>134.19999999999999</v>
      </c>
      <c r="H13" s="155">
        <v>125.2</v>
      </c>
      <c r="J13" s="68">
        <f t="shared" si="0"/>
        <v>1.8</v>
      </c>
      <c r="K13" s="68">
        <f t="shared" si="0"/>
        <v>182.9</v>
      </c>
      <c r="L13" s="68">
        <f t="shared" si="0"/>
        <v>3.3</v>
      </c>
      <c r="M13" s="157">
        <f t="shared" si="1"/>
        <v>91.5</v>
      </c>
      <c r="N13" s="157">
        <f t="shared" si="1"/>
        <v>-48.700000000000017</v>
      </c>
      <c r="O13" s="157">
        <f t="shared" si="1"/>
        <v>121.9</v>
      </c>
    </row>
    <row r="14" spans="2:15" s="68" customFormat="1" ht="21.95" customHeight="1" x14ac:dyDescent="0.25">
      <c r="B14" s="161" t="s">
        <v>109</v>
      </c>
      <c r="C14" s="154">
        <v>10138</v>
      </c>
      <c r="D14" s="155">
        <v>66.2</v>
      </c>
      <c r="E14" s="156">
        <v>671544</v>
      </c>
      <c r="F14" s="155">
        <v>107.3</v>
      </c>
      <c r="G14" s="155">
        <v>122.8</v>
      </c>
      <c r="H14" s="155">
        <v>132</v>
      </c>
      <c r="J14" s="68">
        <f t="shared" si="0"/>
        <v>7</v>
      </c>
      <c r="K14" s="68">
        <f t="shared" si="0"/>
        <v>173.3</v>
      </c>
      <c r="L14" s="68">
        <f t="shared" si="0"/>
        <v>12.2</v>
      </c>
      <c r="M14" s="157">
        <f t="shared" si="1"/>
        <v>100.3</v>
      </c>
      <c r="N14" s="157">
        <f t="shared" si="1"/>
        <v>-50.500000000000014</v>
      </c>
      <c r="O14" s="157">
        <f t="shared" si="1"/>
        <v>119.8</v>
      </c>
    </row>
    <row r="15" spans="2:15" s="68" customFormat="1" ht="21.95" customHeight="1" x14ac:dyDescent="0.25">
      <c r="B15" s="161" t="s">
        <v>110</v>
      </c>
      <c r="C15" s="154">
        <v>9947</v>
      </c>
      <c r="D15" s="155">
        <v>51.4</v>
      </c>
      <c r="E15" s="156">
        <v>511400</v>
      </c>
      <c r="F15" s="155">
        <v>82.4</v>
      </c>
      <c r="G15" s="155">
        <v>142.4</v>
      </c>
      <c r="H15" s="155">
        <v>117.4</v>
      </c>
      <c r="J15" s="68">
        <f t="shared" si="0"/>
        <v>1</v>
      </c>
      <c r="K15" s="68">
        <f t="shared" si="0"/>
        <v>164.2</v>
      </c>
      <c r="L15" s="68">
        <f t="shared" si="0"/>
        <v>1.7</v>
      </c>
      <c r="M15" s="157">
        <f t="shared" si="1"/>
        <v>81.400000000000006</v>
      </c>
      <c r="N15" s="157">
        <f t="shared" si="1"/>
        <v>-21.799999999999983</v>
      </c>
      <c r="O15" s="157">
        <f t="shared" si="1"/>
        <v>115.7</v>
      </c>
    </row>
    <row r="16" spans="2:15" s="68" customFormat="1" ht="21.95" customHeight="1" x14ac:dyDescent="0.25">
      <c r="B16" s="160" t="s">
        <v>111</v>
      </c>
      <c r="C16" s="154">
        <v>3397</v>
      </c>
      <c r="D16" s="155">
        <v>35.4</v>
      </c>
      <c r="E16" s="156">
        <v>120283</v>
      </c>
      <c r="F16" s="155">
        <v>99.4</v>
      </c>
      <c r="G16" s="155">
        <v>115.7</v>
      </c>
      <c r="H16" s="155">
        <v>115.2</v>
      </c>
      <c r="J16" s="68">
        <f t="shared" si="0"/>
        <v>0.6</v>
      </c>
      <c r="K16" s="68">
        <f t="shared" si="0"/>
        <v>143.9</v>
      </c>
      <c r="L16" s="68">
        <f t="shared" si="0"/>
        <v>0.9</v>
      </c>
      <c r="M16" s="157">
        <f t="shared" si="1"/>
        <v>98.800000000000011</v>
      </c>
      <c r="N16" s="157">
        <f t="shared" si="1"/>
        <v>-28.200000000000003</v>
      </c>
      <c r="O16" s="157">
        <f t="shared" si="1"/>
        <v>114.3</v>
      </c>
    </row>
    <row r="17" spans="2:17" s="68" customFormat="1" ht="21.95" customHeight="1" x14ac:dyDescent="0.25">
      <c r="B17" s="160" t="s">
        <v>112</v>
      </c>
      <c r="C17" s="154">
        <v>15481</v>
      </c>
      <c r="D17" s="155">
        <v>53.2</v>
      </c>
      <c r="E17" s="156">
        <v>823999</v>
      </c>
      <c r="F17" s="155">
        <v>94.4</v>
      </c>
      <c r="G17" s="155">
        <v>117.4</v>
      </c>
      <c r="H17" s="155">
        <v>110.8</v>
      </c>
      <c r="J17" s="68">
        <f t="shared" si="0"/>
        <v>1.3</v>
      </c>
      <c r="K17" s="68">
        <f t="shared" si="0"/>
        <v>162.69999999999999</v>
      </c>
      <c r="L17" s="68">
        <f t="shared" si="0"/>
        <v>2.1</v>
      </c>
      <c r="M17" s="157">
        <f t="shared" si="1"/>
        <v>93.100000000000009</v>
      </c>
      <c r="N17" s="157">
        <f t="shared" si="1"/>
        <v>-45.299999999999983</v>
      </c>
      <c r="O17" s="157">
        <f t="shared" si="1"/>
        <v>108.7</v>
      </c>
    </row>
    <row r="18" spans="2:17" s="68" customFormat="1" ht="21.95" customHeight="1" x14ac:dyDescent="0.25">
      <c r="B18" s="161" t="s">
        <v>113</v>
      </c>
      <c r="C18" s="154">
        <v>14564</v>
      </c>
      <c r="D18" s="155">
        <v>54.3</v>
      </c>
      <c r="E18" s="156">
        <v>791309</v>
      </c>
      <c r="F18" s="155">
        <v>93.4</v>
      </c>
      <c r="G18" s="155">
        <v>117.3</v>
      </c>
      <c r="H18" s="155">
        <v>109.6</v>
      </c>
      <c r="J18" s="68">
        <f t="shared" si="0"/>
        <v>1.4</v>
      </c>
      <c r="K18" s="68">
        <f t="shared" si="0"/>
        <v>163.1</v>
      </c>
      <c r="L18" s="68">
        <f t="shared" si="0"/>
        <v>2.2000000000000002</v>
      </c>
      <c r="M18" s="157">
        <f t="shared" si="1"/>
        <v>92</v>
      </c>
      <c r="N18" s="157">
        <f t="shared" si="1"/>
        <v>-45.8</v>
      </c>
      <c r="O18" s="157">
        <f t="shared" si="1"/>
        <v>107.39999999999999</v>
      </c>
    </row>
    <row r="19" spans="2:17" s="68" customFormat="1" ht="21.95" customHeight="1" x14ac:dyDescent="0.25">
      <c r="B19" s="161" t="s">
        <v>114</v>
      </c>
      <c r="C19" s="154">
        <v>917</v>
      </c>
      <c r="D19" s="155">
        <v>35.700000000000003</v>
      </c>
      <c r="E19" s="156">
        <v>32690</v>
      </c>
      <c r="F19" s="155">
        <v>114.3</v>
      </c>
      <c r="G19" s="155">
        <v>133.69999999999999</v>
      </c>
      <c r="H19" s="155">
        <v>152.80000000000001</v>
      </c>
      <c r="J19" s="68">
        <f t="shared" si="0"/>
        <v>0.8</v>
      </c>
      <c r="K19" s="68">
        <f t="shared" si="0"/>
        <v>133.19999999999999</v>
      </c>
      <c r="L19" s="68">
        <f t="shared" si="0"/>
        <v>1</v>
      </c>
      <c r="M19" s="157">
        <f t="shared" si="1"/>
        <v>113.5</v>
      </c>
      <c r="N19" s="157">
        <f t="shared" si="1"/>
        <v>0.5</v>
      </c>
      <c r="O19" s="157">
        <f t="shared" si="1"/>
        <v>151.80000000000001</v>
      </c>
    </row>
    <row r="20" spans="2:17" s="68" customFormat="1" ht="21.95" customHeight="1" x14ac:dyDescent="0.25">
      <c r="B20" s="160" t="s">
        <v>115</v>
      </c>
      <c r="C20" s="154">
        <v>1128</v>
      </c>
      <c r="D20" s="155">
        <v>34.6</v>
      </c>
      <c r="E20" s="156">
        <v>38997</v>
      </c>
      <c r="F20" s="155">
        <v>77.3</v>
      </c>
      <c r="G20" s="155">
        <v>155.19999999999999</v>
      </c>
      <c r="H20" s="155">
        <v>119.5</v>
      </c>
      <c r="J20" s="68">
        <f t="shared" si="0"/>
        <v>0.1</v>
      </c>
      <c r="K20" s="68">
        <f t="shared" si="0"/>
        <v>126.7</v>
      </c>
      <c r="L20" s="68">
        <f t="shared" si="0"/>
        <v>0.1</v>
      </c>
      <c r="M20" s="157">
        <f t="shared" si="1"/>
        <v>77.2</v>
      </c>
      <c r="N20" s="157">
        <f t="shared" si="1"/>
        <v>28.499999999999986</v>
      </c>
      <c r="O20" s="157">
        <f t="shared" si="1"/>
        <v>119.4</v>
      </c>
    </row>
    <row r="21" spans="2:17" s="68" customFormat="1" ht="21.95" customHeight="1" x14ac:dyDescent="0.25">
      <c r="B21" s="161" t="s">
        <v>113</v>
      </c>
      <c r="C21" s="154">
        <v>249</v>
      </c>
      <c r="D21" s="155">
        <v>33.700000000000003</v>
      </c>
      <c r="E21" s="156">
        <v>8391</v>
      </c>
      <c r="F21" s="155">
        <v>232.7</v>
      </c>
      <c r="G21" s="155">
        <v>103.1</v>
      </c>
      <c r="H21" s="155">
        <v>239.7</v>
      </c>
      <c r="J21" s="68">
        <f t="shared" si="0"/>
        <v>0.4</v>
      </c>
      <c r="K21" s="68">
        <f t="shared" si="0"/>
        <v>110.9</v>
      </c>
      <c r="L21" s="68">
        <f t="shared" si="0"/>
        <v>0.4</v>
      </c>
      <c r="M21" s="157">
        <f t="shared" si="1"/>
        <v>232.29999999999998</v>
      </c>
      <c r="N21" s="157">
        <f t="shared" si="1"/>
        <v>-7.8000000000000114</v>
      </c>
      <c r="O21" s="157">
        <f t="shared" si="1"/>
        <v>239.29999999999998</v>
      </c>
    </row>
    <row r="22" spans="2:17" s="68" customFormat="1" ht="12" customHeight="1" x14ac:dyDescent="0.25">
      <c r="B22" s="161" t="s">
        <v>114</v>
      </c>
      <c r="C22" s="154">
        <v>879</v>
      </c>
      <c r="D22" s="155">
        <v>34.799999999999997</v>
      </c>
      <c r="E22" s="156">
        <v>30606</v>
      </c>
      <c r="F22" s="155">
        <v>65</v>
      </c>
      <c r="G22" s="155">
        <v>161.9</v>
      </c>
      <c r="H22" s="155">
        <v>105.1</v>
      </c>
      <c r="J22" s="68">
        <f t="shared" si="0"/>
        <v>0.1</v>
      </c>
      <c r="K22" s="68">
        <f t="shared" si="0"/>
        <v>128.4</v>
      </c>
      <c r="L22" s="68">
        <f t="shared" si="0"/>
        <v>0.1</v>
      </c>
      <c r="M22" s="157">
        <f t="shared" si="1"/>
        <v>64.900000000000006</v>
      </c>
      <c r="N22" s="157">
        <f t="shared" si="1"/>
        <v>33.5</v>
      </c>
      <c r="O22" s="157">
        <f t="shared" si="1"/>
        <v>105</v>
      </c>
    </row>
    <row r="23" spans="2:17" s="68" customFormat="1" ht="21.95" customHeight="1" x14ac:dyDescent="0.25">
      <c r="B23" s="160" t="s">
        <v>116</v>
      </c>
      <c r="C23" s="154">
        <v>334</v>
      </c>
      <c r="D23" s="155">
        <v>10</v>
      </c>
      <c r="E23" s="156">
        <v>3342</v>
      </c>
      <c r="F23" s="155">
        <v>65.5</v>
      </c>
      <c r="G23" s="155">
        <v>120.5</v>
      </c>
      <c r="H23" s="155">
        <v>78.599999999999994</v>
      </c>
      <c r="J23" s="68">
        <f t="shared" si="0"/>
        <v>0.5</v>
      </c>
      <c r="K23" s="68">
        <f t="shared" si="0"/>
        <v>93.5</v>
      </c>
      <c r="L23" s="68">
        <f t="shared" si="0"/>
        <v>0.5</v>
      </c>
      <c r="M23" s="157">
        <f t="shared" ref="M23:O38" si="2">F23-J23</f>
        <v>65</v>
      </c>
      <c r="N23" s="157">
        <f t="shared" si="2"/>
        <v>27</v>
      </c>
      <c r="O23" s="157">
        <f t="shared" si="2"/>
        <v>78.099999999999994</v>
      </c>
      <c r="Q23" s="67"/>
    </row>
    <row r="24" spans="2:17" s="68" customFormat="1" ht="21.95" customHeight="1" x14ac:dyDescent="0.25">
      <c r="B24" s="160" t="s">
        <v>117</v>
      </c>
      <c r="C24" s="154">
        <v>420</v>
      </c>
      <c r="D24" s="155">
        <v>17.3</v>
      </c>
      <c r="E24" s="156">
        <v>7277</v>
      </c>
      <c r="F24" s="155">
        <v>97</v>
      </c>
      <c r="G24" s="155">
        <v>121.8</v>
      </c>
      <c r="H24" s="155">
        <v>118.3</v>
      </c>
      <c r="J24" s="68">
        <f t="shared" si="0"/>
        <v>10.6</v>
      </c>
      <c r="K24" s="68">
        <f t="shared" si="0"/>
        <v>96.6</v>
      </c>
      <c r="L24" s="68">
        <f t="shared" si="0"/>
        <v>10.3</v>
      </c>
      <c r="M24" s="157">
        <f t="shared" si="2"/>
        <v>86.4</v>
      </c>
      <c r="N24" s="157">
        <f t="shared" si="2"/>
        <v>25.200000000000003</v>
      </c>
      <c r="O24" s="157">
        <f t="shared" si="2"/>
        <v>108</v>
      </c>
    </row>
    <row r="25" spans="2:17" s="68" customFormat="1" ht="21.95" customHeight="1" x14ac:dyDescent="0.25">
      <c r="B25" s="160" t="s">
        <v>118</v>
      </c>
      <c r="C25" s="154">
        <v>18</v>
      </c>
      <c r="D25" s="155">
        <v>44.3</v>
      </c>
      <c r="E25" s="156">
        <v>818</v>
      </c>
      <c r="F25" s="155">
        <v>9.4</v>
      </c>
      <c r="G25" s="155">
        <v>357.3</v>
      </c>
      <c r="H25" s="155">
        <v>34.6</v>
      </c>
      <c r="J25" s="68">
        <f t="shared" si="0"/>
        <v>1.4</v>
      </c>
      <c r="K25" s="68">
        <f t="shared" si="0"/>
        <v>194.3</v>
      </c>
      <c r="L25" s="68">
        <f t="shared" si="0"/>
        <v>2.8</v>
      </c>
      <c r="M25" s="157">
        <f t="shared" si="2"/>
        <v>8</v>
      </c>
      <c r="N25" s="157">
        <f t="shared" si="2"/>
        <v>163</v>
      </c>
      <c r="O25" s="157">
        <f t="shared" si="2"/>
        <v>31.8</v>
      </c>
    </row>
    <row r="26" spans="2:17" s="68" customFormat="1" ht="21.95" customHeight="1" x14ac:dyDescent="0.25">
      <c r="B26" s="160" t="s">
        <v>56</v>
      </c>
      <c r="C26" s="154">
        <v>17086</v>
      </c>
      <c r="D26" s="155">
        <v>78.599999999999994</v>
      </c>
      <c r="E26" s="156">
        <v>1342675</v>
      </c>
      <c r="F26" s="155">
        <v>90.3</v>
      </c>
      <c r="G26" s="155">
        <v>117.1</v>
      </c>
      <c r="H26" s="155">
        <v>105.8</v>
      </c>
      <c r="J26" s="68">
        <f t="shared" si="0"/>
        <v>5</v>
      </c>
      <c r="K26" s="68">
        <f t="shared" si="0"/>
        <v>137.19999999999999</v>
      </c>
      <c r="L26" s="68">
        <f t="shared" si="0"/>
        <v>6.9</v>
      </c>
      <c r="M26" s="157">
        <f t="shared" si="2"/>
        <v>85.3</v>
      </c>
      <c r="N26" s="157">
        <f t="shared" si="2"/>
        <v>-20.099999999999994</v>
      </c>
      <c r="O26" s="157">
        <f t="shared" si="2"/>
        <v>98.899999999999991</v>
      </c>
    </row>
    <row r="27" spans="2:17" s="68" customFormat="1" ht="30.75" customHeight="1" x14ac:dyDescent="0.25">
      <c r="B27" s="160" t="s">
        <v>119</v>
      </c>
      <c r="C27" s="154">
        <v>434</v>
      </c>
      <c r="D27" s="155">
        <v>34.299999999999997</v>
      </c>
      <c r="E27" s="156">
        <v>14896</v>
      </c>
      <c r="F27" s="155">
        <v>102.6</v>
      </c>
      <c r="G27" s="155">
        <v>82.5</v>
      </c>
      <c r="H27" s="155">
        <v>84.6</v>
      </c>
      <c r="J27" s="68">
        <f t="shared" si="0"/>
        <v>1.3</v>
      </c>
      <c r="K27" s="68">
        <f t="shared" si="0"/>
        <v>168.1</v>
      </c>
      <c r="L27" s="68">
        <f t="shared" si="0"/>
        <v>2.2000000000000002</v>
      </c>
      <c r="M27" s="157">
        <f t="shared" si="2"/>
        <v>101.3</v>
      </c>
      <c r="N27" s="157">
        <f t="shared" si="2"/>
        <v>-85.6</v>
      </c>
      <c r="O27" s="157">
        <f t="shared" si="2"/>
        <v>82.399999999999991</v>
      </c>
    </row>
    <row r="28" spans="2:17" s="78" customFormat="1" ht="21.95" customHeight="1" x14ac:dyDescent="0.25">
      <c r="B28" s="162" t="s">
        <v>53</v>
      </c>
      <c r="C28" s="154"/>
      <c r="D28" s="155"/>
      <c r="E28" s="156"/>
      <c r="F28" s="155"/>
      <c r="G28" s="155"/>
      <c r="H28" s="155"/>
      <c r="J28" s="68"/>
      <c r="K28" s="68"/>
      <c r="L28" s="68"/>
      <c r="M28" s="157"/>
      <c r="N28" s="157"/>
      <c r="O28" s="157"/>
    </row>
    <row r="29" spans="2:17" s="68" customFormat="1" ht="21.95" customHeight="1" x14ac:dyDescent="0.25">
      <c r="B29" s="163" t="s">
        <v>120</v>
      </c>
      <c r="C29" s="154">
        <v>374</v>
      </c>
      <c r="D29" s="155">
        <v>37.1</v>
      </c>
      <c r="E29" s="156">
        <v>13885</v>
      </c>
      <c r="F29" s="155">
        <v>95.2</v>
      </c>
      <c r="G29" s="155">
        <v>84.9</v>
      </c>
      <c r="H29" s="155">
        <v>80.900000000000006</v>
      </c>
      <c r="J29" s="68">
        <f t="shared" ref="J29:L38" si="3">ROUND(C29/C73*100,1)</f>
        <v>2.5</v>
      </c>
      <c r="K29" s="68">
        <f t="shared" si="3"/>
        <v>164.2</v>
      </c>
      <c r="L29" s="68">
        <f t="shared" si="3"/>
        <v>4.0999999999999996</v>
      </c>
      <c r="M29" s="157">
        <f>F29-J29</f>
        <v>92.7</v>
      </c>
      <c r="N29" s="157">
        <f t="shared" si="2"/>
        <v>-79.299999999999983</v>
      </c>
      <c r="O29" s="157">
        <f t="shared" si="2"/>
        <v>76.800000000000011</v>
      </c>
    </row>
    <row r="30" spans="2:17" s="68" customFormat="1" ht="21.95" customHeight="1" x14ac:dyDescent="0.25">
      <c r="B30" s="163" t="s">
        <v>121</v>
      </c>
      <c r="C30" s="154">
        <v>13</v>
      </c>
      <c r="D30" s="185">
        <v>10.4</v>
      </c>
      <c r="E30" s="154">
        <v>138</v>
      </c>
      <c r="F30" s="154" t="s">
        <v>186</v>
      </c>
      <c r="G30" s="154" t="s">
        <v>186</v>
      </c>
      <c r="H30" s="154" t="s">
        <v>186</v>
      </c>
      <c r="J30" s="68">
        <f t="shared" si="3"/>
        <v>0.1</v>
      </c>
      <c r="K30" s="68">
        <f t="shared" si="3"/>
        <v>57.5</v>
      </c>
      <c r="L30" s="68">
        <f t="shared" si="3"/>
        <v>0</v>
      </c>
      <c r="M30" s="157" t="e">
        <f t="shared" si="2"/>
        <v>#VALUE!</v>
      </c>
      <c r="N30" s="157" t="e">
        <f t="shared" si="2"/>
        <v>#VALUE!</v>
      </c>
      <c r="O30" s="157" t="e">
        <f t="shared" si="2"/>
        <v>#VALUE!</v>
      </c>
    </row>
    <row r="31" spans="2:17" s="68" customFormat="1" ht="21.95" customHeight="1" x14ac:dyDescent="0.25">
      <c r="B31" s="163" t="s">
        <v>122</v>
      </c>
      <c r="C31" s="154" t="s">
        <v>186</v>
      </c>
      <c r="D31" s="154" t="s">
        <v>186</v>
      </c>
      <c r="E31" s="154" t="s">
        <v>186</v>
      </c>
      <c r="F31" s="154" t="s">
        <v>186</v>
      </c>
      <c r="G31" s="154" t="s">
        <v>186</v>
      </c>
      <c r="H31" s="154" t="s">
        <v>186</v>
      </c>
      <c r="J31" s="68" t="e">
        <f t="shared" si="3"/>
        <v>#VALUE!</v>
      </c>
      <c r="K31" s="68" t="e">
        <f t="shared" si="3"/>
        <v>#VALUE!</v>
      </c>
      <c r="L31" s="68" t="e">
        <f t="shared" si="3"/>
        <v>#VALUE!</v>
      </c>
      <c r="M31" s="157" t="e">
        <f t="shared" si="2"/>
        <v>#VALUE!</v>
      </c>
      <c r="N31" s="157" t="e">
        <f t="shared" si="2"/>
        <v>#VALUE!</v>
      </c>
      <c r="O31" s="157" t="e">
        <f t="shared" si="2"/>
        <v>#VALUE!</v>
      </c>
    </row>
    <row r="32" spans="2:17" s="68" customFormat="1" ht="21.95" customHeight="1" x14ac:dyDescent="0.25">
      <c r="B32" s="160" t="s">
        <v>58</v>
      </c>
      <c r="C32" s="154">
        <v>528</v>
      </c>
      <c r="D32" s="164">
        <v>339</v>
      </c>
      <c r="E32" s="156">
        <v>179001</v>
      </c>
      <c r="F32" s="155">
        <v>123.9</v>
      </c>
      <c r="G32" s="155">
        <v>136.1</v>
      </c>
      <c r="H32" s="155">
        <v>168.7</v>
      </c>
      <c r="J32" s="68">
        <f t="shared" si="3"/>
        <v>0.1</v>
      </c>
      <c r="K32" s="68">
        <f t="shared" si="3"/>
        <v>192.6</v>
      </c>
      <c r="L32" s="68">
        <f t="shared" si="3"/>
        <v>0.2</v>
      </c>
      <c r="M32" s="157">
        <f t="shared" si="2"/>
        <v>123.80000000000001</v>
      </c>
      <c r="N32" s="157">
        <f t="shared" si="2"/>
        <v>-56.5</v>
      </c>
      <c r="O32" s="157">
        <f t="shared" si="2"/>
        <v>168.5</v>
      </c>
    </row>
    <row r="33" spans="2:15" s="68" customFormat="1" ht="21.95" customHeight="1" x14ac:dyDescent="0.25">
      <c r="B33" s="165" t="s">
        <v>59</v>
      </c>
      <c r="C33" s="154">
        <v>6264</v>
      </c>
      <c r="D33" s="164">
        <v>618</v>
      </c>
      <c r="E33" s="156">
        <v>3868447</v>
      </c>
      <c r="F33" s="155">
        <v>99.2</v>
      </c>
      <c r="G33" s="155">
        <v>113.2</v>
      </c>
      <c r="H33" s="155">
        <v>112.3</v>
      </c>
      <c r="J33" s="68">
        <f t="shared" si="3"/>
        <v>2.2000000000000002</v>
      </c>
      <c r="K33" s="68">
        <f t="shared" si="3"/>
        <v>148.6</v>
      </c>
      <c r="L33" s="68">
        <f t="shared" si="3"/>
        <v>3.2</v>
      </c>
      <c r="M33" s="157">
        <f t="shared" si="2"/>
        <v>97</v>
      </c>
      <c r="N33" s="157">
        <f t="shared" si="2"/>
        <v>-35.399999999999991</v>
      </c>
      <c r="O33" s="157">
        <f t="shared" si="2"/>
        <v>109.1</v>
      </c>
    </row>
    <row r="34" spans="2:15" s="68" customFormat="1" ht="21.95" customHeight="1" x14ac:dyDescent="0.25">
      <c r="B34" s="165" t="s">
        <v>123</v>
      </c>
      <c r="C34" s="154">
        <v>38580</v>
      </c>
      <c r="D34" s="155">
        <v>39.299999999999997</v>
      </c>
      <c r="E34" s="156">
        <v>1517036</v>
      </c>
      <c r="F34" s="155">
        <v>95.8</v>
      </c>
      <c r="G34" s="155">
        <v>111.3</v>
      </c>
      <c r="H34" s="155">
        <v>106.8</v>
      </c>
      <c r="J34" s="68">
        <f t="shared" si="3"/>
        <v>6.8</v>
      </c>
      <c r="K34" s="68">
        <f t="shared" si="3"/>
        <v>151.69999999999999</v>
      </c>
      <c r="L34" s="68">
        <f t="shared" si="3"/>
        <v>10.3</v>
      </c>
      <c r="M34" s="157">
        <f t="shared" si="2"/>
        <v>89</v>
      </c>
      <c r="N34" s="157">
        <f t="shared" si="2"/>
        <v>-40.399999999999991</v>
      </c>
      <c r="O34" s="157">
        <f t="shared" si="2"/>
        <v>96.5</v>
      </c>
    </row>
    <row r="35" spans="2:15" s="68" customFormat="1" ht="21.95" customHeight="1" x14ac:dyDescent="0.25">
      <c r="B35" s="165" t="s">
        <v>124</v>
      </c>
      <c r="C35" s="154">
        <v>38405</v>
      </c>
      <c r="D35" s="155">
        <v>39.5</v>
      </c>
      <c r="E35" s="156">
        <v>1515113</v>
      </c>
      <c r="F35" s="155">
        <v>96</v>
      </c>
      <c r="G35" s="155">
        <v>111.6</v>
      </c>
      <c r="H35" s="155">
        <v>106.9</v>
      </c>
      <c r="J35" s="68">
        <f t="shared" si="3"/>
        <v>7</v>
      </c>
      <c r="K35" s="68">
        <f t="shared" si="3"/>
        <v>150.19999999999999</v>
      </c>
      <c r="L35" s="68">
        <f t="shared" si="3"/>
        <v>10.5</v>
      </c>
      <c r="M35" s="157">
        <f t="shared" si="2"/>
        <v>89</v>
      </c>
      <c r="N35" s="157">
        <f t="shared" si="2"/>
        <v>-38.599999999999994</v>
      </c>
      <c r="O35" s="157">
        <f t="shared" si="2"/>
        <v>96.4</v>
      </c>
    </row>
    <row r="36" spans="2:15" s="68" customFormat="1" ht="21.95" customHeight="1" x14ac:dyDescent="0.25">
      <c r="B36" s="167" t="s">
        <v>109</v>
      </c>
      <c r="C36" s="154">
        <v>37232</v>
      </c>
      <c r="D36" s="155">
        <v>39.5</v>
      </c>
      <c r="E36" s="156">
        <v>1469150</v>
      </c>
      <c r="F36" s="155">
        <v>94.4</v>
      </c>
      <c r="G36" s="155">
        <v>110.6</v>
      </c>
      <c r="H36" s="155">
        <v>104.4</v>
      </c>
      <c r="J36" s="68">
        <f t="shared" si="3"/>
        <v>7.2</v>
      </c>
      <c r="K36" s="68">
        <f t="shared" si="3"/>
        <v>146.30000000000001</v>
      </c>
      <c r="L36" s="68">
        <f t="shared" si="3"/>
        <v>10.5</v>
      </c>
      <c r="M36" s="157">
        <f t="shared" si="2"/>
        <v>87.2</v>
      </c>
      <c r="N36" s="157">
        <f t="shared" si="2"/>
        <v>-35.700000000000017</v>
      </c>
      <c r="O36" s="157">
        <f t="shared" si="2"/>
        <v>93.9</v>
      </c>
    </row>
    <row r="37" spans="2:15" s="68" customFormat="1" ht="21.95" customHeight="1" x14ac:dyDescent="0.25">
      <c r="B37" s="167" t="s">
        <v>110</v>
      </c>
      <c r="C37" s="154">
        <v>1173</v>
      </c>
      <c r="D37" s="155">
        <v>39.200000000000003</v>
      </c>
      <c r="E37" s="156">
        <v>45963</v>
      </c>
      <c r="F37" s="155">
        <v>210.6</v>
      </c>
      <c r="G37" s="155">
        <v>202.1</v>
      </c>
      <c r="H37" s="155">
        <v>425.4</v>
      </c>
      <c r="J37" s="68">
        <f t="shared" si="3"/>
        <v>3.5</v>
      </c>
      <c r="K37" s="68">
        <f t="shared" si="3"/>
        <v>240.5</v>
      </c>
      <c r="L37" s="68">
        <f t="shared" si="3"/>
        <v>8.4</v>
      </c>
      <c r="M37" s="157">
        <f t="shared" si="2"/>
        <v>207.1</v>
      </c>
      <c r="N37" s="157">
        <f t="shared" si="2"/>
        <v>-38.400000000000006</v>
      </c>
      <c r="O37" s="157">
        <f t="shared" si="2"/>
        <v>417</v>
      </c>
    </row>
    <row r="38" spans="2:15" s="68" customFormat="1" ht="21.95" customHeight="1" x14ac:dyDescent="0.25">
      <c r="B38" s="165" t="s">
        <v>125</v>
      </c>
      <c r="C38" s="154">
        <v>175</v>
      </c>
      <c r="D38" s="155">
        <v>11</v>
      </c>
      <c r="E38" s="156">
        <v>1923</v>
      </c>
      <c r="F38" s="155">
        <v>64.599999999999994</v>
      </c>
      <c r="G38" s="155">
        <v>106.8</v>
      </c>
      <c r="H38" s="155">
        <v>68.900000000000006</v>
      </c>
      <c r="J38" s="68">
        <f t="shared" si="3"/>
        <v>0.9</v>
      </c>
      <c r="K38" s="68">
        <f t="shared" si="3"/>
        <v>87.3</v>
      </c>
      <c r="L38" s="68">
        <f t="shared" si="3"/>
        <v>0.8</v>
      </c>
      <c r="M38" s="157">
        <f t="shared" si="2"/>
        <v>63.699999999999996</v>
      </c>
      <c r="N38" s="157">
        <f t="shared" si="2"/>
        <v>19.5</v>
      </c>
      <c r="O38" s="157">
        <f t="shared" si="2"/>
        <v>68.100000000000009</v>
      </c>
    </row>
    <row r="39" spans="2:15" s="68" customFormat="1" ht="12" customHeight="1" x14ac:dyDescent="0.25">
      <c r="B39" s="168" t="s">
        <v>126</v>
      </c>
      <c r="C39" s="154">
        <v>154</v>
      </c>
      <c r="D39" s="155">
        <v>11.8</v>
      </c>
      <c r="E39" s="156">
        <v>1824</v>
      </c>
      <c r="F39" s="155">
        <v>126.2</v>
      </c>
      <c r="G39" s="155">
        <v>163.9</v>
      </c>
      <c r="H39" s="155">
        <v>206.8</v>
      </c>
      <c r="J39" s="68">
        <f>ROUND(C39/C84*100,1)</f>
        <v>15.2</v>
      </c>
      <c r="K39" s="68">
        <f>ROUND(D39/D84*100,1)</f>
        <v>71.099999999999994</v>
      </c>
      <c r="L39" s="68">
        <f>ROUND(E39/E84*100,1)</f>
        <v>10.8</v>
      </c>
      <c r="M39" s="157">
        <f>F39-J39</f>
        <v>111</v>
      </c>
      <c r="N39" s="157">
        <f>G39-K39</f>
        <v>92.800000000000011</v>
      </c>
      <c r="O39" s="157">
        <f>H39-L39</f>
        <v>196</v>
      </c>
    </row>
    <row r="40" spans="2:15" s="68" customFormat="1" ht="21.95" customHeight="1" x14ac:dyDescent="0.25">
      <c r="B40" s="165" t="s">
        <v>127</v>
      </c>
      <c r="C40" s="154">
        <v>21</v>
      </c>
      <c r="D40" s="155">
        <v>4.5999999999999996</v>
      </c>
      <c r="E40" s="156">
        <v>99</v>
      </c>
      <c r="F40" s="155">
        <v>14.1</v>
      </c>
      <c r="G40" s="155">
        <v>35.9</v>
      </c>
      <c r="H40" s="155">
        <v>5.2</v>
      </c>
      <c r="M40" s="157"/>
      <c r="N40" s="157"/>
      <c r="O40" s="157"/>
    </row>
    <row r="41" spans="2:15" s="68" customFormat="1" ht="21.95" customHeight="1" x14ac:dyDescent="0.25">
      <c r="B41" s="169" t="s">
        <v>128</v>
      </c>
      <c r="C41" s="154" t="s">
        <v>186</v>
      </c>
      <c r="D41" s="154" t="s">
        <v>186</v>
      </c>
      <c r="E41" s="154" t="s">
        <v>186</v>
      </c>
      <c r="F41" s="154" t="s">
        <v>186</v>
      </c>
      <c r="G41" s="154" t="s">
        <v>186</v>
      </c>
      <c r="H41" s="154" t="s">
        <v>186</v>
      </c>
      <c r="M41" s="157"/>
      <c r="N41" s="157"/>
      <c r="O41" s="157"/>
    </row>
    <row r="42" spans="2:15" s="68" customFormat="1" ht="14.25" x14ac:dyDescent="0.2">
      <c r="B42" s="173"/>
      <c r="C42" s="171"/>
      <c r="D42" s="172"/>
      <c r="E42" s="171"/>
      <c r="F42" s="172"/>
      <c r="G42" s="172"/>
      <c r="H42" s="172"/>
      <c r="J42" s="68">
        <f t="shared" ref="J42:L44" si="4">ROUND(C42/C85*100,1)</f>
        <v>0</v>
      </c>
      <c r="K42" s="68">
        <f t="shared" si="4"/>
        <v>0</v>
      </c>
      <c r="L42" s="68">
        <f t="shared" si="4"/>
        <v>0</v>
      </c>
      <c r="M42" s="157">
        <f t="shared" ref="M42:O46" si="5">F42-J42</f>
        <v>0</v>
      </c>
      <c r="N42" s="157">
        <f t="shared" si="5"/>
        <v>0</v>
      </c>
      <c r="O42" s="157">
        <f t="shared" si="5"/>
        <v>0</v>
      </c>
    </row>
    <row r="43" spans="2:15" s="68" customFormat="1" ht="14.25" x14ac:dyDescent="0.2">
      <c r="B43" s="60"/>
      <c r="C43" s="171"/>
      <c r="D43" s="172"/>
      <c r="E43" s="171"/>
      <c r="F43" s="172"/>
      <c r="G43" s="172"/>
      <c r="H43" s="172"/>
      <c r="J43" s="68">
        <f t="shared" si="4"/>
        <v>0</v>
      </c>
      <c r="K43" s="68">
        <f t="shared" si="4"/>
        <v>0</v>
      </c>
      <c r="L43" s="68">
        <f t="shared" si="4"/>
        <v>0</v>
      </c>
      <c r="M43" s="157">
        <f t="shared" si="5"/>
        <v>0</v>
      </c>
      <c r="N43" s="157">
        <f t="shared" si="5"/>
        <v>0</v>
      </c>
      <c r="O43" s="157">
        <f t="shared" si="5"/>
        <v>0</v>
      </c>
    </row>
    <row r="44" spans="2:15" s="68" customFormat="1" ht="14.25" x14ac:dyDescent="0.2">
      <c r="B44" s="60"/>
      <c r="C44" s="171"/>
      <c r="D44" s="172"/>
      <c r="E44" s="171"/>
      <c r="F44" s="172"/>
      <c r="G44" s="172"/>
      <c r="H44" s="172"/>
      <c r="J44" s="68">
        <f t="shared" si="4"/>
        <v>0</v>
      </c>
      <c r="K44" s="68">
        <f t="shared" si="4"/>
        <v>0</v>
      </c>
      <c r="L44" s="68">
        <f t="shared" si="4"/>
        <v>0</v>
      </c>
      <c r="M44" s="157">
        <f t="shared" si="5"/>
        <v>0</v>
      </c>
      <c r="N44" s="157">
        <f t="shared" si="5"/>
        <v>0</v>
      </c>
      <c r="O44" s="157">
        <f t="shared" si="5"/>
        <v>0</v>
      </c>
    </row>
    <row r="45" spans="2:15" s="78" customFormat="1" ht="14.25" x14ac:dyDescent="0.2">
      <c r="B45" s="175"/>
      <c r="C45" s="171"/>
      <c r="D45" s="174"/>
      <c r="E45" s="171"/>
      <c r="F45" s="172"/>
      <c r="G45" s="172"/>
      <c r="H45" s="172"/>
      <c r="J45" s="68"/>
      <c r="K45" s="68"/>
      <c r="L45" s="68"/>
      <c r="M45" s="157"/>
      <c r="N45" s="157"/>
      <c r="O45" s="157"/>
    </row>
    <row r="46" spans="2:15" s="68" customFormat="1" ht="14.25" x14ac:dyDescent="0.2">
      <c r="B46" s="176"/>
      <c r="C46" s="171"/>
      <c r="D46" s="172"/>
      <c r="E46" s="171"/>
      <c r="F46" s="172"/>
      <c r="G46" s="172"/>
      <c r="H46" s="172"/>
      <c r="J46" s="68">
        <f>ROUND(C46/C89*100,1)</f>
        <v>0</v>
      </c>
      <c r="K46" s="68">
        <f>ROUND(D46/D89*100,1)</f>
        <v>0</v>
      </c>
      <c r="L46" s="68">
        <f>ROUND(E46/E89*100,1)</f>
        <v>0</v>
      </c>
      <c r="M46" s="157">
        <f t="shared" si="5"/>
        <v>0</v>
      </c>
      <c r="N46" s="157">
        <f t="shared" si="5"/>
        <v>0</v>
      </c>
      <c r="O46" s="157">
        <f t="shared" si="5"/>
        <v>0</v>
      </c>
    </row>
    <row r="47" spans="2:15" s="68" customFormat="1" ht="14.25" x14ac:dyDescent="0.2">
      <c r="B47" s="177"/>
      <c r="C47" s="171"/>
      <c r="D47" s="174"/>
      <c r="E47" s="171"/>
      <c r="F47" s="172"/>
      <c r="G47" s="172"/>
      <c r="H47" s="172"/>
    </row>
    <row r="48" spans="2:15" x14ac:dyDescent="0.2">
      <c r="C48" s="178"/>
      <c r="D48" s="179"/>
      <c r="E48" s="178"/>
      <c r="F48" s="180"/>
      <c r="G48" s="180"/>
      <c r="H48" s="180"/>
    </row>
    <row r="49" spans="2:8" ht="12.75" hidden="1" customHeight="1" x14ac:dyDescent="0.2">
      <c r="B49">
        <v>2005</v>
      </c>
      <c r="C49" s="181"/>
      <c r="D49" s="38"/>
      <c r="E49" s="181"/>
    </row>
    <row r="50" spans="2:8" ht="12.75" hidden="1" customHeight="1" x14ac:dyDescent="0.2">
      <c r="B50" s="11" t="s">
        <v>102</v>
      </c>
      <c r="C50">
        <v>8328904</v>
      </c>
      <c r="D50">
        <v>32.299999999999997</v>
      </c>
      <c r="E50">
        <v>269278459</v>
      </c>
    </row>
    <row r="51" spans="2:8" ht="12.75" hidden="1" customHeight="1" x14ac:dyDescent="0.2">
      <c r="B51" s="183" t="s">
        <v>52</v>
      </c>
      <c r="C51" s="154">
        <v>7916767</v>
      </c>
      <c r="D51" s="155">
        <v>31.5</v>
      </c>
      <c r="E51" s="154">
        <v>249003109</v>
      </c>
      <c r="F51" s="182"/>
      <c r="G51" s="182"/>
      <c r="H51" s="182"/>
    </row>
    <row r="52" spans="2:8" ht="12.75" hidden="1" customHeight="1" x14ac:dyDescent="0.2">
      <c r="B52" s="184" t="s">
        <v>103</v>
      </c>
      <c r="C52" s="154">
        <v>6480320</v>
      </c>
      <c r="D52" s="155">
        <v>32.4</v>
      </c>
      <c r="E52" s="154">
        <v>209839580</v>
      </c>
      <c r="F52" s="182"/>
      <c r="G52" s="182"/>
      <c r="H52" s="182"/>
    </row>
    <row r="53" spans="2:8" ht="12.75" hidden="1" customHeight="1" x14ac:dyDescent="0.2">
      <c r="B53" s="186" t="s">
        <v>104</v>
      </c>
      <c r="C53" s="154">
        <v>2218093</v>
      </c>
      <c r="D53" s="185">
        <v>39.5</v>
      </c>
      <c r="E53" s="154">
        <v>87714338</v>
      </c>
      <c r="F53" s="182"/>
      <c r="G53" s="182"/>
      <c r="H53" s="182"/>
    </row>
    <row r="54" spans="2:8" ht="12.75" hidden="1" customHeight="1" x14ac:dyDescent="0.2">
      <c r="B54" s="187" t="s">
        <v>105</v>
      </c>
      <c r="C54" s="154">
        <v>1851002</v>
      </c>
      <c r="D54" s="185">
        <v>41.2</v>
      </c>
      <c r="E54" s="154">
        <v>76321239</v>
      </c>
      <c r="F54" s="182"/>
      <c r="G54" s="182"/>
      <c r="H54" s="182"/>
    </row>
    <row r="55" spans="2:8" ht="12.75" hidden="1" customHeight="1" x14ac:dyDescent="0.2">
      <c r="B55" s="187" t="s">
        <v>106</v>
      </c>
      <c r="C55" s="154">
        <v>367091</v>
      </c>
      <c r="D55" s="188">
        <v>31</v>
      </c>
      <c r="E55" s="189">
        <v>11393099</v>
      </c>
      <c r="F55" s="182"/>
      <c r="G55" s="182"/>
      <c r="H55" s="182"/>
    </row>
    <row r="56" spans="2:8" ht="12.75" hidden="1" customHeight="1" x14ac:dyDescent="0.2">
      <c r="B56" s="186" t="s">
        <v>107</v>
      </c>
      <c r="C56" s="154">
        <v>1415336</v>
      </c>
      <c r="D56" s="188">
        <v>24.1</v>
      </c>
      <c r="E56" s="189">
        <v>34043116</v>
      </c>
      <c r="F56" s="182"/>
      <c r="G56" s="182"/>
      <c r="H56" s="182"/>
    </row>
    <row r="57" spans="2:8" ht="12.75" hidden="1" customHeight="1" x14ac:dyDescent="0.2">
      <c r="B57" s="186" t="s">
        <v>108</v>
      </c>
      <c r="C57" s="154">
        <v>1113143</v>
      </c>
      <c r="D57" s="188">
        <v>32.200000000000003</v>
      </c>
      <c r="E57" s="189">
        <v>35811556</v>
      </c>
      <c r="F57" s="182"/>
      <c r="G57" s="182"/>
      <c r="H57" s="182"/>
    </row>
    <row r="58" spans="2:8" ht="12.75" hidden="1" customHeight="1" x14ac:dyDescent="0.2">
      <c r="B58" s="187" t="s">
        <v>109</v>
      </c>
      <c r="C58" s="154">
        <v>144497</v>
      </c>
      <c r="D58" s="185">
        <v>38.200000000000003</v>
      </c>
      <c r="E58" s="154">
        <v>5523890</v>
      </c>
      <c r="F58" s="182"/>
      <c r="G58" s="182"/>
      <c r="H58" s="182"/>
    </row>
    <row r="59" spans="2:8" ht="12.75" hidden="1" customHeight="1" x14ac:dyDescent="0.2">
      <c r="B59" s="187" t="s">
        <v>110</v>
      </c>
      <c r="C59" s="154">
        <v>968646</v>
      </c>
      <c r="D59" s="188">
        <v>31.3</v>
      </c>
      <c r="E59" s="189">
        <v>30287666</v>
      </c>
      <c r="F59" s="182"/>
      <c r="G59" s="182"/>
      <c r="H59" s="182"/>
    </row>
    <row r="60" spans="2:8" ht="12.75" hidden="1" customHeight="1" x14ac:dyDescent="0.2">
      <c r="B60" s="186" t="s">
        <v>111</v>
      </c>
      <c r="C60" s="154">
        <v>539211</v>
      </c>
      <c r="D60" s="188">
        <v>24.6</v>
      </c>
      <c r="E60" s="189">
        <v>13241342</v>
      </c>
      <c r="F60" s="182"/>
      <c r="G60" s="182"/>
      <c r="H60" s="182"/>
    </row>
    <row r="61" spans="2:8" ht="12.75" hidden="1" customHeight="1" x14ac:dyDescent="0.2">
      <c r="B61" s="186" t="s">
        <v>112</v>
      </c>
      <c r="C61" s="154">
        <v>1194537</v>
      </c>
      <c r="D61" s="188">
        <v>32.700000000000003</v>
      </c>
      <c r="E61" s="189">
        <v>39029228</v>
      </c>
      <c r="F61" s="182"/>
      <c r="G61" s="182"/>
      <c r="H61" s="182"/>
    </row>
    <row r="62" spans="2:8" ht="12.75" hidden="1" customHeight="1" x14ac:dyDescent="0.2">
      <c r="B62" s="187" t="s">
        <v>113</v>
      </c>
      <c r="C62" s="154">
        <v>1076286</v>
      </c>
      <c r="D62" s="185">
        <v>33.299999999999997</v>
      </c>
      <c r="E62" s="154">
        <v>35854313</v>
      </c>
      <c r="F62" s="182"/>
      <c r="G62" s="182"/>
      <c r="H62" s="182"/>
    </row>
    <row r="63" spans="2:8" ht="12.75" hidden="1" customHeight="1" x14ac:dyDescent="0.2">
      <c r="B63" s="187" t="s">
        <v>114</v>
      </c>
      <c r="C63" s="154">
        <v>118250</v>
      </c>
      <c r="D63" s="188">
        <v>26.8</v>
      </c>
      <c r="E63" s="189">
        <v>3174915</v>
      </c>
      <c r="F63" s="182"/>
      <c r="G63" s="182"/>
      <c r="H63" s="182"/>
    </row>
    <row r="64" spans="2:8" ht="12.75" hidden="1" customHeight="1" x14ac:dyDescent="0.2">
      <c r="B64" s="186" t="s">
        <v>115</v>
      </c>
      <c r="C64" s="154">
        <v>1436447</v>
      </c>
      <c r="D64" s="188">
        <v>27.3</v>
      </c>
      <c r="E64" s="189">
        <v>39163529</v>
      </c>
      <c r="F64" s="182"/>
      <c r="G64" s="182"/>
      <c r="H64" s="182"/>
    </row>
    <row r="65" spans="2:8" ht="12.75" hidden="1" customHeight="1" x14ac:dyDescent="0.2">
      <c r="B65" s="187" t="s">
        <v>113</v>
      </c>
      <c r="C65" s="154">
        <v>65597</v>
      </c>
      <c r="D65" s="185">
        <v>30.4</v>
      </c>
      <c r="E65" s="154">
        <v>1993259</v>
      </c>
      <c r="F65" s="182"/>
      <c r="G65" s="182"/>
      <c r="H65" s="182"/>
    </row>
    <row r="66" spans="2:8" ht="12.75" hidden="1" customHeight="1" x14ac:dyDescent="0.2">
      <c r="B66" s="187" t="s">
        <v>114</v>
      </c>
      <c r="C66" s="154">
        <v>1370850</v>
      </c>
      <c r="D66" s="188">
        <v>27.1</v>
      </c>
      <c r="E66" s="189">
        <v>37170270</v>
      </c>
      <c r="F66" s="182"/>
      <c r="G66" s="182"/>
      <c r="H66" s="182"/>
    </row>
    <row r="67" spans="2:8" ht="12.75" hidden="1" customHeight="1" x14ac:dyDescent="0.2">
      <c r="B67" s="186" t="s">
        <v>116</v>
      </c>
      <c r="C67" s="154">
        <v>67531</v>
      </c>
      <c r="D67" s="188">
        <v>10.7</v>
      </c>
      <c r="E67" s="189">
        <v>720957</v>
      </c>
      <c r="F67" s="182"/>
      <c r="G67" s="182"/>
      <c r="H67" s="182"/>
    </row>
    <row r="68" spans="2:8" ht="12.75" hidden="1" customHeight="1" x14ac:dyDescent="0.2">
      <c r="B68" s="186" t="s">
        <v>117</v>
      </c>
      <c r="C68" s="154">
        <v>3958</v>
      </c>
      <c r="D68" s="188">
        <v>17.899999999999999</v>
      </c>
      <c r="E68" s="189">
        <v>70659</v>
      </c>
      <c r="F68" s="182"/>
      <c r="G68" s="182"/>
      <c r="H68" s="182"/>
    </row>
    <row r="69" spans="2:8" ht="12.75" hidden="1" customHeight="1" x14ac:dyDescent="0.2">
      <c r="B69" s="186" t="s">
        <v>118</v>
      </c>
      <c r="C69" s="154">
        <v>1306</v>
      </c>
      <c r="D69" s="188">
        <v>22.8</v>
      </c>
      <c r="E69" s="189">
        <v>29713</v>
      </c>
      <c r="F69" s="182"/>
      <c r="G69" s="182"/>
      <c r="H69" s="182"/>
    </row>
    <row r="70" spans="2:8" ht="12.75" hidden="1" customHeight="1" x14ac:dyDescent="0.2">
      <c r="B70" s="186" t="s">
        <v>56</v>
      </c>
      <c r="C70" s="154">
        <v>339342</v>
      </c>
      <c r="D70" s="188">
        <v>57.3</v>
      </c>
      <c r="E70" s="189">
        <v>19454021</v>
      </c>
      <c r="F70" s="182"/>
      <c r="G70" s="182"/>
      <c r="H70" s="182"/>
    </row>
    <row r="71" spans="2:8" ht="12.75" hidden="1" customHeight="1" x14ac:dyDescent="0.2">
      <c r="B71" s="186" t="s">
        <v>57</v>
      </c>
      <c r="C71" s="154">
        <v>32507</v>
      </c>
      <c r="D71" s="188">
        <v>20.399999999999999</v>
      </c>
      <c r="E71" s="189">
        <v>663735</v>
      </c>
      <c r="F71" s="182"/>
      <c r="G71" s="182"/>
      <c r="H71" s="182"/>
    </row>
    <row r="72" spans="2:8" ht="12.75" hidden="1" customHeight="1" x14ac:dyDescent="0.2">
      <c r="B72" s="190" t="s">
        <v>53</v>
      </c>
      <c r="C72" s="154"/>
      <c r="D72" s="188"/>
      <c r="E72" s="189"/>
      <c r="F72" s="182"/>
      <c r="G72" s="182"/>
      <c r="H72" s="182"/>
    </row>
    <row r="73" spans="2:8" ht="12.75" hidden="1" customHeight="1" x14ac:dyDescent="0.2">
      <c r="B73" s="193" t="s">
        <v>120</v>
      </c>
      <c r="C73" s="191">
        <v>15031</v>
      </c>
      <c r="D73" s="192">
        <v>22.6</v>
      </c>
      <c r="E73" s="171">
        <v>338968</v>
      </c>
      <c r="F73" s="182"/>
      <c r="G73" s="182"/>
      <c r="H73" s="182"/>
    </row>
    <row r="74" spans="2:8" ht="12.75" hidden="1" customHeight="1" x14ac:dyDescent="0.2">
      <c r="B74" s="193" t="s">
        <v>121</v>
      </c>
      <c r="C74" s="194">
        <v>15900</v>
      </c>
      <c r="D74" s="195">
        <v>18.100000000000001</v>
      </c>
      <c r="E74" s="189">
        <v>287431</v>
      </c>
      <c r="F74" s="182"/>
      <c r="G74" s="182"/>
      <c r="H74" s="182"/>
    </row>
    <row r="75" spans="2:8" ht="12.75" hidden="1" customHeight="1" x14ac:dyDescent="0.2">
      <c r="B75" s="193" t="s">
        <v>122</v>
      </c>
      <c r="C75" s="194">
        <v>1340</v>
      </c>
      <c r="D75" s="195">
        <v>24.9</v>
      </c>
      <c r="E75" s="189">
        <v>33372</v>
      </c>
      <c r="F75" s="182"/>
      <c r="G75" s="182"/>
      <c r="H75" s="182"/>
    </row>
    <row r="76" spans="2:8" ht="12.75" hidden="1" customHeight="1" x14ac:dyDescent="0.2">
      <c r="B76" s="186" t="s">
        <v>58</v>
      </c>
      <c r="C76" s="194">
        <v>588184</v>
      </c>
      <c r="D76" s="195">
        <v>176</v>
      </c>
      <c r="E76" s="189">
        <v>103692526</v>
      </c>
      <c r="F76" s="182"/>
      <c r="G76" s="182"/>
      <c r="H76" s="182"/>
    </row>
    <row r="77" spans="2:8" ht="12.75" hidden="1" customHeight="1" x14ac:dyDescent="0.2">
      <c r="B77" s="186" t="s">
        <v>59</v>
      </c>
      <c r="C77" s="194">
        <v>286179</v>
      </c>
      <c r="D77" s="195">
        <v>416</v>
      </c>
      <c r="E77" s="189">
        <v>119124440</v>
      </c>
      <c r="F77" s="182"/>
      <c r="G77" s="182">
        <v>416</v>
      </c>
      <c r="H77" s="182">
        <v>119124440</v>
      </c>
    </row>
    <row r="78" spans="2:8" ht="14.25" hidden="1" customHeight="1" x14ac:dyDescent="0.2">
      <c r="B78" s="186" t="s">
        <v>129</v>
      </c>
      <c r="C78" s="196">
        <v>569220</v>
      </c>
      <c r="D78" s="197">
        <v>25.9</v>
      </c>
      <c r="E78" s="198">
        <v>14736262</v>
      </c>
      <c r="F78" s="189"/>
      <c r="G78" s="189"/>
      <c r="H78" s="189"/>
    </row>
    <row r="79" spans="2:8" ht="12.75" hidden="1" customHeight="1" x14ac:dyDescent="0.2">
      <c r="B79" s="186" t="s">
        <v>124</v>
      </c>
      <c r="C79" s="156">
        <v>550200</v>
      </c>
      <c r="D79" s="199">
        <v>26.3</v>
      </c>
      <c r="E79" s="154">
        <v>14497557</v>
      </c>
      <c r="F79" s="182"/>
      <c r="G79" s="182"/>
      <c r="H79" s="182"/>
    </row>
    <row r="80" spans="2:8" ht="12.75" hidden="1" customHeight="1" x14ac:dyDescent="0.2">
      <c r="B80" s="193" t="s">
        <v>109</v>
      </c>
      <c r="C80" s="156">
        <v>516757</v>
      </c>
      <c r="D80" s="199">
        <v>27</v>
      </c>
      <c r="E80" s="154">
        <v>13952851</v>
      </c>
      <c r="F80" s="182"/>
      <c r="G80" s="182"/>
      <c r="H80" s="182"/>
    </row>
    <row r="81" spans="2:14" ht="12.75" hidden="1" customHeight="1" x14ac:dyDescent="0.2">
      <c r="B81" s="193" t="s">
        <v>110</v>
      </c>
      <c r="C81" s="154">
        <v>33442</v>
      </c>
      <c r="D81" s="188">
        <v>16.3</v>
      </c>
      <c r="E81" s="189">
        <v>544706</v>
      </c>
      <c r="F81" s="182"/>
      <c r="G81" s="182"/>
      <c r="H81" s="182"/>
    </row>
    <row r="82" spans="2:14" ht="12.75" hidden="1" customHeight="1" x14ac:dyDescent="0.2">
      <c r="B82" s="186" t="s">
        <v>125</v>
      </c>
      <c r="C82" s="156">
        <v>19020</v>
      </c>
      <c r="D82" s="200">
        <v>12.6</v>
      </c>
      <c r="E82" s="194">
        <v>238705</v>
      </c>
      <c r="F82" s="182"/>
      <c r="G82" s="182"/>
      <c r="H82" s="182"/>
    </row>
    <row r="83" spans="2:14" ht="12.75" hidden="1" customHeight="1" x14ac:dyDescent="0.2">
      <c r="B83" s="190" t="s">
        <v>53</v>
      </c>
      <c r="C83" s="154"/>
      <c r="D83" s="188"/>
      <c r="E83" s="189"/>
      <c r="F83" s="182"/>
      <c r="G83" s="182"/>
      <c r="H83" s="182"/>
    </row>
    <row r="84" spans="2:14" ht="12.75" hidden="1" customHeight="1" x14ac:dyDescent="0.2">
      <c r="B84" s="21" t="s">
        <v>128</v>
      </c>
      <c r="C84" s="201">
        <v>1016</v>
      </c>
      <c r="D84" s="202">
        <v>16.600000000000001</v>
      </c>
      <c r="E84" s="203">
        <v>16848</v>
      </c>
      <c r="F84" s="182"/>
      <c r="G84" s="182"/>
      <c r="H84" s="182"/>
    </row>
    <row r="85" spans="2:14" ht="12.75" hidden="1" customHeight="1" x14ac:dyDescent="0.2">
      <c r="B85" s="205" t="s">
        <v>130</v>
      </c>
      <c r="C85" s="204">
        <v>5972</v>
      </c>
      <c r="D85" s="195">
        <v>23.6</v>
      </c>
      <c r="E85" s="189">
        <v>140707</v>
      </c>
      <c r="F85" s="182">
        <v>5972</v>
      </c>
      <c r="G85" s="182">
        <v>23.6</v>
      </c>
      <c r="H85" s="182">
        <v>140707</v>
      </c>
    </row>
    <row r="86" spans="2:14" ht="12.75" hidden="1" customHeight="1" x14ac:dyDescent="0.2">
      <c r="B86" s="11" t="s">
        <v>131</v>
      </c>
      <c r="C86" s="206">
        <v>195</v>
      </c>
      <c r="D86" s="207">
        <v>23.9</v>
      </c>
      <c r="E86" s="198">
        <v>4661</v>
      </c>
      <c r="F86" s="189">
        <v>195</v>
      </c>
      <c r="G86" s="182">
        <v>23.9</v>
      </c>
      <c r="H86" s="189">
        <v>4661</v>
      </c>
    </row>
    <row r="87" spans="2:14" ht="12.75" hidden="1" customHeight="1" x14ac:dyDescent="0.2">
      <c r="B87" s="11" t="s">
        <v>132</v>
      </c>
      <c r="C87" s="206">
        <v>41804</v>
      </c>
      <c r="D87" s="207">
        <v>372</v>
      </c>
      <c r="E87" s="198">
        <v>15567283</v>
      </c>
      <c r="F87" s="189"/>
      <c r="G87" s="182"/>
      <c r="H87" s="189"/>
    </row>
    <row r="88" spans="2:14" ht="12.75" hidden="1" customHeight="1" x14ac:dyDescent="0.2">
      <c r="B88" s="190" t="s">
        <v>53</v>
      </c>
      <c r="C88" s="154"/>
      <c r="D88" s="208"/>
      <c r="E88" s="189"/>
      <c r="F88" s="182"/>
      <c r="G88" s="182"/>
      <c r="H88" s="182"/>
    </row>
    <row r="89" spans="2:14" ht="12.75" hidden="1" customHeight="1" x14ac:dyDescent="0.2">
      <c r="B89" s="21" t="s">
        <v>133</v>
      </c>
      <c r="C89" s="201">
        <v>30599</v>
      </c>
      <c r="D89" s="202">
        <v>402</v>
      </c>
      <c r="E89" s="171">
        <v>12300962</v>
      </c>
      <c r="F89" s="182"/>
      <c r="G89" s="209"/>
      <c r="H89" s="182"/>
    </row>
    <row r="90" spans="2:14" ht="12.75" hidden="1" customHeight="1" x14ac:dyDescent="0.2">
      <c r="C90" s="154"/>
      <c r="D90" s="208"/>
      <c r="E90" s="189"/>
      <c r="F90" s="182"/>
      <c r="G90" s="182"/>
      <c r="H90" s="182"/>
    </row>
    <row r="91" spans="2:14" ht="12.75" hidden="1" customHeight="1" x14ac:dyDescent="0.2"/>
    <row r="92" spans="2:14" ht="12.75" hidden="1" customHeight="1" x14ac:dyDescent="0.2">
      <c r="B92">
        <v>2006</v>
      </c>
    </row>
    <row r="93" spans="2:14" ht="18.75" hidden="1" customHeight="1" x14ac:dyDescent="0.2">
      <c r="B93" s="210" t="s">
        <v>59</v>
      </c>
      <c r="C93">
        <v>262046</v>
      </c>
      <c r="D93">
        <v>438</v>
      </c>
      <c r="E93">
        <v>114748201</v>
      </c>
    </row>
    <row r="94" spans="2:14" s="57" customFormat="1" ht="18.75" hidden="1" customHeight="1" x14ac:dyDescent="0.2">
      <c r="B94" s="186" t="s">
        <v>129</v>
      </c>
      <c r="C94" s="211">
        <v>657860</v>
      </c>
      <c r="D94" s="211">
        <v>25.6</v>
      </c>
      <c r="E94" s="211">
        <v>16818442</v>
      </c>
      <c r="F94"/>
      <c r="G94"/>
      <c r="H94"/>
    </row>
    <row r="95" spans="2:14" s="216" customFormat="1" ht="18.75" hidden="1" customHeight="1" x14ac:dyDescent="0.2">
      <c r="B95" s="186" t="s">
        <v>124</v>
      </c>
      <c r="C95" s="212">
        <v>623853</v>
      </c>
      <c r="D95" s="213">
        <v>26.5</v>
      </c>
      <c r="E95" s="213">
        <v>16515249</v>
      </c>
      <c r="F95" s="214"/>
      <c r="G95" s="214"/>
      <c r="H95" s="214"/>
      <c r="J95" s="57"/>
      <c r="K95" s="172"/>
      <c r="L95" s="174"/>
      <c r="M95" s="172"/>
      <c r="N95" s="172"/>
    </row>
    <row r="96" spans="2:14" s="57" customFormat="1" ht="18.75" hidden="1" customHeight="1" x14ac:dyDescent="0.2">
      <c r="B96" s="193" t="s">
        <v>109</v>
      </c>
      <c r="C96" s="212">
        <v>581421</v>
      </c>
      <c r="D96" s="215">
        <v>27.4</v>
      </c>
      <c r="E96" s="215">
        <v>15923238</v>
      </c>
      <c r="F96" s="214"/>
      <c r="G96" s="214"/>
      <c r="H96" s="214"/>
      <c r="K96" s="172"/>
      <c r="L96" s="174"/>
      <c r="M96" s="172"/>
      <c r="N96" s="172"/>
    </row>
    <row r="97" spans="2:14" s="57" customFormat="1" ht="18.75" hidden="1" customHeight="1" x14ac:dyDescent="0.2">
      <c r="B97" s="193" t="s">
        <v>110</v>
      </c>
      <c r="C97" s="212">
        <v>42432</v>
      </c>
      <c r="D97" s="215">
        <v>14</v>
      </c>
      <c r="E97" s="215">
        <v>592011</v>
      </c>
      <c r="F97" s="214"/>
      <c r="G97" s="214"/>
      <c r="H97" s="214"/>
      <c r="K97" s="216"/>
      <c r="L97" s="216"/>
      <c r="M97" s="214"/>
      <c r="N97" s="214"/>
    </row>
    <row r="98" spans="2:14" s="57" customFormat="1" ht="18.75" hidden="1" customHeight="1" x14ac:dyDescent="0.2">
      <c r="B98" s="186" t="s">
        <v>125</v>
      </c>
      <c r="C98" s="212">
        <v>34007</v>
      </c>
      <c r="D98" s="212">
        <v>8.9</v>
      </c>
      <c r="E98" s="212">
        <v>303193</v>
      </c>
      <c r="F98" s="214"/>
      <c r="G98" s="214"/>
      <c r="H98" s="214"/>
      <c r="K98" s="214"/>
      <c r="L98" s="214"/>
      <c r="M98" s="214"/>
      <c r="N98" s="214"/>
    </row>
    <row r="99" spans="2:14" s="57" customFormat="1" ht="18.75" hidden="1" customHeight="1" x14ac:dyDescent="0.2">
      <c r="B99" s="190" t="s">
        <v>53</v>
      </c>
      <c r="C99" s="212"/>
      <c r="D99" s="212"/>
      <c r="E99" s="212"/>
      <c r="F99" s="214"/>
      <c r="G99" s="214"/>
      <c r="H99" s="214"/>
      <c r="K99" s="214"/>
      <c r="L99" s="214"/>
      <c r="M99" s="214"/>
      <c r="N99" s="214"/>
    </row>
    <row r="100" spans="2:14" ht="17.100000000000001" hidden="1" customHeight="1" x14ac:dyDescent="0.2">
      <c r="B100" s="21" t="s">
        <v>128</v>
      </c>
      <c r="C100" s="212">
        <v>1391</v>
      </c>
      <c r="D100" s="212">
        <v>9.6999999999999993</v>
      </c>
      <c r="E100" s="212">
        <v>13482</v>
      </c>
      <c r="F100" s="216"/>
      <c r="G100" s="216"/>
      <c r="H100" s="216"/>
      <c r="J100" s="57"/>
      <c r="K100" s="57"/>
      <c r="L100" s="57"/>
    </row>
    <row r="101" spans="2:14" ht="17.100000000000001" hidden="1" customHeight="1" x14ac:dyDescent="0.2">
      <c r="C101" s="212"/>
      <c r="D101" s="212"/>
      <c r="E101" s="212"/>
    </row>
    <row r="102" spans="2:14" ht="17.100000000000001" customHeight="1" x14ac:dyDescent="0.2">
      <c r="D102" s="38"/>
    </row>
    <row r="103" spans="2:14" ht="17.100000000000001" customHeight="1" x14ac:dyDescent="0.2">
      <c r="C103" s="181"/>
      <c r="D103" s="38"/>
      <c r="E103" s="181"/>
    </row>
    <row r="104" spans="2:14" ht="15.75" customHeight="1" x14ac:dyDescent="0.2">
      <c r="C104" s="181"/>
      <c r="D104" s="181"/>
      <c r="E104" s="181"/>
    </row>
    <row r="105" spans="2:14" ht="15.75" customHeight="1" x14ac:dyDescent="0.2">
      <c r="C105" s="181"/>
      <c r="D105" s="181"/>
      <c r="E105" s="181"/>
    </row>
    <row r="106" spans="2:14" ht="15.75" customHeight="1" x14ac:dyDescent="0.2">
      <c r="C106" s="181"/>
      <c r="D106" s="181"/>
      <c r="E106" s="181"/>
    </row>
    <row r="107" spans="2:14" ht="15.75" customHeight="1" x14ac:dyDescent="0.2">
      <c r="C107" s="181"/>
      <c r="D107" s="181"/>
      <c r="E107" s="181"/>
    </row>
    <row r="108" spans="2:14" ht="17.100000000000001" customHeight="1" x14ac:dyDescent="0.2">
      <c r="C108" s="181"/>
      <c r="D108" s="181"/>
      <c r="E108" s="181"/>
    </row>
    <row r="109" spans="2:14" ht="17.100000000000001" customHeight="1" x14ac:dyDescent="0.2">
      <c r="C109" s="181"/>
      <c r="D109" s="181"/>
      <c r="E109" s="181"/>
    </row>
    <row r="110" spans="2:14" ht="17.100000000000001" customHeight="1" x14ac:dyDescent="0.2">
      <c r="C110" s="181"/>
      <c r="D110" s="181"/>
      <c r="E110" s="181"/>
    </row>
    <row r="111" spans="2:14" ht="17.100000000000001" customHeight="1" x14ac:dyDescent="0.2">
      <c r="C111" s="181"/>
      <c r="D111" s="181"/>
      <c r="E111" s="181"/>
    </row>
    <row r="112" spans="2:14" ht="24.75" customHeight="1" x14ac:dyDescent="0.2">
      <c r="C112" s="181"/>
      <c r="D112" s="181"/>
      <c r="E112" s="181"/>
    </row>
    <row r="113" spans="3:5" ht="17.100000000000001" customHeight="1" x14ac:dyDescent="0.2">
      <c r="C113" s="181"/>
      <c r="D113" s="181"/>
      <c r="E113" s="181"/>
    </row>
    <row r="114" spans="3:5" ht="17.100000000000001" customHeight="1" x14ac:dyDescent="0.2">
      <c r="C114" s="181"/>
      <c r="D114" s="181"/>
      <c r="E114" s="181"/>
    </row>
    <row r="115" spans="3:5" ht="17.100000000000001" customHeight="1" x14ac:dyDescent="0.2">
      <c r="C115" s="181"/>
      <c r="D115" s="181"/>
      <c r="E115" s="181"/>
    </row>
    <row r="116" spans="3:5" ht="17.100000000000001" customHeight="1" x14ac:dyDescent="0.2"/>
    <row r="117" spans="3:5" ht="17.100000000000001" customHeight="1" x14ac:dyDescent="0.2"/>
    <row r="118" spans="3:5" ht="17.100000000000001" customHeight="1" x14ac:dyDescent="0.2"/>
    <row r="119" spans="3:5" ht="17.100000000000001" customHeight="1" x14ac:dyDescent="0.2"/>
    <row r="120" spans="3:5" ht="17.100000000000001" customHeight="1" x14ac:dyDescent="0.2"/>
    <row r="121" spans="3:5" ht="17.100000000000001" customHeight="1" x14ac:dyDescent="0.2"/>
    <row r="122" spans="3:5" ht="17.100000000000001" customHeight="1" x14ac:dyDescent="0.2"/>
    <row r="123" spans="3:5" ht="17.100000000000001" customHeight="1" x14ac:dyDescent="0.2"/>
    <row r="124" spans="3:5" ht="17.100000000000001" customHeight="1" x14ac:dyDescent="0.2"/>
    <row r="125" spans="3:5" ht="17.100000000000001" customHeight="1" x14ac:dyDescent="0.2"/>
    <row r="126" spans="3:5" ht="17.100000000000001" customHeight="1" x14ac:dyDescent="0.2"/>
    <row r="127" spans="3:5" ht="17.100000000000001" customHeight="1" x14ac:dyDescent="0.2"/>
  </sheetData>
  <mergeCells count="5">
    <mergeCell ref="B3:B4"/>
    <mergeCell ref="C3:C4"/>
    <mergeCell ref="D3:D4"/>
    <mergeCell ref="E3:E4"/>
    <mergeCell ref="F4:H4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3"/>
  <sheetViews>
    <sheetView workbookViewId="0">
      <selection activeCell="A22" sqref="A22:XFD22"/>
    </sheetView>
  </sheetViews>
  <sheetFormatPr defaultRowHeight="12.75" x14ac:dyDescent="0.2"/>
  <cols>
    <col min="1" max="1" width="2" customWidth="1"/>
    <col min="2" max="2" width="27.5703125" customWidth="1"/>
    <col min="3" max="3" width="13.5703125" customWidth="1"/>
    <col min="4" max="4" width="11.28515625" customWidth="1"/>
    <col min="5" max="5" width="12.5703125" bestFit="1" customWidth="1"/>
    <col min="6" max="6" width="12.85546875" customWidth="1"/>
    <col min="7" max="7" width="12.140625" customWidth="1"/>
    <col min="8" max="8" width="11.7109375" customWidth="1"/>
    <col min="9" max="9" width="3.42578125" style="57" customWidth="1"/>
    <col min="10" max="12" width="0" hidden="1" customWidth="1"/>
    <col min="13" max="15" width="6" hidden="1" customWidth="1"/>
    <col min="16" max="16" width="0" hidden="1" customWidth="1"/>
    <col min="257" max="257" width="2" customWidth="1"/>
    <col min="258" max="258" width="27.5703125" customWidth="1"/>
    <col min="259" max="259" width="13.5703125" customWidth="1"/>
    <col min="260" max="260" width="11.28515625" customWidth="1"/>
    <col min="261" max="261" width="12.5703125" bestFit="1" customWidth="1"/>
    <col min="262" max="262" width="12.85546875" customWidth="1"/>
    <col min="263" max="263" width="12.140625" customWidth="1"/>
    <col min="264" max="264" width="11.7109375" customWidth="1"/>
    <col min="265" max="265" width="3.42578125" customWidth="1"/>
    <col min="266" max="272" width="0" hidden="1" customWidth="1"/>
    <col min="513" max="513" width="2" customWidth="1"/>
    <col min="514" max="514" width="27.5703125" customWidth="1"/>
    <col min="515" max="515" width="13.5703125" customWidth="1"/>
    <col min="516" max="516" width="11.28515625" customWidth="1"/>
    <col min="517" max="517" width="12.5703125" bestFit="1" customWidth="1"/>
    <col min="518" max="518" width="12.85546875" customWidth="1"/>
    <col min="519" max="519" width="12.140625" customWidth="1"/>
    <col min="520" max="520" width="11.7109375" customWidth="1"/>
    <col min="521" max="521" width="3.42578125" customWidth="1"/>
    <col min="522" max="528" width="0" hidden="1" customWidth="1"/>
    <col min="769" max="769" width="2" customWidth="1"/>
    <col min="770" max="770" width="27.5703125" customWidth="1"/>
    <col min="771" max="771" width="13.5703125" customWidth="1"/>
    <col min="772" max="772" width="11.28515625" customWidth="1"/>
    <col min="773" max="773" width="12.5703125" bestFit="1" customWidth="1"/>
    <col min="774" max="774" width="12.85546875" customWidth="1"/>
    <col min="775" max="775" width="12.140625" customWidth="1"/>
    <col min="776" max="776" width="11.7109375" customWidth="1"/>
    <col min="777" max="777" width="3.42578125" customWidth="1"/>
    <col min="778" max="784" width="0" hidden="1" customWidth="1"/>
    <col min="1025" max="1025" width="2" customWidth="1"/>
    <col min="1026" max="1026" width="27.5703125" customWidth="1"/>
    <col min="1027" max="1027" width="13.5703125" customWidth="1"/>
    <col min="1028" max="1028" width="11.28515625" customWidth="1"/>
    <col min="1029" max="1029" width="12.5703125" bestFit="1" customWidth="1"/>
    <col min="1030" max="1030" width="12.85546875" customWidth="1"/>
    <col min="1031" max="1031" width="12.140625" customWidth="1"/>
    <col min="1032" max="1032" width="11.7109375" customWidth="1"/>
    <col min="1033" max="1033" width="3.42578125" customWidth="1"/>
    <col min="1034" max="1040" width="0" hidden="1" customWidth="1"/>
    <col min="1281" max="1281" width="2" customWidth="1"/>
    <col min="1282" max="1282" width="27.5703125" customWidth="1"/>
    <col min="1283" max="1283" width="13.5703125" customWidth="1"/>
    <col min="1284" max="1284" width="11.28515625" customWidth="1"/>
    <col min="1285" max="1285" width="12.5703125" bestFit="1" customWidth="1"/>
    <col min="1286" max="1286" width="12.85546875" customWidth="1"/>
    <col min="1287" max="1287" width="12.140625" customWidth="1"/>
    <col min="1288" max="1288" width="11.7109375" customWidth="1"/>
    <col min="1289" max="1289" width="3.42578125" customWidth="1"/>
    <col min="1290" max="1296" width="0" hidden="1" customWidth="1"/>
    <col min="1537" max="1537" width="2" customWidth="1"/>
    <col min="1538" max="1538" width="27.5703125" customWidth="1"/>
    <col min="1539" max="1539" width="13.5703125" customWidth="1"/>
    <col min="1540" max="1540" width="11.28515625" customWidth="1"/>
    <col min="1541" max="1541" width="12.5703125" bestFit="1" customWidth="1"/>
    <col min="1542" max="1542" width="12.85546875" customWidth="1"/>
    <col min="1543" max="1543" width="12.140625" customWidth="1"/>
    <col min="1544" max="1544" width="11.7109375" customWidth="1"/>
    <col min="1545" max="1545" width="3.42578125" customWidth="1"/>
    <col min="1546" max="1552" width="0" hidden="1" customWidth="1"/>
    <col min="1793" max="1793" width="2" customWidth="1"/>
    <col min="1794" max="1794" width="27.5703125" customWidth="1"/>
    <col min="1795" max="1795" width="13.5703125" customWidth="1"/>
    <col min="1796" max="1796" width="11.28515625" customWidth="1"/>
    <col min="1797" max="1797" width="12.5703125" bestFit="1" customWidth="1"/>
    <col min="1798" max="1798" width="12.85546875" customWidth="1"/>
    <col min="1799" max="1799" width="12.140625" customWidth="1"/>
    <col min="1800" max="1800" width="11.7109375" customWidth="1"/>
    <col min="1801" max="1801" width="3.42578125" customWidth="1"/>
    <col min="1802" max="1808" width="0" hidden="1" customWidth="1"/>
    <col min="2049" max="2049" width="2" customWidth="1"/>
    <col min="2050" max="2050" width="27.5703125" customWidth="1"/>
    <col min="2051" max="2051" width="13.5703125" customWidth="1"/>
    <col min="2052" max="2052" width="11.28515625" customWidth="1"/>
    <col min="2053" max="2053" width="12.5703125" bestFit="1" customWidth="1"/>
    <col min="2054" max="2054" width="12.85546875" customWidth="1"/>
    <col min="2055" max="2055" width="12.140625" customWidth="1"/>
    <col min="2056" max="2056" width="11.7109375" customWidth="1"/>
    <col min="2057" max="2057" width="3.42578125" customWidth="1"/>
    <col min="2058" max="2064" width="0" hidden="1" customWidth="1"/>
    <col min="2305" max="2305" width="2" customWidth="1"/>
    <col min="2306" max="2306" width="27.5703125" customWidth="1"/>
    <col min="2307" max="2307" width="13.5703125" customWidth="1"/>
    <col min="2308" max="2308" width="11.28515625" customWidth="1"/>
    <col min="2309" max="2309" width="12.5703125" bestFit="1" customWidth="1"/>
    <col min="2310" max="2310" width="12.85546875" customWidth="1"/>
    <col min="2311" max="2311" width="12.140625" customWidth="1"/>
    <col min="2312" max="2312" width="11.7109375" customWidth="1"/>
    <col min="2313" max="2313" width="3.42578125" customWidth="1"/>
    <col min="2314" max="2320" width="0" hidden="1" customWidth="1"/>
    <col min="2561" max="2561" width="2" customWidth="1"/>
    <col min="2562" max="2562" width="27.5703125" customWidth="1"/>
    <col min="2563" max="2563" width="13.5703125" customWidth="1"/>
    <col min="2564" max="2564" width="11.28515625" customWidth="1"/>
    <col min="2565" max="2565" width="12.5703125" bestFit="1" customWidth="1"/>
    <col min="2566" max="2566" width="12.85546875" customWidth="1"/>
    <col min="2567" max="2567" width="12.140625" customWidth="1"/>
    <col min="2568" max="2568" width="11.7109375" customWidth="1"/>
    <col min="2569" max="2569" width="3.42578125" customWidth="1"/>
    <col min="2570" max="2576" width="0" hidden="1" customWidth="1"/>
    <col min="2817" max="2817" width="2" customWidth="1"/>
    <col min="2818" max="2818" width="27.5703125" customWidth="1"/>
    <col min="2819" max="2819" width="13.5703125" customWidth="1"/>
    <col min="2820" max="2820" width="11.28515625" customWidth="1"/>
    <col min="2821" max="2821" width="12.5703125" bestFit="1" customWidth="1"/>
    <col min="2822" max="2822" width="12.85546875" customWidth="1"/>
    <col min="2823" max="2823" width="12.140625" customWidth="1"/>
    <col min="2824" max="2824" width="11.7109375" customWidth="1"/>
    <col min="2825" max="2825" width="3.42578125" customWidth="1"/>
    <col min="2826" max="2832" width="0" hidden="1" customWidth="1"/>
    <col min="3073" max="3073" width="2" customWidth="1"/>
    <col min="3074" max="3074" width="27.5703125" customWidth="1"/>
    <col min="3075" max="3075" width="13.5703125" customWidth="1"/>
    <col min="3076" max="3076" width="11.28515625" customWidth="1"/>
    <col min="3077" max="3077" width="12.5703125" bestFit="1" customWidth="1"/>
    <col min="3078" max="3078" width="12.85546875" customWidth="1"/>
    <col min="3079" max="3079" width="12.140625" customWidth="1"/>
    <col min="3080" max="3080" width="11.7109375" customWidth="1"/>
    <col min="3081" max="3081" width="3.42578125" customWidth="1"/>
    <col min="3082" max="3088" width="0" hidden="1" customWidth="1"/>
    <col min="3329" max="3329" width="2" customWidth="1"/>
    <col min="3330" max="3330" width="27.5703125" customWidth="1"/>
    <col min="3331" max="3331" width="13.5703125" customWidth="1"/>
    <col min="3332" max="3332" width="11.28515625" customWidth="1"/>
    <col min="3333" max="3333" width="12.5703125" bestFit="1" customWidth="1"/>
    <col min="3334" max="3334" width="12.85546875" customWidth="1"/>
    <col min="3335" max="3335" width="12.140625" customWidth="1"/>
    <col min="3336" max="3336" width="11.7109375" customWidth="1"/>
    <col min="3337" max="3337" width="3.42578125" customWidth="1"/>
    <col min="3338" max="3344" width="0" hidden="1" customWidth="1"/>
    <col min="3585" max="3585" width="2" customWidth="1"/>
    <col min="3586" max="3586" width="27.5703125" customWidth="1"/>
    <col min="3587" max="3587" width="13.5703125" customWidth="1"/>
    <col min="3588" max="3588" width="11.28515625" customWidth="1"/>
    <col min="3589" max="3589" width="12.5703125" bestFit="1" customWidth="1"/>
    <col min="3590" max="3590" width="12.85546875" customWidth="1"/>
    <col min="3591" max="3591" width="12.140625" customWidth="1"/>
    <col min="3592" max="3592" width="11.7109375" customWidth="1"/>
    <col min="3593" max="3593" width="3.42578125" customWidth="1"/>
    <col min="3594" max="3600" width="0" hidden="1" customWidth="1"/>
    <col min="3841" max="3841" width="2" customWidth="1"/>
    <col min="3842" max="3842" width="27.5703125" customWidth="1"/>
    <col min="3843" max="3843" width="13.5703125" customWidth="1"/>
    <col min="3844" max="3844" width="11.28515625" customWidth="1"/>
    <col min="3845" max="3845" width="12.5703125" bestFit="1" customWidth="1"/>
    <col min="3846" max="3846" width="12.85546875" customWidth="1"/>
    <col min="3847" max="3847" width="12.140625" customWidth="1"/>
    <col min="3848" max="3848" width="11.7109375" customWidth="1"/>
    <col min="3849" max="3849" width="3.42578125" customWidth="1"/>
    <col min="3850" max="3856" width="0" hidden="1" customWidth="1"/>
    <col min="4097" max="4097" width="2" customWidth="1"/>
    <col min="4098" max="4098" width="27.5703125" customWidth="1"/>
    <col min="4099" max="4099" width="13.5703125" customWidth="1"/>
    <col min="4100" max="4100" width="11.28515625" customWidth="1"/>
    <col min="4101" max="4101" width="12.5703125" bestFit="1" customWidth="1"/>
    <col min="4102" max="4102" width="12.85546875" customWidth="1"/>
    <col min="4103" max="4103" width="12.140625" customWidth="1"/>
    <col min="4104" max="4104" width="11.7109375" customWidth="1"/>
    <col min="4105" max="4105" width="3.42578125" customWidth="1"/>
    <col min="4106" max="4112" width="0" hidden="1" customWidth="1"/>
    <col min="4353" max="4353" width="2" customWidth="1"/>
    <col min="4354" max="4354" width="27.5703125" customWidth="1"/>
    <col min="4355" max="4355" width="13.5703125" customWidth="1"/>
    <col min="4356" max="4356" width="11.28515625" customWidth="1"/>
    <col min="4357" max="4357" width="12.5703125" bestFit="1" customWidth="1"/>
    <col min="4358" max="4358" width="12.85546875" customWidth="1"/>
    <col min="4359" max="4359" width="12.140625" customWidth="1"/>
    <col min="4360" max="4360" width="11.7109375" customWidth="1"/>
    <col min="4361" max="4361" width="3.42578125" customWidth="1"/>
    <col min="4362" max="4368" width="0" hidden="1" customWidth="1"/>
    <col min="4609" max="4609" width="2" customWidth="1"/>
    <col min="4610" max="4610" width="27.5703125" customWidth="1"/>
    <col min="4611" max="4611" width="13.5703125" customWidth="1"/>
    <col min="4612" max="4612" width="11.28515625" customWidth="1"/>
    <col min="4613" max="4613" width="12.5703125" bestFit="1" customWidth="1"/>
    <col min="4614" max="4614" width="12.85546875" customWidth="1"/>
    <col min="4615" max="4615" width="12.140625" customWidth="1"/>
    <col min="4616" max="4616" width="11.7109375" customWidth="1"/>
    <col min="4617" max="4617" width="3.42578125" customWidth="1"/>
    <col min="4618" max="4624" width="0" hidden="1" customWidth="1"/>
    <col min="4865" max="4865" width="2" customWidth="1"/>
    <col min="4866" max="4866" width="27.5703125" customWidth="1"/>
    <col min="4867" max="4867" width="13.5703125" customWidth="1"/>
    <col min="4868" max="4868" width="11.28515625" customWidth="1"/>
    <col min="4869" max="4869" width="12.5703125" bestFit="1" customWidth="1"/>
    <col min="4870" max="4870" width="12.85546875" customWidth="1"/>
    <col min="4871" max="4871" width="12.140625" customWidth="1"/>
    <col min="4872" max="4872" width="11.7109375" customWidth="1"/>
    <col min="4873" max="4873" width="3.42578125" customWidth="1"/>
    <col min="4874" max="4880" width="0" hidden="1" customWidth="1"/>
    <col min="5121" max="5121" width="2" customWidth="1"/>
    <col min="5122" max="5122" width="27.5703125" customWidth="1"/>
    <col min="5123" max="5123" width="13.5703125" customWidth="1"/>
    <col min="5124" max="5124" width="11.28515625" customWidth="1"/>
    <col min="5125" max="5125" width="12.5703125" bestFit="1" customWidth="1"/>
    <col min="5126" max="5126" width="12.85546875" customWidth="1"/>
    <col min="5127" max="5127" width="12.140625" customWidth="1"/>
    <col min="5128" max="5128" width="11.7109375" customWidth="1"/>
    <col min="5129" max="5129" width="3.42578125" customWidth="1"/>
    <col min="5130" max="5136" width="0" hidden="1" customWidth="1"/>
    <col min="5377" max="5377" width="2" customWidth="1"/>
    <col min="5378" max="5378" width="27.5703125" customWidth="1"/>
    <col min="5379" max="5379" width="13.5703125" customWidth="1"/>
    <col min="5380" max="5380" width="11.28515625" customWidth="1"/>
    <col min="5381" max="5381" width="12.5703125" bestFit="1" customWidth="1"/>
    <col min="5382" max="5382" width="12.85546875" customWidth="1"/>
    <col min="5383" max="5383" width="12.140625" customWidth="1"/>
    <col min="5384" max="5384" width="11.7109375" customWidth="1"/>
    <col min="5385" max="5385" width="3.42578125" customWidth="1"/>
    <col min="5386" max="5392" width="0" hidden="1" customWidth="1"/>
    <col min="5633" max="5633" width="2" customWidth="1"/>
    <col min="5634" max="5634" width="27.5703125" customWidth="1"/>
    <col min="5635" max="5635" width="13.5703125" customWidth="1"/>
    <col min="5636" max="5636" width="11.28515625" customWidth="1"/>
    <col min="5637" max="5637" width="12.5703125" bestFit="1" customWidth="1"/>
    <col min="5638" max="5638" width="12.85546875" customWidth="1"/>
    <col min="5639" max="5639" width="12.140625" customWidth="1"/>
    <col min="5640" max="5640" width="11.7109375" customWidth="1"/>
    <col min="5641" max="5641" width="3.42578125" customWidth="1"/>
    <col min="5642" max="5648" width="0" hidden="1" customWidth="1"/>
    <col min="5889" max="5889" width="2" customWidth="1"/>
    <col min="5890" max="5890" width="27.5703125" customWidth="1"/>
    <col min="5891" max="5891" width="13.5703125" customWidth="1"/>
    <col min="5892" max="5892" width="11.28515625" customWidth="1"/>
    <col min="5893" max="5893" width="12.5703125" bestFit="1" customWidth="1"/>
    <col min="5894" max="5894" width="12.85546875" customWidth="1"/>
    <col min="5895" max="5895" width="12.140625" customWidth="1"/>
    <col min="5896" max="5896" width="11.7109375" customWidth="1"/>
    <col min="5897" max="5897" width="3.42578125" customWidth="1"/>
    <col min="5898" max="5904" width="0" hidden="1" customWidth="1"/>
    <col min="6145" max="6145" width="2" customWidth="1"/>
    <col min="6146" max="6146" width="27.5703125" customWidth="1"/>
    <col min="6147" max="6147" width="13.5703125" customWidth="1"/>
    <col min="6148" max="6148" width="11.28515625" customWidth="1"/>
    <col min="6149" max="6149" width="12.5703125" bestFit="1" customWidth="1"/>
    <col min="6150" max="6150" width="12.85546875" customWidth="1"/>
    <col min="6151" max="6151" width="12.140625" customWidth="1"/>
    <col min="6152" max="6152" width="11.7109375" customWidth="1"/>
    <col min="6153" max="6153" width="3.42578125" customWidth="1"/>
    <col min="6154" max="6160" width="0" hidden="1" customWidth="1"/>
    <col min="6401" max="6401" width="2" customWidth="1"/>
    <col min="6402" max="6402" width="27.5703125" customWidth="1"/>
    <col min="6403" max="6403" width="13.5703125" customWidth="1"/>
    <col min="6404" max="6404" width="11.28515625" customWidth="1"/>
    <col min="6405" max="6405" width="12.5703125" bestFit="1" customWidth="1"/>
    <col min="6406" max="6406" width="12.85546875" customWidth="1"/>
    <col min="6407" max="6407" width="12.140625" customWidth="1"/>
    <col min="6408" max="6408" width="11.7109375" customWidth="1"/>
    <col min="6409" max="6409" width="3.42578125" customWidth="1"/>
    <col min="6410" max="6416" width="0" hidden="1" customWidth="1"/>
    <col min="6657" max="6657" width="2" customWidth="1"/>
    <col min="6658" max="6658" width="27.5703125" customWidth="1"/>
    <col min="6659" max="6659" width="13.5703125" customWidth="1"/>
    <col min="6660" max="6660" width="11.28515625" customWidth="1"/>
    <col min="6661" max="6661" width="12.5703125" bestFit="1" customWidth="1"/>
    <col min="6662" max="6662" width="12.85546875" customWidth="1"/>
    <col min="6663" max="6663" width="12.140625" customWidth="1"/>
    <col min="6664" max="6664" width="11.7109375" customWidth="1"/>
    <col min="6665" max="6665" width="3.42578125" customWidth="1"/>
    <col min="6666" max="6672" width="0" hidden="1" customWidth="1"/>
    <col min="6913" max="6913" width="2" customWidth="1"/>
    <col min="6914" max="6914" width="27.5703125" customWidth="1"/>
    <col min="6915" max="6915" width="13.5703125" customWidth="1"/>
    <col min="6916" max="6916" width="11.28515625" customWidth="1"/>
    <col min="6917" max="6917" width="12.5703125" bestFit="1" customWidth="1"/>
    <col min="6918" max="6918" width="12.85546875" customWidth="1"/>
    <col min="6919" max="6919" width="12.140625" customWidth="1"/>
    <col min="6920" max="6920" width="11.7109375" customWidth="1"/>
    <col min="6921" max="6921" width="3.42578125" customWidth="1"/>
    <col min="6922" max="6928" width="0" hidden="1" customWidth="1"/>
    <col min="7169" max="7169" width="2" customWidth="1"/>
    <col min="7170" max="7170" width="27.5703125" customWidth="1"/>
    <col min="7171" max="7171" width="13.5703125" customWidth="1"/>
    <col min="7172" max="7172" width="11.28515625" customWidth="1"/>
    <col min="7173" max="7173" width="12.5703125" bestFit="1" customWidth="1"/>
    <col min="7174" max="7174" width="12.85546875" customWidth="1"/>
    <col min="7175" max="7175" width="12.140625" customWidth="1"/>
    <col min="7176" max="7176" width="11.7109375" customWidth="1"/>
    <col min="7177" max="7177" width="3.42578125" customWidth="1"/>
    <col min="7178" max="7184" width="0" hidden="1" customWidth="1"/>
    <col min="7425" max="7425" width="2" customWidth="1"/>
    <col min="7426" max="7426" width="27.5703125" customWidth="1"/>
    <col min="7427" max="7427" width="13.5703125" customWidth="1"/>
    <col min="7428" max="7428" width="11.28515625" customWidth="1"/>
    <col min="7429" max="7429" width="12.5703125" bestFit="1" customWidth="1"/>
    <col min="7430" max="7430" width="12.85546875" customWidth="1"/>
    <col min="7431" max="7431" width="12.140625" customWidth="1"/>
    <col min="7432" max="7432" width="11.7109375" customWidth="1"/>
    <col min="7433" max="7433" width="3.42578125" customWidth="1"/>
    <col min="7434" max="7440" width="0" hidden="1" customWidth="1"/>
    <col min="7681" max="7681" width="2" customWidth="1"/>
    <col min="7682" max="7682" width="27.5703125" customWidth="1"/>
    <col min="7683" max="7683" width="13.5703125" customWidth="1"/>
    <col min="7684" max="7684" width="11.28515625" customWidth="1"/>
    <col min="7685" max="7685" width="12.5703125" bestFit="1" customWidth="1"/>
    <col min="7686" max="7686" width="12.85546875" customWidth="1"/>
    <col min="7687" max="7687" width="12.140625" customWidth="1"/>
    <col min="7688" max="7688" width="11.7109375" customWidth="1"/>
    <col min="7689" max="7689" width="3.42578125" customWidth="1"/>
    <col min="7690" max="7696" width="0" hidden="1" customWidth="1"/>
    <col min="7937" max="7937" width="2" customWidth="1"/>
    <col min="7938" max="7938" width="27.5703125" customWidth="1"/>
    <col min="7939" max="7939" width="13.5703125" customWidth="1"/>
    <col min="7940" max="7940" width="11.28515625" customWidth="1"/>
    <col min="7941" max="7941" width="12.5703125" bestFit="1" customWidth="1"/>
    <col min="7942" max="7942" width="12.85546875" customWidth="1"/>
    <col min="7943" max="7943" width="12.140625" customWidth="1"/>
    <col min="7944" max="7944" width="11.7109375" customWidth="1"/>
    <col min="7945" max="7945" width="3.42578125" customWidth="1"/>
    <col min="7946" max="7952" width="0" hidden="1" customWidth="1"/>
    <col min="8193" max="8193" width="2" customWidth="1"/>
    <col min="8194" max="8194" width="27.5703125" customWidth="1"/>
    <col min="8195" max="8195" width="13.5703125" customWidth="1"/>
    <col min="8196" max="8196" width="11.28515625" customWidth="1"/>
    <col min="8197" max="8197" width="12.5703125" bestFit="1" customWidth="1"/>
    <col min="8198" max="8198" width="12.85546875" customWidth="1"/>
    <col min="8199" max="8199" width="12.140625" customWidth="1"/>
    <col min="8200" max="8200" width="11.7109375" customWidth="1"/>
    <col min="8201" max="8201" width="3.42578125" customWidth="1"/>
    <col min="8202" max="8208" width="0" hidden="1" customWidth="1"/>
    <col min="8449" max="8449" width="2" customWidth="1"/>
    <col min="8450" max="8450" width="27.5703125" customWidth="1"/>
    <col min="8451" max="8451" width="13.5703125" customWidth="1"/>
    <col min="8452" max="8452" width="11.28515625" customWidth="1"/>
    <col min="8453" max="8453" width="12.5703125" bestFit="1" customWidth="1"/>
    <col min="8454" max="8454" width="12.85546875" customWidth="1"/>
    <col min="8455" max="8455" width="12.140625" customWidth="1"/>
    <col min="8456" max="8456" width="11.7109375" customWidth="1"/>
    <col min="8457" max="8457" width="3.42578125" customWidth="1"/>
    <col min="8458" max="8464" width="0" hidden="1" customWidth="1"/>
    <col min="8705" max="8705" width="2" customWidth="1"/>
    <col min="8706" max="8706" width="27.5703125" customWidth="1"/>
    <col min="8707" max="8707" width="13.5703125" customWidth="1"/>
    <col min="8708" max="8708" width="11.28515625" customWidth="1"/>
    <col min="8709" max="8709" width="12.5703125" bestFit="1" customWidth="1"/>
    <col min="8710" max="8710" width="12.85546875" customWidth="1"/>
    <col min="8711" max="8711" width="12.140625" customWidth="1"/>
    <col min="8712" max="8712" width="11.7109375" customWidth="1"/>
    <col min="8713" max="8713" width="3.42578125" customWidth="1"/>
    <col min="8714" max="8720" width="0" hidden="1" customWidth="1"/>
    <col min="8961" max="8961" width="2" customWidth="1"/>
    <col min="8962" max="8962" width="27.5703125" customWidth="1"/>
    <col min="8963" max="8963" width="13.5703125" customWidth="1"/>
    <col min="8964" max="8964" width="11.28515625" customWidth="1"/>
    <col min="8965" max="8965" width="12.5703125" bestFit="1" customWidth="1"/>
    <col min="8966" max="8966" width="12.85546875" customWidth="1"/>
    <col min="8967" max="8967" width="12.140625" customWidth="1"/>
    <col min="8968" max="8968" width="11.7109375" customWidth="1"/>
    <col min="8969" max="8969" width="3.42578125" customWidth="1"/>
    <col min="8970" max="8976" width="0" hidden="1" customWidth="1"/>
    <col min="9217" max="9217" width="2" customWidth="1"/>
    <col min="9218" max="9218" width="27.5703125" customWidth="1"/>
    <col min="9219" max="9219" width="13.5703125" customWidth="1"/>
    <col min="9220" max="9220" width="11.28515625" customWidth="1"/>
    <col min="9221" max="9221" width="12.5703125" bestFit="1" customWidth="1"/>
    <col min="9222" max="9222" width="12.85546875" customWidth="1"/>
    <col min="9223" max="9223" width="12.140625" customWidth="1"/>
    <col min="9224" max="9224" width="11.7109375" customWidth="1"/>
    <col min="9225" max="9225" width="3.42578125" customWidth="1"/>
    <col min="9226" max="9232" width="0" hidden="1" customWidth="1"/>
    <col min="9473" max="9473" width="2" customWidth="1"/>
    <col min="9474" max="9474" width="27.5703125" customWidth="1"/>
    <col min="9475" max="9475" width="13.5703125" customWidth="1"/>
    <col min="9476" max="9476" width="11.28515625" customWidth="1"/>
    <col min="9477" max="9477" width="12.5703125" bestFit="1" customWidth="1"/>
    <col min="9478" max="9478" width="12.85546875" customWidth="1"/>
    <col min="9479" max="9479" width="12.140625" customWidth="1"/>
    <col min="9480" max="9480" width="11.7109375" customWidth="1"/>
    <col min="9481" max="9481" width="3.42578125" customWidth="1"/>
    <col min="9482" max="9488" width="0" hidden="1" customWidth="1"/>
    <col min="9729" max="9729" width="2" customWidth="1"/>
    <col min="9730" max="9730" width="27.5703125" customWidth="1"/>
    <col min="9731" max="9731" width="13.5703125" customWidth="1"/>
    <col min="9732" max="9732" width="11.28515625" customWidth="1"/>
    <col min="9733" max="9733" width="12.5703125" bestFit="1" customWidth="1"/>
    <col min="9734" max="9734" width="12.85546875" customWidth="1"/>
    <col min="9735" max="9735" width="12.140625" customWidth="1"/>
    <col min="9736" max="9736" width="11.7109375" customWidth="1"/>
    <col min="9737" max="9737" width="3.42578125" customWidth="1"/>
    <col min="9738" max="9744" width="0" hidden="1" customWidth="1"/>
    <col min="9985" max="9985" width="2" customWidth="1"/>
    <col min="9986" max="9986" width="27.5703125" customWidth="1"/>
    <col min="9987" max="9987" width="13.5703125" customWidth="1"/>
    <col min="9988" max="9988" width="11.28515625" customWidth="1"/>
    <col min="9989" max="9989" width="12.5703125" bestFit="1" customWidth="1"/>
    <col min="9990" max="9990" width="12.85546875" customWidth="1"/>
    <col min="9991" max="9991" width="12.140625" customWidth="1"/>
    <col min="9992" max="9992" width="11.7109375" customWidth="1"/>
    <col min="9993" max="9993" width="3.42578125" customWidth="1"/>
    <col min="9994" max="10000" width="0" hidden="1" customWidth="1"/>
    <col min="10241" max="10241" width="2" customWidth="1"/>
    <col min="10242" max="10242" width="27.5703125" customWidth="1"/>
    <col min="10243" max="10243" width="13.5703125" customWidth="1"/>
    <col min="10244" max="10244" width="11.28515625" customWidth="1"/>
    <col min="10245" max="10245" width="12.5703125" bestFit="1" customWidth="1"/>
    <col min="10246" max="10246" width="12.85546875" customWidth="1"/>
    <col min="10247" max="10247" width="12.140625" customWidth="1"/>
    <col min="10248" max="10248" width="11.7109375" customWidth="1"/>
    <col min="10249" max="10249" width="3.42578125" customWidth="1"/>
    <col min="10250" max="10256" width="0" hidden="1" customWidth="1"/>
    <col min="10497" max="10497" width="2" customWidth="1"/>
    <col min="10498" max="10498" width="27.5703125" customWidth="1"/>
    <col min="10499" max="10499" width="13.5703125" customWidth="1"/>
    <col min="10500" max="10500" width="11.28515625" customWidth="1"/>
    <col min="10501" max="10501" width="12.5703125" bestFit="1" customWidth="1"/>
    <col min="10502" max="10502" width="12.85546875" customWidth="1"/>
    <col min="10503" max="10503" width="12.140625" customWidth="1"/>
    <col min="10504" max="10504" width="11.7109375" customWidth="1"/>
    <col min="10505" max="10505" width="3.42578125" customWidth="1"/>
    <col min="10506" max="10512" width="0" hidden="1" customWidth="1"/>
    <col min="10753" max="10753" width="2" customWidth="1"/>
    <col min="10754" max="10754" width="27.5703125" customWidth="1"/>
    <col min="10755" max="10755" width="13.5703125" customWidth="1"/>
    <col min="10756" max="10756" width="11.28515625" customWidth="1"/>
    <col min="10757" max="10757" width="12.5703125" bestFit="1" customWidth="1"/>
    <col min="10758" max="10758" width="12.85546875" customWidth="1"/>
    <col min="10759" max="10759" width="12.140625" customWidth="1"/>
    <col min="10760" max="10760" width="11.7109375" customWidth="1"/>
    <col min="10761" max="10761" width="3.42578125" customWidth="1"/>
    <col min="10762" max="10768" width="0" hidden="1" customWidth="1"/>
    <col min="11009" max="11009" width="2" customWidth="1"/>
    <col min="11010" max="11010" width="27.5703125" customWidth="1"/>
    <col min="11011" max="11011" width="13.5703125" customWidth="1"/>
    <col min="11012" max="11012" width="11.28515625" customWidth="1"/>
    <col min="11013" max="11013" width="12.5703125" bestFit="1" customWidth="1"/>
    <col min="11014" max="11014" width="12.85546875" customWidth="1"/>
    <col min="11015" max="11015" width="12.140625" customWidth="1"/>
    <col min="11016" max="11016" width="11.7109375" customWidth="1"/>
    <col min="11017" max="11017" width="3.42578125" customWidth="1"/>
    <col min="11018" max="11024" width="0" hidden="1" customWidth="1"/>
    <col min="11265" max="11265" width="2" customWidth="1"/>
    <col min="11266" max="11266" width="27.5703125" customWidth="1"/>
    <col min="11267" max="11267" width="13.5703125" customWidth="1"/>
    <col min="11268" max="11268" width="11.28515625" customWidth="1"/>
    <col min="11269" max="11269" width="12.5703125" bestFit="1" customWidth="1"/>
    <col min="11270" max="11270" width="12.85546875" customWidth="1"/>
    <col min="11271" max="11271" width="12.140625" customWidth="1"/>
    <col min="11272" max="11272" width="11.7109375" customWidth="1"/>
    <col min="11273" max="11273" width="3.42578125" customWidth="1"/>
    <col min="11274" max="11280" width="0" hidden="1" customWidth="1"/>
    <col min="11521" max="11521" width="2" customWidth="1"/>
    <col min="11522" max="11522" width="27.5703125" customWidth="1"/>
    <col min="11523" max="11523" width="13.5703125" customWidth="1"/>
    <col min="11524" max="11524" width="11.28515625" customWidth="1"/>
    <col min="11525" max="11525" width="12.5703125" bestFit="1" customWidth="1"/>
    <col min="11526" max="11526" width="12.85546875" customWidth="1"/>
    <col min="11527" max="11527" width="12.140625" customWidth="1"/>
    <col min="11528" max="11528" width="11.7109375" customWidth="1"/>
    <col min="11529" max="11529" width="3.42578125" customWidth="1"/>
    <col min="11530" max="11536" width="0" hidden="1" customWidth="1"/>
    <col min="11777" max="11777" width="2" customWidth="1"/>
    <col min="11778" max="11778" width="27.5703125" customWidth="1"/>
    <col min="11779" max="11779" width="13.5703125" customWidth="1"/>
    <col min="11780" max="11780" width="11.28515625" customWidth="1"/>
    <col min="11781" max="11781" width="12.5703125" bestFit="1" customWidth="1"/>
    <col min="11782" max="11782" width="12.85546875" customWidth="1"/>
    <col min="11783" max="11783" width="12.140625" customWidth="1"/>
    <col min="11784" max="11784" width="11.7109375" customWidth="1"/>
    <col min="11785" max="11785" width="3.42578125" customWidth="1"/>
    <col min="11786" max="11792" width="0" hidden="1" customWidth="1"/>
    <col min="12033" max="12033" width="2" customWidth="1"/>
    <col min="12034" max="12034" width="27.5703125" customWidth="1"/>
    <col min="12035" max="12035" width="13.5703125" customWidth="1"/>
    <col min="12036" max="12036" width="11.28515625" customWidth="1"/>
    <col min="12037" max="12037" width="12.5703125" bestFit="1" customWidth="1"/>
    <col min="12038" max="12038" width="12.85546875" customWidth="1"/>
    <col min="12039" max="12039" width="12.140625" customWidth="1"/>
    <col min="12040" max="12040" width="11.7109375" customWidth="1"/>
    <col min="12041" max="12041" width="3.42578125" customWidth="1"/>
    <col min="12042" max="12048" width="0" hidden="1" customWidth="1"/>
    <col min="12289" max="12289" width="2" customWidth="1"/>
    <col min="12290" max="12290" width="27.5703125" customWidth="1"/>
    <col min="12291" max="12291" width="13.5703125" customWidth="1"/>
    <col min="12292" max="12292" width="11.28515625" customWidth="1"/>
    <col min="12293" max="12293" width="12.5703125" bestFit="1" customWidth="1"/>
    <col min="12294" max="12294" width="12.85546875" customWidth="1"/>
    <col min="12295" max="12295" width="12.140625" customWidth="1"/>
    <col min="12296" max="12296" width="11.7109375" customWidth="1"/>
    <col min="12297" max="12297" width="3.42578125" customWidth="1"/>
    <col min="12298" max="12304" width="0" hidden="1" customWidth="1"/>
    <col min="12545" max="12545" width="2" customWidth="1"/>
    <col min="12546" max="12546" width="27.5703125" customWidth="1"/>
    <col min="12547" max="12547" width="13.5703125" customWidth="1"/>
    <col min="12548" max="12548" width="11.28515625" customWidth="1"/>
    <col min="12549" max="12549" width="12.5703125" bestFit="1" customWidth="1"/>
    <col min="12550" max="12550" width="12.85546875" customWidth="1"/>
    <col min="12551" max="12551" width="12.140625" customWidth="1"/>
    <col min="12552" max="12552" width="11.7109375" customWidth="1"/>
    <col min="12553" max="12553" width="3.42578125" customWidth="1"/>
    <col min="12554" max="12560" width="0" hidden="1" customWidth="1"/>
    <col min="12801" max="12801" width="2" customWidth="1"/>
    <col min="12802" max="12802" width="27.5703125" customWidth="1"/>
    <col min="12803" max="12803" width="13.5703125" customWidth="1"/>
    <col min="12804" max="12804" width="11.28515625" customWidth="1"/>
    <col min="12805" max="12805" width="12.5703125" bestFit="1" customWidth="1"/>
    <col min="12806" max="12806" width="12.85546875" customWidth="1"/>
    <col min="12807" max="12807" width="12.140625" customWidth="1"/>
    <col min="12808" max="12808" width="11.7109375" customWidth="1"/>
    <col min="12809" max="12809" width="3.42578125" customWidth="1"/>
    <col min="12810" max="12816" width="0" hidden="1" customWidth="1"/>
    <col min="13057" max="13057" width="2" customWidth="1"/>
    <col min="13058" max="13058" width="27.5703125" customWidth="1"/>
    <col min="13059" max="13059" width="13.5703125" customWidth="1"/>
    <col min="13060" max="13060" width="11.28515625" customWidth="1"/>
    <col min="13061" max="13061" width="12.5703125" bestFit="1" customWidth="1"/>
    <col min="13062" max="13062" width="12.85546875" customWidth="1"/>
    <col min="13063" max="13063" width="12.140625" customWidth="1"/>
    <col min="13064" max="13064" width="11.7109375" customWidth="1"/>
    <col min="13065" max="13065" width="3.42578125" customWidth="1"/>
    <col min="13066" max="13072" width="0" hidden="1" customWidth="1"/>
    <col min="13313" max="13313" width="2" customWidth="1"/>
    <col min="13314" max="13314" width="27.5703125" customWidth="1"/>
    <col min="13315" max="13315" width="13.5703125" customWidth="1"/>
    <col min="13316" max="13316" width="11.28515625" customWidth="1"/>
    <col min="13317" max="13317" width="12.5703125" bestFit="1" customWidth="1"/>
    <col min="13318" max="13318" width="12.85546875" customWidth="1"/>
    <col min="13319" max="13319" width="12.140625" customWidth="1"/>
    <col min="13320" max="13320" width="11.7109375" customWidth="1"/>
    <col min="13321" max="13321" width="3.42578125" customWidth="1"/>
    <col min="13322" max="13328" width="0" hidden="1" customWidth="1"/>
    <col min="13569" max="13569" width="2" customWidth="1"/>
    <col min="13570" max="13570" width="27.5703125" customWidth="1"/>
    <col min="13571" max="13571" width="13.5703125" customWidth="1"/>
    <col min="13572" max="13572" width="11.28515625" customWidth="1"/>
    <col min="13573" max="13573" width="12.5703125" bestFit="1" customWidth="1"/>
    <col min="13574" max="13574" width="12.85546875" customWidth="1"/>
    <col min="13575" max="13575" width="12.140625" customWidth="1"/>
    <col min="13576" max="13576" width="11.7109375" customWidth="1"/>
    <col min="13577" max="13577" width="3.42578125" customWidth="1"/>
    <col min="13578" max="13584" width="0" hidden="1" customWidth="1"/>
    <col min="13825" max="13825" width="2" customWidth="1"/>
    <col min="13826" max="13826" width="27.5703125" customWidth="1"/>
    <col min="13827" max="13827" width="13.5703125" customWidth="1"/>
    <col min="13828" max="13828" width="11.28515625" customWidth="1"/>
    <col min="13829" max="13829" width="12.5703125" bestFit="1" customWidth="1"/>
    <col min="13830" max="13830" width="12.85546875" customWidth="1"/>
    <col min="13831" max="13831" width="12.140625" customWidth="1"/>
    <col min="13832" max="13832" width="11.7109375" customWidth="1"/>
    <col min="13833" max="13833" width="3.42578125" customWidth="1"/>
    <col min="13834" max="13840" width="0" hidden="1" customWidth="1"/>
    <col min="14081" max="14081" width="2" customWidth="1"/>
    <col min="14082" max="14082" width="27.5703125" customWidth="1"/>
    <col min="14083" max="14083" width="13.5703125" customWidth="1"/>
    <col min="14084" max="14084" width="11.28515625" customWidth="1"/>
    <col min="14085" max="14085" width="12.5703125" bestFit="1" customWidth="1"/>
    <col min="14086" max="14086" width="12.85546875" customWidth="1"/>
    <col min="14087" max="14087" width="12.140625" customWidth="1"/>
    <col min="14088" max="14088" width="11.7109375" customWidth="1"/>
    <col min="14089" max="14089" width="3.42578125" customWidth="1"/>
    <col min="14090" max="14096" width="0" hidden="1" customWidth="1"/>
    <col min="14337" max="14337" width="2" customWidth="1"/>
    <col min="14338" max="14338" width="27.5703125" customWidth="1"/>
    <col min="14339" max="14339" width="13.5703125" customWidth="1"/>
    <col min="14340" max="14340" width="11.28515625" customWidth="1"/>
    <col min="14341" max="14341" width="12.5703125" bestFit="1" customWidth="1"/>
    <col min="14342" max="14342" width="12.85546875" customWidth="1"/>
    <col min="14343" max="14343" width="12.140625" customWidth="1"/>
    <col min="14344" max="14344" width="11.7109375" customWidth="1"/>
    <col min="14345" max="14345" width="3.42578125" customWidth="1"/>
    <col min="14346" max="14352" width="0" hidden="1" customWidth="1"/>
    <col min="14593" max="14593" width="2" customWidth="1"/>
    <col min="14594" max="14594" width="27.5703125" customWidth="1"/>
    <col min="14595" max="14595" width="13.5703125" customWidth="1"/>
    <col min="14596" max="14596" width="11.28515625" customWidth="1"/>
    <col min="14597" max="14597" width="12.5703125" bestFit="1" customWidth="1"/>
    <col min="14598" max="14598" width="12.85546875" customWidth="1"/>
    <col min="14599" max="14599" width="12.140625" customWidth="1"/>
    <col min="14600" max="14600" width="11.7109375" customWidth="1"/>
    <col min="14601" max="14601" width="3.42578125" customWidth="1"/>
    <col min="14602" max="14608" width="0" hidden="1" customWidth="1"/>
    <col min="14849" max="14849" width="2" customWidth="1"/>
    <col min="14850" max="14850" width="27.5703125" customWidth="1"/>
    <col min="14851" max="14851" width="13.5703125" customWidth="1"/>
    <col min="14852" max="14852" width="11.28515625" customWidth="1"/>
    <col min="14853" max="14853" width="12.5703125" bestFit="1" customWidth="1"/>
    <col min="14854" max="14854" width="12.85546875" customWidth="1"/>
    <col min="14855" max="14855" width="12.140625" customWidth="1"/>
    <col min="14856" max="14856" width="11.7109375" customWidth="1"/>
    <col min="14857" max="14857" width="3.42578125" customWidth="1"/>
    <col min="14858" max="14864" width="0" hidden="1" customWidth="1"/>
    <col min="15105" max="15105" width="2" customWidth="1"/>
    <col min="15106" max="15106" width="27.5703125" customWidth="1"/>
    <col min="15107" max="15107" width="13.5703125" customWidth="1"/>
    <col min="15108" max="15108" width="11.28515625" customWidth="1"/>
    <col min="15109" max="15109" width="12.5703125" bestFit="1" customWidth="1"/>
    <col min="15110" max="15110" width="12.85546875" customWidth="1"/>
    <col min="15111" max="15111" width="12.140625" customWidth="1"/>
    <col min="15112" max="15112" width="11.7109375" customWidth="1"/>
    <col min="15113" max="15113" width="3.42578125" customWidth="1"/>
    <col min="15114" max="15120" width="0" hidden="1" customWidth="1"/>
    <col min="15361" max="15361" width="2" customWidth="1"/>
    <col min="15362" max="15362" width="27.5703125" customWidth="1"/>
    <col min="15363" max="15363" width="13.5703125" customWidth="1"/>
    <col min="15364" max="15364" width="11.28515625" customWidth="1"/>
    <col min="15365" max="15365" width="12.5703125" bestFit="1" customWidth="1"/>
    <col min="15366" max="15366" width="12.85546875" customWidth="1"/>
    <col min="15367" max="15367" width="12.140625" customWidth="1"/>
    <col min="15368" max="15368" width="11.7109375" customWidth="1"/>
    <col min="15369" max="15369" width="3.42578125" customWidth="1"/>
    <col min="15370" max="15376" width="0" hidden="1" customWidth="1"/>
    <col min="15617" max="15617" width="2" customWidth="1"/>
    <col min="15618" max="15618" width="27.5703125" customWidth="1"/>
    <col min="15619" max="15619" width="13.5703125" customWidth="1"/>
    <col min="15620" max="15620" width="11.28515625" customWidth="1"/>
    <col min="15621" max="15621" width="12.5703125" bestFit="1" customWidth="1"/>
    <col min="15622" max="15622" width="12.85546875" customWidth="1"/>
    <col min="15623" max="15623" width="12.140625" customWidth="1"/>
    <col min="15624" max="15624" width="11.7109375" customWidth="1"/>
    <col min="15625" max="15625" width="3.42578125" customWidth="1"/>
    <col min="15626" max="15632" width="0" hidden="1" customWidth="1"/>
    <col min="15873" max="15873" width="2" customWidth="1"/>
    <col min="15874" max="15874" width="27.5703125" customWidth="1"/>
    <col min="15875" max="15875" width="13.5703125" customWidth="1"/>
    <col min="15876" max="15876" width="11.28515625" customWidth="1"/>
    <col min="15877" max="15877" width="12.5703125" bestFit="1" customWidth="1"/>
    <col min="15878" max="15878" width="12.85546875" customWidth="1"/>
    <col min="15879" max="15879" width="12.140625" customWidth="1"/>
    <col min="15880" max="15880" width="11.7109375" customWidth="1"/>
    <col min="15881" max="15881" width="3.42578125" customWidth="1"/>
    <col min="15882" max="15888" width="0" hidden="1" customWidth="1"/>
    <col min="16129" max="16129" width="2" customWidth="1"/>
    <col min="16130" max="16130" width="27.5703125" customWidth="1"/>
    <col min="16131" max="16131" width="13.5703125" customWidth="1"/>
    <col min="16132" max="16132" width="11.28515625" customWidth="1"/>
    <col min="16133" max="16133" width="12.5703125" bestFit="1" customWidth="1"/>
    <col min="16134" max="16134" width="12.85546875" customWidth="1"/>
    <col min="16135" max="16135" width="12.140625" customWidth="1"/>
    <col min="16136" max="16136" width="11.7109375" customWidth="1"/>
    <col min="16137" max="16137" width="3.42578125" customWidth="1"/>
    <col min="16138" max="16144" width="0" hidden="1" customWidth="1"/>
  </cols>
  <sheetData>
    <row r="1" spans="2:15" ht="14.25" x14ac:dyDescent="0.2">
      <c r="B1" s="144">
        <v>86</v>
      </c>
      <c r="H1" s="145"/>
    </row>
    <row r="2" spans="2:15" ht="20.25" customHeight="1" x14ac:dyDescent="0.2">
      <c r="B2" s="146" t="s">
        <v>187</v>
      </c>
      <c r="C2" s="68"/>
    </row>
    <row r="3" spans="2:15" ht="30" customHeight="1" x14ac:dyDescent="0.2">
      <c r="B3" s="259" t="s">
        <v>0</v>
      </c>
      <c r="C3" s="254" t="s">
        <v>135</v>
      </c>
      <c r="D3" s="255" t="s">
        <v>96</v>
      </c>
      <c r="E3" s="255" t="s">
        <v>97</v>
      </c>
      <c r="F3" s="147" t="s">
        <v>98</v>
      </c>
      <c r="G3" s="148" t="s">
        <v>99</v>
      </c>
      <c r="H3" s="148" t="s">
        <v>100</v>
      </c>
    </row>
    <row r="4" spans="2:15" ht="15" x14ac:dyDescent="0.25">
      <c r="B4" s="260"/>
      <c r="C4" s="254"/>
      <c r="D4" s="255"/>
      <c r="E4" s="256"/>
      <c r="F4" s="257" t="s">
        <v>101</v>
      </c>
      <c r="G4" s="258"/>
      <c r="H4" s="258"/>
    </row>
    <row r="5" spans="2:15" ht="10.5" customHeight="1" x14ac:dyDescent="0.2">
      <c r="B5" s="217"/>
      <c r="C5" s="149"/>
      <c r="D5" s="150"/>
      <c r="E5" s="151"/>
      <c r="F5" s="61"/>
      <c r="G5" s="61"/>
      <c r="H5" s="152"/>
    </row>
    <row r="6" spans="2:15" s="68" customFormat="1" ht="21.95" customHeight="1" x14ac:dyDescent="0.2">
      <c r="B6" s="218" t="s">
        <v>136</v>
      </c>
      <c r="C6" s="154" t="s">
        <v>186</v>
      </c>
      <c r="D6" s="154" t="s">
        <v>186</v>
      </c>
      <c r="E6" s="154" t="s">
        <v>186</v>
      </c>
      <c r="F6" s="154" t="s">
        <v>186</v>
      </c>
      <c r="G6" s="154" t="s">
        <v>186</v>
      </c>
      <c r="H6" s="154" t="s">
        <v>186</v>
      </c>
      <c r="I6" s="59"/>
      <c r="J6" s="68" t="e">
        <f>ROUND(C6/#REF!*100,1)</f>
        <v>#VALUE!</v>
      </c>
      <c r="K6" s="68" t="e">
        <f>ROUND(D6/#REF!*100,1)</f>
        <v>#VALUE!</v>
      </c>
      <c r="L6" s="68" t="e">
        <f>ROUND(E6/#REF!*100,1)</f>
        <v>#VALUE!</v>
      </c>
      <c r="M6" s="157" t="e">
        <f>J6-F6</f>
        <v>#VALUE!</v>
      </c>
      <c r="N6" s="157" t="e">
        <f>K6-G6</f>
        <v>#VALUE!</v>
      </c>
      <c r="O6" s="157" t="e">
        <f>L6-H6</f>
        <v>#VALUE!</v>
      </c>
    </row>
    <row r="7" spans="2:15" s="68" customFormat="1" ht="21.95" customHeight="1" x14ac:dyDescent="0.25">
      <c r="B7" s="153" t="s">
        <v>131</v>
      </c>
      <c r="C7" s="154" t="s">
        <v>186</v>
      </c>
      <c r="D7" s="154" t="s">
        <v>186</v>
      </c>
      <c r="E7" s="154" t="s">
        <v>186</v>
      </c>
      <c r="F7" s="154" t="s">
        <v>186</v>
      </c>
      <c r="G7" s="154" t="s">
        <v>186</v>
      </c>
      <c r="H7" s="154" t="s">
        <v>186</v>
      </c>
      <c r="I7" s="59"/>
      <c r="J7" s="68" t="e">
        <f t="shared" ref="J7:L11" si="0">ROUND(C7/C39*100,1)</f>
        <v>#VALUE!</v>
      </c>
      <c r="K7" s="68" t="e">
        <f t="shared" si="0"/>
        <v>#VALUE!</v>
      </c>
      <c r="L7" s="68" t="e">
        <f t="shared" si="0"/>
        <v>#VALUE!</v>
      </c>
      <c r="M7" s="157" t="e">
        <f t="shared" ref="M7:O17" si="1">J7-F7</f>
        <v>#VALUE!</v>
      </c>
      <c r="N7" s="157" t="e">
        <f t="shared" si="1"/>
        <v>#VALUE!</v>
      </c>
      <c r="O7" s="157" t="e">
        <f t="shared" si="1"/>
        <v>#VALUE!</v>
      </c>
    </row>
    <row r="8" spans="2:15" s="68" customFormat="1" ht="21.95" customHeight="1" x14ac:dyDescent="0.25">
      <c r="B8" s="168" t="s">
        <v>137</v>
      </c>
      <c r="C8" s="154">
        <v>12</v>
      </c>
      <c r="D8" s="155">
        <v>25.8</v>
      </c>
      <c r="E8" s="156">
        <v>305</v>
      </c>
      <c r="F8" s="155">
        <v>109.1</v>
      </c>
      <c r="G8" s="155">
        <v>101.2</v>
      </c>
      <c r="H8" s="155">
        <v>108.5</v>
      </c>
      <c r="I8" s="59"/>
      <c r="J8" s="68" t="e">
        <f t="shared" si="0"/>
        <v>#DIV/0!</v>
      </c>
      <c r="K8" s="68" t="e">
        <f t="shared" si="0"/>
        <v>#DIV/0!</v>
      </c>
      <c r="L8" s="68" t="e">
        <f t="shared" si="0"/>
        <v>#DIV/0!</v>
      </c>
      <c r="M8" s="157" t="e">
        <f t="shared" si="1"/>
        <v>#DIV/0!</v>
      </c>
      <c r="N8" s="157" t="e">
        <f t="shared" si="1"/>
        <v>#DIV/0!</v>
      </c>
      <c r="O8" s="157" t="e">
        <f t="shared" si="1"/>
        <v>#DIV/0!</v>
      </c>
    </row>
    <row r="9" spans="2:15" s="68" customFormat="1" ht="21.95" customHeight="1" x14ac:dyDescent="0.25">
      <c r="B9" s="168" t="s">
        <v>138</v>
      </c>
      <c r="C9" s="154" t="s">
        <v>186</v>
      </c>
      <c r="D9" s="154" t="s">
        <v>186</v>
      </c>
      <c r="E9" s="154" t="s">
        <v>186</v>
      </c>
      <c r="F9" s="154" t="s">
        <v>186</v>
      </c>
      <c r="G9" s="154" t="s">
        <v>186</v>
      </c>
      <c r="H9" s="154" t="s">
        <v>186</v>
      </c>
      <c r="I9" s="59"/>
      <c r="J9" s="68" t="e">
        <f t="shared" si="0"/>
        <v>#VALUE!</v>
      </c>
      <c r="K9" s="68" t="e">
        <f t="shared" si="0"/>
        <v>#VALUE!</v>
      </c>
      <c r="L9" s="68" t="e">
        <f t="shared" si="0"/>
        <v>#VALUE!</v>
      </c>
      <c r="M9" s="157" t="e">
        <f t="shared" si="1"/>
        <v>#VALUE!</v>
      </c>
      <c r="N9" s="157" t="e">
        <f t="shared" si="1"/>
        <v>#VALUE!</v>
      </c>
      <c r="O9" s="157" t="e">
        <f t="shared" si="1"/>
        <v>#VALUE!</v>
      </c>
    </row>
    <row r="10" spans="2:15" s="68" customFormat="1" ht="21.95" customHeight="1" x14ac:dyDescent="0.25">
      <c r="B10" s="168" t="s">
        <v>139</v>
      </c>
      <c r="C10" s="154">
        <v>10</v>
      </c>
      <c r="D10" s="155">
        <v>483.5</v>
      </c>
      <c r="E10" s="156">
        <v>4642</v>
      </c>
      <c r="F10" s="155">
        <v>100</v>
      </c>
      <c r="G10" s="155">
        <v>189.6</v>
      </c>
      <c r="H10" s="155">
        <v>182</v>
      </c>
      <c r="I10" s="59"/>
      <c r="J10" s="68">
        <f t="shared" si="0"/>
        <v>0.2</v>
      </c>
      <c r="K10" s="68">
        <f t="shared" si="0"/>
        <v>2762.9</v>
      </c>
      <c r="L10" s="68">
        <f t="shared" si="0"/>
        <v>5.9</v>
      </c>
      <c r="M10" s="157">
        <f t="shared" si="1"/>
        <v>-99.8</v>
      </c>
      <c r="N10" s="157">
        <f t="shared" si="1"/>
        <v>2573.3000000000002</v>
      </c>
      <c r="O10" s="157">
        <f t="shared" si="1"/>
        <v>-176.1</v>
      </c>
    </row>
    <row r="11" spans="2:15" s="68" customFormat="1" ht="21.95" customHeight="1" x14ac:dyDescent="0.25">
      <c r="B11" s="168" t="s">
        <v>140</v>
      </c>
      <c r="C11" s="154">
        <v>46</v>
      </c>
      <c r="D11" s="155">
        <v>11.4</v>
      </c>
      <c r="E11" s="156">
        <v>524</v>
      </c>
      <c r="F11" s="155">
        <v>143.80000000000001</v>
      </c>
      <c r="G11" s="155">
        <v>67.5</v>
      </c>
      <c r="H11" s="155">
        <v>96.7</v>
      </c>
      <c r="I11" s="59"/>
      <c r="J11" s="68">
        <f t="shared" si="0"/>
        <v>1.7</v>
      </c>
      <c r="K11" s="68">
        <f t="shared" si="0"/>
        <v>79.2</v>
      </c>
      <c r="L11" s="68">
        <f t="shared" si="0"/>
        <v>1.4</v>
      </c>
      <c r="M11" s="157">
        <f t="shared" si="1"/>
        <v>-142.10000000000002</v>
      </c>
      <c r="N11" s="157">
        <f t="shared" si="1"/>
        <v>11.700000000000003</v>
      </c>
      <c r="O11" s="157">
        <f t="shared" si="1"/>
        <v>-95.3</v>
      </c>
    </row>
    <row r="12" spans="2:15" s="68" customFormat="1" ht="32.25" customHeight="1" x14ac:dyDescent="0.25">
      <c r="B12" s="160" t="s">
        <v>141</v>
      </c>
      <c r="C12" s="154">
        <v>1614</v>
      </c>
      <c r="D12" s="155">
        <v>18</v>
      </c>
      <c r="E12" s="156">
        <v>29054</v>
      </c>
      <c r="F12" s="155">
        <v>113.4</v>
      </c>
      <c r="G12" s="155">
        <v>103.4</v>
      </c>
      <c r="H12" s="155">
        <v>117.2</v>
      </c>
      <c r="I12" s="59"/>
      <c r="J12" s="68">
        <f t="shared" ref="J12:L17" si="2">ROUND(C12/C48*100,1)</f>
        <v>12.5</v>
      </c>
      <c r="K12" s="68">
        <f t="shared" si="2"/>
        <v>10.7</v>
      </c>
      <c r="L12" s="68">
        <f t="shared" si="2"/>
        <v>1.3</v>
      </c>
      <c r="M12" s="157">
        <f t="shared" si="1"/>
        <v>-100.9</v>
      </c>
      <c r="N12" s="157">
        <f t="shared" si="1"/>
        <v>-92.7</v>
      </c>
      <c r="O12" s="157">
        <f t="shared" si="1"/>
        <v>-115.9</v>
      </c>
    </row>
    <row r="13" spans="2:15" s="68" customFormat="1" ht="21.95" customHeight="1" x14ac:dyDescent="0.25">
      <c r="B13" s="222" t="s">
        <v>142</v>
      </c>
      <c r="C13" s="154">
        <v>36</v>
      </c>
      <c r="D13" s="155">
        <v>17.899999999999999</v>
      </c>
      <c r="E13" s="156">
        <v>644</v>
      </c>
      <c r="F13" s="155">
        <v>45</v>
      </c>
      <c r="G13" s="155">
        <v>101.1</v>
      </c>
      <c r="H13" s="155">
        <v>45.4</v>
      </c>
      <c r="I13" s="59"/>
      <c r="J13" s="68">
        <f t="shared" si="2"/>
        <v>3.3</v>
      </c>
      <c r="K13" s="68">
        <f t="shared" si="2"/>
        <v>9.9</v>
      </c>
      <c r="L13" s="68">
        <f t="shared" si="2"/>
        <v>0.3</v>
      </c>
      <c r="M13" s="157">
        <f t="shared" si="1"/>
        <v>-41.7</v>
      </c>
      <c r="N13" s="157">
        <f t="shared" si="1"/>
        <v>-91.199999999999989</v>
      </c>
      <c r="O13" s="157">
        <f t="shared" si="1"/>
        <v>-45.1</v>
      </c>
    </row>
    <row r="14" spans="2:15" s="68" customFormat="1" ht="21.95" customHeight="1" x14ac:dyDescent="0.25">
      <c r="B14" s="222" t="s">
        <v>143</v>
      </c>
      <c r="C14" s="154">
        <v>11</v>
      </c>
      <c r="D14" s="155">
        <v>14.7</v>
      </c>
      <c r="E14" s="156">
        <v>162</v>
      </c>
      <c r="F14" s="155">
        <v>29.7</v>
      </c>
      <c r="G14" s="155" t="s">
        <v>188</v>
      </c>
      <c r="H14" s="155" t="s">
        <v>188</v>
      </c>
      <c r="I14" s="59"/>
      <c r="J14" s="68">
        <f t="shared" si="2"/>
        <v>1.4</v>
      </c>
      <c r="K14" s="68">
        <f t="shared" si="2"/>
        <v>8.5</v>
      </c>
      <c r="L14" s="68">
        <f t="shared" si="2"/>
        <v>0.1</v>
      </c>
      <c r="M14" s="157">
        <f t="shared" si="1"/>
        <v>-28.3</v>
      </c>
      <c r="N14" s="157" t="e">
        <f t="shared" si="1"/>
        <v>#VALUE!</v>
      </c>
      <c r="O14" s="157" t="e">
        <f t="shared" si="1"/>
        <v>#VALUE!</v>
      </c>
    </row>
    <row r="15" spans="2:15" s="2" customFormat="1" ht="21.95" customHeight="1" x14ac:dyDescent="0.25">
      <c r="B15" s="222" t="s">
        <v>144</v>
      </c>
      <c r="C15" s="154">
        <v>264</v>
      </c>
      <c r="D15" s="155">
        <v>25.5</v>
      </c>
      <c r="E15" s="156">
        <v>6724</v>
      </c>
      <c r="F15" s="155">
        <v>102.7</v>
      </c>
      <c r="G15" s="155">
        <v>122</v>
      </c>
      <c r="H15" s="155">
        <v>125.3</v>
      </c>
      <c r="I15" s="221"/>
      <c r="J15" s="68">
        <f t="shared" si="2"/>
        <v>60.3</v>
      </c>
      <c r="K15" s="68">
        <f t="shared" si="2"/>
        <v>13.7</v>
      </c>
      <c r="L15" s="68">
        <f t="shared" si="2"/>
        <v>8.3000000000000007</v>
      </c>
      <c r="M15" s="157">
        <f>J15-F15</f>
        <v>-42.400000000000006</v>
      </c>
      <c r="N15" s="157">
        <f t="shared" si="1"/>
        <v>-108.3</v>
      </c>
      <c r="O15" s="157">
        <f t="shared" si="1"/>
        <v>-117</v>
      </c>
    </row>
    <row r="16" spans="2:15" s="68" customFormat="1" ht="21.95" customHeight="1" x14ac:dyDescent="0.25">
      <c r="B16" s="222" t="s">
        <v>145</v>
      </c>
      <c r="C16" s="154">
        <v>1065</v>
      </c>
      <c r="D16" s="155">
        <v>14.1</v>
      </c>
      <c r="E16" s="156">
        <v>15034</v>
      </c>
      <c r="F16" s="155">
        <v>140.30000000000001</v>
      </c>
      <c r="G16" s="155">
        <v>109.3</v>
      </c>
      <c r="H16" s="155">
        <v>153.1</v>
      </c>
      <c r="I16" s="59"/>
      <c r="J16" s="68">
        <f t="shared" si="2"/>
        <v>29</v>
      </c>
      <c r="K16" s="68">
        <f t="shared" si="2"/>
        <v>8.8000000000000007</v>
      </c>
      <c r="L16" s="68">
        <f t="shared" si="2"/>
        <v>2.6</v>
      </c>
      <c r="M16" s="157">
        <f t="shared" ref="M16:O30" si="3">J16-F16</f>
        <v>-111.30000000000001</v>
      </c>
      <c r="N16" s="157">
        <f t="shared" si="1"/>
        <v>-100.5</v>
      </c>
      <c r="O16" s="157">
        <f t="shared" si="1"/>
        <v>-150.5</v>
      </c>
    </row>
    <row r="17" spans="2:17" s="68" customFormat="1" ht="29.25" customHeight="1" x14ac:dyDescent="0.25">
      <c r="B17" s="163" t="s">
        <v>146</v>
      </c>
      <c r="C17" s="154">
        <v>237</v>
      </c>
      <c r="D17" s="155">
        <v>27.5</v>
      </c>
      <c r="E17" s="156">
        <v>6517</v>
      </c>
      <c r="F17" s="155">
        <v>115</v>
      </c>
      <c r="G17" s="155">
        <v>85.1</v>
      </c>
      <c r="H17" s="155">
        <v>98</v>
      </c>
      <c r="I17" s="59"/>
      <c r="J17" s="68">
        <f t="shared" si="2"/>
        <v>3.4</v>
      </c>
      <c r="K17" s="68">
        <f t="shared" si="2"/>
        <v>16.399999999999999</v>
      </c>
      <c r="L17" s="68">
        <f t="shared" si="2"/>
        <v>0.6</v>
      </c>
      <c r="M17" s="157">
        <f t="shared" si="3"/>
        <v>-111.6</v>
      </c>
      <c r="N17" s="157">
        <f t="shared" si="1"/>
        <v>-68.699999999999989</v>
      </c>
      <c r="O17" s="157">
        <f t="shared" si="1"/>
        <v>-97.4</v>
      </c>
    </row>
    <row r="18" spans="2:17" s="68" customFormat="1" ht="21.95" customHeight="1" x14ac:dyDescent="0.25">
      <c r="B18" s="160" t="s">
        <v>147</v>
      </c>
      <c r="C18" s="154">
        <v>112</v>
      </c>
      <c r="D18" s="185">
        <v>6.6</v>
      </c>
      <c r="E18" s="154">
        <v>743</v>
      </c>
      <c r="F18" s="154" t="s">
        <v>8</v>
      </c>
      <c r="G18" s="154" t="s">
        <v>8</v>
      </c>
      <c r="H18" s="154" t="s">
        <v>8</v>
      </c>
      <c r="I18" s="59"/>
      <c r="M18" s="157"/>
      <c r="N18" s="157"/>
      <c r="O18" s="157"/>
    </row>
    <row r="19" spans="2:17" s="2" customFormat="1" ht="32.25" customHeight="1" x14ac:dyDescent="0.25">
      <c r="B19" s="165" t="s">
        <v>148</v>
      </c>
      <c r="C19" s="154">
        <v>58</v>
      </c>
      <c r="D19" s="164">
        <v>50</v>
      </c>
      <c r="E19" s="156">
        <v>2900</v>
      </c>
      <c r="F19" s="155">
        <v>31.5</v>
      </c>
      <c r="G19" s="155">
        <v>31.8</v>
      </c>
      <c r="H19" s="155">
        <v>10</v>
      </c>
      <c r="I19" s="221"/>
      <c r="J19" s="68">
        <f t="shared" ref="J19:L20" si="4">ROUND(C19/C54*100,1)</f>
        <v>0.2</v>
      </c>
      <c r="K19" s="68">
        <f t="shared" si="4"/>
        <v>892.9</v>
      </c>
      <c r="L19" s="68">
        <f t="shared" si="4"/>
        <v>2.1</v>
      </c>
      <c r="M19" s="157">
        <f t="shared" si="3"/>
        <v>-31.3</v>
      </c>
      <c r="N19" s="157">
        <f t="shared" si="3"/>
        <v>861.1</v>
      </c>
      <c r="O19" s="157">
        <f t="shared" si="3"/>
        <v>-7.9</v>
      </c>
    </row>
    <row r="20" spans="2:17" s="68" customFormat="1" ht="21.95" customHeight="1" x14ac:dyDescent="0.25">
      <c r="B20" s="222" t="s">
        <v>142</v>
      </c>
      <c r="C20" s="154" t="s">
        <v>186</v>
      </c>
      <c r="D20" s="154" t="s">
        <v>186</v>
      </c>
      <c r="E20" s="154" t="s">
        <v>186</v>
      </c>
      <c r="F20" s="154" t="s">
        <v>186</v>
      </c>
      <c r="G20" s="154" t="s">
        <v>186</v>
      </c>
      <c r="H20" s="154" t="s">
        <v>186</v>
      </c>
      <c r="I20" s="59"/>
      <c r="J20" s="68" t="e">
        <f t="shared" si="4"/>
        <v>#VALUE!</v>
      </c>
      <c r="K20" s="68" t="e">
        <f t="shared" si="4"/>
        <v>#VALUE!</v>
      </c>
      <c r="L20" s="68" t="e">
        <f t="shared" si="4"/>
        <v>#VALUE!</v>
      </c>
      <c r="M20" s="157" t="e">
        <f t="shared" si="3"/>
        <v>#VALUE!</v>
      </c>
      <c r="N20" s="157" t="e">
        <f t="shared" si="3"/>
        <v>#VALUE!</v>
      </c>
      <c r="O20" s="157" t="e">
        <f t="shared" si="3"/>
        <v>#VALUE!</v>
      </c>
    </row>
    <row r="21" spans="2:17" s="68" customFormat="1" ht="21.95" customHeight="1" x14ac:dyDescent="0.25">
      <c r="B21" s="222" t="s">
        <v>143</v>
      </c>
      <c r="C21" s="154" t="s">
        <v>186</v>
      </c>
      <c r="D21" s="154" t="s">
        <v>186</v>
      </c>
      <c r="E21" s="154" t="s">
        <v>186</v>
      </c>
      <c r="F21" s="154" t="s">
        <v>186</v>
      </c>
      <c r="G21" s="154" t="s">
        <v>186</v>
      </c>
      <c r="H21" s="154" t="s">
        <v>186</v>
      </c>
      <c r="I21" s="59"/>
      <c r="M21" s="157"/>
      <c r="N21" s="157"/>
      <c r="O21" s="157"/>
    </row>
    <row r="22" spans="2:17" s="68" customFormat="1" ht="12" customHeight="1" x14ac:dyDescent="0.25">
      <c r="B22" s="222" t="s">
        <v>144</v>
      </c>
      <c r="C22" s="154" t="s">
        <v>186</v>
      </c>
      <c r="D22" s="154" t="s">
        <v>186</v>
      </c>
      <c r="E22" s="154" t="s">
        <v>186</v>
      </c>
      <c r="F22" s="154" t="s">
        <v>186</v>
      </c>
      <c r="G22" s="154" t="s">
        <v>186</v>
      </c>
      <c r="H22" s="154" t="s">
        <v>186</v>
      </c>
      <c r="I22" s="59"/>
      <c r="J22" s="68" t="e">
        <f t="shared" ref="J22:L24" si="5">ROUND(C22/C56*100,1)</f>
        <v>#VALUE!</v>
      </c>
      <c r="K22" s="68" t="e">
        <f t="shared" si="5"/>
        <v>#VALUE!</v>
      </c>
      <c r="L22" s="68" t="e">
        <f t="shared" si="5"/>
        <v>#VALUE!</v>
      </c>
      <c r="M22" s="157" t="e">
        <f t="shared" si="3"/>
        <v>#VALUE!</v>
      </c>
      <c r="N22" s="157" t="e">
        <f t="shared" si="3"/>
        <v>#VALUE!</v>
      </c>
      <c r="O22" s="157" t="e">
        <f t="shared" si="3"/>
        <v>#VALUE!</v>
      </c>
    </row>
    <row r="23" spans="2:17" s="68" customFormat="1" ht="21.95" customHeight="1" x14ac:dyDescent="0.25">
      <c r="B23" s="222" t="s">
        <v>145</v>
      </c>
      <c r="C23" s="154">
        <v>58</v>
      </c>
      <c r="D23" s="154">
        <v>50</v>
      </c>
      <c r="E23" s="154">
        <v>2900</v>
      </c>
      <c r="F23" s="154" t="s">
        <v>8</v>
      </c>
      <c r="G23" s="154" t="s">
        <v>8</v>
      </c>
      <c r="H23" s="154" t="s">
        <v>8</v>
      </c>
      <c r="I23" s="59"/>
      <c r="J23" s="68">
        <f t="shared" si="5"/>
        <v>1</v>
      </c>
      <c r="K23" s="68">
        <f t="shared" si="5"/>
        <v>909.1</v>
      </c>
      <c r="L23" s="68">
        <f t="shared" si="5"/>
        <v>9.3000000000000007</v>
      </c>
      <c r="M23" s="157" t="e">
        <f t="shared" si="3"/>
        <v>#VALUE!</v>
      </c>
      <c r="N23" s="157" t="e">
        <f t="shared" si="3"/>
        <v>#VALUE!</v>
      </c>
      <c r="O23" s="157" t="e">
        <f t="shared" si="3"/>
        <v>#VALUE!</v>
      </c>
    </row>
    <row r="24" spans="2:17" s="68" customFormat="1" ht="35.25" customHeight="1" x14ac:dyDescent="0.25">
      <c r="B24" s="163" t="s">
        <v>146</v>
      </c>
      <c r="C24" s="154" t="s">
        <v>186</v>
      </c>
      <c r="D24" s="154" t="s">
        <v>186</v>
      </c>
      <c r="E24" s="154" t="s">
        <v>186</v>
      </c>
      <c r="F24" s="154" t="s">
        <v>186</v>
      </c>
      <c r="G24" s="154" t="s">
        <v>186</v>
      </c>
      <c r="H24" s="154" t="s">
        <v>186</v>
      </c>
      <c r="I24" s="59"/>
      <c r="J24" s="68" t="e">
        <f t="shared" si="5"/>
        <v>#VALUE!</v>
      </c>
      <c r="K24" s="68" t="e">
        <f t="shared" si="5"/>
        <v>#VALUE!</v>
      </c>
      <c r="L24" s="68" t="e">
        <f t="shared" si="5"/>
        <v>#VALUE!</v>
      </c>
      <c r="M24" s="157" t="e">
        <f t="shared" si="3"/>
        <v>#VALUE!</v>
      </c>
      <c r="N24" s="157" t="e">
        <f t="shared" si="3"/>
        <v>#VALUE!</v>
      </c>
      <c r="O24" s="157" t="e">
        <f t="shared" si="3"/>
        <v>#VALUE!</v>
      </c>
    </row>
    <row r="25" spans="2:17" s="68" customFormat="1" ht="32.25" customHeight="1" x14ac:dyDescent="0.25">
      <c r="B25" s="225" t="s">
        <v>149</v>
      </c>
      <c r="C25" s="154">
        <v>283</v>
      </c>
      <c r="D25" s="155">
        <v>5.0999999999999996</v>
      </c>
      <c r="E25" s="156">
        <v>1436</v>
      </c>
      <c r="F25" s="155">
        <v>589.6</v>
      </c>
      <c r="G25" s="155">
        <v>86.4</v>
      </c>
      <c r="H25" s="155">
        <v>507.4</v>
      </c>
      <c r="I25" s="59"/>
      <c r="M25" s="157"/>
      <c r="N25" s="157"/>
      <c r="O25" s="157"/>
    </row>
    <row r="26" spans="2:17" s="2" customFormat="1" ht="21.95" customHeight="1" x14ac:dyDescent="0.25">
      <c r="B26" s="167" t="s">
        <v>150</v>
      </c>
      <c r="C26" s="154">
        <v>52</v>
      </c>
      <c r="D26" s="155">
        <v>3.2</v>
      </c>
      <c r="E26" s="156">
        <v>165</v>
      </c>
      <c r="F26" s="155">
        <v>520</v>
      </c>
      <c r="G26" s="155">
        <v>139.1</v>
      </c>
      <c r="H26" s="155">
        <v>717.4</v>
      </c>
      <c r="I26" s="221"/>
      <c r="J26" s="68">
        <f t="shared" ref="J26:L27" si="6">ROUND(C26/C59*100,1)</f>
        <v>0</v>
      </c>
      <c r="K26" s="68">
        <f t="shared" si="6"/>
        <v>1.5</v>
      </c>
      <c r="L26" s="68">
        <f t="shared" si="6"/>
        <v>0</v>
      </c>
      <c r="M26" s="157">
        <f>J26-F26</f>
        <v>-520</v>
      </c>
      <c r="N26" s="157">
        <f t="shared" si="3"/>
        <v>-137.6</v>
      </c>
      <c r="O26" s="157">
        <f t="shared" si="3"/>
        <v>-717.4</v>
      </c>
    </row>
    <row r="27" spans="2:17" s="68" customFormat="1" ht="21.95" customHeight="1" x14ac:dyDescent="0.25">
      <c r="B27" s="167" t="s">
        <v>151</v>
      </c>
      <c r="C27" s="154">
        <v>12</v>
      </c>
      <c r="D27" s="155">
        <v>4.4000000000000004</v>
      </c>
      <c r="E27" s="156">
        <v>53</v>
      </c>
      <c r="F27" s="155">
        <v>100</v>
      </c>
      <c r="G27" s="155">
        <v>72.099999999999994</v>
      </c>
      <c r="H27" s="155">
        <v>72.599999999999994</v>
      </c>
      <c r="I27" s="59"/>
      <c r="J27" s="68">
        <f t="shared" si="6"/>
        <v>0</v>
      </c>
      <c r="K27" s="68">
        <f t="shared" si="6"/>
        <v>1.8</v>
      </c>
      <c r="L27" s="68">
        <f t="shared" si="6"/>
        <v>0</v>
      </c>
      <c r="M27" s="157">
        <f>J27-F27</f>
        <v>-100</v>
      </c>
      <c r="N27" s="157">
        <f t="shared" si="3"/>
        <v>-70.3</v>
      </c>
      <c r="O27" s="157">
        <f t="shared" si="3"/>
        <v>-72.599999999999994</v>
      </c>
      <c r="Q27" s="67"/>
    </row>
    <row r="28" spans="2:17" s="68" customFormat="1" ht="21.95" customHeight="1" x14ac:dyDescent="0.25">
      <c r="B28" s="167" t="s">
        <v>152</v>
      </c>
      <c r="C28" s="154" t="s">
        <v>186</v>
      </c>
      <c r="D28" s="154" t="s">
        <v>186</v>
      </c>
      <c r="E28" s="154" t="s">
        <v>186</v>
      </c>
      <c r="F28" s="154" t="s">
        <v>186</v>
      </c>
      <c r="G28" s="154" t="s">
        <v>186</v>
      </c>
      <c r="H28" s="154" t="s">
        <v>186</v>
      </c>
      <c r="I28" s="59"/>
      <c r="M28" s="157"/>
      <c r="N28" s="157"/>
      <c r="O28" s="157"/>
    </row>
    <row r="29" spans="2:17" s="68" customFormat="1" ht="29.25" customHeight="1" x14ac:dyDescent="0.25">
      <c r="B29" s="167" t="s">
        <v>153</v>
      </c>
      <c r="C29" s="154">
        <v>13</v>
      </c>
      <c r="D29" s="155">
        <v>1.3</v>
      </c>
      <c r="E29" s="156">
        <v>17</v>
      </c>
      <c r="F29" s="155">
        <v>86.7</v>
      </c>
      <c r="G29" s="155">
        <v>118.2</v>
      </c>
      <c r="H29" s="155">
        <v>106.3</v>
      </c>
      <c r="I29" s="59"/>
      <c r="J29" s="68">
        <f t="shared" ref="J29:L30" si="7">ROUND(C29/C62*100,1)</f>
        <v>0</v>
      </c>
      <c r="K29" s="68">
        <f t="shared" si="7"/>
        <v>0.9</v>
      </c>
      <c r="L29" s="68">
        <f t="shared" si="7"/>
        <v>0</v>
      </c>
      <c r="M29" s="157">
        <f>J29-F29</f>
        <v>-86.7</v>
      </c>
      <c r="N29" s="157">
        <f t="shared" si="3"/>
        <v>-117.3</v>
      </c>
      <c r="O29" s="157">
        <f t="shared" si="3"/>
        <v>-106.3</v>
      </c>
    </row>
    <row r="30" spans="2:17" s="68" customFormat="1" ht="21.95" customHeight="1" x14ac:dyDescent="0.25">
      <c r="B30" s="167" t="s">
        <v>154</v>
      </c>
      <c r="C30" s="154">
        <v>90</v>
      </c>
      <c r="D30" s="155">
        <v>6.5</v>
      </c>
      <c r="E30" s="156">
        <v>585</v>
      </c>
      <c r="F30" s="155">
        <v>818.2</v>
      </c>
      <c r="G30" s="155">
        <v>41.9</v>
      </c>
      <c r="H30" s="155">
        <v>342.1</v>
      </c>
      <c r="I30" s="59"/>
      <c r="J30" s="68">
        <f t="shared" si="7"/>
        <v>0</v>
      </c>
      <c r="K30" s="68">
        <f t="shared" si="7"/>
        <v>3.2</v>
      </c>
      <c r="L30" s="68">
        <f t="shared" si="7"/>
        <v>0</v>
      </c>
      <c r="M30" s="157">
        <f>J30-F30</f>
        <v>-818.2</v>
      </c>
      <c r="N30" s="157">
        <f t="shared" si="3"/>
        <v>-38.699999999999996</v>
      </c>
      <c r="O30" s="157">
        <f t="shared" si="3"/>
        <v>-342.1</v>
      </c>
    </row>
    <row r="31" spans="2:17" s="68" customFormat="1" ht="21.95" customHeight="1" x14ac:dyDescent="0.25">
      <c r="B31" s="167" t="s">
        <v>155</v>
      </c>
      <c r="C31" s="154">
        <v>117</v>
      </c>
      <c r="D31" s="185">
        <v>5.3</v>
      </c>
      <c r="E31" s="154">
        <v>616</v>
      </c>
      <c r="F31" s="154" t="s">
        <v>8</v>
      </c>
      <c r="G31" s="154" t="s">
        <v>8</v>
      </c>
      <c r="H31" s="154" t="s">
        <v>8</v>
      </c>
      <c r="I31" s="59"/>
      <c r="M31" s="157"/>
      <c r="N31" s="157"/>
      <c r="O31" s="157"/>
    </row>
    <row r="32" spans="2:17" s="68" customFormat="1" ht="30" customHeight="1" x14ac:dyDescent="0.25">
      <c r="B32" s="225" t="s">
        <v>156</v>
      </c>
      <c r="C32" s="154">
        <v>2822</v>
      </c>
      <c r="D32" s="164">
        <v>297</v>
      </c>
      <c r="E32" s="156">
        <v>839243</v>
      </c>
      <c r="F32" s="155">
        <v>82</v>
      </c>
      <c r="G32" s="155">
        <v>131</v>
      </c>
      <c r="H32" s="155">
        <v>107.4</v>
      </c>
      <c r="I32" s="59"/>
      <c r="M32" s="157"/>
      <c r="N32" s="157"/>
      <c r="O32" s="157"/>
    </row>
    <row r="33" spans="1:17" s="68" customFormat="1" ht="21.95" customHeight="1" x14ac:dyDescent="0.25">
      <c r="B33" s="167" t="s">
        <v>150</v>
      </c>
      <c r="C33" s="154">
        <v>61</v>
      </c>
      <c r="D33" s="164">
        <v>303</v>
      </c>
      <c r="E33" s="156">
        <v>18454</v>
      </c>
      <c r="F33" s="155">
        <v>57</v>
      </c>
      <c r="G33" s="155">
        <v>119.6</v>
      </c>
      <c r="H33" s="155">
        <v>68.2</v>
      </c>
      <c r="I33" s="59"/>
      <c r="J33" s="68">
        <f>ROUND(C33/C64*100,1)</f>
        <v>0.5</v>
      </c>
      <c r="K33" s="68">
        <f>ROUND(D33/D64*100,1)</f>
        <v>165.6</v>
      </c>
      <c r="L33" s="68">
        <f>ROUND(E33/E64*100,1)</f>
        <v>0.8</v>
      </c>
      <c r="M33" s="157">
        <f>J33-F33</f>
        <v>-56.5</v>
      </c>
      <c r="N33" s="157">
        <f>K33-G33</f>
        <v>46</v>
      </c>
      <c r="O33" s="157">
        <f>L33-H33</f>
        <v>-67.400000000000006</v>
      </c>
      <c r="Q33" s="67"/>
    </row>
    <row r="34" spans="1:17" s="68" customFormat="1" ht="21.95" customHeight="1" x14ac:dyDescent="0.25">
      <c r="B34" s="167" t="s">
        <v>151</v>
      </c>
      <c r="C34" s="154">
        <v>1378</v>
      </c>
      <c r="D34" s="164">
        <v>313</v>
      </c>
      <c r="E34" s="156">
        <v>430917</v>
      </c>
      <c r="F34" s="155">
        <v>130.1</v>
      </c>
      <c r="G34" s="155">
        <v>102.9</v>
      </c>
      <c r="H34" s="155">
        <v>133.9</v>
      </c>
      <c r="I34" s="59"/>
      <c r="L34" s="68">
        <f>ROUND(E34/E65*100,1)</f>
        <v>0.3</v>
      </c>
      <c r="M34" s="157"/>
      <c r="N34" s="157"/>
      <c r="O34" s="157">
        <f>L34-H34</f>
        <v>-133.6</v>
      </c>
    </row>
    <row r="35" spans="1:17" s="68" customFormat="1" ht="21.95" customHeight="1" x14ac:dyDescent="0.25">
      <c r="B35" s="167" t="s">
        <v>152</v>
      </c>
      <c r="C35" s="154" t="s">
        <v>186</v>
      </c>
      <c r="D35" s="154" t="s">
        <v>186</v>
      </c>
      <c r="E35" s="154" t="s">
        <v>186</v>
      </c>
      <c r="F35" s="154" t="s">
        <v>186</v>
      </c>
      <c r="G35" s="154" t="s">
        <v>186</v>
      </c>
      <c r="H35" s="154" t="s">
        <v>186</v>
      </c>
      <c r="I35" s="59"/>
      <c r="L35" s="68" t="e">
        <f>ROUND(E35/E66*100,1)</f>
        <v>#VALUE!</v>
      </c>
      <c r="M35" s="157"/>
      <c r="N35" s="157"/>
      <c r="O35" s="157" t="e">
        <f>L35-H35</f>
        <v>#VALUE!</v>
      </c>
    </row>
    <row r="36" spans="1:17" s="68" customFormat="1" ht="28.5" customHeight="1" x14ac:dyDescent="0.25">
      <c r="B36" s="167" t="s">
        <v>153</v>
      </c>
      <c r="C36" s="154">
        <v>109</v>
      </c>
      <c r="D36" s="164">
        <v>367</v>
      </c>
      <c r="E36" s="156">
        <v>40045</v>
      </c>
      <c r="F36" s="155">
        <v>22.2</v>
      </c>
      <c r="G36" s="155">
        <v>147</v>
      </c>
      <c r="H36" s="155">
        <v>32.700000000000003</v>
      </c>
      <c r="I36" s="59"/>
      <c r="L36" s="68">
        <f>ROUND(E36/E67*100,1)</f>
        <v>0</v>
      </c>
      <c r="M36" s="157"/>
      <c r="N36" s="157"/>
      <c r="O36" s="157">
        <f>L36-H36</f>
        <v>-32.700000000000003</v>
      </c>
    </row>
    <row r="37" spans="1:17" s="68" customFormat="1" ht="21.95" customHeight="1" x14ac:dyDescent="0.25">
      <c r="B37" s="167" t="s">
        <v>154</v>
      </c>
      <c r="C37" s="154">
        <v>1085</v>
      </c>
      <c r="D37" s="164">
        <v>284</v>
      </c>
      <c r="E37" s="156">
        <v>308655</v>
      </c>
      <c r="F37" s="155">
        <v>89.2</v>
      </c>
      <c r="G37" s="155">
        <v>161.6</v>
      </c>
      <c r="H37" s="155">
        <v>144.6</v>
      </c>
      <c r="I37" s="59"/>
      <c r="L37" s="68">
        <f>ROUND(E37/E68*100,1)</f>
        <v>15.2</v>
      </c>
      <c r="M37" s="157"/>
      <c r="N37" s="157"/>
      <c r="O37" s="157">
        <f>L37-H37</f>
        <v>-129.4</v>
      </c>
    </row>
    <row r="38" spans="1:17" s="68" customFormat="1" ht="21.95" customHeight="1" x14ac:dyDescent="0.25">
      <c r="B38" s="167" t="s">
        <v>155</v>
      </c>
      <c r="C38" s="154">
        <v>189</v>
      </c>
      <c r="D38" s="164">
        <v>218</v>
      </c>
      <c r="E38" s="156">
        <v>41172</v>
      </c>
      <c r="F38" s="155">
        <v>33.200000000000003</v>
      </c>
      <c r="G38" s="155">
        <v>128.1</v>
      </c>
      <c r="H38" s="155">
        <v>42.6</v>
      </c>
      <c r="I38" s="59"/>
      <c r="J38" s="68" t="e">
        <f>ROUND(C38/C69*100,1)</f>
        <v>#VALUE!</v>
      </c>
      <c r="K38" s="68" t="e">
        <f>ROUND(D38/D69*100,1)</f>
        <v>#VALUE!</v>
      </c>
      <c r="L38" s="68">
        <f>ROUND(E38/E69*100,1)</f>
        <v>15.2</v>
      </c>
      <c r="M38" s="157" t="e">
        <f>J38-F38</f>
        <v>#VALUE!</v>
      </c>
      <c r="N38" s="157" t="e">
        <f>K38-G38</f>
        <v>#VALUE!</v>
      </c>
      <c r="O38" s="157">
        <f>L38-H38</f>
        <v>-27.400000000000002</v>
      </c>
    </row>
    <row r="39" spans="1:17" ht="12" customHeight="1" x14ac:dyDescent="0.2">
      <c r="C39" s="171"/>
      <c r="D39" s="172"/>
      <c r="E39" s="171"/>
      <c r="F39" s="172"/>
      <c r="G39" s="172"/>
      <c r="H39" s="172"/>
      <c r="J39" s="68"/>
      <c r="K39" s="68"/>
      <c r="L39" s="68"/>
    </row>
    <row r="40" spans="1:17" s="3" customFormat="1" ht="14.25" hidden="1" customHeight="1" x14ac:dyDescent="0.2">
      <c r="A40"/>
      <c r="B40">
        <v>2005</v>
      </c>
      <c r="C40" s="201"/>
      <c r="D40" s="220"/>
      <c r="E40" s="196"/>
      <c r="F40" s="220"/>
      <c r="G40" s="220"/>
      <c r="H40" s="220"/>
      <c r="I40" s="216"/>
      <c r="J40" s="68"/>
      <c r="K40" s="68"/>
      <c r="L40" s="68"/>
    </row>
    <row r="41" spans="1:17" s="68" customFormat="1" ht="14.25" hidden="1" customHeight="1" x14ac:dyDescent="0.2">
      <c r="B41" s="186" t="s">
        <v>141</v>
      </c>
      <c r="C41" s="171">
        <v>85289</v>
      </c>
      <c r="D41" s="172">
        <v>21.8</v>
      </c>
      <c r="E41" s="171">
        <v>1862444</v>
      </c>
      <c r="F41" s="172">
        <v>120.3</v>
      </c>
      <c r="G41" s="172">
        <v>80.099999999999994</v>
      </c>
      <c r="H41" s="172">
        <v>96.7</v>
      </c>
      <c r="I41" s="59"/>
    </row>
    <row r="42" spans="1:17" s="68" customFormat="1" ht="14.25" hidden="1" customHeight="1" x14ac:dyDescent="0.2">
      <c r="B42" s="21" t="s">
        <v>142</v>
      </c>
      <c r="C42" s="171">
        <v>4502</v>
      </c>
      <c r="D42" s="172">
        <v>17.5</v>
      </c>
      <c r="E42" s="171">
        <v>78772</v>
      </c>
      <c r="F42" s="172">
        <v>148.4</v>
      </c>
      <c r="G42" s="172">
        <v>76.099999999999994</v>
      </c>
      <c r="H42" s="172">
        <v>112.9</v>
      </c>
      <c r="I42" s="59"/>
    </row>
    <row r="43" spans="1:17" s="68" customFormat="1" ht="14.25" hidden="1" customHeight="1" x14ac:dyDescent="0.2">
      <c r="B43" s="21" t="s">
        <v>143</v>
      </c>
      <c r="C43" s="171">
        <v>2674</v>
      </c>
      <c r="D43" s="172">
        <v>14.4</v>
      </c>
      <c r="E43" s="171">
        <v>38477</v>
      </c>
      <c r="F43" s="172">
        <v>391.5</v>
      </c>
      <c r="G43" s="172">
        <v>90.6</v>
      </c>
      <c r="H43" s="172">
        <v>355.3</v>
      </c>
      <c r="I43" s="59"/>
    </row>
    <row r="44" spans="1:17" s="68" customFormat="1" ht="14.25" hidden="1" customHeight="1" x14ac:dyDescent="0.2">
      <c r="B44" s="21" t="s">
        <v>144</v>
      </c>
      <c r="C44" s="171">
        <v>10469</v>
      </c>
      <c r="D44" s="174">
        <v>23.7</v>
      </c>
      <c r="E44" s="171">
        <v>248491</v>
      </c>
      <c r="F44" s="172">
        <v>128.19999999999999</v>
      </c>
      <c r="G44" s="172">
        <v>83.7</v>
      </c>
      <c r="H44" s="172">
        <v>107.7</v>
      </c>
      <c r="I44" s="59"/>
    </row>
    <row r="45" spans="1:17" s="68" customFormat="1" ht="14.25" hidden="1" customHeight="1" x14ac:dyDescent="0.2">
      <c r="B45" s="21" t="s">
        <v>145</v>
      </c>
      <c r="C45" s="171">
        <v>28903</v>
      </c>
      <c r="D45" s="172">
        <v>14.2</v>
      </c>
      <c r="E45" s="171">
        <v>409134</v>
      </c>
      <c r="F45" s="172">
        <v>248.7</v>
      </c>
      <c r="G45" s="172">
        <v>86.6</v>
      </c>
      <c r="H45" s="172">
        <v>215</v>
      </c>
      <c r="I45" s="59"/>
    </row>
    <row r="46" spans="1:17" s="68" customFormat="1" ht="24" hidden="1" customHeight="1" x14ac:dyDescent="0.2">
      <c r="B46" s="193" t="s">
        <v>146</v>
      </c>
      <c r="C46" s="171">
        <v>38742</v>
      </c>
      <c r="D46" s="174">
        <v>28.1</v>
      </c>
      <c r="E46" s="171">
        <v>1087570</v>
      </c>
      <c r="F46" s="172">
        <v>81.8</v>
      </c>
      <c r="G46" s="172">
        <v>93.4</v>
      </c>
      <c r="H46" s="172">
        <v>76.400000000000006</v>
      </c>
      <c r="I46" s="59"/>
    </row>
    <row r="47" spans="1:17" s="68" customFormat="1" ht="14.25" hidden="1" customHeight="1" x14ac:dyDescent="0.2">
      <c r="B47" s="186" t="s">
        <v>147</v>
      </c>
      <c r="C47" s="178">
        <v>962</v>
      </c>
      <c r="D47" s="179">
        <v>12.2</v>
      </c>
      <c r="E47" s="178">
        <v>11719</v>
      </c>
      <c r="F47" s="180">
        <v>124.8</v>
      </c>
      <c r="G47" s="180">
        <v>81.3</v>
      </c>
      <c r="H47" s="180">
        <v>101.6</v>
      </c>
      <c r="I47" s="59"/>
    </row>
    <row r="48" spans="1:17" s="68" customFormat="1" ht="14.25" hidden="1" customHeight="1" x14ac:dyDescent="0.2">
      <c r="B48" s="226" t="s">
        <v>148</v>
      </c>
      <c r="C48" s="181">
        <v>12930</v>
      </c>
      <c r="D48" s="38">
        <v>168</v>
      </c>
      <c r="E48" s="181">
        <v>2166811</v>
      </c>
      <c r="F48">
        <v>60.2</v>
      </c>
      <c r="G48">
        <v>91.3</v>
      </c>
      <c r="H48">
        <v>54.9</v>
      </c>
      <c r="I48" s="59"/>
    </row>
    <row r="49" spans="2:9" s="68" customFormat="1" ht="14.25" hidden="1" customHeight="1" x14ac:dyDescent="0.2">
      <c r="B49" s="21" t="s">
        <v>142</v>
      </c>
      <c r="C49">
        <v>1106</v>
      </c>
      <c r="D49">
        <v>181</v>
      </c>
      <c r="E49">
        <v>200073</v>
      </c>
      <c r="F49">
        <v>92</v>
      </c>
      <c r="G49">
        <v>98.4</v>
      </c>
      <c r="H49">
        <v>90.7</v>
      </c>
      <c r="I49" s="59"/>
    </row>
    <row r="50" spans="2:9" s="68" customFormat="1" ht="14.25" hidden="1" customHeight="1" x14ac:dyDescent="0.2">
      <c r="B50" s="21" t="s">
        <v>143</v>
      </c>
      <c r="C50" s="154">
        <v>801</v>
      </c>
      <c r="D50" s="155">
        <v>172</v>
      </c>
      <c r="E50" s="154">
        <v>137498</v>
      </c>
      <c r="F50" s="182">
        <v>60.3</v>
      </c>
      <c r="G50" s="182">
        <v>89.6</v>
      </c>
      <c r="H50" s="182">
        <v>53.9</v>
      </c>
      <c r="I50" s="59"/>
    </row>
    <row r="51" spans="2:9" s="68" customFormat="1" ht="14.25" hidden="1" customHeight="1" x14ac:dyDescent="0.2">
      <c r="B51" s="21" t="s">
        <v>144</v>
      </c>
      <c r="C51" s="154">
        <v>438</v>
      </c>
      <c r="D51" s="155">
        <v>186</v>
      </c>
      <c r="E51" s="154">
        <v>81382</v>
      </c>
      <c r="F51" s="182">
        <v>103.1</v>
      </c>
      <c r="G51" s="182">
        <v>94.4</v>
      </c>
      <c r="H51" s="182">
        <v>97.4</v>
      </c>
      <c r="I51" s="59"/>
    </row>
    <row r="52" spans="2:9" s="68" customFormat="1" ht="14.25" hidden="1" customHeight="1" x14ac:dyDescent="0.2">
      <c r="B52" s="21" t="s">
        <v>145</v>
      </c>
      <c r="C52" s="154">
        <v>3677</v>
      </c>
      <c r="D52" s="185">
        <v>160</v>
      </c>
      <c r="E52" s="154">
        <v>588842</v>
      </c>
      <c r="F52" s="182">
        <v>82.8</v>
      </c>
      <c r="G52" s="182">
        <v>94.1</v>
      </c>
      <c r="H52" s="182">
        <v>78.099999999999994</v>
      </c>
      <c r="I52" s="59"/>
    </row>
    <row r="53" spans="2:9" s="68" customFormat="1" ht="24" hidden="1" customHeight="1" x14ac:dyDescent="0.2">
      <c r="B53" s="193" t="s">
        <v>146</v>
      </c>
      <c r="C53" s="154">
        <v>6908</v>
      </c>
      <c r="D53" s="185">
        <v>168</v>
      </c>
      <c r="E53" s="154">
        <v>1159016</v>
      </c>
      <c r="F53" s="182">
        <v>49</v>
      </c>
      <c r="G53" s="182">
        <v>89.8</v>
      </c>
      <c r="H53" s="182">
        <v>44</v>
      </c>
      <c r="I53" s="59"/>
    </row>
    <row r="54" spans="2:9" s="2" customFormat="1" ht="24" hidden="1" customHeight="1" x14ac:dyDescent="0.2">
      <c r="B54" s="227" t="s">
        <v>149</v>
      </c>
      <c r="C54" s="154">
        <v>24234</v>
      </c>
      <c r="D54" s="188">
        <v>5.6</v>
      </c>
      <c r="E54" s="189">
        <v>135311</v>
      </c>
      <c r="F54" s="182">
        <v>129.69999999999999</v>
      </c>
      <c r="G54" s="182">
        <v>82.4</v>
      </c>
      <c r="H54" s="182">
        <v>106.5</v>
      </c>
      <c r="I54" s="221"/>
    </row>
    <row r="55" spans="2:9" s="68" customFormat="1" ht="14.25" hidden="1" customHeight="1" x14ac:dyDescent="0.2">
      <c r="B55" s="228" t="s">
        <v>150</v>
      </c>
      <c r="C55" s="154">
        <v>1754</v>
      </c>
      <c r="D55" s="188">
        <v>3.5</v>
      </c>
      <c r="E55" s="189">
        <v>6129</v>
      </c>
      <c r="F55" s="182">
        <v>99.2</v>
      </c>
      <c r="G55" s="182">
        <v>79.5</v>
      </c>
      <c r="H55" s="182">
        <v>78.5</v>
      </c>
      <c r="I55" s="59"/>
    </row>
    <row r="56" spans="2:9" s="68" customFormat="1" ht="14.25" hidden="1" customHeight="1" x14ac:dyDescent="0.2">
      <c r="B56" s="228" t="s">
        <v>151</v>
      </c>
      <c r="C56" s="154">
        <v>954</v>
      </c>
      <c r="D56" s="188">
        <v>3.1</v>
      </c>
      <c r="E56" s="189">
        <v>2915</v>
      </c>
      <c r="F56" s="182">
        <v>206</v>
      </c>
      <c r="G56" s="182">
        <v>91.2</v>
      </c>
      <c r="H56" s="182">
        <v>183.2</v>
      </c>
      <c r="I56" s="59"/>
    </row>
    <row r="57" spans="2:9" s="2" customFormat="1" ht="24" hidden="1" customHeight="1" x14ac:dyDescent="0.2">
      <c r="B57" s="228" t="s">
        <v>157</v>
      </c>
      <c r="C57" s="154">
        <v>5656</v>
      </c>
      <c r="D57" s="185">
        <v>5.5</v>
      </c>
      <c r="E57" s="154">
        <v>31096</v>
      </c>
      <c r="F57" s="182">
        <v>125.6</v>
      </c>
      <c r="G57" s="182">
        <v>105.8</v>
      </c>
      <c r="H57" s="182">
        <v>132.6</v>
      </c>
      <c r="I57" s="221"/>
    </row>
    <row r="58" spans="2:9" s="68" customFormat="1" ht="14.25" hidden="1" customHeight="1" x14ac:dyDescent="0.2">
      <c r="B58" s="228" t="s">
        <v>154</v>
      </c>
      <c r="C58" s="154">
        <v>15869</v>
      </c>
      <c r="D58" s="188">
        <v>6</v>
      </c>
      <c r="E58" s="189">
        <v>95171</v>
      </c>
      <c r="F58" s="182">
        <v>132.80000000000001</v>
      </c>
      <c r="G58" s="182">
        <v>75.900000000000006</v>
      </c>
      <c r="H58" s="182">
        <v>101</v>
      </c>
      <c r="I58" s="59"/>
    </row>
    <row r="59" spans="2:9" s="68" customFormat="1" ht="24" hidden="1" customHeight="1" x14ac:dyDescent="0.2">
      <c r="B59" s="227" t="s">
        <v>156</v>
      </c>
      <c r="C59" s="154">
        <v>456937</v>
      </c>
      <c r="D59" s="188">
        <v>211</v>
      </c>
      <c r="E59" s="189">
        <v>96462873</v>
      </c>
      <c r="F59" s="182">
        <v>107.7</v>
      </c>
      <c r="G59" s="182">
        <v>87.9</v>
      </c>
      <c r="H59" s="182">
        <v>94.5</v>
      </c>
      <c r="I59" s="59"/>
    </row>
    <row r="60" spans="2:9" s="68" customFormat="1" ht="14.25" hidden="1" customHeight="1" x14ac:dyDescent="0.2">
      <c r="B60" s="228" t="s">
        <v>150</v>
      </c>
      <c r="C60" s="154">
        <v>45404</v>
      </c>
      <c r="D60" s="188">
        <v>248</v>
      </c>
      <c r="E60" s="189">
        <v>11271235</v>
      </c>
      <c r="F60" s="182">
        <v>88</v>
      </c>
      <c r="G60" s="182">
        <v>91.2</v>
      </c>
      <c r="H60" s="182">
        <v>80.5</v>
      </c>
      <c r="I60" s="59"/>
    </row>
    <row r="61" spans="2:9" s="68" customFormat="1" ht="14.25" hidden="1" customHeight="1" x14ac:dyDescent="0.2">
      <c r="B61" s="228" t="s">
        <v>151</v>
      </c>
      <c r="C61" s="154">
        <v>39049</v>
      </c>
      <c r="D61" s="185">
        <v>273</v>
      </c>
      <c r="E61" s="154">
        <v>10650418</v>
      </c>
      <c r="F61" s="182">
        <v>107.9</v>
      </c>
      <c r="G61" s="182">
        <v>89.2</v>
      </c>
      <c r="H61" s="182">
        <v>96.3</v>
      </c>
      <c r="I61" s="59"/>
    </row>
    <row r="62" spans="2:9" s="2" customFormat="1" ht="24" hidden="1" customHeight="1" x14ac:dyDescent="0.2">
      <c r="B62" s="228" t="s">
        <v>157</v>
      </c>
      <c r="C62" s="154">
        <v>28295</v>
      </c>
      <c r="D62" s="188">
        <v>146</v>
      </c>
      <c r="E62" s="189">
        <v>4136874</v>
      </c>
      <c r="F62" s="182">
        <v>118.5</v>
      </c>
      <c r="G62" s="182">
        <v>95.4</v>
      </c>
      <c r="H62" s="182">
        <v>113.2</v>
      </c>
      <c r="I62" s="221"/>
    </row>
    <row r="63" spans="2:9" s="68" customFormat="1" ht="14.25" hidden="1" customHeight="1" x14ac:dyDescent="0.2">
      <c r="B63" s="228" t="s">
        <v>154</v>
      </c>
      <c r="C63" s="154">
        <v>331915</v>
      </c>
      <c r="D63" s="188">
        <v>205</v>
      </c>
      <c r="E63" s="189">
        <v>68160819</v>
      </c>
      <c r="F63" s="182">
        <v>148.9</v>
      </c>
      <c r="G63" s="182">
        <v>86.5</v>
      </c>
      <c r="H63" s="182">
        <v>129.1</v>
      </c>
      <c r="I63" s="59"/>
    </row>
    <row r="64" spans="2:9" s="68" customFormat="1" ht="14.25" hidden="1" customHeight="1" x14ac:dyDescent="0.2">
      <c r="B64" s="228" t="s">
        <v>158</v>
      </c>
      <c r="C64" s="154">
        <v>12274</v>
      </c>
      <c r="D64" s="185">
        <v>183</v>
      </c>
      <c r="E64" s="154">
        <v>2243527</v>
      </c>
      <c r="F64" s="182">
        <v>13.7</v>
      </c>
      <c r="G64" s="182">
        <v>80.3</v>
      </c>
      <c r="H64" s="182">
        <v>10.9</v>
      </c>
      <c r="I64" s="59"/>
    </row>
    <row r="65" spans="2:9" s="68" customFormat="1" ht="14.25" hidden="1" customHeight="1" x14ac:dyDescent="0.2">
      <c r="B65" s="226" t="s">
        <v>159</v>
      </c>
      <c r="C65" s="154">
        <v>325674</v>
      </c>
      <c r="D65" s="188">
        <v>391</v>
      </c>
      <c r="E65" s="189">
        <v>127414187</v>
      </c>
      <c r="F65" s="182">
        <v>112.5</v>
      </c>
      <c r="G65" s="182">
        <v>93.5</v>
      </c>
      <c r="H65" s="182">
        <v>105.3</v>
      </c>
      <c r="I65" s="59"/>
    </row>
    <row r="66" spans="2:9" s="68" customFormat="1" ht="24" hidden="1" customHeight="1" x14ac:dyDescent="0.2">
      <c r="B66" s="226" t="s">
        <v>160</v>
      </c>
      <c r="C66" s="154">
        <v>3387502</v>
      </c>
      <c r="D66" s="188">
        <v>39.9</v>
      </c>
      <c r="E66" s="189">
        <v>135216350</v>
      </c>
      <c r="F66" s="182">
        <v>100.7</v>
      </c>
      <c r="G66" s="182">
        <v>94.3</v>
      </c>
      <c r="H66" s="182">
        <v>95.1</v>
      </c>
      <c r="I66" s="59"/>
    </row>
    <row r="67" spans="2:9" s="68" customFormat="1" ht="24" hidden="1" customHeight="1" x14ac:dyDescent="0.2">
      <c r="B67" s="227" t="s">
        <v>161</v>
      </c>
      <c r="C67" s="154">
        <v>7916766</v>
      </c>
      <c r="D67" s="188">
        <v>33.6</v>
      </c>
      <c r="E67" s="189">
        <v>265889524</v>
      </c>
      <c r="F67" s="182">
        <v>100</v>
      </c>
      <c r="G67" s="182">
        <v>100</v>
      </c>
      <c r="H67" s="182">
        <v>100</v>
      </c>
      <c r="I67" s="59"/>
    </row>
    <row r="68" spans="2:9" s="68" customFormat="1" ht="14.25" hidden="1" customHeight="1" x14ac:dyDescent="0.2">
      <c r="B68" s="226" t="s">
        <v>162</v>
      </c>
      <c r="C68" s="154" t="s">
        <v>8</v>
      </c>
      <c r="D68" s="188" t="s">
        <v>8</v>
      </c>
      <c r="E68" s="189">
        <v>2024987</v>
      </c>
      <c r="F68" s="182" t="s">
        <v>8</v>
      </c>
      <c r="G68" s="182" t="s">
        <v>8</v>
      </c>
      <c r="H68" s="182">
        <v>98.7</v>
      </c>
      <c r="I68" s="59"/>
    </row>
    <row r="69" spans="2:9" s="68" customFormat="1" ht="14.25" hidden="1" customHeight="1" x14ac:dyDescent="0.2">
      <c r="B69" s="226" t="s">
        <v>163</v>
      </c>
      <c r="C69" s="154" t="s">
        <v>8</v>
      </c>
      <c r="D69" s="188" t="s">
        <v>8</v>
      </c>
      <c r="E69" s="189">
        <v>270622</v>
      </c>
      <c r="F69" s="182" t="s">
        <v>8</v>
      </c>
      <c r="G69" s="182" t="s">
        <v>8</v>
      </c>
      <c r="H69" s="182">
        <v>106.5</v>
      </c>
      <c r="I69" s="59"/>
    </row>
    <row r="70" spans="2:9" s="68" customFormat="1" ht="14.25" hidden="1" customHeight="1" x14ac:dyDescent="0.2">
      <c r="B70" s="226" t="s">
        <v>164</v>
      </c>
      <c r="C70" s="154" t="s">
        <v>8</v>
      </c>
      <c r="D70" s="188" t="s">
        <v>8</v>
      </c>
      <c r="E70" s="189">
        <v>60854522</v>
      </c>
      <c r="F70" s="182" t="s">
        <v>8</v>
      </c>
      <c r="G70" s="182" t="s">
        <v>8</v>
      </c>
      <c r="H70" s="182">
        <v>91.9</v>
      </c>
      <c r="I70" s="59"/>
    </row>
    <row r="71" spans="2:9" s="68" customFormat="1" ht="14.25" hidden="1" customHeight="1" x14ac:dyDescent="0.2">
      <c r="B71" s="226" t="s">
        <v>165</v>
      </c>
      <c r="C71" s="154" t="s">
        <v>8</v>
      </c>
      <c r="D71" s="188" t="s">
        <v>8</v>
      </c>
      <c r="E71" s="189">
        <v>56184337</v>
      </c>
      <c r="F71" s="182" t="s">
        <v>8</v>
      </c>
      <c r="G71" s="182" t="s">
        <v>8</v>
      </c>
      <c r="H71" s="182">
        <v>93.8</v>
      </c>
      <c r="I71" s="59"/>
    </row>
    <row r="72" spans="2:9" s="68" customFormat="1" ht="14.25" hidden="1" customHeight="1" x14ac:dyDescent="0.2">
      <c r="B72" s="226" t="s">
        <v>166</v>
      </c>
      <c r="C72" s="191">
        <v>138986</v>
      </c>
      <c r="D72" s="192">
        <v>88</v>
      </c>
      <c r="E72" s="171">
        <v>12235041</v>
      </c>
      <c r="F72" s="182">
        <v>149.9</v>
      </c>
      <c r="G72" s="182">
        <v>88.9</v>
      </c>
      <c r="H72" s="182">
        <v>132.69999999999999</v>
      </c>
      <c r="I72" s="59"/>
    </row>
    <row r="73" spans="2:9" s="68" customFormat="1" ht="14.25" hidden="1" customHeight="1" x14ac:dyDescent="0.2">
      <c r="B73" s="226" t="s">
        <v>167</v>
      </c>
      <c r="C73" s="194">
        <v>33441</v>
      </c>
      <c r="D73" s="195" t="s">
        <v>8</v>
      </c>
      <c r="E73" s="189" t="s">
        <v>8</v>
      </c>
      <c r="F73" s="182">
        <v>81</v>
      </c>
      <c r="G73" s="182" t="s">
        <v>8</v>
      </c>
      <c r="H73" s="182" t="s">
        <v>8</v>
      </c>
      <c r="I73" s="59"/>
    </row>
    <row r="74" spans="2:9" ht="12.75" hidden="1" customHeight="1" x14ac:dyDescent="0.2">
      <c r="C74" s="194"/>
      <c r="D74" s="195"/>
      <c r="E74" s="189"/>
      <c r="F74" s="182"/>
      <c r="G74" s="182"/>
      <c r="H74" s="182"/>
    </row>
    <row r="75" spans="2:9" ht="17.100000000000001" hidden="1" customHeight="1" x14ac:dyDescent="0.2">
      <c r="B75">
        <v>2006</v>
      </c>
      <c r="C75" s="194"/>
      <c r="D75" s="195"/>
      <c r="E75" s="189"/>
      <c r="F75" s="182"/>
      <c r="G75" s="182"/>
      <c r="H75" s="182"/>
    </row>
    <row r="76" spans="2:9" ht="27.75" hidden="1" customHeight="1" x14ac:dyDescent="0.2">
      <c r="B76" s="227" t="s">
        <v>161</v>
      </c>
      <c r="C76" s="194">
        <v>7991401</v>
      </c>
      <c r="D76" s="195">
        <v>25.6</v>
      </c>
      <c r="E76" s="189">
        <v>204495205</v>
      </c>
      <c r="F76" s="182"/>
      <c r="G76" s="182"/>
      <c r="H76" s="182"/>
    </row>
    <row r="77" spans="2:9" ht="17.25" hidden="1" customHeight="1" x14ac:dyDescent="0.2">
      <c r="B77" s="226" t="s">
        <v>162</v>
      </c>
      <c r="C77" s="196" t="s">
        <v>8</v>
      </c>
      <c r="D77" s="197" t="s">
        <v>8</v>
      </c>
      <c r="E77" s="198">
        <v>1577386</v>
      </c>
      <c r="F77" s="189"/>
      <c r="G77" s="189"/>
      <c r="H77" s="189"/>
    </row>
    <row r="78" spans="2:9" ht="17.25" hidden="1" customHeight="1" x14ac:dyDescent="0.2">
      <c r="B78" s="226" t="s">
        <v>163</v>
      </c>
      <c r="C78" s="156" t="s">
        <v>8</v>
      </c>
      <c r="D78" s="199" t="s">
        <v>8</v>
      </c>
      <c r="E78" s="154">
        <v>239452</v>
      </c>
      <c r="F78" s="182"/>
      <c r="G78" s="182"/>
      <c r="H78" s="182"/>
    </row>
    <row r="79" spans="2:9" ht="17.25" hidden="1" customHeight="1" x14ac:dyDescent="0.2">
      <c r="B79" s="226" t="s">
        <v>164</v>
      </c>
      <c r="C79" s="156" t="s">
        <v>8</v>
      </c>
      <c r="D79" s="199" t="s">
        <v>8</v>
      </c>
      <c r="E79" s="154">
        <v>57817800</v>
      </c>
      <c r="F79" s="182"/>
      <c r="G79" s="182"/>
      <c r="H79" s="182"/>
    </row>
    <row r="80" spans="2:9" ht="17.25" hidden="1" customHeight="1" x14ac:dyDescent="0.2">
      <c r="B80" s="226" t="s">
        <v>165</v>
      </c>
      <c r="C80" s="154" t="s">
        <v>8</v>
      </c>
      <c r="D80" s="188" t="s">
        <v>8</v>
      </c>
      <c r="E80" s="189">
        <v>53807452</v>
      </c>
      <c r="F80" s="182"/>
      <c r="G80" s="182"/>
      <c r="H80" s="182"/>
    </row>
    <row r="81" spans="2:8" ht="17.100000000000001" hidden="1" customHeight="1" x14ac:dyDescent="0.2">
      <c r="C81" s="156"/>
      <c r="D81" s="200"/>
      <c r="E81" s="194"/>
      <c r="F81" s="182"/>
      <c r="G81" s="182"/>
      <c r="H81" s="182"/>
    </row>
    <row r="82" spans="2:8" s="216" customFormat="1" ht="13.5" hidden="1" customHeight="1" x14ac:dyDescent="0.2">
      <c r="C82" s="154">
        <v>2006</v>
      </c>
      <c r="D82" s="188"/>
      <c r="E82" s="189"/>
      <c r="F82" s="182">
        <v>2005</v>
      </c>
      <c r="G82" s="182"/>
      <c r="H82" s="182"/>
    </row>
    <row r="83" spans="2:8" s="216" customFormat="1" ht="13.5" hidden="1" customHeight="1" x14ac:dyDescent="0.2">
      <c r="B83" s="229" t="s">
        <v>168</v>
      </c>
      <c r="C83" s="201">
        <v>825472</v>
      </c>
      <c r="D83" s="202">
        <v>138</v>
      </c>
      <c r="E83" s="203">
        <v>113596904</v>
      </c>
      <c r="F83" s="182">
        <v>858280</v>
      </c>
      <c r="G83" s="182">
        <v>156</v>
      </c>
      <c r="H83" s="182">
        <v>134091659</v>
      </c>
    </row>
    <row r="84" spans="2:8" s="216" customFormat="1" ht="13.5" hidden="1" customHeight="1" x14ac:dyDescent="0.2">
      <c r="B84" s="229"/>
      <c r="C84" s="204">
        <v>825472</v>
      </c>
      <c r="D84" s="195">
        <f>ROUND(E84/C84,1)</f>
        <v>27.5</v>
      </c>
      <c r="E84" s="189">
        <f>ROUND(E83/5,0)</f>
        <v>22719381</v>
      </c>
      <c r="F84" s="182">
        <v>858280</v>
      </c>
      <c r="G84" s="182">
        <f>ROUND(H84/F84,1)</f>
        <v>31.2</v>
      </c>
      <c r="H84" s="182">
        <f>ROUND(H83/5,0)</f>
        <v>26818332</v>
      </c>
    </row>
    <row r="85" spans="2:8" s="231" customFormat="1" ht="13.5" hidden="1" customHeight="1" x14ac:dyDescent="0.2">
      <c r="B85" s="230" t="s">
        <v>168</v>
      </c>
      <c r="C85" s="206">
        <v>825472</v>
      </c>
      <c r="D85" s="207">
        <v>27.5</v>
      </c>
      <c r="E85" s="198">
        <v>22719381</v>
      </c>
      <c r="F85" s="189">
        <f>ROUND(C85/F84*100,1)</f>
        <v>96.2</v>
      </c>
      <c r="G85" s="182">
        <f>ROUND(D85/G84*100,1)</f>
        <v>88.1</v>
      </c>
      <c r="H85" s="189">
        <f>ROUND(E85/H84*100,1)</f>
        <v>84.7</v>
      </c>
    </row>
    <row r="86" spans="2:8" s="216" customFormat="1" ht="13.5" hidden="1" customHeight="1" x14ac:dyDescent="0.2">
      <c r="C86" s="206">
        <v>2006</v>
      </c>
      <c r="D86" s="207"/>
      <c r="E86" s="198"/>
      <c r="F86" s="189">
        <v>2005</v>
      </c>
      <c r="G86" s="182"/>
      <c r="H86" s="189"/>
    </row>
    <row r="87" spans="2:8" s="216" customFormat="1" ht="13.5" hidden="1" customHeight="1" x14ac:dyDescent="0.2">
      <c r="B87" s="229" t="s">
        <v>169</v>
      </c>
      <c r="C87" s="154">
        <v>2390176</v>
      </c>
      <c r="D87" s="208">
        <v>38.5</v>
      </c>
      <c r="E87" s="189">
        <v>92023409</v>
      </c>
      <c r="F87" s="182">
        <v>2529222</v>
      </c>
      <c r="G87" s="182">
        <v>42.9</v>
      </c>
      <c r="H87" s="182">
        <v>108398018</v>
      </c>
    </row>
    <row r="88" spans="2:8" s="231" customFormat="1" ht="13.5" hidden="1" customHeight="1" x14ac:dyDescent="0.2">
      <c r="B88" s="230" t="s">
        <v>169</v>
      </c>
      <c r="C88" s="201">
        <v>2390176</v>
      </c>
      <c r="D88" s="202">
        <v>38.5</v>
      </c>
      <c r="E88" s="171">
        <v>92023409</v>
      </c>
      <c r="F88" s="182">
        <f>ROUND(C87/F87*100,1)</f>
        <v>94.5</v>
      </c>
      <c r="G88" s="209">
        <f>ROUND(D87/G87*100,1)</f>
        <v>89.7</v>
      </c>
      <c r="H88" s="182">
        <f>ROUND(E87/H87*100,1)</f>
        <v>84.9</v>
      </c>
    </row>
    <row r="89" spans="2:8" s="216" customFormat="1" ht="13.5" hidden="1" customHeight="1" x14ac:dyDescent="0.2">
      <c r="C89" s="154"/>
      <c r="D89" s="208"/>
      <c r="E89" s="189"/>
      <c r="F89" s="182"/>
      <c r="G89" s="182"/>
      <c r="H89" s="182"/>
    </row>
    <row r="90" spans="2:8" s="231" customFormat="1" ht="13.5" hidden="1" customHeight="1" x14ac:dyDescent="0.2">
      <c r="B90" s="230" t="s">
        <v>170</v>
      </c>
      <c r="C90">
        <f>C85+C88</f>
        <v>3215648</v>
      </c>
      <c r="D90">
        <f>ROUND(E90/C90,1)</f>
        <v>35.700000000000003</v>
      </c>
      <c r="E90">
        <f>E85+E88</f>
        <v>114742790</v>
      </c>
      <c r="F90">
        <f>ROUND(C90/C66*100,1)</f>
        <v>94.9</v>
      </c>
      <c r="G90">
        <f>ROUND(D90/D66*100,1)</f>
        <v>89.5</v>
      </c>
      <c r="H90">
        <f>ROUND(E90/E66*100,1)</f>
        <v>84.9</v>
      </c>
    </row>
    <row r="91" spans="2:8" s="216" customFormat="1" ht="13.5" hidden="1" customHeight="1" x14ac:dyDescent="0.2">
      <c r="C91"/>
      <c r="D91"/>
      <c r="E91"/>
      <c r="F91"/>
      <c r="G91"/>
      <c r="H91"/>
    </row>
    <row r="92" spans="2:8" ht="13.5" customHeight="1" x14ac:dyDescent="0.2"/>
    <row r="93" spans="2:8" ht="17.100000000000001" customHeight="1" x14ac:dyDescent="0.2">
      <c r="C93" s="181"/>
      <c r="D93" s="181"/>
      <c r="E93" s="181"/>
    </row>
    <row r="94" spans="2:8" ht="17.100000000000001" customHeight="1" x14ac:dyDescent="0.2">
      <c r="C94" s="181"/>
      <c r="D94" s="181"/>
      <c r="E94" s="181"/>
    </row>
    <row r="95" spans="2:8" ht="17.100000000000001" customHeight="1" x14ac:dyDescent="0.2">
      <c r="C95" s="181"/>
      <c r="D95" s="181"/>
      <c r="E95" s="181"/>
    </row>
    <row r="96" spans="2:8" ht="17.100000000000001" customHeight="1" x14ac:dyDescent="0.2">
      <c r="C96" s="181"/>
      <c r="D96" s="181"/>
      <c r="E96" s="181"/>
    </row>
    <row r="97" spans="3:5" ht="17.100000000000001" customHeight="1" x14ac:dyDescent="0.2">
      <c r="C97" s="181"/>
      <c r="D97" s="181"/>
      <c r="E97" s="181"/>
    </row>
    <row r="98" spans="3:5" ht="24.75" customHeight="1" x14ac:dyDescent="0.2">
      <c r="C98" s="181"/>
      <c r="D98" s="181"/>
      <c r="E98" s="181"/>
    </row>
    <row r="99" spans="3:5" ht="17.100000000000001" customHeight="1" x14ac:dyDescent="0.2">
      <c r="C99" s="181"/>
      <c r="D99" s="181"/>
      <c r="E99" s="181"/>
    </row>
    <row r="100" spans="3:5" ht="17.100000000000001" customHeight="1" x14ac:dyDescent="0.2">
      <c r="C100" s="181"/>
      <c r="D100" s="181"/>
      <c r="E100" s="181"/>
    </row>
    <row r="101" spans="3:5" ht="17.100000000000001" customHeight="1" x14ac:dyDescent="0.2">
      <c r="C101" s="181"/>
      <c r="D101" s="181"/>
      <c r="E101" s="181"/>
    </row>
    <row r="102" spans="3:5" ht="17.100000000000001" customHeight="1" x14ac:dyDescent="0.2">
      <c r="C102" s="181"/>
      <c r="D102" s="181"/>
      <c r="E102" s="181"/>
    </row>
    <row r="103" spans="3:5" ht="17.100000000000001" customHeight="1" x14ac:dyDescent="0.2">
      <c r="C103" s="181"/>
      <c r="D103" s="181"/>
      <c r="E103" s="181"/>
    </row>
    <row r="104" spans="3:5" ht="17.100000000000001" customHeight="1" x14ac:dyDescent="0.2"/>
    <row r="105" spans="3:5" ht="17.100000000000001" customHeight="1" x14ac:dyDescent="0.2"/>
    <row r="106" spans="3:5" ht="17.100000000000001" customHeight="1" x14ac:dyDescent="0.2"/>
    <row r="107" spans="3:5" ht="17.100000000000001" customHeight="1" x14ac:dyDescent="0.2"/>
    <row r="108" spans="3:5" ht="17.100000000000001" customHeight="1" x14ac:dyDescent="0.2"/>
    <row r="109" spans="3:5" ht="17.100000000000001" customHeight="1" x14ac:dyDescent="0.2"/>
    <row r="110" spans="3:5" ht="17.100000000000001" customHeight="1" x14ac:dyDescent="0.2"/>
    <row r="111" spans="3:5" ht="17.100000000000001" customHeight="1" x14ac:dyDescent="0.2"/>
    <row r="112" spans="3:5" ht="17.100000000000001" customHeight="1" x14ac:dyDescent="0.2"/>
    <row r="113" ht="17.100000000000001" customHeight="1" x14ac:dyDescent="0.2"/>
  </sheetData>
  <mergeCells count="5">
    <mergeCell ref="B3:B4"/>
    <mergeCell ref="C3:C4"/>
    <mergeCell ref="D3:D4"/>
    <mergeCell ref="E3:E4"/>
    <mergeCell ref="F4:H4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9"/>
  <sheetViews>
    <sheetView workbookViewId="0">
      <selection activeCell="A22" sqref="A22:XFD22"/>
    </sheetView>
  </sheetViews>
  <sheetFormatPr defaultRowHeight="12.75" x14ac:dyDescent="0.2"/>
  <cols>
    <col min="1" max="1" width="2.28515625" customWidth="1"/>
    <col min="2" max="2" width="31.140625" customWidth="1"/>
    <col min="3" max="3" width="13.5703125" customWidth="1"/>
    <col min="4" max="4" width="11.140625" customWidth="1"/>
    <col min="5" max="5" width="12.5703125" bestFit="1" customWidth="1"/>
    <col min="6" max="6" width="12.85546875" customWidth="1"/>
    <col min="7" max="7" width="9.85546875" customWidth="1"/>
    <col min="8" max="8" width="12.85546875" customWidth="1"/>
    <col min="9" max="9" width="8" customWidth="1"/>
    <col min="10" max="11" width="0" hidden="1" customWidth="1"/>
    <col min="12" max="12" width="10.42578125" hidden="1" customWidth="1"/>
    <col min="13" max="16" width="0" hidden="1" customWidth="1"/>
    <col min="257" max="257" width="2.28515625" customWidth="1"/>
    <col min="258" max="258" width="31.140625" customWidth="1"/>
    <col min="259" max="259" width="13.5703125" customWidth="1"/>
    <col min="260" max="260" width="11.140625" customWidth="1"/>
    <col min="261" max="261" width="12.5703125" bestFit="1" customWidth="1"/>
    <col min="262" max="262" width="12.85546875" customWidth="1"/>
    <col min="263" max="263" width="9.85546875" customWidth="1"/>
    <col min="264" max="264" width="12.85546875" customWidth="1"/>
    <col min="265" max="265" width="8" customWidth="1"/>
    <col min="266" max="272" width="0" hidden="1" customWidth="1"/>
    <col min="513" max="513" width="2.28515625" customWidth="1"/>
    <col min="514" max="514" width="31.140625" customWidth="1"/>
    <col min="515" max="515" width="13.5703125" customWidth="1"/>
    <col min="516" max="516" width="11.140625" customWidth="1"/>
    <col min="517" max="517" width="12.5703125" bestFit="1" customWidth="1"/>
    <col min="518" max="518" width="12.85546875" customWidth="1"/>
    <col min="519" max="519" width="9.85546875" customWidth="1"/>
    <col min="520" max="520" width="12.85546875" customWidth="1"/>
    <col min="521" max="521" width="8" customWidth="1"/>
    <col min="522" max="528" width="0" hidden="1" customWidth="1"/>
    <col min="769" max="769" width="2.28515625" customWidth="1"/>
    <col min="770" max="770" width="31.140625" customWidth="1"/>
    <col min="771" max="771" width="13.5703125" customWidth="1"/>
    <col min="772" max="772" width="11.140625" customWidth="1"/>
    <col min="773" max="773" width="12.5703125" bestFit="1" customWidth="1"/>
    <col min="774" max="774" width="12.85546875" customWidth="1"/>
    <col min="775" max="775" width="9.85546875" customWidth="1"/>
    <col min="776" max="776" width="12.85546875" customWidth="1"/>
    <col min="777" max="777" width="8" customWidth="1"/>
    <col min="778" max="784" width="0" hidden="1" customWidth="1"/>
    <col min="1025" max="1025" width="2.28515625" customWidth="1"/>
    <col min="1026" max="1026" width="31.140625" customWidth="1"/>
    <col min="1027" max="1027" width="13.5703125" customWidth="1"/>
    <col min="1028" max="1028" width="11.140625" customWidth="1"/>
    <col min="1029" max="1029" width="12.5703125" bestFit="1" customWidth="1"/>
    <col min="1030" max="1030" width="12.85546875" customWidth="1"/>
    <col min="1031" max="1031" width="9.85546875" customWidth="1"/>
    <col min="1032" max="1032" width="12.85546875" customWidth="1"/>
    <col min="1033" max="1033" width="8" customWidth="1"/>
    <col min="1034" max="1040" width="0" hidden="1" customWidth="1"/>
    <col min="1281" max="1281" width="2.28515625" customWidth="1"/>
    <col min="1282" max="1282" width="31.140625" customWidth="1"/>
    <col min="1283" max="1283" width="13.5703125" customWidth="1"/>
    <col min="1284" max="1284" width="11.140625" customWidth="1"/>
    <col min="1285" max="1285" width="12.5703125" bestFit="1" customWidth="1"/>
    <col min="1286" max="1286" width="12.85546875" customWidth="1"/>
    <col min="1287" max="1287" width="9.85546875" customWidth="1"/>
    <col min="1288" max="1288" width="12.85546875" customWidth="1"/>
    <col min="1289" max="1289" width="8" customWidth="1"/>
    <col min="1290" max="1296" width="0" hidden="1" customWidth="1"/>
    <col min="1537" max="1537" width="2.28515625" customWidth="1"/>
    <col min="1538" max="1538" width="31.140625" customWidth="1"/>
    <col min="1539" max="1539" width="13.5703125" customWidth="1"/>
    <col min="1540" max="1540" width="11.140625" customWidth="1"/>
    <col min="1541" max="1541" width="12.5703125" bestFit="1" customWidth="1"/>
    <col min="1542" max="1542" width="12.85546875" customWidth="1"/>
    <col min="1543" max="1543" width="9.85546875" customWidth="1"/>
    <col min="1544" max="1544" width="12.85546875" customWidth="1"/>
    <col min="1545" max="1545" width="8" customWidth="1"/>
    <col min="1546" max="1552" width="0" hidden="1" customWidth="1"/>
    <col min="1793" max="1793" width="2.28515625" customWidth="1"/>
    <col min="1794" max="1794" width="31.140625" customWidth="1"/>
    <col min="1795" max="1795" width="13.5703125" customWidth="1"/>
    <col min="1796" max="1796" width="11.140625" customWidth="1"/>
    <col min="1797" max="1797" width="12.5703125" bestFit="1" customWidth="1"/>
    <col min="1798" max="1798" width="12.85546875" customWidth="1"/>
    <col min="1799" max="1799" width="9.85546875" customWidth="1"/>
    <col min="1800" max="1800" width="12.85546875" customWidth="1"/>
    <col min="1801" max="1801" width="8" customWidth="1"/>
    <col min="1802" max="1808" width="0" hidden="1" customWidth="1"/>
    <col min="2049" max="2049" width="2.28515625" customWidth="1"/>
    <col min="2050" max="2050" width="31.140625" customWidth="1"/>
    <col min="2051" max="2051" width="13.5703125" customWidth="1"/>
    <col min="2052" max="2052" width="11.140625" customWidth="1"/>
    <col min="2053" max="2053" width="12.5703125" bestFit="1" customWidth="1"/>
    <col min="2054" max="2054" width="12.85546875" customWidth="1"/>
    <col min="2055" max="2055" width="9.85546875" customWidth="1"/>
    <col min="2056" max="2056" width="12.85546875" customWidth="1"/>
    <col min="2057" max="2057" width="8" customWidth="1"/>
    <col min="2058" max="2064" width="0" hidden="1" customWidth="1"/>
    <col min="2305" max="2305" width="2.28515625" customWidth="1"/>
    <col min="2306" max="2306" width="31.140625" customWidth="1"/>
    <col min="2307" max="2307" width="13.5703125" customWidth="1"/>
    <col min="2308" max="2308" width="11.140625" customWidth="1"/>
    <col min="2309" max="2309" width="12.5703125" bestFit="1" customWidth="1"/>
    <col min="2310" max="2310" width="12.85546875" customWidth="1"/>
    <col min="2311" max="2311" width="9.85546875" customWidth="1"/>
    <col min="2312" max="2312" width="12.85546875" customWidth="1"/>
    <col min="2313" max="2313" width="8" customWidth="1"/>
    <col min="2314" max="2320" width="0" hidden="1" customWidth="1"/>
    <col min="2561" max="2561" width="2.28515625" customWidth="1"/>
    <col min="2562" max="2562" width="31.140625" customWidth="1"/>
    <col min="2563" max="2563" width="13.5703125" customWidth="1"/>
    <col min="2564" max="2564" width="11.140625" customWidth="1"/>
    <col min="2565" max="2565" width="12.5703125" bestFit="1" customWidth="1"/>
    <col min="2566" max="2566" width="12.85546875" customWidth="1"/>
    <col min="2567" max="2567" width="9.85546875" customWidth="1"/>
    <col min="2568" max="2568" width="12.85546875" customWidth="1"/>
    <col min="2569" max="2569" width="8" customWidth="1"/>
    <col min="2570" max="2576" width="0" hidden="1" customWidth="1"/>
    <col min="2817" max="2817" width="2.28515625" customWidth="1"/>
    <col min="2818" max="2818" width="31.140625" customWidth="1"/>
    <col min="2819" max="2819" width="13.5703125" customWidth="1"/>
    <col min="2820" max="2820" width="11.140625" customWidth="1"/>
    <col min="2821" max="2821" width="12.5703125" bestFit="1" customWidth="1"/>
    <col min="2822" max="2822" width="12.85546875" customWidth="1"/>
    <col min="2823" max="2823" width="9.85546875" customWidth="1"/>
    <col min="2824" max="2824" width="12.85546875" customWidth="1"/>
    <col min="2825" max="2825" width="8" customWidth="1"/>
    <col min="2826" max="2832" width="0" hidden="1" customWidth="1"/>
    <col min="3073" max="3073" width="2.28515625" customWidth="1"/>
    <col min="3074" max="3074" width="31.140625" customWidth="1"/>
    <col min="3075" max="3075" width="13.5703125" customWidth="1"/>
    <col min="3076" max="3076" width="11.140625" customWidth="1"/>
    <col min="3077" max="3077" width="12.5703125" bestFit="1" customWidth="1"/>
    <col min="3078" max="3078" width="12.85546875" customWidth="1"/>
    <col min="3079" max="3079" width="9.85546875" customWidth="1"/>
    <col min="3080" max="3080" width="12.85546875" customWidth="1"/>
    <col min="3081" max="3081" width="8" customWidth="1"/>
    <col min="3082" max="3088" width="0" hidden="1" customWidth="1"/>
    <col min="3329" max="3329" width="2.28515625" customWidth="1"/>
    <col min="3330" max="3330" width="31.140625" customWidth="1"/>
    <col min="3331" max="3331" width="13.5703125" customWidth="1"/>
    <col min="3332" max="3332" width="11.140625" customWidth="1"/>
    <col min="3333" max="3333" width="12.5703125" bestFit="1" customWidth="1"/>
    <col min="3334" max="3334" width="12.85546875" customWidth="1"/>
    <col min="3335" max="3335" width="9.85546875" customWidth="1"/>
    <col min="3336" max="3336" width="12.85546875" customWidth="1"/>
    <col min="3337" max="3337" width="8" customWidth="1"/>
    <col min="3338" max="3344" width="0" hidden="1" customWidth="1"/>
    <col min="3585" max="3585" width="2.28515625" customWidth="1"/>
    <col min="3586" max="3586" width="31.140625" customWidth="1"/>
    <col min="3587" max="3587" width="13.5703125" customWidth="1"/>
    <col min="3588" max="3588" width="11.140625" customWidth="1"/>
    <col min="3589" max="3589" width="12.5703125" bestFit="1" customWidth="1"/>
    <col min="3590" max="3590" width="12.85546875" customWidth="1"/>
    <col min="3591" max="3591" width="9.85546875" customWidth="1"/>
    <col min="3592" max="3592" width="12.85546875" customWidth="1"/>
    <col min="3593" max="3593" width="8" customWidth="1"/>
    <col min="3594" max="3600" width="0" hidden="1" customWidth="1"/>
    <col min="3841" max="3841" width="2.28515625" customWidth="1"/>
    <col min="3842" max="3842" width="31.140625" customWidth="1"/>
    <col min="3843" max="3843" width="13.5703125" customWidth="1"/>
    <col min="3844" max="3844" width="11.140625" customWidth="1"/>
    <col min="3845" max="3845" width="12.5703125" bestFit="1" customWidth="1"/>
    <col min="3846" max="3846" width="12.85546875" customWidth="1"/>
    <col min="3847" max="3847" width="9.85546875" customWidth="1"/>
    <col min="3848" max="3848" width="12.85546875" customWidth="1"/>
    <col min="3849" max="3849" width="8" customWidth="1"/>
    <col min="3850" max="3856" width="0" hidden="1" customWidth="1"/>
    <col min="4097" max="4097" width="2.28515625" customWidth="1"/>
    <col min="4098" max="4098" width="31.140625" customWidth="1"/>
    <col min="4099" max="4099" width="13.5703125" customWidth="1"/>
    <col min="4100" max="4100" width="11.140625" customWidth="1"/>
    <col min="4101" max="4101" width="12.5703125" bestFit="1" customWidth="1"/>
    <col min="4102" max="4102" width="12.85546875" customWidth="1"/>
    <col min="4103" max="4103" width="9.85546875" customWidth="1"/>
    <col min="4104" max="4104" width="12.85546875" customWidth="1"/>
    <col min="4105" max="4105" width="8" customWidth="1"/>
    <col min="4106" max="4112" width="0" hidden="1" customWidth="1"/>
    <col min="4353" max="4353" width="2.28515625" customWidth="1"/>
    <col min="4354" max="4354" width="31.140625" customWidth="1"/>
    <col min="4355" max="4355" width="13.5703125" customWidth="1"/>
    <col min="4356" max="4356" width="11.140625" customWidth="1"/>
    <col min="4357" max="4357" width="12.5703125" bestFit="1" customWidth="1"/>
    <col min="4358" max="4358" width="12.85546875" customWidth="1"/>
    <col min="4359" max="4359" width="9.85546875" customWidth="1"/>
    <col min="4360" max="4360" width="12.85546875" customWidth="1"/>
    <col min="4361" max="4361" width="8" customWidth="1"/>
    <col min="4362" max="4368" width="0" hidden="1" customWidth="1"/>
    <col min="4609" max="4609" width="2.28515625" customWidth="1"/>
    <col min="4610" max="4610" width="31.140625" customWidth="1"/>
    <col min="4611" max="4611" width="13.5703125" customWidth="1"/>
    <col min="4612" max="4612" width="11.140625" customWidth="1"/>
    <col min="4613" max="4613" width="12.5703125" bestFit="1" customWidth="1"/>
    <col min="4614" max="4614" width="12.85546875" customWidth="1"/>
    <col min="4615" max="4615" width="9.85546875" customWidth="1"/>
    <col min="4616" max="4616" width="12.85546875" customWidth="1"/>
    <col min="4617" max="4617" width="8" customWidth="1"/>
    <col min="4618" max="4624" width="0" hidden="1" customWidth="1"/>
    <col min="4865" max="4865" width="2.28515625" customWidth="1"/>
    <col min="4866" max="4866" width="31.140625" customWidth="1"/>
    <col min="4867" max="4867" width="13.5703125" customWidth="1"/>
    <col min="4868" max="4868" width="11.140625" customWidth="1"/>
    <col min="4869" max="4869" width="12.5703125" bestFit="1" customWidth="1"/>
    <col min="4870" max="4870" width="12.85546875" customWidth="1"/>
    <col min="4871" max="4871" width="9.85546875" customWidth="1"/>
    <col min="4872" max="4872" width="12.85546875" customWidth="1"/>
    <col min="4873" max="4873" width="8" customWidth="1"/>
    <col min="4874" max="4880" width="0" hidden="1" customWidth="1"/>
    <col min="5121" max="5121" width="2.28515625" customWidth="1"/>
    <col min="5122" max="5122" width="31.140625" customWidth="1"/>
    <col min="5123" max="5123" width="13.5703125" customWidth="1"/>
    <col min="5124" max="5124" width="11.140625" customWidth="1"/>
    <col min="5125" max="5125" width="12.5703125" bestFit="1" customWidth="1"/>
    <col min="5126" max="5126" width="12.85546875" customWidth="1"/>
    <col min="5127" max="5127" width="9.85546875" customWidth="1"/>
    <col min="5128" max="5128" width="12.85546875" customWidth="1"/>
    <col min="5129" max="5129" width="8" customWidth="1"/>
    <col min="5130" max="5136" width="0" hidden="1" customWidth="1"/>
    <col min="5377" max="5377" width="2.28515625" customWidth="1"/>
    <col min="5378" max="5378" width="31.140625" customWidth="1"/>
    <col min="5379" max="5379" width="13.5703125" customWidth="1"/>
    <col min="5380" max="5380" width="11.140625" customWidth="1"/>
    <col min="5381" max="5381" width="12.5703125" bestFit="1" customWidth="1"/>
    <col min="5382" max="5382" width="12.85546875" customWidth="1"/>
    <col min="5383" max="5383" width="9.85546875" customWidth="1"/>
    <col min="5384" max="5384" width="12.85546875" customWidth="1"/>
    <col min="5385" max="5385" width="8" customWidth="1"/>
    <col min="5386" max="5392" width="0" hidden="1" customWidth="1"/>
    <col min="5633" max="5633" width="2.28515625" customWidth="1"/>
    <col min="5634" max="5634" width="31.140625" customWidth="1"/>
    <col min="5635" max="5635" width="13.5703125" customWidth="1"/>
    <col min="5636" max="5636" width="11.140625" customWidth="1"/>
    <col min="5637" max="5637" width="12.5703125" bestFit="1" customWidth="1"/>
    <col min="5638" max="5638" width="12.85546875" customWidth="1"/>
    <col min="5639" max="5639" width="9.85546875" customWidth="1"/>
    <col min="5640" max="5640" width="12.85546875" customWidth="1"/>
    <col min="5641" max="5641" width="8" customWidth="1"/>
    <col min="5642" max="5648" width="0" hidden="1" customWidth="1"/>
    <col min="5889" max="5889" width="2.28515625" customWidth="1"/>
    <col min="5890" max="5890" width="31.140625" customWidth="1"/>
    <col min="5891" max="5891" width="13.5703125" customWidth="1"/>
    <col min="5892" max="5892" width="11.140625" customWidth="1"/>
    <col min="5893" max="5893" width="12.5703125" bestFit="1" customWidth="1"/>
    <col min="5894" max="5894" width="12.85546875" customWidth="1"/>
    <col min="5895" max="5895" width="9.85546875" customWidth="1"/>
    <col min="5896" max="5896" width="12.85546875" customWidth="1"/>
    <col min="5897" max="5897" width="8" customWidth="1"/>
    <col min="5898" max="5904" width="0" hidden="1" customWidth="1"/>
    <col min="6145" max="6145" width="2.28515625" customWidth="1"/>
    <col min="6146" max="6146" width="31.140625" customWidth="1"/>
    <col min="6147" max="6147" width="13.5703125" customWidth="1"/>
    <col min="6148" max="6148" width="11.140625" customWidth="1"/>
    <col min="6149" max="6149" width="12.5703125" bestFit="1" customWidth="1"/>
    <col min="6150" max="6150" width="12.85546875" customWidth="1"/>
    <col min="6151" max="6151" width="9.85546875" customWidth="1"/>
    <col min="6152" max="6152" width="12.85546875" customWidth="1"/>
    <col min="6153" max="6153" width="8" customWidth="1"/>
    <col min="6154" max="6160" width="0" hidden="1" customWidth="1"/>
    <col min="6401" max="6401" width="2.28515625" customWidth="1"/>
    <col min="6402" max="6402" width="31.140625" customWidth="1"/>
    <col min="6403" max="6403" width="13.5703125" customWidth="1"/>
    <col min="6404" max="6404" width="11.140625" customWidth="1"/>
    <col min="6405" max="6405" width="12.5703125" bestFit="1" customWidth="1"/>
    <col min="6406" max="6406" width="12.85546875" customWidth="1"/>
    <col min="6407" max="6407" width="9.85546875" customWidth="1"/>
    <col min="6408" max="6408" width="12.85546875" customWidth="1"/>
    <col min="6409" max="6409" width="8" customWidth="1"/>
    <col min="6410" max="6416" width="0" hidden="1" customWidth="1"/>
    <col min="6657" max="6657" width="2.28515625" customWidth="1"/>
    <col min="6658" max="6658" width="31.140625" customWidth="1"/>
    <col min="6659" max="6659" width="13.5703125" customWidth="1"/>
    <col min="6660" max="6660" width="11.140625" customWidth="1"/>
    <col min="6661" max="6661" width="12.5703125" bestFit="1" customWidth="1"/>
    <col min="6662" max="6662" width="12.85546875" customWidth="1"/>
    <col min="6663" max="6663" width="9.85546875" customWidth="1"/>
    <col min="6664" max="6664" width="12.85546875" customWidth="1"/>
    <col min="6665" max="6665" width="8" customWidth="1"/>
    <col min="6666" max="6672" width="0" hidden="1" customWidth="1"/>
    <col min="6913" max="6913" width="2.28515625" customWidth="1"/>
    <col min="6914" max="6914" width="31.140625" customWidth="1"/>
    <col min="6915" max="6915" width="13.5703125" customWidth="1"/>
    <col min="6916" max="6916" width="11.140625" customWidth="1"/>
    <col min="6917" max="6917" width="12.5703125" bestFit="1" customWidth="1"/>
    <col min="6918" max="6918" width="12.85546875" customWidth="1"/>
    <col min="6919" max="6919" width="9.85546875" customWidth="1"/>
    <col min="6920" max="6920" width="12.85546875" customWidth="1"/>
    <col min="6921" max="6921" width="8" customWidth="1"/>
    <col min="6922" max="6928" width="0" hidden="1" customWidth="1"/>
    <col min="7169" max="7169" width="2.28515625" customWidth="1"/>
    <col min="7170" max="7170" width="31.140625" customWidth="1"/>
    <col min="7171" max="7171" width="13.5703125" customWidth="1"/>
    <col min="7172" max="7172" width="11.140625" customWidth="1"/>
    <col min="7173" max="7173" width="12.5703125" bestFit="1" customWidth="1"/>
    <col min="7174" max="7174" width="12.85546875" customWidth="1"/>
    <col min="7175" max="7175" width="9.85546875" customWidth="1"/>
    <col min="7176" max="7176" width="12.85546875" customWidth="1"/>
    <col min="7177" max="7177" width="8" customWidth="1"/>
    <col min="7178" max="7184" width="0" hidden="1" customWidth="1"/>
    <col min="7425" max="7425" width="2.28515625" customWidth="1"/>
    <col min="7426" max="7426" width="31.140625" customWidth="1"/>
    <col min="7427" max="7427" width="13.5703125" customWidth="1"/>
    <col min="7428" max="7428" width="11.140625" customWidth="1"/>
    <col min="7429" max="7429" width="12.5703125" bestFit="1" customWidth="1"/>
    <col min="7430" max="7430" width="12.85546875" customWidth="1"/>
    <col min="7431" max="7431" width="9.85546875" customWidth="1"/>
    <col min="7432" max="7432" width="12.85546875" customWidth="1"/>
    <col min="7433" max="7433" width="8" customWidth="1"/>
    <col min="7434" max="7440" width="0" hidden="1" customWidth="1"/>
    <col min="7681" max="7681" width="2.28515625" customWidth="1"/>
    <col min="7682" max="7682" width="31.140625" customWidth="1"/>
    <col min="7683" max="7683" width="13.5703125" customWidth="1"/>
    <col min="7684" max="7684" width="11.140625" customWidth="1"/>
    <col min="7685" max="7685" width="12.5703125" bestFit="1" customWidth="1"/>
    <col min="7686" max="7686" width="12.85546875" customWidth="1"/>
    <col min="7687" max="7687" width="9.85546875" customWidth="1"/>
    <col min="7688" max="7688" width="12.85546875" customWidth="1"/>
    <col min="7689" max="7689" width="8" customWidth="1"/>
    <col min="7690" max="7696" width="0" hidden="1" customWidth="1"/>
    <col min="7937" max="7937" width="2.28515625" customWidth="1"/>
    <col min="7938" max="7938" width="31.140625" customWidth="1"/>
    <col min="7939" max="7939" width="13.5703125" customWidth="1"/>
    <col min="7940" max="7940" width="11.140625" customWidth="1"/>
    <col min="7941" max="7941" width="12.5703125" bestFit="1" customWidth="1"/>
    <col min="7942" max="7942" width="12.85546875" customWidth="1"/>
    <col min="7943" max="7943" width="9.85546875" customWidth="1"/>
    <col min="7944" max="7944" width="12.85546875" customWidth="1"/>
    <col min="7945" max="7945" width="8" customWidth="1"/>
    <col min="7946" max="7952" width="0" hidden="1" customWidth="1"/>
    <col min="8193" max="8193" width="2.28515625" customWidth="1"/>
    <col min="8194" max="8194" width="31.140625" customWidth="1"/>
    <col min="8195" max="8195" width="13.5703125" customWidth="1"/>
    <col min="8196" max="8196" width="11.140625" customWidth="1"/>
    <col min="8197" max="8197" width="12.5703125" bestFit="1" customWidth="1"/>
    <col min="8198" max="8198" width="12.85546875" customWidth="1"/>
    <col min="8199" max="8199" width="9.85546875" customWidth="1"/>
    <col min="8200" max="8200" width="12.85546875" customWidth="1"/>
    <col min="8201" max="8201" width="8" customWidth="1"/>
    <col min="8202" max="8208" width="0" hidden="1" customWidth="1"/>
    <col min="8449" max="8449" width="2.28515625" customWidth="1"/>
    <col min="8450" max="8450" width="31.140625" customWidth="1"/>
    <col min="8451" max="8451" width="13.5703125" customWidth="1"/>
    <col min="8452" max="8452" width="11.140625" customWidth="1"/>
    <col min="8453" max="8453" width="12.5703125" bestFit="1" customWidth="1"/>
    <col min="8454" max="8454" width="12.85546875" customWidth="1"/>
    <col min="8455" max="8455" width="9.85546875" customWidth="1"/>
    <col min="8456" max="8456" width="12.85546875" customWidth="1"/>
    <col min="8457" max="8457" width="8" customWidth="1"/>
    <col min="8458" max="8464" width="0" hidden="1" customWidth="1"/>
    <col min="8705" max="8705" width="2.28515625" customWidth="1"/>
    <col min="8706" max="8706" width="31.140625" customWidth="1"/>
    <col min="8707" max="8707" width="13.5703125" customWidth="1"/>
    <col min="8708" max="8708" width="11.140625" customWidth="1"/>
    <col min="8709" max="8709" width="12.5703125" bestFit="1" customWidth="1"/>
    <col min="8710" max="8710" width="12.85546875" customWidth="1"/>
    <col min="8711" max="8711" width="9.85546875" customWidth="1"/>
    <col min="8712" max="8712" width="12.85546875" customWidth="1"/>
    <col min="8713" max="8713" width="8" customWidth="1"/>
    <col min="8714" max="8720" width="0" hidden="1" customWidth="1"/>
    <col min="8961" max="8961" width="2.28515625" customWidth="1"/>
    <col min="8962" max="8962" width="31.140625" customWidth="1"/>
    <col min="8963" max="8963" width="13.5703125" customWidth="1"/>
    <col min="8964" max="8964" width="11.140625" customWidth="1"/>
    <col min="8965" max="8965" width="12.5703125" bestFit="1" customWidth="1"/>
    <col min="8966" max="8966" width="12.85546875" customWidth="1"/>
    <col min="8967" max="8967" width="9.85546875" customWidth="1"/>
    <col min="8968" max="8968" width="12.85546875" customWidth="1"/>
    <col min="8969" max="8969" width="8" customWidth="1"/>
    <col min="8970" max="8976" width="0" hidden="1" customWidth="1"/>
    <col min="9217" max="9217" width="2.28515625" customWidth="1"/>
    <col min="9218" max="9218" width="31.140625" customWidth="1"/>
    <col min="9219" max="9219" width="13.5703125" customWidth="1"/>
    <col min="9220" max="9220" width="11.140625" customWidth="1"/>
    <col min="9221" max="9221" width="12.5703125" bestFit="1" customWidth="1"/>
    <col min="9222" max="9222" width="12.85546875" customWidth="1"/>
    <col min="9223" max="9223" width="9.85546875" customWidth="1"/>
    <col min="9224" max="9224" width="12.85546875" customWidth="1"/>
    <col min="9225" max="9225" width="8" customWidth="1"/>
    <col min="9226" max="9232" width="0" hidden="1" customWidth="1"/>
    <col min="9473" max="9473" width="2.28515625" customWidth="1"/>
    <col min="9474" max="9474" width="31.140625" customWidth="1"/>
    <col min="9475" max="9475" width="13.5703125" customWidth="1"/>
    <col min="9476" max="9476" width="11.140625" customWidth="1"/>
    <col min="9477" max="9477" width="12.5703125" bestFit="1" customWidth="1"/>
    <col min="9478" max="9478" width="12.85546875" customWidth="1"/>
    <col min="9479" max="9479" width="9.85546875" customWidth="1"/>
    <col min="9480" max="9480" width="12.85546875" customWidth="1"/>
    <col min="9481" max="9481" width="8" customWidth="1"/>
    <col min="9482" max="9488" width="0" hidden="1" customWidth="1"/>
    <col min="9729" max="9729" width="2.28515625" customWidth="1"/>
    <col min="9730" max="9730" width="31.140625" customWidth="1"/>
    <col min="9731" max="9731" width="13.5703125" customWidth="1"/>
    <col min="9732" max="9732" width="11.140625" customWidth="1"/>
    <col min="9733" max="9733" width="12.5703125" bestFit="1" customWidth="1"/>
    <col min="9734" max="9734" width="12.85546875" customWidth="1"/>
    <col min="9735" max="9735" width="9.85546875" customWidth="1"/>
    <col min="9736" max="9736" width="12.85546875" customWidth="1"/>
    <col min="9737" max="9737" width="8" customWidth="1"/>
    <col min="9738" max="9744" width="0" hidden="1" customWidth="1"/>
    <col min="9985" max="9985" width="2.28515625" customWidth="1"/>
    <col min="9986" max="9986" width="31.140625" customWidth="1"/>
    <col min="9987" max="9987" width="13.5703125" customWidth="1"/>
    <col min="9988" max="9988" width="11.140625" customWidth="1"/>
    <col min="9989" max="9989" width="12.5703125" bestFit="1" customWidth="1"/>
    <col min="9990" max="9990" width="12.85546875" customWidth="1"/>
    <col min="9991" max="9991" width="9.85546875" customWidth="1"/>
    <col min="9992" max="9992" width="12.85546875" customWidth="1"/>
    <col min="9993" max="9993" width="8" customWidth="1"/>
    <col min="9994" max="10000" width="0" hidden="1" customWidth="1"/>
    <col min="10241" max="10241" width="2.28515625" customWidth="1"/>
    <col min="10242" max="10242" width="31.140625" customWidth="1"/>
    <col min="10243" max="10243" width="13.5703125" customWidth="1"/>
    <col min="10244" max="10244" width="11.140625" customWidth="1"/>
    <col min="10245" max="10245" width="12.5703125" bestFit="1" customWidth="1"/>
    <col min="10246" max="10246" width="12.85546875" customWidth="1"/>
    <col min="10247" max="10247" width="9.85546875" customWidth="1"/>
    <col min="10248" max="10248" width="12.85546875" customWidth="1"/>
    <col min="10249" max="10249" width="8" customWidth="1"/>
    <col min="10250" max="10256" width="0" hidden="1" customWidth="1"/>
    <col min="10497" max="10497" width="2.28515625" customWidth="1"/>
    <col min="10498" max="10498" width="31.140625" customWidth="1"/>
    <col min="10499" max="10499" width="13.5703125" customWidth="1"/>
    <col min="10500" max="10500" width="11.140625" customWidth="1"/>
    <col min="10501" max="10501" width="12.5703125" bestFit="1" customWidth="1"/>
    <col min="10502" max="10502" width="12.85546875" customWidth="1"/>
    <col min="10503" max="10503" width="9.85546875" customWidth="1"/>
    <col min="10504" max="10504" width="12.85546875" customWidth="1"/>
    <col min="10505" max="10505" width="8" customWidth="1"/>
    <col min="10506" max="10512" width="0" hidden="1" customWidth="1"/>
    <col min="10753" max="10753" width="2.28515625" customWidth="1"/>
    <col min="10754" max="10754" width="31.140625" customWidth="1"/>
    <col min="10755" max="10755" width="13.5703125" customWidth="1"/>
    <col min="10756" max="10756" width="11.140625" customWidth="1"/>
    <col min="10757" max="10757" width="12.5703125" bestFit="1" customWidth="1"/>
    <col min="10758" max="10758" width="12.85546875" customWidth="1"/>
    <col min="10759" max="10759" width="9.85546875" customWidth="1"/>
    <col min="10760" max="10760" width="12.85546875" customWidth="1"/>
    <col min="10761" max="10761" width="8" customWidth="1"/>
    <col min="10762" max="10768" width="0" hidden="1" customWidth="1"/>
    <col min="11009" max="11009" width="2.28515625" customWidth="1"/>
    <col min="11010" max="11010" width="31.140625" customWidth="1"/>
    <col min="11011" max="11011" width="13.5703125" customWidth="1"/>
    <col min="11012" max="11012" width="11.140625" customWidth="1"/>
    <col min="11013" max="11013" width="12.5703125" bestFit="1" customWidth="1"/>
    <col min="11014" max="11014" width="12.85546875" customWidth="1"/>
    <col min="11015" max="11015" width="9.85546875" customWidth="1"/>
    <col min="11016" max="11016" width="12.85546875" customWidth="1"/>
    <col min="11017" max="11017" width="8" customWidth="1"/>
    <col min="11018" max="11024" width="0" hidden="1" customWidth="1"/>
    <col min="11265" max="11265" width="2.28515625" customWidth="1"/>
    <col min="11266" max="11266" width="31.140625" customWidth="1"/>
    <col min="11267" max="11267" width="13.5703125" customWidth="1"/>
    <col min="11268" max="11268" width="11.140625" customWidth="1"/>
    <col min="11269" max="11269" width="12.5703125" bestFit="1" customWidth="1"/>
    <col min="11270" max="11270" width="12.85546875" customWidth="1"/>
    <col min="11271" max="11271" width="9.85546875" customWidth="1"/>
    <col min="11272" max="11272" width="12.85546875" customWidth="1"/>
    <col min="11273" max="11273" width="8" customWidth="1"/>
    <col min="11274" max="11280" width="0" hidden="1" customWidth="1"/>
    <col min="11521" max="11521" width="2.28515625" customWidth="1"/>
    <col min="11522" max="11522" width="31.140625" customWidth="1"/>
    <col min="11523" max="11523" width="13.5703125" customWidth="1"/>
    <col min="11524" max="11524" width="11.140625" customWidth="1"/>
    <col min="11525" max="11525" width="12.5703125" bestFit="1" customWidth="1"/>
    <col min="11526" max="11526" width="12.85546875" customWidth="1"/>
    <col min="11527" max="11527" width="9.85546875" customWidth="1"/>
    <col min="11528" max="11528" width="12.85546875" customWidth="1"/>
    <col min="11529" max="11529" width="8" customWidth="1"/>
    <col min="11530" max="11536" width="0" hidden="1" customWidth="1"/>
    <col min="11777" max="11777" width="2.28515625" customWidth="1"/>
    <col min="11778" max="11778" width="31.140625" customWidth="1"/>
    <col min="11779" max="11779" width="13.5703125" customWidth="1"/>
    <col min="11780" max="11780" width="11.140625" customWidth="1"/>
    <col min="11781" max="11781" width="12.5703125" bestFit="1" customWidth="1"/>
    <col min="11782" max="11782" width="12.85546875" customWidth="1"/>
    <col min="11783" max="11783" width="9.85546875" customWidth="1"/>
    <col min="11784" max="11784" width="12.85546875" customWidth="1"/>
    <col min="11785" max="11785" width="8" customWidth="1"/>
    <col min="11786" max="11792" width="0" hidden="1" customWidth="1"/>
    <col min="12033" max="12033" width="2.28515625" customWidth="1"/>
    <col min="12034" max="12034" width="31.140625" customWidth="1"/>
    <col min="12035" max="12035" width="13.5703125" customWidth="1"/>
    <col min="12036" max="12036" width="11.140625" customWidth="1"/>
    <col min="12037" max="12037" width="12.5703125" bestFit="1" customWidth="1"/>
    <col min="12038" max="12038" width="12.85546875" customWidth="1"/>
    <col min="12039" max="12039" width="9.85546875" customWidth="1"/>
    <col min="12040" max="12040" width="12.85546875" customWidth="1"/>
    <col min="12041" max="12041" width="8" customWidth="1"/>
    <col min="12042" max="12048" width="0" hidden="1" customWidth="1"/>
    <col min="12289" max="12289" width="2.28515625" customWidth="1"/>
    <col min="12290" max="12290" width="31.140625" customWidth="1"/>
    <col min="12291" max="12291" width="13.5703125" customWidth="1"/>
    <col min="12292" max="12292" width="11.140625" customWidth="1"/>
    <col min="12293" max="12293" width="12.5703125" bestFit="1" customWidth="1"/>
    <col min="12294" max="12294" width="12.85546875" customWidth="1"/>
    <col min="12295" max="12295" width="9.85546875" customWidth="1"/>
    <col min="12296" max="12296" width="12.85546875" customWidth="1"/>
    <col min="12297" max="12297" width="8" customWidth="1"/>
    <col min="12298" max="12304" width="0" hidden="1" customWidth="1"/>
    <col min="12545" max="12545" width="2.28515625" customWidth="1"/>
    <col min="12546" max="12546" width="31.140625" customWidth="1"/>
    <col min="12547" max="12547" width="13.5703125" customWidth="1"/>
    <col min="12548" max="12548" width="11.140625" customWidth="1"/>
    <col min="12549" max="12549" width="12.5703125" bestFit="1" customWidth="1"/>
    <col min="12550" max="12550" width="12.85546875" customWidth="1"/>
    <col min="12551" max="12551" width="9.85546875" customWidth="1"/>
    <col min="12552" max="12552" width="12.85546875" customWidth="1"/>
    <col min="12553" max="12553" width="8" customWidth="1"/>
    <col min="12554" max="12560" width="0" hidden="1" customWidth="1"/>
    <col min="12801" max="12801" width="2.28515625" customWidth="1"/>
    <col min="12802" max="12802" width="31.140625" customWidth="1"/>
    <col min="12803" max="12803" width="13.5703125" customWidth="1"/>
    <col min="12804" max="12804" width="11.140625" customWidth="1"/>
    <col min="12805" max="12805" width="12.5703125" bestFit="1" customWidth="1"/>
    <col min="12806" max="12806" width="12.85546875" customWidth="1"/>
    <col min="12807" max="12807" width="9.85546875" customWidth="1"/>
    <col min="12808" max="12808" width="12.85546875" customWidth="1"/>
    <col min="12809" max="12809" width="8" customWidth="1"/>
    <col min="12810" max="12816" width="0" hidden="1" customWidth="1"/>
    <col min="13057" max="13057" width="2.28515625" customWidth="1"/>
    <col min="13058" max="13058" width="31.140625" customWidth="1"/>
    <col min="13059" max="13059" width="13.5703125" customWidth="1"/>
    <col min="13060" max="13060" width="11.140625" customWidth="1"/>
    <col min="13061" max="13061" width="12.5703125" bestFit="1" customWidth="1"/>
    <col min="13062" max="13062" width="12.85546875" customWidth="1"/>
    <col min="13063" max="13063" width="9.85546875" customWidth="1"/>
    <col min="13064" max="13064" width="12.85546875" customWidth="1"/>
    <col min="13065" max="13065" width="8" customWidth="1"/>
    <col min="13066" max="13072" width="0" hidden="1" customWidth="1"/>
    <col min="13313" max="13313" width="2.28515625" customWidth="1"/>
    <col min="13314" max="13314" width="31.140625" customWidth="1"/>
    <col min="13315" max="13315" width="13.5703125" customWidth="1"/>
    <col min="13316" max="13316" width="11.140625" customWidth="1"/>
    <col min="13317" max="13317" width="12.5703125" bestFit="1" customWidth="1"/>
    <col min="13318" max="13318" width="12.85546875" customWidth="1"/>
    <col min="13319" max="13319" width="9.85546875" customWidth="1"/>
    <col min="13320" max="13320" width="12.85546875" customWidth="1"/>
    <col min="13321" max="13321" width="8" customWidth="1"/>
    <col min="13322" max="13328" width="0" hidden="1" customWidth="1"/>
    <col min="13569" max="13569" width="2.28515625" customWidth="1"/>
    <col min="13570" max="13570" width="31.140625" customWidth="1"/>
    <col min="13571" max="13571" width="13.5703125" customWidth="1"/>
    <col min="13572" max="13572" width="11.140625" customWidth="1"/>
    <col min="13573" max="13573" width="12.5703125" bestFit="1" customWidth="1"/>
    <col min="13574" max="13574" width="12.85546875" customWidth="1"/>
    <col min="13575" max="13575" width="9.85546875" customWidth="1"/>
    <col min="13576" max="13576" width="12.85546875" customWidth="1"/>
    <col min="13577" max="13577" width="8" customWidth="1"/>
    <col min="13578" max="13584" width="0" hidden="1" customWidth="1"/>
    <col min="13825" max="13825" width="2.28515625" customWidth="1"/>
    <col min="13826" max="13826" width="31.140625" customWidth="1"/>
    <col min="13827" max="13827" width="13.5703125" customWidth="1"/>
    <col min="13828" max="13828" width="11.140625" customWidth="1"/>
    <col min="13829" max="13829" width="12.5703125" bestFit="1" customWidth="1"/>
    <col min="13830" max="13830" width="12.85546875" customWidth="1"/>
    <col min="13831" max="13831" width="9.85546875" customWidth="1"/>
    <col min="13832" max="13832" width="12.85546875" customWidth="1"/>
    <col min="13833" max="13833" width="8" customWidth="1"/>
    <col min="13834" max="13840" width="0" hidden="1" customWidth="1"/>
    <col min="14081" max="14081" width="2.28515625" customWidth="1"/>
    <col min="14082" max="14082" width="31.140625" customWidth="1"/>
    <col min="14083" max="14083" width="13.5703125" customWidth="1"/>
    <col min="14084" max="14084" width="11.140625" customWidth="1"/>
    <col min="14085" max="14085" width="12.5703125" bestFit="1" customWidth="1"/>
    <col min="14086" max="14086" width="12.85546875" customWidth="1"/>
    <col min="14087" max="14087" width="9.85546875" customWidth="1"/>
    <col min="14088" max="14088" width="12.85546875" customWidth="1"/>
    <col min="14089" max="14089" width="8" customWidth="1"/>
    <col min="14090" max="14096" width="0" hidden="1" customWidth="1"/>
    <col min="14337" max="14337" width="2.28515625" customWidth="1"/>
    <col min="14338" max="14338" width="31.140625" customWidth="1"/>
    <col min="14339" max="14339" width="13.5703125" customWidth="1"/>
    <col min="14340" max="14340" width="11.140625" customWidth="1"/>
    <col min="14341" max="14341" width="12.5703125" bestFit="1" customWidth="1"/>
    <col min="14342" max="14342" width="12.85546875" customWidth="1"/>
    <col min="14343" max="14343" width="9.85546875" customWidth="1"/>
    <col min="14344" max="14344" width="12.85546875" customWidth="1"/>
    <col min="14345" max="14345" width="8" customWidth="1"/>
    <col min="14346" max="14352" width="0" hidden="1" customWidth="1"/>
    <col min="14593" max="14593" width="2.28515625" customWidth="1"/>
    <col min="14594" max="14594" width="31.140625" customWidth="1"/>
    <col min="14595" max="14595" width="13.5703125" customWidth="1"/>
    <col min="14596" max="14596" width="11.140625" customWidth="1"/>
    <col min="14597" max="14597" width="12.5703125" bestFit="1" customWidth="1"/>
    <col min="14598" max="14598" width="12.85546875" customWidth="1"/>
    <col min="14599" max="14599" width="9.85546875" customWidth="1"/>
    <col min="14600" max="14600" width="12.85546875" customWidth="1"/>
    <col min="14601" max="14601" width="8" customWidth="1"/>
    <col min="14602" max="14608" width="0" hidden="1" customWidth="1"/>
    <col min="14849" max="14849" width="2.28515625" customWidth="1"/>
    <col min="14850" max="14850" width="31.140625" customWidth="1"/>
    <col min="14851" max="14851" width="13.5703125" customWidth="1"/>
    <col min="14852" max="14852" width="11.140625" customWidth="1"/>
    <col min="14853" max="14853" width="12.5703125" bestFit="1" customWidth="1"/>
    <col min="14854" max="14854" width="12.85546875" customWidth="1"/>
    <col min="14855" max="14855" width="9.85546875" customWidth="1"/>
    <col min="14856" max="14856" width="12.85546875" customWidth="1"/>
    <col min="14857" max="14857" width="8" customWidth="1"/>
    <col min="14858" max="14864" width="0" hidden="1" customWidth="1"/>
    <col min="15105" max="15105" width="2.28515625" customWidth="1"/>
    <col min="15106" max="15106" width="31.140625" customWidth="1"/>
    <col min="15107" max="15107" width="13.5703125" customWidth="1"/>
    <col min="15108" max="15108" width="11.140625" customWidth="1"/>
    <col min="15109" max="15109" width="12.5703125" bestFit="1" customWidth="1"/>
    <col min="15110" max="15110" width="12.85546875" customWidth="1"/>
    <col min="15111" max="15111" width="9.85546875" customWidth="1"/>
    <col min="15112" max="15112" width="12.85546875" customWidth="1"/>
    <col min="15113" max="15113" width="8" customWidth="1"/>
    <col min="15114" max="15120" width="0" hidden="1" customWidth="1"/>
    <col min="15361" max="15361" width="2.28515625" customWidth="1"/>
    <col min="15362" max="15362" width="31.140625" customWidth="1"/>
    <col min="15363" max="15363" width="13.5703125" customWidth="1"/>
    <col min="15364" max="15364" width="11.140625" customWidth="1"/>
    <col min="15365" max="15365" width="12.5703125" bestFit="1" customWidth="1"/>
    <col min="15366" max="15366" width="12.85546875" customWidth="1"/>
    <col min="15367" max="15367" width="9.85546875" customWidth="1"/>
    <col min="15368" max="15368" width="12.85546875" customWidth="1"/>
    <col min="15369" max="15369" width="8" customWidth="1"/>
    <col min="15370" max="15376" width="0" hidden="1" customWidth="1"/>
    <col min="15617" max="15617" width="2.28515625" customWidth="1"/>
    <col min="15618" max="15618" width="31.140625" customWidth="1"/>
    <col min="15619" max="15619" width="13.5703125" customWidth="1"/>
    <col min="15620" max="15620" width="11.140625" customWidth="1"/>
    <col min="15621" max="15621" width="12.5703125" bestFit="1" customWidth="1"/>
    <col min="15622" max="15622" width="12.85546875" customWidth="1"/>
    <col min="15623" max="15623" width="9.85546875" customWidth="1"/>
    <col min="15624" max="15624" width="12.85546875" customWidth="1"/>
    <col min="15625" max="15625" width="8" customWidth="1"/>
    <col min="15626" max="15632" width="0" hidden="1" customWidth="1"/>
    <col min="15873" max="15873" width="2.28515625" customWidth="1"/>
    <col min="15874" max="15874" width="31.140625" customWidth="1"/>
    <col min="15875" max="15875" width="13.5703125" customWidth="1"/>
    <col min="15876" max="15876" width="11.140625" customWidth="1"/>
    <col min="15877" max="15877" width="12.5703125" bestFit="1" customWidth="1"/>
    <col min="15878" max="15878" width="12.85546875" customWidth="1"/>
    <col min="15879" max="15879" width="9.85546875" customWidth="1"/>
    <col min="15880" max="15880" width="12.85546875" customWidth="1"/>
    <col min="15881" max="15881" width="8" customWidth="1"/>
    <col min="15882" max="15888" width="0" hidden="1" customWidth="1"/>
    <col min="16129" max="16129" width="2.28515625" customWidth="1"/>
    <col min="16130" max="16130" width="31.140625" customWidth="1"/>
    <col min="16131" max="16131" width="13.5703125" customWidth="1"/>
    <col min="16132" max="16132" width="11.140625" customWidth="1"/>
    <col min="16133" max="16133" width="12.5703125" bestFit="1" customWidth="1"/>
    <col min="16134" max="16134" width="12.85546875" customWidth="1"/>
    <col min="16135" max="16135" width="9.85546875" customWidth="1"/>
    <col min="16136" max="16136" width="12.85546875" customWidth="1"/>
    <col min="16137" max="16137" width="8" customWidth="1"/>
    <col min="16138" max="16144" width="0" hidden="1" customWidth="1"/>
  </cols>
  <sheetData>
    <row r="1" spans="2:17" ht="14.25" x14ac:dyDescent="0.2">
      <c r="B1" s="144"/>
      <c r="H1" s="145">
        <v>87</v>
      </c>
    </row>
    <row r="2" spans="2:17" ht="20.25" customHeight="1" x14ac:dyDescent="0.2">
      <c r="B2" s="146" t="s">
        <v>189</v>
      </c>
      <c r="C2" s="68"/>
      <c r="I2" s="57"/>
    </row>
    <row r="3" spans="2:17" ht="38.25" customHeight="1" x14ac:dyDescent="0.2">
      <c r="B3" s="259" t="s">
        <v>0</v>
      </c>
      <c r="C3" s="254" t="s">
        <v>135</v>
      </c>
      <c r="D3" s="255" t="s">
        <v>96</v>
      </c>
      <c r="E3" s="255" t="s">
        <v>97</v>
      </c>
      <c r="F3" s="147" t="s">
        <v>98</v>
      </c>
      <c r="G3" s="148" t="s">
        <v>99</v>
      </c>
      <c r="H3" s="148" t="s">
        <v>100</v>
      </c>
    </row>
    <row r="4" spans="2:17" ht="15" x14ac:dyDescent="0.25">
      <c r="B4" s="260"/>
      <c r="C4" s="254"/>
      <c r="D4" s="255"/>
      <c r="E4" s="256"/>
      <c r="F4" s="257" t="s">
        <v>101</v>
      </c>
      <c r="G4" s="258"/>
      <c r="H4" s="258"/>
    </row>
    <row r="5" spans="2:17" ht="9" customHeight="1" x14ac:dyDescent="0.2">
      <c r="B5" s="11"/>
      <c r="C5" s="149"/>
      <c r="D5" s="150"/>
      <c r="E5" s="151"/>
      <c r="F5" s="61"/>
      <c r="G5" s="61"/>
      <c r="H5" s="152"/>
    </row>
    <row r="6" spans="2:17" ht="24.95" customHeight="1" x14ac:dyDescent="0.25">
      <c r="B6" s="153" t="s">
        <v>132</v>
      </c>
      <c r="C6" s="154">
        <v>88</v>
      </c>
      <c r="D6" s="154">
        <v>571.6</v>
      </c>
      <c r="E6" s="154">
        <v>50546</v>
      </c>
      <c r="F6" s="154" t="s">
        <v>8</v>
      </c>
      <c r="G6" s="154" t="s">
        <v>8</v>
      </c>
      <c r="H6" s="154" t="s">
        <v>8</v>
      </c>
    </row>
    <row r="7" spans="2:17" ht="24.95" customHeight="1" x14ac:dyDescent="0.25">
      <c r="B7" s="162" t="s">
        <v>53</v>
      </c>
      <c r="C7" s="234"/>
      <c r="D7" s="245"/>
      <c r="E7" s="234"/>
      <c r="F7" s="155"/>
      <c r="G7" s="155"/>
      <c r="H7" s="155"/>
    </row>
    <row r="8" spans="2:17" ht="24.95" customHeight="1" x14ac:dyDescent="0.25">
      <c r="B8" s="222" t="s">
        <v>133</v>
      </c>
      <c r="C8" s="154">
        <v>88</v>
      </c>
      <c r="D8" s="154">
        <v>571.6</v>
      </c>
      <c r="E8" s="154">
        <v>50546</v>
      </c>
      <c r="F8" s="154" t="s">
        <v>8</v>
      </c>
      <c r="G8" s="154" t="s">
        <v>8</v>
      </c>
      <c r="H8" s="154" t="s">
        <v>8</v>
      </c>
    </row>
    <row r="9" spans="2:17" s="68" customFormat="1" ht="24.95" customHeight="1" x14ac:dyDescent="0.25">
      <c r="B9" s="236" t="s">
        <v>159</v>
      </c>
      <c r="C9" s="154">
        <v>7737</v>
      </c>
      <c r="D9" s="164">
        <v>388</v>
      </c>
      <c r="E9" s="156">
        <v>2999919</v>
      </c>
      <c r="F9" s="155">
        <v>86.3</v>
      </c>
      <c r="G9" s="155">
        <v>104.5</v>
      </c>
      <c r="H9" s="155">
        <v>90.3</v>
      </c>
      <c r="J9" s="68" t="e">
        <f>ROUND(C9/#REF!*100,1)</f>
        <v>#REF!</v>
      </c>
      <c r="K9" s="68" t="e">
        <f>ROUND(D9/#REF!*100,1)</f>
        <v>#REF!</v>
      </c>
      <c r="L9" s="68" t="e">
        <f>ROUND(E9/#REF!*100,1)</f>
        <v>#REF!</v>
      </c>
      <c r="M9" s="157" t="e">
        <f>F9-J9</f>
        <v>#REF!</v>
      </c>
      <c r="N9" s="157" t="e">
        <f>G9-K9</f>
        <v>#REF!</v>
      </c>
      <c r="O9" s="157" t="e">
        <f>H9-L9</f>
        <v>#REF!</v>
      </c>
    </row>
    <row r="10" spans="2:17" s="68" customFormat="1" ht="49.5" customHeight="1" x14ac:dyDescent="0.25">
      <c r="B10" s="236" t="s">
        <v>181</v>
      </c>
      <c r="C10" s="154">
        <v>18398</v>
      </c>
      <c r="D10" s="155">
        <v>35.6</v>
      </c>
      <c r="E10" s="156">
        <v>654543</v>
      </c>
      <c r="F10" s="155">
        <v>92.2</v>
      </c>
      <c r="G10" s="155">
        <v>108.9</v>
      </c>
      <c r="H10" s="155">
        <v>100.3</v>
      </c>
      <c r="J10" s="68" t="e">
        <f>ROUND(C10/#REF!*100,1)</f>
        <v>#REF!</v>
      </c>
      <c r="K10" s="68" t="e">
        <f>ROUND(D10/#REF!*100,1)</f>
        <v>#REF!</v>
      </c>
      <c r="L10" s="68" t="e">
        <f>ROUND(E10/#REF!*100,1)</f>
        <v>#REF!</v>
      </c>
      <c r="M10" s="157" t="e">
        <f t="shared" ref="M10:O18" si="0">F10-J10</f>
        <v>#REF!</v>
      </c>
      <c r="N10" s="157" t="e">
        <f t="shared" si="0"/>
        <v>#REF!</v>
      </c>
      <c r="O10" s="157" t="e">
        <f t="shared" si="0"/>
        <v>#REF!</v>
      </c>
      <c r="Q10" s="67"/>
    </row>
    <row r="11" spans="2:17" s="68" customFormat="1" ht="24.95" customHeight="1" x14ac:dyDescent="0.25">
      <c r="B11" s="237" t="s">
        <v>173</v>
      </c>
      <c r="C11" s="154">
        <v>13976</v>
      </c>
      <c r="D11" s="155">
        <v>39.4</v>
      </c>
      <c r="E11" s="156">
        <v>551224</v>
      </c>
      <c r="F11" s="155">
        <v>94.1</v>
      </c>
      <c r="G11" s="155">
        <v>105.9</v>
      </c>
      <c r="H11" s="155">
        <v>99.7</v>
      </c>
      <c r="J11" s="68" t="e">
        <f>ROUND(C11/#REF!*100,1)</f>
        <v>#REF!</v>
      </c>
      <c r="K11" s="68" t="e">
        <f>ROUND(D11/#REF!*100,1)</f>
        <v>#REF!</v>
      </c>
      <c r="L11" s="68" t="e">
        <f>ROUND(E11/#REF!*100,1)</f>
        <v>#REF!</v>
      </c>
      <c r="M11" s="157" t="e">
        <f t="shared" si="0"/>
        <v>#REF!</v>
      </c>
      <c r="N11" s="157" t="e">
        <f t="shared" si="0"/>
        <v>#REF!</v>
      </c>
      <c r="O11" s="157" t="e">
        <f t="shared" si="0"/>
        <v>#REF!</v>
      </c>
    </row>
    <row r="12" spans="2:17" s="68" customFormat="1" ht="24.95" customHeight="1" x14ac:dyDescent="0.25">
      <c r="B12" s="237" t="s">
        <v>174</v>
      </c>
      <c r="C12" s="154">
        <v>4422</v>
      </c>
      <c r="D12" s="155">
        <v>23.4</v>
      </c>
      <c r="E12" s="156">
        <v>103319.4</v>
      </c>
      <c r="F12" s="155">
        <v>86.9</v>
      </c>
      <c r="G12" s="155">
        <v>120</v>
      </c>
      <c r="H12" s="155">
        <v>103.9</v>
      </c>
      <c r="J12" s="68" t="e">
        <f>ROUND(C12/#REF!*100,1)</f>
        <v>#REF!</v>
      </c>
      <c r="K12" s="68" t="e">
        <f>ROUND(D12/#REF!*100,1)</f>
        <v>#REF!</v>
      </c>
      <c r="L12" s="68" t="e">
        <f>ROUND(E12/#REF!*100,1)</f>
        <v>#REF!</v>
      </c>
      <c r="M12" s="157" t="e">
        <f t="shared" si="0"/>
        <v>#REF!</v>
      </c>
      <c r="N12" s="157" t="e">
        <f t="shared" si="0"/>
        <v>#REF!</v>
      </c>
      <c r="O12" s="157" t="e">
        <f t="shared" si="0"/>
        <v>#REF!</v>
      </c>
    </row>
    <row r="13" spans="2:17" s="68" customFormat="1" ht="24.95" customHeight="1" x14ac:dyDescent="0.25">
      <c r="B13" s="238" t="s">
        <v>161</v>
      </c>
      <c r="C13" s="154">
        <v>109020</v>
      </c>
      <c r="D13" s="155">
        <v>68</v>
      </c>
      <c r="E13" s="156">
        <v>7410960</v>
      </c>
      <c r="F13" s="155">
        <v>98.6</v>
      </c>
      <c r="G13" s="155">
        <v>136.5</v>
      </c>
      <c r="H13" s="155">
        <v>134.69999999999999</v>
      </c>
      <c r="J13" s="68" t="e">
        <f>ROUND(C13/#REF!*100,1)</f>
        <v>#REF!</v>
      </c>
      <c r="K13" s="68" t="e">
        <f>ROUND(D13/#REF!*100,1)</f>
        <v>#REF!</v>
      </c>
      <c r="L13" s="68" t="e">
        <f>ROUND(E13/#REF!*100,1)</f>
        <v>#REF!</v>
      </c>
      <c r="M13" s="157" t="e">
        <f t="shared" si="0"/>
        <v>#REF!</v>
      </c>
      <c r="N13" s="157" t="e">
        <f t="shared" si="0"/>
        <v>#REF!</v>
      </c>
      <c r="O13" s="157" t="e">
        <f t="shared" si="0"/>
        <v>#REF!</v>
      </c>
    </row>
    <row r="14" spans="2:17" s="68" customFormat="1" ht="24.95" customHeight="1" x14ac:dyDescent="0.25">
      <c r="B14" s="236" t="s">
        <v>162</v>
      </c>
      <c r="C14" s="154" t="s">
        <v>8</v>
      </c>
      <c r="D14" s="154" t="s">
        <v>8</v>
      </c>
      <c r="E14" s="156">
        <v>34898</v>
      </c>
      <c r="F14" s="154" t="s">
        <v>8</v>
      </c>
      <c r="G14" s="154" t="s">
        <v>8</v>
      </c>
      <c r="H14" s="155">
        <v>117.3</v>
      </c>
      <c r="J14" s="68" t="e">
        <f>ROUND(C14/#REF!*100,1)</f>
        <v>#VALUE!</v>
      </c>
      <c r="K14" s="68" t="e">
        <f>ROUND(D14/#REF!*100,1)</f>
        <v>#VALUE!</v>
      </c>
      <c r="L14" s="68" t="e">
        <f>ROUND(E14/#REF!*100,1)</f>
        <v>#REF!</v>
      </c>
      <c r="M14" s="157" t="e">
        <f t="shared" si="0"/>
        <v>#VALUE!</v>
      </c>
      <c r="N14" s="157" t="e">
        <f t="shared" si="0"/>
        <v>#VALUE!</v>
      </c>
      <c r="O14" s="157" t="e">
        <f t="shared" si="0"/>
        <v>#REF!</v>
      </c>
    </row>
    <row r="15" spans="2:17" s="68" customFormat="1" ht="24.95" customHeight="1" x14ac:dyDescent="0.25">
      <c r="B15" s="236" t="s">
        <v>163</v>
      </c>
      <c r="C15" s="154" t="s">
        <v>8</v>
      </c>
      <c r="D15" s="154" t="s">
        <v>8</v>
      </c>
      <c r="E15" s="156">
        <v>2872</v>
      </c>
      <c r="F15" s="154" t="s">
        <v>8</v>
      </c>
      <c r="G15" s="154" t="s">
        <v>8</v>
      </c>
      <c r="H15" s="155">
        <v>507.4</v>
      </c>
      <c r="J15" s="68" t="e">
        <f>ROUND(C15/#REF!*100,1)</f>
        <v>#VALUE!</v>
      </c>
      <c r="K15" s="68" t="e">
        <f>ROUND(D15/#REF!*100,1)</f>
        <v>#VALUE!</v>
      </c>
      <c r="L15" s="68" t="e">
        <f>ROUND(E15/#REF!*100,1)</f>
        <v>#REF!</v>
      </c>
      <c r="M15" s="157" t="e">
        <f t="shared" si="0"/>
        <v>#VALUE!</v>
      </c>
      <c r="N15" s="157" t="e">
        <f t="shared" si="0"/>
        <v>#VALUE!</v>
      </c>
      <c r="O15" s="157" t="e">
        <f t="shared" si="0"/>
        <v>#REF!</v>
      </c>
    </row>
    <row r="16" spans="2:17" s="68" customFormat="1" ht="24.95" customHeight="1" x14ac:dyDescent="0.25">
      <c r="B16" s="236" t="s">
        <v>164</v>
      </c>
      <c r="C16" s="154" t="s">
        <v>8</v>
      </c>
      <c r="D16" s="154" t="s">
        <v>8</v>
      </c>
      <c r="E16" s="156">
        <v>1949389</v>
      </c>
      <c r="F16" s="154" t="s">
        <v>8</v>
      </c>
      <c r="G16" s="154" t="s">
        <v>8</v>
      </c>
      <c r="H16" s="155">
        <v>113.2</v>
      </c>
      <c r="J16" s="68" t="e">
        <f>ROUND(C16/#REF!*100,1)</f>
        <v>#VALUE!</v>
      </c>
      <c r="K16" s="68" t="e">
        <f>ROUND(D16/#REF!*100,1)</f>
        <v>#VALUE!</v>
      </c>
      <c r="L16" s="68" t="e">
        <f>ROUND(E16/#REF!*100,1)</f>
        <v>#REF!</v>
      </c>
      <c r="M16" s="157" t="e">
        <f t="shared" si="0"/>
        <v>#VALUE!</v>
      </c>
      <c r="N16" s="157" t="e">
        <f t="shared" si="0"/>
        <v>#VALUE!</v>
      </c>
      <c r="O16" s="157" t="e">
        <f t="shared" si="0"/>
        <v>#REF!</v>
      </c>
    </row>
    <row r="17" spans="2:15" s="68" customFormat="1" ht="24.95" customHeight="1" x14ac:dyDescent="0.25">
      <c r="B17" s="236" t="s">
        <v>165</v>
      </c>
      <c r="C17" s="154" t="s">
        <v>8</v>
      </c>
      <c r="D17" s="154" t="s">
        <v>8</v>
      </c>
      <c r="E17" s="156">
        <v>1934225</v>
      </c>
      <c r="F17" s="154" t="s">
        <v>8</v>
      </c>
      <c r="G17" s="154" t="s">
        <v>8</v>
      </c>
      <c r="H17" s="155">
        <v>112.3</v>
      </c>
      <c r="J17" s="68" t="e">
        <f>ROUND(C17/#REF!*100,1)</f>
        <v>#VALUE!</v>
      </c>
      <c r="K17" s="68" t="e">
        <f>ROUND(D17/#REF!*100,1)</f>
        <v>#VALUE!</v>
      </c>
      <c r="L17" s="68" t="e">
        <f>ROUND(E17/#REF!*100,1)</f>
        <v>#REF!</v>
      </c>
      <c r="M17" s="157" t="e">
        <f t="shared" si="0"/>
        <v>#VALUE!</v>
      </c>
      <c r="N17" s="157" t="e">
        <f t="shared" si="0"/>
        <v>#VALUE!</v>
      </c>
      <c r="O17" s="157" t="e">
        <f t="shared" si="0"/>
        <v>#REF!</v>
      </c>
    </row>
    <row r="18" spans="2:15" s="68" customFormat="1" ht="24.95" customHeight="1" x14ac:dyDescent="0.25">
      <c r="B18" s="236" t="s">
        <v>166</v>
      </c>
      <c r="C18" s="154">
        <v>972</v>
      </c>
      <c r="D18" s="164">
        <v>80</v>
      </c>
      <c r="E18" s="156">
        <v>77812</v>
      </c>
      <c r="F18" s="155">
        <v>41.3</v>
      </c>
      <c r="G18" s="155">
        <v>51.6</v>
      </c>
      <c r="H18" s="155">
        <v>21.4</v>
      </c>
      <c r="J18" s="68" t="e">
        <f>ROUND(C18/#REF!*100,1)</f>
        <v>#REF!</v>
      </c>
      <c r="K18" s="68" t="e">
        <f>ROUND(D18/#REF!*100,1)</f>
        <v>#REF!</v>
      </c>
      <c r="L18" s="68" t="e">
        <f>ROUND(E18/#REF!*100,1)</f>
        <v>#REF!</v>
      </c>
      <c r="M18" s="157" t="e">
        <f t="shared" si="0"/>
        <v>#REF!</v>
      </c>
      <c r="N18" s="157" t="e">
        <f t="shared" si="0"/>
        <v>#REF!</v>
      </c>
      <c r="O18" s="157" t="e">
        <f t="shared" si="0"/>
        <v>#REF!</v>
      </c>
    </row>
    <row r="19" spans="2:15" s="78" customFormat="1" ht="24.95" customHeight="1" x14ac:dyDescent="0.25">
      <c r="B19" s="236" t="s">
        <v>167</v>
      </c>
      <c r="C19" s="154">
        <v>27</v>
      </c>
      <c r="D19" s="154" t="s">
        <v>8</v>
      </c>
      <c r="E19" s="154" t="s">
        <v>8</v>
      </c>
      <c r="F19" s="155">
        <v>22.1</v>
      </c>
      <c r="G19" s="154" t="s">
        <v>8</v>
      </c>
      <c r="H19" s="154" t="s">
        <v>8</v>
      </c>
      <c r="J19" s="68"/>
      <c r="K19" s="68"/>
      <c r="L19" s="68"/>
      <c r="M19" s="157"/>
      <c r="N19" s="157"/>
      <c r="O19" s="157"/>
    </row>
    <row r="20" spans="2:15" s="68" customFormat="1" ht="36" customHeight="1" x14ac:dyDescent="0.25">
      <c r="B20" s="240" t="s">
        <v>175</v>
      </c>
      <c r="C20" s="154">
        <v>8</v>
      </c>
      <c r="D20" s="154" t="s">
        <v>8</v>
      </c>
      <c r="E20" s="154" t="s">
        <v>8</v>
      </c>
      <c r="F20" s="155">
        <v>160</v>
      </c>
      <c r="G20" s="154" t="s">
        <v>8</v>
      </c>
      <c r="H20" s="154" t="s">
        <v>8</v>
      </c>
      <c r="J20" s="68" t="e">
        <f>ROUND(C20/#REF!*100,1)</f>
        <v>#REF!</v>
      </c>
      <c r="K20" s="68" t="e">
        <f>ROUND(D20/#REF!*100,1)</f>
        <v>#VALUE!</v>
      </c>
      <c r="L20" s="68" t="e">
        <f>ROUND(E20/#REF!*100,1)</f>
        <v>#VALUE!</v>
      </c>
      <c r="M20" s="157" t="e">
        <f>F20-J20</f>
        <v>#REF!</v>
      </c>
      <c r="N20" s="157" t="e">
        <f t="shared" ref="M20:O30" si="1">G20-K20</f>
        <v>#VALUE!</v>
      </c>
      <c r="O20" s="157" t="e">
        <f t="shared" si="1"/>
        <v>#VALUE!</v>
      </c>
    </row>
    <row r="21" spans="2:15" s="68" customFormat="1" ht="24.95" customHeight="1" x14ac:dyDescent="0.25">
      <c r="B21" s="244" t="s">
        <v>142</v>
      </c>
      <c r="C21" s="154" t="s">
        <v>186</v>
      </c>
      <c r="D21" s="154" t="s">
        <v>186</v>
      </c>
      <c r="E21" s="154" t="s">
        <v>186</v>
      </c>
      <c r="F21" s="154" t="s">
        <v>186</v>
      </c>
      <c r="G21" s="154" t="s">
        <v>186</v>
      </c>
      <c r="H21" s="154" t="s">
        <v>186</v>
      </c>
      <c r="J21" s="68" t="e">
        <f>ROUND(C21/#REF!*100,1)</f>
        <v>#VALUE!</v>
      </c>
      <c r="K21" s="68" t="e">
        <f>ROUND(D21/#REF!*100,1)</f>
        <v>#VALUE!</v>
      </c>
      <c r="L21" s="68" t="e">
        <f>ROUND(E21/#REF!*100,1)</f>
        <v>#VALUE!</v>
      </c>
      <c r="M21" s="157" t="e">
        <f t="shared" si="1"/>
        <v>#VALUE!</v>
      </c>
      <c r="N21" s="157" t="e">
        <f t="shared" si="1"/>
        <v>#VALUE!</v>
      </c>
      <c r="O21" s="157" t="e">
        <f t="shared" si="1"/>
        <v>#VALUE!</v>
      </c>
    </row>
    <row r="22" spans="2:15" s="68" customFormat="1" ht="12" customHeight="1" x14ac:dyDescent="0.25">
      <c r="B22" s="244" t="s">
        <v>143</v>
      </c>
      <c r="C22" s="154" t="s">
        <v>186</v>
      </c>
      <c r="D22" s="154" t="s">
        <v>186</v>
      </c>
      <c r="E22" s="154" t="s">
        <v>186</v>
      </c>
      <c r="F22" s="154" t="s">
        <v>186</v>
      </c>
      <c r="G22" s="154" t="s">
        <v>186</v>
      </c>
      <c r="H22" s="154" t="s">
        <v>186</v>
      </c>
      <c r="J22" s="68" t="e">
        <f>ROUND(C22/#REF!*100,1)</f>
        <v>#VALUE!</v>
      </c>
      <c r="K22" s="68" t="e">
        <f>ROUND(D22/#REF!*100,1)</f>
        <v>#VALUE!</v>
      </c>
      <c r="L22" s="68" t="e">
        <f>ROUND(E22/#REF!*100,1)</f>
        <v>#VALUE!</v>
      </c>
      <c r="M22" s="157" t="e">
        <f t="shared" si="1"/>
        <v>#VALUE!</v>
      </c>
      <c r="N22" s="157" t="e">
        <f t="shared" si="1"/>
        <v>#VALUE!</v>
      </c>
      <c r="O22" s="157" t="e">
        <f t="shared" si="1"/>
        <v>#VALUE!</v>
      </c>
    </row>
    <row r="23" spans="2:15" s="68" customFormat="1" ht="24.95" customHeight="1" x14ac:dyDescent="0.25">
      <c r="B23" s="244" t="s">
        <v>144</v>
      </c>
      <c r="C23" s="154" t="s">
        <v>186</v>
      </c>
      <c r="D23" s="154" t="s">
        <v>186</v>
      </c>
      <c r="E23" s="154" t="s">
        <v>186</v>
      </c>
      <c r="F23" s="154" t="s">
        <v>186</v>
      </c>
      <c r="G23" s="154" t="s">
        <v>186</v>
      </c>
      <c r="H23" s="154" t="s">
        <v>186</v>
      </c>
      <c r="J23" s="68" t="e">
        <f>ROUND(C23/#REF!*100,1)</f>
        <v>#VALUE!</v>
      </c>
      <c r="K23" s="68" t="e">
        <f>ROUND(D23/#REF!*100,1)</f>
        <v>#VALUE!</v>
      </c>
      <c r="L23" s="68" t="e">
        <f>ROUND(E23/#REF!*100,1)</f>
        <v>#VALUE!</v>
      </c>
      <c r="M23" s="157" t="e">
        <f t="shared" si="1"/>
        <v>#VALUE!</v>
      </c>
      <c r="N23" s="157" t="e">
        <f t="shared" si="1"/>
        <v>#VALUE!</v>
      </c>
      <c r="O23" s="157" t="e">
        <f t="shared" si="1"/>
        <v>#VALUE!</v>
      </c>
    </row>
    <row r="24" spans="2:15" s="68" customFormat="1" ht="24.95" customHeight="1" x14ac:dyDescent="0.25">
      <c r="B24" s="244" t="s">
        <v>145</v>
      </c>
      <c r="C24" s="154" t="s">
        <v>186</v>
      </c>
      <c r="D24" s="154" t="s">
        <v>186</v>
      </c>
      <c r="E24" s="154" t="s">
        <v>186</v>
      </c>
      <c r="F24" s="154" t="s">
        <v>186</v>
      </c>
      <c r="G24" s="154" t="s">
        <v>186</v>
      </c>
      <c r="H24" s="154" t="s">
        <v>186</v>
      </c>
      <c r="J24" s="68" t="e">
        <f>ROUND(C24/#REF!*100,1)</f>
        <v>#VALUE!</v>
      </c>
      <c r="K24" s="68" t="e">
        <f>ROUND(D24/#REF!*100,1)</f>
        <v>#VALUE!</v>
      </c>
      <c r="L24" s="68" t="e">
        <f>ROUND(E24/#REF!*100,1)</f>
        <v>#VALUE!</v>
      </c>
      <c r="M24" s="157" t="e">
        <f t="shared" si="1"/>
        <v>#VALUE!</v>
      </c>
      <c r="N24" s="157" t="e">
        <f t="shared" si="1"/>
        <v>#VALUE!</v>
      </c>
      <c r="O24" s="157" t="e">
        <f t="shared" si="1"/>
        <v>#VALUE!</v>
      </c>
    </row>
    <row r="25" spans="2:15" s="68" customFormat="1" ht="30.75" customHeight="1" x14ac:dyDescent="0.25">
      <c r="B25" s="239" t="s">
        <v>146</v>
      </c>
      <c r="C25" s="154">
        <v>8</v>
      </c>
      <c r="D25" s="154" t="s">
        <v>8</v>
      </c>
      <c r="E25" s="154" t="s">
        <v>8</v>
      </c>
      <c r="F25" s="155">
        <v>160</v>
      </c>
      <c r="G25" s="154" t="s">
        <v>8</v>
      </c>
      <c r="H25" s="154" t="s">
        <v>8</v>
      </c>
      <c r="J25" s="68" t="e">
        <f>ROUND(C25/#REF!*100,1)</f>
        <v>#REF!</v>
      </c>
      <c r="K25" s="68" t="e">
        <f>ROUND(D25/#REF!*100,1)</f>
        <v>#VALUE!</v>
      </c>
      <c r="L25" s="68" t="e">
        <f>ROUND(E25/#REF!*100,1)</f>
        <v>#VALUE!</v>
      </c>
      <c r="M25" s="157" t="e">
        <f t="shared" si="1"/>
        <v>#REF!</v>
      </c>
      <c r="N25" s="157" t="e">
        <f t="shared" si="1"/>
        <v>#VALUE!</v>
      </c>
      <c r="O25" s="157" t="e">
        <f t="shared" si="1"/>
        <v>#VALUE!</v>
      </c>
    </row>
    <row r="26" spans="2:15" s="68" customFormat="1" ht="24.95" customHeight="1" x14ac:dyDescent="0.25">
      <c r="B26" s="240" t="s">
        <v>176</v>
      </c>
      <c r="C26" s="154">
        <v>13</v>
      </c>
      <c r="D26" s="154" t="s">
        <v>8</v>
      </c>
      <c r="E26" s="154" t="s">
        <v>8</v>
      </c>
      <c r="F26" s="155">
        <v>11.8</v>
      </c>
      <c r="G26" s="154" t="s">
        <v>8</v>
      </c>
      <c r="H26" s="154" t="s">
        <v>8</v>
      </c>
      <c r="J26" s="68" t="e">
        <f>ROUND(C26/#REF!*100,1)</f>
        <v>#REF!</v>
      </c>
      <c r="K26" s="68" t="e">
        <f>ROUND(D26/#REF!*100,1)</f>
        <v>#VALUE!</v>
      </c>
      <c r="L26" s="68" t="e">
        <f>ROUND(E26/#REF!*100,1)</f>
        <v>#VALUE!</v>
      </c>
      <c r="M26" s="157" t="e">
        <f t="shared" si="1"/>
        <v>#REF!</v>
      </c>
      <c r="N26" s="157" t="e">
        <f t="shared" si="1"/>
        <v>#VALUE!</v>
      </c>
      <c r="O26" s="157" t="e">
        <f t="shared" si="1"/>
        <v>#VALUE!</v>
      </c>
    </row>
    <row r="27" spans="2:15" s="68" customFormat="1" ht="35.25" customHeight="1" x14ac:dyDescent="0.25">
      <c r="B27" s="237" t="s">
        <v>153</v>
      </c>
      <c r="C27" s="154" t="s">
        <v>186</v>
      </c>
      <c r="D27" s="154" t="s">
        <v>8</v>
      </c>
      <c r="E27" s="154" t="s">
        <v>8</v>
      </c>
      <c r="F27" s="154" t="s">
        <v>186</v>
      </c>
      <c r="G27" s="154" t="s">
        <v>8</v>
      </c>
      <c r="H27" s="154" t="s">
        <v>8</v>
      </c>
      <c r="J27" s="68" t="e">
        <f>ROUND(C27/#REF!*100,1)</f>
        <v>#VALUE!</v>
      </c>
      <c r="K27" s="68" t="e">
        <f>ROUND(D27/#REF!*100,1)</f>
        <v>#VALUE!</v>
      </c>
      <c r="L27" s="68" t="e">
        <f>ROUND(E27/#REF!*100,1)</f>
        <v>#VALUE!</v>
      </c>
      <c r="M27" s="157" t="e">
        <f t="shared" si="1"/>
        <v>#VALUE!</v>
      </c>
      <c r="N27" s="157" t="e">
        <f t="shared" si="1"/>
        <v>#VALUE!</v>
      </c>
      <c r="O27" s="157" t="e">
        <f t="shared" si="1"/>
        <v>#VALUE!</v>
      </c>
    </row>
    <row r="28" spans="2:15" s="68" customFormat="1" ht="24.95" customHeight="1" x14ac:dyDescent="0.25">
      <c r="B28" s="237" t="s">
        <v>154</v>
      </c>
      <c r="C28" s="154" t="s">
        <v>186</v>
      </c>
      <c r="D28" s="154" t="s">
        <v>8</v>
      </c>
      <c r="E28" s="154" t="s">
        <v>8</v>
      </c>
      <c r="F28" s="154" t="s">
        <v>186</v>
      </c>
      <c r="G28" s="154" t="s">
        <v>8</v>
      </c>
      <c r="H28" s="154" t="s">
        <v>8</v>
      </c>
      <c r="J28" s="68" t="e">
        <f>ROUND(C28/#REF!*100,1)</f>
        <v>#VALUE!</v>
      </c>
      <c r="K28" s="68" t="e">
        <f>ROUND(D28/#REF!*100,1)</f>
        <v>#VALUE!</v>
      </c>
      <c r="L28" s="68" t="e">
        <f>ROUND(E28/#REF!*100,1)</f>
        <v>#VALUE!</v>
      </c>
      <c r="M28" s="157" t="e">
        <f t="shared" si="1"/>
        <v>#VALUE!</v>
      </c>
      <c r="N28" s="157" t="e">
        <f t="shared" si="1"/>
        <v>#VALUE!</v>
      </c>
      <c r="O28" s="157" t="e">
        <f t="shared" si="1"/>
        <v>#VALUE!</v>
      </c>
    </row>
    <row r="29" spans="2:15" s="68" customFormat="1" ht="24.95" customHeight="1" x14ac:dyDescent="0.25">
      <c r="B29" s="237" t="s">
        <v>155</v>
      </c>
      <c r="C29" s="154">
        <v>13</v>
      </c>
      <c r="D29" s="154" t="s">
        <v>8</v>
      </c>
      <c r="E29" s="154" t="s">
        <v>8</v>
      </c>
      <c r="F29" s="155">
        <v>12.7</v>
      </c>
      <c r="G29" s="154" t="s">
        <v>8</v>
      </c>
      <c r="H29" s="154" t="s">
        <v>8</v>
      </c>
      <c r="J29" s="68" t="e">
        <f>ROUND(C29/#REF!*100,1)</f>
        <v>#REF!</v>
      </c>
      <c r="K29" s="68" t="e">
        <f>ROUND(D29/#REF!*100,1)</f>
        <v>#VALUE!</v>
      </c>
      <c r="L29" s="68" t="e">
        <f>ROUND(E29/#REF!*100,1)</f>
        <v>#VALUE!</v>
      </c>
      <c r="M29" s="157" t="e">
        <f t="shared" si="1"/>
        <v>#REF!</v>
      </c>
      <c r="N29" s="157" t="e">
        <f t="shared" si="1"/>
        <v>#VALUE!</v>
      </c>
      <c r="O29" s="157" t="e">
        <f t="shared" si="1"/>
        <v>#VALUE!</v>
      </c>
    </row>
    <row r="30" spans="2:15" s="68" customFormat="1" ht="24.95" customHeight="1" x14ac:dyDescent="0.25">
      <c r="B30" s="240" t="s">
        <v>177</v>
      </c>
      <c r="C30" s="154">
        <v>5</v>
      </c>
      <c r="D30" s="154" t="s">
        <v>8</v>
      </c>
      <c r="E30" s="154" t="s">
        <v>8</v>
      </c>
      <c r="F30" s="155">
        <v>71.400000000000006</v>
      </c>
      <c r="G30" s="154" t="s">
        <v>8</v>
      </c>
      <c r="H30" s="154" t="s">
        <v>8</v>
      </c>
      <c r="J30" s="68" t="e">
        <f>ROUND(C30/#REF!*100,1)</f>
        <v>#REF!</v>
      </c>
      <c r="K30" s="68" t="e">
        <f>ROUND(D30/#REF!*100,1)</f>
        <v>#VALUE!</v>
      </c>
      <c r="L30" s="68" t="e">
        <f>ROUND(E30/#REF!*100,1)</f>
        <v>#VALUE!</v>
      </c>
      <c r="M30" s="157" t="e">
        <f t="shared" si="1"/>
        <v>#REF!</v>
      </c>
      <c r="N30" s="157" t="e">
        <f t="shared" si="1"/>
        <v>#VALUE!</v>
      </c>
      <c r="O30" s="157" t="e">
        <f t="shared" si="1"/>
        <v>#VALUE!</v>
      </c>
    </row>
    <row r="31" spans="2:15" ht="17.100000000000001" customHeight="1" x14ac:dyDescent="0.2">
      <c r="C31" s="171"/>
      <c r="D31" s="172"/>
      <c r="E31" s="171"/>
      <c r="F31" s="172"/>
      <c r="G31" s="172"/>
      <c r="H31" s="172"/>
    </row>
    <row r="34" spans="3:5" x14ac:dyDescent="0.2">
      <c r="C34" s="241"/>
      <c r="D34" s="241"/>
      <c r="E34" s="241"/>
    </row>
    <row r="39" spans="3:5" ht="12" customHeight="1" x14ac:dyDescent="0.2"/>
  </sheetData>
  <mergeCells count="5">
    <mergeCell ref="B3:B4"/>
    <mergeCell ref="C3:C4"/>
    <mergeCell ref="D3:D4"/>
    <mergeCell ref="E3:E4"/>
    <mergeCell ref="F4:H4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127"/>
  <sheetViews>
    <sheetView workbookViewId="0">
      <selection activeCell="A22" sqref="A22:XFD22"/>
    </sheetView>
  </sheetViews>
  <sheetFormatPr defaultRowHeight="12.75" x14ac:dyDescent="0.2"/>
  <cols>
    <col min="1" max="1" width="2.28515625" customWidth="1"/>
    <col min="2" max="2" width="31.140625" customWidth="1"/>
    <col min="3" max="3" width="13.5703125" customWidth="1"/>
    <col min="4" max="4" width="11.140625" customWidth="1"/>
    <col min="5" max="5" width="12.5703125" bestFit="1" customWidth="1"/>
    <col min="6" max="6" width="12.85546875" customWidth="1"/>
    <col min="7" max="7" width="9.85546875" customWidth="1"/>
    <col min="8" max="8" width="12.85546875" customWidth="1"/>
    <col min="9" max="9" width="8" customWidth="1"/>
    <col min="10" max="11" width="0" hidden="1" customWidth="1"/>
    <col min="12" max="12" width="10.42578125" hidden="1" customWidth="1"/>
    <col min="13" max="16" width="0" hidden="1" customWidth="1"/>
    <col min="257" max="257" width="2.28515625" customWidth="1"/>
    <col min="258" max="258" width="31.140625" customWidth="1"/>
    <col min="259" max="259" width="13.5703125" customWidth="1"/>
    <col min="260" max="260" width="11.140625" customWidth="1"/>
    <col min="261" max="261" width="12.5703125" bestFit="1" customWidth="1"/>
    <col min="262" max="262" width="12.85546875" customWidth="1"/>
    <col min="263" max="263" width="9.85546875" customWidth="1"/>
    <col min="264" max="264" width="12.85546875" customWidth="1"/>
    <col min="265" max="265" width="8" customWidth="1"/>
    <col min="266" max="272" width="0" hidden="1" customWidth="1"/>
    <col min="513" max="513" width="2.28515625" customWidth="1"/>
    <col min="514" max="514" width="31.140625" customWidth="1"/>
    <col min="515" max="515" width="13.5703125" customWidth="1"/>
    <col min="516" max="516" width="11.140625" customWidth="1"/>
    <col min="517" max="517" width="12.5703125" bestFit="1" customWidth="1"/>
    <col min="518" max="518" width="12.85546875" customWidth="1"/>
    <col min="519" max="519" width="9.85546875" customWidth="1"/>
    <col min="520" max="520" width="12.85546875" customWidth="1"/>
    <col min="521" max="521" width="8" customWidth="1"/>
    <col min="522" max="528" width="0" hidden="1" customWidth="1"/>
    <col min="769" max="769" width="2.28515625" customWidth="1"/>
    <col min="770" max="770" width="31.140625" customWidth="1"/>
    <col min="771" max="771" width="13.5703125" customWidth="1"/>
    <col min="772" max="772" width="11.140625" customWidth="1"/>
    <col min="773" max="773" width="12.5703125" bestFit="1" customWidth="1"/>
    <col min="774" max="774" width="12.85546875" customWidth="1"/>
    <col min="775" max="775" width="9.85546875" customWidth="1"/>
    <col min="776" max="776" width="12.85546875" customWidth="1"/>
    <col min="777" max="777" width="8" customWidth="1"/>
    <col min="778" max="784" width="0" hidden="1" customWidth="1"/>
    <col min="1025" max="1025" width="2.28515625" customWidth="1"/>
    <col min="1026" max="1026" width="31.140625" customWidth="1"/>
    <col min="1027" max="1027" width="13.5703125" customWidth="1"/>
    <col min="1028" max="1028" width="11.140625" customWidth="1"/>
    <col min="1029" max="1029" width="12.5703125" bestFit="1" customWidth="1"/>
    <col min="1030" max="1030" width="12.85546875" customWidth="1"/>
    <col min="1031" max="1031" width="9.85546875" customWidth="1"/>
    <col min="1032" max="1032" width="12.85546875" customWidth="1"/>
    <col min="1033" max="1033" width="8" customWidth="1"/>
    <col min="1034" max="1040" width="0" hidden="1" customWidth="1"/>
    <col min="1281" max="1281" width="2.28515625" customWidth="1"/>
    <col min="1282" max="1282" width="31.140625" customWidth="1"/>
    <col min="1283" max="1283" width="13.5703125" customWidth="1"/>
    <col min="1284" max="1284" width="11.140625" customWidth="1"/>
    <col min="1285" max="1285" width="12.5703125" bestFit="1" customWidth="1"/>
    <col min="1286" max="1286" width="12.85546875" customWidth="1"/>
    <col min="1287" max="1287" width="9.85546875" customWidth="1"/>
    <col min="1288" max="1288" width="12.85546875" customWidth="1"/>
    <col min="1289" max="1289" width="8" customWidth="1"/>
    <col min="1290" max="1296" width="0" hidden="1" customWidth="1"/>
    <col min="1537" max="1537" width="2.28515625" customWidth="1"/>
    <col min="1538" max="1538" width="31.140625" customWidth="1"/>
    <col min="1539" max="1539" width="13.5703125" customWidth="1"/>
    <col min="1540" max="1540" width="11.140625" customWidth="1"/>
    <col min="1541" max="1541" width="12.5703125" bestFit="1" customWidth="1"/>
    <col min="1542" max="1542" width="12.85546875" customWidth="1"/>
    <col min="1543" max="1543" width="9.85546875" customWidth="1"/>
    <col min="1544" max="1544" width="12.85546875" customWidth="1"/>
    <col min="1545" max="1545" width="8" customWidth="1"/>
    <col min="1546" max="1552" width="0" hidden="1" customWidth="1"/>
    <col min="1793" max="1793" width="2.28515625" customWidth="1"/>
    <col min="1794" max="1794" width="31.140625" customWidth="1"/>
    <col min="1795" max="1795" width="13.5703125" customWidth="1"/>
    <col min="1796" max="1796" width="11.140625" customWidth="1"/>
    <col min="1797" max="1797" width="12.5703125" bestFit="1" customWidth="1"/>
    <col min="1798" max="1798" width="12.85546875" customWidth="1"/>
    <col min="1799" max="1799" width="9.85546875" customWidth="1"/>
    <col min="1800" max="1800" width="12.85546875" customWidth="1"/>
    <col min="1801" max="1801" width="8" customWidth="1"/>
    <col min="1802" max="1808" width="0" hidden="1" customWidth="1"/>
    <col min="2049" max="2049" width="2.28515625" customWidth="1"/>
    <col min="2050" max="2050" width="31.140625" customWidth="1"/>
    <col min="2051" max="2051" width="13.5703125" customWidth="1"/>
    <col min="2052" max="2052" width="11.140625" customWidth="1"/>
    <col min="2053" max="2053" width="12.5703125" bestFit="1" customWidth="1"/>
    <col min="2054" max="2054" width="12.85546875" customWidth="1"/>
    <col min="2055" max="2055" width="9.85546875" customWidth="1"/>
    <col min="2056" max="2056" width="12.85546875" customWidth="1"/>
    <col min="2057" max="2057" width="8" customWidth="1"/>
    <col min="2058" max="2064" width="0" hidden="1" customWidth="1"/>
    <col min="2305" max="2305" width="2.28515625" customWidth="1"/>
    <col min="2306" max="2306" width="31.140625" customWidth="1"/>
    <col min="2307" max="2307" width="13.5703125" customWidth="1"/>
    <col min="2308" max="2308" width="11.140625" customWidth="1"/>
    <col min="2309" max="2309" width="12.5703125" bestFit="1" customWidth="1"/>
    <col min="2310" max="2310" width="12.85546875" customWidth="1"/>
    <col min="2311" max="2311" width="9.85546875" customWidth="1"/>
    <col min="2312" max="2312" width="12.85546875" customWidth="1"/>
    <col min="2313" max="2313" width="8" customWidth="1"/>
    <col min="2314" max="2320" width="0" hidden="1" customWidth="1"/>
    <col min="2561" max="2561" width="2.28515625" customWidth="1"/>
    <col min="2562" max="2562" width="31.140625" customWidth="1"/>
    <col min="2563" max="2563" width="13.5703125" customWidth="1"/>
    <col min="2564" max="2564" width="11.140625" customWidth="1"/>
    <col min="2565" max="2565" width="12.5703125" bestFit="1" customWidth="1"/>
    <col min="2566" max="2566" width="12.85546875" customWidth="1"/>
    <col min="2567" max="2567" width="9.85546875" customWidth="1"/>
    <col min="2568" max="2568" width="12.85546875" customWidth="1"/>
    <col min="2569" max="2569" width="8" customWidth="1"/>
    <col min="2570" max="2576" width="0" hidden="1" customWidth="1"/>
    <col min="2817" max="2817" width="2.28515625" customWidth="1"/>
    <col min="2818" max="2818" width="31.140625" customWidth="1"/>
    <col min="2819" max="2819" width="13.5703125" customWidth="1"/>
    <col min="2820" max="2820" width="11.140625" customWidth="1"/>
    <col min="2821" max="2821" width="12.5703125" bestFit="1" customWidth="1"/>
    <col min="2822" max="2822" width="12.85546875" customWidth="1"/>
    <col min="2823" max="2823" width="9.85546875" customWidth="1"/>
    <col min="2824" max="2824" width="12.85546875" customWidth="1"/>
    <col min="2825" max="2825" width="8" customWidth="1"/>
    <col min="2826" max="2832" width="0" hidden="1" customWidth="1"/>
    <col min="3073" max="3073" width="2.28515625" customWidth="1"/>
    <col min="3074" max="3074" width="31.140625" customWidth="1"/>
    <col min="3075" max="3075" width="13.5703125" customWidth="1"/>
    <col min="3076" max="3076" width="11.140625" customWidth="1"/>
    <col min="3077" max="3077" width="12.5703125" bestFit="1" customWidth="1"/>
    <col min="3078" max="3078" width="12.85546875" customWidth="1"/>
    <col min="3079" max="3079" width="9.85546875" customWidth="1"/>
    <col min="3080" max="3080" width="12.85546875" customWidth="1"/>
    <col min="3081" max="3081" width="8" customWidth="1"/>
    <col min="3082" max="3088" width="0" hidden="1" customWidth="1"/>
    <col min="3329" max="3329" width="2.28515625" customWidth="1"/>
    <col min="3330" max="3330" width="31.140625" customWidth="1"/>
    <col min="3331" max="3331" width="13.5703125" customWidth="1"/>
    <col min="3332" max="3332" width="11.140625" customWidth="1"/>
    <col min="3333" max="3333" width="12.5703125" bestFit="1" customWidth="1"/>
    <col min="3334" max="3334" width="12.85546875" customWidth="1"/>
    <col min="3335" max="3335" width="9.85546875" customWidth="1"/>
    <col min="3336" max="3336" width="12.85546875" customWidth="1"/>
    <col min="3337" max="3337" width="8" customWidth="1"/>
    <col min="3338" max="3344" width="0" hidden="1" customWidth="1"/>
    <col min="3585" max="3585" width="2.28515625" customWidth="1"/>
    <col min="3586" max="3586" width="31.140625" customWidth="1"/>
    <col min="3587" max="3587" width="13.5703125" customWidth="1"/>
    <col min="3588" max="3588" width="11.140625" customWidth="1"/>
    <col min="3589" max="3589" width="12.5703125" bestFit="1" customWidth="1"/>
    <col min="3590" max="3590" width="12.85546875" customWidth="1"/>
    <col min="3591" max="3591" width="9.85546875" customWidth="1"/>
    <col min="3592" max="3592" width="12.85546875" customWidth="1"/>
    <col min="3593" max="3593" width="8" customWidth="1"/>
    <col min="3594" max="3600" width="0" hidden="1" customWidth="1"/>
    <col min="3841" max="3841" width="2.28515625" customWidth="1"/>
    <col min="3842" max="3842" width="31.140625" customWidth="1"/>
    <col min="3843" max="3843" width="13.5703125" customWidth="1"/>
    <col min="3844" max="3844" width="11.140625" customWidth="1"/>
    <col min="3845" max="3845" width="12.5703125" bestFit="1" customWidth="1"/>
    <col min="3846" max="3846" width="12.85546875" customWidth="1"/>
    <col min="3847" max="3847" width="9.85546875" customWidth="1"/>
    <col min="3848" max="3848" width="12.85546875" customWidth="1"/>
    <col min="3849" max="3849" width="8" customWidth="1"/>
    <col min="3850" max="3856" width="0" hidden="1" customWidth="1"/>
    <col min="4097" max="4097" width="2.28515625" customWidth="1"/>
    <col min="4098" max="4098" width="31.140625" customWidth="1"/>
    <col min="4099" max="4099" width="13.5703125" customWidth="1"/>
    <col min="4100" max="4100" width="11.140625" customWidth="1"/>
    <col min="4101" max="4101" width="12.5703125" bestFit="1" customWidth="1"/>
    <col min="4102" max="4102" width="12.85546875" customWidth="1"/>
    <col min="4103" max="4103" width="9.85546875" customWidth="1"/>
    <col min="4104" max="4104" width="12.85546875" customWidth="1"/>
    <col min="4105" max="4105" width="8" customWidth="1"/>
    <col min="4106" max="4112" width="0" hidden="1" customWidth="1"/>
    <col min="4353" max="4353" width="2.28515625" customWidth="1"/>
    <col min="4354" max="4354" width="31.140625" customWidth="1"/>
    <col min="4355" max="4355" width="13.5703125" customWidth="1"/>
    <col min="4356" max="4356" width="11.140625" customWidth="1"/>
    <col min="4357" max="4357" width="12.5703125" bestFit="1" customWidth="1"/>
    <col min="4358" max="4358" width="12.85546875" customWidth="1"/>
    <col min="4359" max="4359" width="9.85546875" customWidth="1"/>
    <col min="4360" max="4360" width="12.85546875" customWidth="1"/>
    <col min="4361" max="4361" width="8" customWidth="1"/>
    <col min="4362" max="4368" width="0" hidden="1" customWidth="1"/>
    <col min="4609" max="4609" width="2.28515625" customWidth="1"/>
    <col min="4610" max="4610" width="31.140625" customWidth="1"/>
    <col min="4611" max="4611" width="13.5703125" customWidth="1"/>
    <col min="4612" max="4612" width="11.140625" customWidth="1"/>
    <col min="4613" max="4613" width="12.5703125" bestFit="1" customWidth="1"/>
    <col min="4614" max="4614" width="12.85546875" customWidth="1"/>
    <col min="4615" max="4615" width="9.85546875" customWidth="1"/>
    <col min="4616" max="4616" width="12.85546875" customWidth="1"/>
    <col min="4617" max="4617" width="8" customWidth="1"/>
    <col min="4618" max="4624" width="0" hidden="1" customWidth="1"/>
    <col min="4865" max="4865" width="2.28515625" customWidth="1"/>
    <col min="4866" max="4866" width="31.140625" customWidth="1"/>
    <col min="4867" max="4867" width="13.5703125" customWidth="1"/>
    <col min="4868" max="4868" width="11.140625" customWidth="1"/>
    <col min="4869" max="4869" width="12.5703125" bestFit="1" customWidth="1"/>
    <col min="4870" max="4870" width="12.85546875" customWidth="1"/>
    <col min="4871" max="4871" width="9.85546875" customWidth="1"/>
    <col min="4872" max="4872" width="12.85546875" customWidth="1"/>
    <col min="4873" max="4873" width="8" customWidth="1"/>
    <col min="4874" max="4880" width="0" hidden="1" customWidth="1"/>
    <col min="5121" max="5121" width="2.28515625" customWidth="1"/>
    <col min="5122" max="5122" width="31.140625" customWidth="1"/>
    <col min="5123" max="5123" width="13.5703125" customWidth="1"/>
    <col min="5124" max="5124" width="11.140625" customWidth="1"/>
    <col min="5125" max="5125" width="12.5703125" bestFit="1" customWidth="1"/>
    <col min="5126" max="5126" width="12.85546875" customWidth="1"/>
    <col min="5127" max="5127" width="9.85546875" customWidth="1"/>
    <col min="5128" max="5128" width="12.85546875" customWidth="1"/>
    <col min="5129" max="5129" width="8" customWidth="1"/>
    <col min="5130" max="5136" width="0" hidden="1" customWidth="1"/>
    <col min="5377" max="5377" width="2.28515625" customWidth="1"/>
    <col min="5378" max="5378" width="31.140625" customWidth="1"/>
    <col min="5379" max="5379" width="13.5703125" customWidth="1"/>
    <col min="5380" max="5380" width="11.140625" customWidth="1"/>
    <col min="5381" max="5381" width="12.5703125" bestFit="1" customWidth="1"/>
    <col min="5382" max="5382" width="12.85546875" customWidth="1"/>
    <col min="5383" max="5383" width="9.85546875" customWidth="1"/>
    <col min="5384" max="5384" width="12.85546875" customWidth="1"/>
    <col min="5385" max="5385" width="8" customWidth="1"/>
    <col min="5386" max="5392" width="0" hidden="1" customWidth="1"/>
    <col min="5633" max="5633" width="2.28515625" customWidth="1"/>
    <col min="5634" max="5634" width="31.140625" customWidth="1"/>
    <col min="5635" max="5635" width="13.5703125" customWidth="1"/>
    <col min="5636" max="5636" width="11.140625" customWidth="1"/>
    <col min="5637" max="5637" width="12.5703125" bestFit="1" customWidth="1"/>
    <col min="5638" max="5638" width="12.85546875" customWidth="1"/>
    <col min="5639" max="5639" width="9.85546875" customWidth="1"/>
    <col min="5640" max="5640" width="12.85546875" customWidth="1"/>
    <col min="5641" max="5641" width="8" customWidth="1"/>
    <col min="5642" max="5648" width="0" hidden="1" customWidth="1"/>
    <col min="5889" max="5889" width="2.28515625" customWidth="1"/>
    <col min="5890" max="5890" width="31.140625" customWidth="1"/>
    <col min="5891" max="5891" width="13.5703125" customWidth="1"/>
    <col min="5892" max="5892" width="11.140625" customWidth="1"/>
    <col min="5893" max="5893" width="12.5703125" bestFit="1" customWidth="1"/>
    <col min="5894" max="5894" width="12.85546875" customWidth="1"/>
    <col min="5895" max="5895" width="9.85546875" customWidth="1"/>
    <col min="5896" max="5896" width="12.85546875" customWidth="1"/>
    <col min="5897" max="5897" width="8" customWidth="1"/>
    <col min="5898" max="5904" width="0" hidden="1" customWidth="1"/>
    <col min="6145" max="6145" width="2.28515625" customWidth="1"/>
    <col min="6146" max="6146" width="31.140625" customWidth="1"/>
    <col min="6147" max="6147" width="13.5703125" customWidth="1"/>
    <col min="6148" max="6148" width="11.140625" customWidth="1"/>
    <col min="6149" max="6149" width="12.5703125" bestFit="1" customWidth="1"/>
    <col min="6150" max="6150" width="12.85546875" customWidth="1"/>
    <col min="6151" max="6151" width="9.85546875" customWidth="1"/>
    <col min="6152" max="6152" width="12.85546875" customWidth="1"/>
    <col min="6153" max="6153" width="8" customWidth="1"/>
    <col min="6154" max="6160" width="0" hidden="1" customWidth="1"/>
    <col min="6401" max="6401" width="2.28515625" customWidth="1"/>
    <col min="6402" max="6402" width="31.140625" customWidth="1"/>
    <col min="6403" max="6403" width="13.5703125" customWidth="1"/>
    <col min="6404" max="6404" width="11.140625" customWidth="1"/>
    <col min="6405" max="6405" width="12.5703125" bestFit="1" customWidth="1"/>
    <col min="6406" max="6406" width="12.85546875" customWidth="1"/>
    <col min="6407" max="6407" width="9.85546875" customWidth="1"/>
    <col min="6408" max="6408" width="12.85546875" customWidth="1"/>
    <col min="6409" max="6409" width="8" customWidth="1"/>
    <col min="6410" max="6416" width="0" hidden="1" customWidth="1"/>
    <col min="6657" max="6657" width="2.28515625" customWidth="1"/>
    <col min="6658" max="6658" width="31.140625" customWidth="1"/>
    <col min="6659" max="6659" width="13.5703125" customWidth="1"/>
    <col min="6660" max="6660" width="11.140625" customWidth="1"/>
    <col min="6661" max="6661" width="12.5703125" bestFit="1" customWidth="1"/>
    <col min="6662" max="6662" width="12.85546875" customWidth="1"/>
    <col min="6663" max="6663" width="9.85546875" customWidth="1"/>
    <col min="6664" max="6664" width="12.85546875" customWidth="1"/>
    <col min="6665" max="6665" width="8" customWidth="1"/>
    <col min="6666" max="6672" width="0" hidden="1" customWidth="1"/>
    <col min="6913" max="6913" width="2.28515625" customWidth="1"/>
    <col min="6914" max="6914" width="31.140625" customWidth="1"/>
    <col min="6915" max="6915" width="13.5703125" customWidth="1"/>
    <col min="6916" max="6916" width="11.140625" customWidth="1"/>
    <col min="6917" max="6917" width="12.5703125" bestFit="1" customWidth="1"/>
    <col min="6918" max="6918" width="12.85546875" customWidth="1"/>
    <col min="6919" max="6919" width="9.85546875" customWidth="1"/>
    <col min="6920" max="6920" width="12.85546875" customWidth="1"/>
    <col min="6921" max="6921" width="8" customWidth="1"/>
    <col min="6922" max="6928" width="0" hidden="1" customWidth="1"/>
    <col min="7169" max="7169" width="2.28515625" customWidth="1"/>
    <col min="7170" max="7170" width="31.140625" customWidth="1"/>
    <col min="7171" max="7171" width="13.5703125" customWidth="1"/>
    <col min="7172" max="7172" width="11.140625" customWidth="1"/>
    <col min="7173" max="7173" width="12.5703125" bestFit="1" customWidth="1"/>
    <col min="7174" max="7174" width="12.85546875" customWidth="1"/>
    <col min="7175" max="7175" width="9.85546875" customWidth="1"/>
    <col min="7176" max="7176" width="12.85546875" customWidth="1"/>
    <col min="7177" max="7177" width="8" customWidth="1"/>
    <col min="7178" max="7184" width="0" hidden="1" customWidth="1"/>
    <col min="7425" max="7425" width="2.28515625" customWidth="1"/>
    <col min="7426" max="7426" width="31.140625" customWidth="1"/>
    <col min="7427" max="7427" width="13.5703125" customWidth="1"/>
    <col min="7428" max="7428" width="11.140625" customWidth="1"/>
    <col min="7429" max="7429" width="12.5703125" bestFit="1" customWidth="1"/>
    <col min="7430" max="7430" width="12.85546875" customWidth="1"/>
    <col min="7431" max="7431" width="9.85546875" customWidth="1"/>
    <col min="7432" max="7432" width="12.85546875" customWidth="1"/>
    <col min="7433" max="7433" width="8" customWidth="1"/>
    <col min="7434" max="7440" width="0" hidden="1" customWidth="1"/>
    <col min="7681" max="7681" width="2.28515625" customWidth="1"/>
    <col min="7682" max="7682" width="31.140625" customWidth="1"/>
    <col min="7683" max="7683" width="13.5703125" customWidth="1"/>
    <col min="7684" max="7684" width="11.140625" customWidth="1"/>
    <col min="7685" max="7685" width="12.5703125" bestFit="1" customWidth="1"/>
    <col min="7686" max="7686" width="12.85546875" customWidth="1"/>
    <col min="7687" max="7687" width="9.85546875" customWidth="1"/>
    <col min="7688" max="7688" width="12.85546875" customWidth="1"/>
    <col min="7689" max="7689" width="8" customWidth="1"/>
    <col min="7690" max="7696" width="0" hidden="1" customWidth="1"/>
    <col min="7937" max="7937" width="2.28515625" customWidth="1"/>
    <col min="7938" max="7938" width="31.140625" customWidth="1"/>
    <col min="7939" max="7939" width="13.5703125" customWidth="1"/>
    <col min="7940" max="7940" width="11.140625" customWidth="1"/>
    <col min="7941" max="7941" width="12.5703125" bestFit="1" customWidth="1"/>
    <col min="7942" max="7942" width="12.85546875" customWidth="1"/>
    <col min="7943" max="7943" width="9.85546875" customWidth="1"/>
    <col min="7944" max="7944" width="12.85546875" customWidth="1"/>
    <col min="7945" max="7945" width="8" customWidth="1"/>
    <col min="7946" max="7952" width="0" hidden="1" customWidth="1"/>
    <col min="8193" max="8193" width="2.28515625" customWidth="1"/>
    <col min="8194" max="8194" width="31.140625" customWidth="1"/>
    <col min="8195" max="8195" width="13.5703125" customWidth="1"/>
    <col min="8196" max="8196" width="11.140625" customWidth="1"/>
    <col min="8197" max="8197" width="12.5703125" bestFit="1" customWidth="1"/>
    <col min="8198" max="8198" width="12.85546875" customWidth="1"/>
    <col min="8199" max="8199" width="9.85546875" customWidth="1"/>
    <col min="8200" max="8200" width="12.85546875" customWidth="1"/>
    <col min="8201" max="8201" width="8" customWidth="1"/>
    <col min="8202" max="8208" width="0" hidden="1" customWidth="1"/>
    <col min="8449" max="8449" width="2.28515625" customWidth="1"/>
    <col min="8450" max="8450" width="31.140625" customWidth="1"/>
    <col min="8451" max="8451" width="13.5703125" customWidth="1"/>
    <col min="8452" max="8452" width="11.140625" customWidth="1"/>
    <col min="8453" max="8453" width="12.5703125" bestFit="1" customWidth="1"/>
    <col min="8454" max="8454" width="12.85546875" customWidth="1"/>
    <col min="8455" max="8455" width="9.85546875" customWidth="1"/>
    <col min="8456" max="8456" width="12.85546875" customWidth="1"/>
    <col min="8457" max="8457" width="8" customWidth="1"/>
    <col min="8458" max="8464" width="0" hidden="1" customWidth="1"/>
    <col min="8705" max="8705" width="2.28515625" customWidth="1"/>
    <col min="8706" max="8706" width="31.140625" customWidth="1"/>
    <col min="8707" max="8707" width="13.5703125" customWidth="1"/>
    <col min="8708" max="8708" width="11.140625" customWidth="1"/>
    <col min="8709" max="8709" width="12.5703125" bestFit="1" customWidth="1"/>
    <col min="8710" max="8710" width="12.85546875" customWidth="1"/>
    <col min="8711" max="8711" width="9.85546875" customWidth="1"/>
    <col min="8712" max="8712" width="12.85546875" customWidth="1"/>
    <col min="8713" max="8713" width="8" customWidth="1"/>
    <col min="8714" max="8720" width="0" hidden="1" customWidth="1"/>
    <col min="8961" max="8961" width="2.28515625" customWidth="1"/>
    <col min="8962" max="8962" width="31.140625" customWidth="1"/>
    <col min="8963" max="8963" width="13.5703125" customWidth="1"/>
    <col min="8964" max="8964" width="11.140625" customWidth="1"/>
    <col min="8965" max="8965" width="12.5703125" bestFit="1" customWidth="1"/>
    <col min="8966" max="8966" width="12.85546875" customWidth="1"/>
    <col min="8967" max="8967" width="9.85546875" customWidth="1"/>
    <col min="8968" max="8968" width="12.85546875" customWidth="1"/>
    <col min="8969" max="8969" width="8" customWidth="1"/>
    <col min="8970" max="8976" width="0" hidden="1" customWidth="1"/>
    <col min="9217" max="9217" width="2.28515625" customWidth="1"/>
    <col min="9218" max="9218" width="31.140625" customWidth="1"/>
    <col min="9219" max="9219" width="13.5703125" customWidth="1"/>
    <col min="9220" max="9220" width="11.140625" customWidth="1"/>
    <col min="9221" max="9221" width="12.5703125" bestFit="1" customWidth="1"/>
    <col min="9222" max="9222" width="12.85546875" customWidth="1"/>
    <col min="9223" max="9223" width="9.85546875" customWidth="1"/>
    <col min="9224" max="9224" width="12.85546875" customWidth="1"/>
    <col min="9225" max="9225" width="8" customWidth="1"/>
    <col min="9226" max="9232" width="0" hidden="1" customWidth="1"/>
    <col min="9473" max="9473" width="2.28515625" customWidth="1"/>
    <col min="9474" max="9474" width="31.140625" customWidth="1"/>
    <col min="9475" max="9475" width="13.5703125" customWidth="1"/>
    <col min="9476" max="9476" width="11.140625" customWidth="1"/>
    <col min="9477" max="9477" width="12.5703125" bestFit="1" customWidth="1"/>
    <col min="9478" max="9478" width="12.85546875" customWidth="1"/>
    <col min="9479" max="9479" width="9.85546875" customWidth="1"/>
    <col min="9480" max="9480" width="12.85546875" customWidth="1"/>
    <col min="9481" max="9481" width="8" customWidth="1"/>
    <col min="9482" max="9488" width="0" hidden="1" customWidth="1"/>
    <col min="9729" max="9729" width="2.28515625" customWidth="1"/>
    <col min="9730" max="9730" width="31.140625" customWidth="1"/>
    <col min="9731" max="9731" width="13.5703125" customWidth="1"/>
    <col min="9732" max="9732" width="11.140625" customWidth="1"/>
    <col min="9733" max="9733" width="12.5703125" bestFit="1" customWidth="1"/>
    <col min="9734" max="9734" width="12.85546875" customWidth="1"/>
    <col min="9735" max="9735" width="9.85546875" customWidth="1"/>
    <col min="9736" max="9736" width="12.85546875" customWidth="1"/>
    <col min="9737" max="9737" width="8" customWidth="1"/>
    <col min="9738" max="9744" width="0" hidden="1" customWidth="1"/>
    <col min="9985" max="9985" width="2.28515625" customWidth="1"/>
    <col min="9986" max="9986" width="31.140625" customWidth="1"/>
    <col min="9987" max="9987" width="13.5703125" customWidth="1"/>
    <col min="9988" max="9988" width="11.140625" customWidth="1"/>
    <col min="9989" max="9989" width="12.5703125" bestFit="1" customWidth="1"/>
    <col min="9990" max="9990" width="12.85546875" customWidth="1"/>
    <col min="9991" max="9991" width="9.85546875" customWidth="1"/>
    <col min="9992" max="9992" width="12.85546875" customWidth="1"/>
    <col min="9993" max="9993" width="8" customWidth="1"/>
    <col min="9994" max="10000" width="0" hidden="1" customWidth="1"/>
    <col min="10241" max="10241" width="2.28515625" customWidth="1"/>
    <col min="10242" max="10242" width="31.140625" customWidth="1"/>
    <col min="10243" max="10243" width="13.5703125" customWidth="1"/>
    <col min="10244" max="10244" width="11.140625" customWidth="1"/>
    <col min="10245" max="10245" width="12.5703125" bestFit="1" customWidth="1"/>
    <col min="10246" max="10246" width="12.85546875" customWidth="1"/>
    <col min="10247" max="10247" width="9.85546875" customWidth="1"/>
    <col min="10248" max="10248" width="12.85546875" customWidth="1"/>
    <col min="10249" max="10249" width="8" customWidth="1"/>
    <col min="10250" max="10256" width="0" hidden="1" customWidth="1"/>
    <col min="10497" max="10497" width="2.28515625" customWidth="1"/>
    <col min="10498" max="10498" width="31.140625" customWidth="1"/>
    <col min="10499" max="10499" width="13.5703125" customWidth="1"/>
    <col min="10500" max="10500" width="11.140625" customWidth="1"/>
    <col min="10501" max="10501" width="12.5703125" bestFit="1" customWidth="1"/>
    <col min="10502" max="10502" width="12.85546875" customWidth="1"/>
    <col min="10503" max="10503" width="9.85546875" customWidth="1"/>
    <col min="10504" max="10504" width="12.85546875" customWidth="1"/>
    <col min="10505" max="10505" width="8" customWidth="1"/>
    <col min="10506" max="10512" width="0" hidden="1" customWidth="1"/>
    <col min="10753" max="10753" width="2.28515625" customWidth="1"/>
    <col min="10754" max="10754" width="31.140625" customWidth="1"/>
    <col min="10755" max="10755" width="13.5703125" customWidth="1"/>
    <col min="10756" max="10756" width="11.140625" customWidth="1"/>
    <col min="10757" max="10757" width="12.5703125" bestFit="1" customWidth="1"/>
    <col min="10758" max="10758" width="12.85546875" customWidth="1"/>
    <col min="10759" max="10759" width="9.85546875" customWidth="1"/>
    <col min="10760" max="10760" width="12.85546875" customWidth="1"/>
    <col min="10761" max="10761" width="8" customWidth="1"/>
    <col min="10762" max="10768" width="0" hidden="1" customWidth="1"/>
    <col min="11009" max="11009" width="2.28515625" customWidth="1"/>
    <col min="11010" max="11010" width="31.140625" customWidth="1"/>
    <col min="11011" max="11011" width="13.5703125" customWidth="1"/>
    <col min="11012" max="11012" width="11.140625" customWidth="1"/>
    <col min="11013" max="11013" width="12.5703125" bestFit="1" customWidth="1"/>
    <col min="11014" max="11014" width="12.85546875" customWidth="1"/>
    <col min="11015" max="11015" width="9.85546875" customWidth="1"/>
    <col min="11016" max="11016" width="12.85546875" customWidth="1"/>
    <col min="11017" max="11017" width="8" customWidth="1"/>
    <col min="11018" max="11024" width="0" hidden="1" customWidth="1"/>
    <col min="11265" max="11265" width="2.28515625" customWidth="1"/>
    <col min="11266" max="11266" width="31.140625" customWidth="1"/>
    <col min="11267" max="11267" width="13.5703125" customWidth="1"/>
    <col min="11268" max="11268" width="11.140625" customWidth="1"/>
    <col min="11269" max="11269" width="12.5703125" bestFit="1" customWidth="1"/>
    <col min="11270" max="11270" width="12.85546875" customWidth="1"/>
    <col min="11271" max="11271" width="9.85546875" customWidth="1"/>
    <col min="11272" max="11272" width="12.85546875" customWidth="1"/>
    <col min="11273" max="11273" width="8" customWidth="1"/>
    <col min="11274" max="11280" width="0" hidden="1" customWidth="1"/>
    <col min="11521" max="11521" width="2.28515625" customWidth="1"/>
    <col min="11522" max="11522" width="31.140625" customWidth="1"/>
    <col min="11523" max="11523" width="13.5703125" customWidth="1"/>
    <col min="11524" max="11524" width="11.140625" customWidth="1"/>
    <col min="11525" max="11525" width="12.5703125" bestFit="1" customWidth="1"/>
    <col min="11526" max="11526" width="12.85546875" customWidth="1"/>
    <col min="11527" max="11527" width="9.85546875" customWidth="1"/>
    <col min="11528" max="11528" width="12.85546875" customWidth="1"/>
    <col min="11529" max="11529" width="8" customWidth="1"/>
    <col min="11530" max="11536" width="0" hidden="1" customWidth="1"/>
    <col min="11777" max="11777" width="2.28515625" customWidth="1"/>
    <col min="11778" max="11778" width="31.140625" customWidth="1"/>
    <col min="11779" max="11779" width="13.5703125" customWidth="1"/>
    <col min="11780" max="11780" width="11.140625" customWidth="1"/>
    <col min="11781" max="11781" width="12.5703125" bestFit="1" customWidth="1"/>
    <col min="11782" max="11782" width="12.85546875" customWidth="1"/>
    <col min="11783" max="11783" width="9.85546875" customWidth="1"/>
    <col min="11784" max="11784" width="12.85546875" customWidth="1"/>
    <col min="11785" max="11785" width="8" customWidth="1"/>
    <col min="11786" max="11792" width="0" hidden="1" customWidth="1"/>
    <col min="12033" max="12033" width="2.28515625" customWidth="1"/>
    <col min="12034" max="12034" width="31.140625" customWidth="1"/>
    <col min="12035" max="12035" width="13.5703125" customWidth="1"/>
    <col min="12036" max="12036" width="11.140625" customWidth="1"/>
    <col min="12037" max="12037" width="12.5703125" bestFit="1" customWidth="1"/>
    <col min="12038" max="12038" width="12.85546875" customWidth="1"/>
    <col min="12039" max="12039" width="9.85546875" customWidth="1"/>
    <col min="12040" max="12040" width="12.85546875" customWidth="1"/>
    <col min="12041" max="12041" width="8" customWidth="1"/>
    <col min="12042" max="12048" width="0" hidden="1" customWidth="1"/>
    <col min="12289" max="12289" width="2.28515625" customWidth="1"/>
    <col min="12290" max="12290" width="31.140625" customWidth="1"/>
    <col min="12291" max="12291" width="13.5703125" customWidth="1"/>
    <col min="12292" max="12292" width="11.140625" customWidth="1"/>
    <col min="12293" max="12293" width="12.5703125" bestFit="1" customWidth="1"/>
    <col min="12294" max="12294" width="12.85546875" customWidth="1"/>
    <col min="12295" max="12295" width="9.85546875" customWidth="1"/>
    <col min="12296" max="12296" width="12.85546875" customWidth="1"/>
    <col min="12297" max="12297" width="8" customWidth="1"/>
    <col min="12298" max="12304" width="0" hidden="1" customWidth="1"/>
    <col min="12545" max="12545" width="2.28515625" customWidth="1"/>
    <col min="12546" max="12546" width="31.140625" customWidth="1"/>
    <col min="12547" max="12547" width="13.5703125" customWidth="1"/>
    <col min="12548" max="12548" width="11.140625" customWidth="1"/>
    <col min="12549" max="12549" width="12.5703125" bestFit="1" customWidth="1"/>
    <col min="12550" max="12550" width="12.85546875" customWidth="1"/>
    <col min="12551" max="12551" width="9.85546875" customWidth="1"/>
    <col min="12552" max="12552" width="12.85546875" customWidth="1"/>
    <col min="12553" max="12553" width="8" customWidth="1"/>
    <col min="12554" max="12560" width="0" hidden="1" customWidth="1"/>
    <col min="12801" max="12801" width="2.28515625" customWidth="1"/>
    <col min="12802" max="12802" width="31.140625" customWidth="1"/>
    <col min="12803" max="12803" width="13.5703125" customWidth="1"/>
    <col min="12804" max="12804" width="11.140625" customWidth="1"/>
    <col min="12805" max="12805" width="12.5703125" bestFit="1" customWidth="1"/>
    <col min="12806" max="12806" width="12.85546875" customWidth="1"/>
    <col min="12807" max="12807" width="9.85546875" customWidth="1"/>
    <col min="12808" max="12808" width="12.85546875" customWidth="1"/>
    <col min="12809" max="12809" width="8" customWidth="1"/>
    <col min="12810" max="12816" width="0" hidden="1" customWidth="1"/>
    <col min="13057" max="13057" width="2.28515625" customWidth="1"/>
    <col min="13058" max="13058" width="31.140625" customWidth="1"/>
    <col min="13059" max="13059" width="13.5703125" customWidth="1"/>
    <col min="13060" max="13060" width="11.140625" customWidth="1"/>
    <col min="13061" max="13061" width="12.5703125" bestFit="1" customWidth="1"/>
    <col min="13062" max="13062" width="12.85546875" customWidth="1"/>
    <col min="13063" max="13063" width="9.85546875" customWidth="1"/>
    <col min="13064" max="13064" width="12.85546875" customWidth="1"/>
    <col min="13065" max="13065" width="8" customWidth="1"/>
    <col min="13066" max="13072" width="0" hidden="1" customWidth="1"/>
    <col min="13313" max="13313" width="2.28515625" customWidth="1"/>
    <col min="13314" max="13314" width="31.140625" customWidth="1"/>
    <col min="13315" max="13315" width="13.5703125" customWidth="1"/>
    <col min="13316" max="13316" width="11.140625" customWidth="1"/>
    <col min="13317" max="13317" width="12.5703125" bestFit="1" customWidth="1"/>
    <col min="13318" max="13318" width="12.85546875" customWidth="1"/>
    <col min="13319" max="13319" width="9.85546875" customWidth="1"/>
    <col min="13320" max="13320" width="12.85546875" customWidth="1"/>
    <col min="13321" max="13321" width="8" customWidth="1"/>
    <col min="13322" max="13328" width="0" hidden="1" customWidth="1"/>
    <col min="13569" max="13569" width="2.28515625" customWidth="1"/>
    <col min="13570" max="13570" width="31.140625" customWidth="1"/>
    <col min="13571" max="13571" width="13.5703125" customWidth="1"/>
    <col min="13572" max="13572" width="11.140625" customWidth="1"/>
    <col min="13573" max="13573" width="12.5703125" bestFit="1" customWidth="1"/>
    <col min="13574" max="13574" width="12.85546875" customWidth="1"/>
    <col min="13575" max="13575" width="9.85546875" customWidth="1"/>
    <col min="13576" max="13576" width="12.85546875" customWidth="1"/>
    <col min="13577" max="13577" width="8" customWidth="1"/>
    <col min="13578" max="13584" width="0" hidden="1" customWidth="1"/>
    <col min="13825" max="13825" width="2.28515625" customWidth="1"/>
    <col min="13826" max="13826" width="31.140625" customWidth="1"/>
    <col min="13827" max="13827" width="13.5703125" customWidth="1"/>
    <col min="13828" max="13828" width="11.140625" customWidth="1"/>
    <col min="13829" max="13829" width="12.5703125" bestFit="1" customWidth="1"/>
    <col min="13830" max="13830" width="12.85546875" customWidth="1"/>
    <col min="13831" max="13831" width="9.85546875" customWidth="1"/>
    <col min="13832" max="13832" width="12.85546875" customWidth="1"/>
    <col min="13833" max="13833" width="8" customWidth="1"/>
    <col min="13834" max="13840" width="0" hidden="1" customWidth="1"/>
    <col min="14081" max="14081" width="2.28515625" customWidth="1"/>
    <col min="14082" max="14082" width="31.140625" customWidth="1"/>
    <col min="14083" max="14083" width="13.5703125" customWidth="1"/>
    <col min="14084" max="14084" width="11.140625" customWidth="1"/>
    <col min="14085" max="14085" width="12.5703125" bestFit="1" customWidth="1"/>
    <col min="14086" max="14086" width="12.85546875" customWidth="1"/>
    <col min="14087" max="14087" width="9.85546875" customWidth="1"/>
    <col min="14088" max="14088" width="12.85546875" customWidth="1"/>
    <col min="14089" max="14089" width="8" customWidth="1"/>
    <col min="14090" max="14096" width="0" hidden="1" customWidth="1"/>
    <col min="14337" max="14337" width="2.28515625" customWidth="1"/>
    <col min="14338" max="14338" width="31.140625" customWidth="1"/>
    <col min="14339" max="14339" width="13.5703125" customWidth="1"/>
    <col min="14340" max="14340" width="11.140625" customWidth="1"/>
    <col min="14341" max="14341" width="12.5703125" bestFit="1" customWidth="1"/>
    <col min="14342" max="14342" width="12.85546875" customWidth="1"/>
    <col min="14343" max="14343" width="9.85546875" customWidth="1"/>
    <col min="14344" max="14344" width="12.85546875" customWidth="1"/>
    <col min="14345" max="14345" width="8" customWidth="1"/>
    <col min="14346" max="14352" width="0" hidden="1" customWidth="1"/>
    <col min="14593" max="14593" width="2.28515625" customWidth="1"/>
    <col min="14594" max="14594" width="31.140625" customWidth="1"/>
    <col min="14595" max="14595" width="13.5703125" customWidth="1"/>
    <col min="14596" max="14596" width="11.140625" customWidth="1"/>
    <col min="14597" max="14597" width="12.5703125" bestFit="1" customWidth="1"/>
    <col min="14598" max="14598" width="12.85546875" customWidth="1"/>
    <col min="14599" max="14599" width="9.85546875" customWidth="1"/>
    <col min="14600" max="14600" width="12.85546875" customWidth="1"/>
    <col min="14601" max="14601" width="8" customWidth="1"/>
    <col min="14602" max="14608" width="0" hidden="1" customWidth="1"/>
    <col min="14849" max="14849" width="2.28515625" customWidth="1"/>
    <col min="14850" max="14850" width="31.140625" customWidth="1"/>
    <col min="14851" max="14851" width="13.5703125" customWidth="1"/>
    <col min="14852" max="14852" width="11.140625" customWidth="1"/>
    <col min="14853" max="14853" width="12.5703125" bestFit="1" customWidth="1"/>
    <col min="14854" max="14854" width="12.85546875" customWidth="1"/>
    <col min="14855" max="14855" width="9.85546875" customWidth="1"/>
    <col min="14856" max="14856" width="12.85546875" customWidth="1"/>
    <col min="14857" max="14857" width="8" customWidth="1"/>
    <col min="14858" max="14864" width="0" hidden="1" customWidth="1"/>
    <col min="15105" max="15105" width="2.28515625" customWidth="1"/>
    <col min="15106" max="15106" width="31.140625" customWidth="1"/>
    <col min="15107" max="15107" width="13.5703125" customWidth="1"/>
    <col min="15108" max="15108" width="11.140625" customWidth="1"/>
    <col min="15109" max="15109" width="12.5703125" bestFit="1" customWidth="1"/>
    <col min="15110" max="15110" width="12.85546875" customWidth="1"/>
    <col min="15111" max="15111" width="9.85546875" customWidth="1"/>
    <col min="15112" max="15112" width="12.85546875" customWidth="1"/>
    <col min="15113" max="15113" width="8" customWidth="1"/>
    <col min="15114" max="15120" width="0" hidden="1" customWidth="1"/>
    <col min="15361" max="15361" width="2.28515625" customWidth="1"/>
    <col min="15362" max="15362" width="31.140625" customWidth="1"/>
    <col min="15363" max="15363" width="13.5703125" customWidth="1"/>
    <col min="15364" max="15364" width="11.140625" customWidth="1"/>
    <col min="15365" max="15365" width="12.5703125" bestFit="1" customWidth="1"/>
    <col min="15366" max="15366" width="12.85546875" customWidth="1"/>
    <col min="15367" max="15367" width="9.85546875" customWidth="1"/>
    <col min="15368" max="15368" width="12.85546875" customWidth="1"/>
    <col min="15369" max="15369" width="8" customWidth="1"/>
    <col min="15370" max="15376" width="0" hidden="1" customWidth="1"/>
    <col min="15617" max="15617" width="2.28515625" customWidth="1"/>
    <col min="15618" max="15618" width="31.140625" customWidth="1"/>
    <col min="15619" max="15619" width="13.5703125" customWidth="1"/>
    <col min="15620" max="15620" width="11.140625" customWidth="1"/>
    <col min="15621" max="15621" width="12.5703125" bestFit="1" customWidth="1"/>
    <col min="15622" max="15622" width="12.85546875" customWidth="1"/>
    <col min="15623" max="15623" width="9.85546875" customWidth="1"/>
    <col min="15624" max="15624" width="12.85546875" customWidth="1"/>
    <col min="15625" max="15625" width="8" customWidth="1"/>
    <col min="15626" max="15632" width="0" hidden="1" customWidth="1"/>
    <col min="15873" max="15873" width="2.28515625" customWidth="1"/>
    <col min="15874" max="15874" width="31.140625" customWidth="1"/>
    <col min="15875" max="15875" width="13.5703125" customWidth="1"/>
    <col min="15876" max="15876" width="11.140625" customWidth="1"/>
    <col min="15877" max="15877" width="12.5703125" bestFit="1" customWidth="1"/>
    <col min="15878" max="15878" width="12.85546875" customWidth="1"/>
    <col min="15879" max="15879" width="9.85546875" customWidth="1"/>
    <col min="15880" max="15880" width="12.85546875" customWidth="1"/>
    <col min="15881" max="15881" width="8" customWidth="1"/>
    <col min="15882" max="15888" width="0" hidden="1" customWidth="1"/>
    <col min="16129" max="16129" width="2.28515625" customWidth="1"/>
    <col min="16130" max="16130" width="31.140625" customWidth="1"/>
    <col min="16131" max="16131" width="13.5703125" customWidth="1"/>
    <col min="16132" max="16132" width="11.140625" customWidth="1"/>
    <col min="16133" max="16133" width="12.5703125" bestFit="1" customWidth="1"/>
    <col min="16134" max="16134" width="12.85546875" customWidth="1"/>
    <col min="16135" max="16135" width="9.85546875" customWidth="1"/>
    <col min="16136" max="16136" width="12.85546875" customWidth="1"/>
    <col min="16137" max="16137" width="8" customWidth="1"/>
    <col min="16138" max="16144" width="0" hidden="1" customWidth="1"/>
  </cols>
  <sheetData>
    <row r="1" spans="2:15" ht="14.25" x14ac:dyDescent="0.2">
      <c r="B1" s="144">
        <v>88</v>
      </c>
      <c r="H1" s="145"/>
    </row>
    <row r="2" spans="2:15" ht="20.25" customHeight="1" x14ac:dyDescent="0.2">
      <c r="B2" s="146" t="s">
        <v>190</v>
      </c>
      <c r="C2" s="68"/>
      <c r="I2" s="57"/>
    </row>
    <row r="3" spans="2:15" ht="38.25" customHeight="1" x14ac:dyDescent="0.2">
      <c r="B3" s="259" t="s">
        <v>0</v>
      </c>
      <c r="C3" s="254" t="s">
        <v>95</v>
      </c>
      <c r="D3" s="255" t="s">
        <v>96</v>
      </c>
      <c r="E3" s="255" t="s">
        <v>97</v>
      </c>
      <c r="F3" s="147" t="s">
        <v>98</v>
      </c>
      <c r="G3" s="148" t="s">
        <v>99</v>
      </c>
      <c r="H3" s="148" t="s">
        <v>100</v>
      </c>
    </row>
    <row r="4" spans="2:15" ht="15" x14ac:dyDescent="0.25">
      <c r="B4" s="260"/>
      <c r="C4" s="254"/>
      <c r="D4" s="255"/>
      <c r="E4" s="256"/>
      <c r="F4" s="257" t="s">
        <v>101</v>
      </c>
      <c r="G4" s="258"/>
      <c r="H4" s="258"/>
    </row>
    <row r="5" spans="2:15" ht="9" customHeight="1" x14ac:dyDescent="0.2">
      <c r="B5" s="11"/>
      <c r="C5" s="149"/>
      <c r="D5" s="150"/>
      <c r="E5" s="151"/>
      <c r="F5" s="61"/>
      <c r="G5" s="61"/>
      <c r="H5" s="152"/>
    </row>
    <row r="6" spans="2:15" s="68" customFormat="1" ht="21.95" customHeight="1" x14ac:dyDescent="0.25">
      <c r="B6" s="153" t="s">
        <v>102</v>
      </c>
      <c r="C6" s="154">
        <v>87114</v>
      </c>
      <c r="D6" s="155">
        <v>68.599999999999994</v>
      </c>
      <c r="E6" s="156">
        <v>5974098</v>
      </c>
      <c r="F6" s="155">
        <v>97.6</v>
      </c>
      <c r="G6" s="155">
        <v>117.3</v>
      </c>
      <c r="H6" s="155">
        <v>114.3</v>
      </c>
      <c r="J6" s="68">
        <f t="shared" ref="J6:L27" si="0">ROUND(C6/C50*100,1)</f>
        <v>1</v>
      </c>
      <c r="K6" s="68">
        <f t="shared" si="0"/>
        <v>212.4</v>
      </c>
      <c r="L6" s="68">
        <f t="shared" si="0"/>
        <v>2.2000000000000002</v>
      </c>
      <c r="M6" s="157">
        <f>F6-J6</f>
        <v>96.6</v>
      </c>
      <c r="N6" s="157">
        <f>G6-K6</f>
        <v>-95.100000000000009</v>
      </c>
      <c r="O6" s="157">
        <f>H6-L6</f>
        <v>112.1</v>
      </c>
    </row>
    <row r="7" spans="2:15" s="68" customFormat="1" ht="29.25" customHeight="1" x14ac:dyDescent="0.25">
      <c r="B7" s="158" t="s">
        <v>52</v>
      </c>
      <c r="C7" s="154">
        <v>73331</v>
      </c>
      <c r="D7" s="155">
        <v>67.7</v>
      </c>
      <c r="E7" s="156">
        <v>4965317</v>
      </c>
      <c r="F7" s="155">
        <v>98.2</v>
      </c>
      <c r="G7" s="155">
        <v>121.1</v>
      </c>
      <c r="H7" s="155">
        <v>119</v>
      </c>
      <c r="I7" s="189"/>
      <c r="J7" s="68">
        <f t="shared" si="0"/>
        <v>0.9</v>
      </c>
      <c r="K7" s="68">
        <f t="shared" si="0"/>
        <v>214.9</v>
      </c>
      <c r="L7" s="68">
        <f t="shared" si="0"/>
        <v>2</v>
      </c>
      <c r="M7" s="157">
        <f t="shared" ref="M7:O22" si="1">F7-J7</f>
        <v>97.3</v>
      </c>
      <c r="N7" s="157">
        <f t="shared" si="1"/>
        <v>-93.800000000000011</v>
      </c>
      <c r="O7" s="157">
        <f t="shared" si="1"/>
        <v>117</v>
      </c>
    </row>
    <row r="8" spans="2:15" s="68" customFormat="1" ht="21.95" customHeight="1" x14ac:dyDescent="0.25">
      <c r="B8" s="159" t="s">
        <v>103</v>
      </c>
      <c r="C8" s="154">
        <v>72890</v>
      </c>
      <c r="D8" s="155">
        <v>67.900000000000006</v>
      </c>
      <c r="E8" s="156">
        <v>4951904</v>
      </c>
      <c r="F8" s="155">
        <v>98.4</v>
      </c>
      <c r="G8" s="155">
        <v>120.8</v>
      </c>
      <c r="H8" s="155">
        <v>119.1</v>
      </c>
      <c r="I8" s="189"/>
      <c r="J8" s="68">
        <f t="shared" si="0"/>
        <v>1.1000000000000001</v>
      </c>
      <c r="K8" s="68">
        <f t="shared" si="0"/>
        <v>209.6</v>
      </c>
      <c r="L8" s="68">
        <f t="shared" si="0"/>
        <v>2.4</v>
      </c>
      <c r="M8" s="157">
        <f t="shared" si="1"/>
        <v>97.300000000000011</v>
      </c>
      <c r="N8" s="157">
        <f t="shared" si="1"/>
        <v>-88.8</v>
      </c>
      <c r="O8" s="157">
        <f t="shared" si="1"/>
        <v>116.69999999999999</v>
      </c>
    </row>
    <row r="9" spans="2:15" s="68" customFormat="1" ht="21.95" customHeight="1" x14ac:dyDescent="0.25">
      <c r="B9" s="160" t="s">
        <v>104</v>
      </c>
      <c r="C9" s="154">
        <v>42836</v>
      </c>
      <c r="D9" s="155">
        <v>76</v>
      </c>
      <c r="E9" s="156">
        <v>3254415</v>
      </c>
      <c r="F9" s="155">
        <v>102.6</v>
      </c>
      <c r="G9" s="155">
        <v>118</v>
      </c>
      <c r="H9" s="155">
        <v>121.1</v>
      </c>
      <c r="I9" s="189"/>
      <c r="J9" s="68">
        <f t="shared" si="0"/>
        <v>1.9</v>
      </c>
      <c r="K9" s="68">
        <f t="shared" si="0"/>
        <v>192.4</v>
      </c>
      <c r="L9" s="68">
        <f t="shared" si="0"/>
        <v>3.7</v>
      </c>
      <c r="M9" s="157">
        <f t="shared" si="1"/>
        <v>100.69999999999999</v>
      </c>
      <c r="N9" s="157">
        <f t="shared" si="1"/>
        <v>-74.400000000000006</v>
      </c>
      <c r="O9" s="157">
        <f t="shared" si="1"/>
        <v>117.39999999999999</v>
      </c>
    </row>
    <row r="10" spans="2:15" s="68" customFormat="1" ht="21.95" customHeight="1" x14ac:dyDescent="0.25">
      <c r="B10" s="161" t="s">
        <v>105</v>
      </c>
      <c r="C10" s="154">
        <v>40009</v>
      </c>
      <c r="D10" s="155">
        <v>77.400000000000006</v>
      </c>
      <c r="E10" s="156">
        <v>3097455</v>
      </c>
      <c r="F10" s="155">
        <v>107</v>
      </c>
      <c r="G10" s="155">
        <v>114.5</v>
      </c>
      <c r="H10" s="155">
        <v>122.6</v>
      </c>
      <c r="I10" s="189"/>
      <c r="J10" s="68">
        <f t="shared" si="0"/>
        <v>2.2000000000000002</v>
      </c>
      <c r="K10" s="68">
        <f t="shared" si="0"/>
        <v>187.9</v>
      </c>
      <c r="L10" s="68">
        <f t="shared" si="0"/>
        <v>4.0999999999999996</v>
      </c>
      <c r="M10" s="157">
        <f t="shared" si="1"/>
        <v>104.8</v>
      </c>
      <c r="N10" s="157">
        <f t="shared" si="1"/>
        <v>-73.400000000000006</v>
      </c>
      <c r="O10" s="157">
        <f t="shared" si="1"/>
        <v>118.5</v>
      </c>
    </row>
    <row r="11" spans="2:15" s="68" customFormat="1" ht="21.95" customHeight="1" x14ac:dyDescent="0.25">
      <c r="B11" s="161" t="s">
        <v>106</v>
      </c>
      <c r="C11" s="154">
        <v>2827</v>
      </c>
      <c r="D11" s="155">
        <v>55.5</v>
      </c>
      <c r="E11" s="156">
        <v>156960</v>
      </c>
      <c r="F11" s="155">
        <v>65</v>
      </c>
      <c r="G11" s="155">
        <v>150.4</v>
      </c>
      <c r="H11" s="155">
        <v>97.8</v>
      </c>
      <c r="I11" s="189"/>
      <c r="J11" s="68">
        <f t="shared" si="0"/>
        <v>0.8</v>
      </c>
      <c r="K11" s="68">
        <f t="shared" si="0"/>
        <v>179</v>
      </c>
      <c r="L11" s="68">
        <f t="shared" si="0"/>
        <v>1.4</v>
      </c>
      <c r="M11" s="157">
        <f t="shared" si="1"/>
        <v>64.2</v>
      </c>
      <c r="N11" s="157">
        <f t="shared" si="1"/>
        <v>-28.599999999999994</v>
      </c>
      <c r="O11" s="157">
        <f t="shared" si="1"/>
        <v>96.399999999999991</v>
      </c>
    </row>
    <row r="12" spans="2:15" s="68" customFormat="1" ht="21.95" customHeight="1" x14ac:dyDescent="0.25">
      <c r="B12" s="160" t="s">
        <v>107</v>
      </c>
      <c r="C12" s="154">
        <v>6015</v>
      </c>
      <c r="D12" s="155">
        <v>45</v>
      </c>
      <c r="E12" s="156">
        <v>270518</v>
      </c>
      <c r="F12" s="155">
        <v>77.2</v>
      </c>
      <c r="G12" s="155">
        <v>112.5</v>
      </c>
      <c r="H12" s="155">
        <v>86.7</v>
      </c>
      <c r="I12" s="189"/>
      <c r="J12" s="68">
        <f t="shared" si="0"/>
        <v>0.4</v>
      </c>
      <c r="K12" s="68">
        <f t="shared" si="0"/>
        <v>186.7</v>
      </c>
      <c r="L12" s="68">
        <f t="shared" si="0"/>
        <v>0.8</v>
      </c>
      <c r="M12" s="157">
        <f t="shared" si="1"/>
        <v>76.8</v>
      </c>
      <c r="N12" s="157">
        <f t="shared" si="1"/>
        <v>-74.199999999999989</v>
      </c>
      <c r="O12" s="157">
        <f t="shared" si="1"/>
        <v>85.9</v>
      </c>
    </row>
    <row r="13" spans="2:15" s="68" customFormat="1" ht="21.95" customHeight="1" x14ac:dyDescent="0.25">
      <c r="B13" s="160" t="s">
        <v>108</v>
      </c>
      <c r="C13" s="154">
        <v>10603</v>
      </c>
      <c r="D13" s="155">
        <v>61.3</v>
      </c>
      <c r="E13" s="156">
        <v>649839</v>
      </c>
      <c r="F13" s="155">
        <v>99.4</v>
      </c>
      <c r="G13" s="155">
        <v>129.6</v>
      </c>
      <c r="H13" s="155">
        <v>128.80000000000001</v>
      </c>
      <c r="I13" s="189"/>
      <c r="J13" s="68">
        <f t="shared" si="0"/>
        <v>1</v>
      </c>
      <c r="K13" s="68">
        <f t="shared" si="0"/>
        <v>190.4</v>
      </c>
      <c r="L13" s="68">
        <f t="shared" si="0"/>
        <v>1.8</v>
      </c>
      <c r="M13" s="157">
        <f t="shared" si="1"/>
        <v>98.4</v>
      </c>
      <c r="N13" s="157">
        <f t="shared" si="1"/>
        <v>-60.800000000000011</v>
      </c>
      <c r="O13" s="157">
        <f t="shared" si="1"/>
        <v>127.00000000000001</v>
      </c>
    </row>
    <row r="14" spans="2:15" s="68" customFormat="1" ht="21.95" customHeight="1" x14ac:dyDescent="0.25">
      <c r="B14" s="161" t="s">
        <v>109</v>
      </c>
      <c r="C14" s="154">
        <v>3818</v>
      </c>
      <c r="D14" s="155">
        <v>69.3</v>
      </c>
      <c r="E14" s="156">
        <v>264495</v>
      </c>
      <c r="F14" s="155">
        <v>106.5</v>
      </c>
      <c r="G14" s="155">
        <v>132.30000000000001</v>
      </c>
      <c r="H14" s="155">
        <v>140.80000000000001</v>
      </c>
      <c r="I14" s="189"/>
      <c r="J14" s="68">
        <f t="shared" si="0"/>
        <v>2.6</v>
      </c>
      <c r="K14" s="68">
        <f t="shared" si="0"/>
        <v>181.4</v>
      </c>
      <c r="L14" s="68">
        <f t="shared" si="0"/>
        <v>4.8</v>
      </c>
      <c r="M14" s="157">
        <f t="shared" si="1"/>
        <v>103.9</v>
      </c>
      <c r="N14" s="157">
        <f t="shared" si="1"/>
        <v>-49.099999999999994</v>
      </c>
      <c r="O14" s="157">
        <f t="shared" si="1"/>
        <v>136</v>
      </c>
    </row>
    <row r="15" spans="2:15" s="68" customFormat="1" ht="21.95" customHeight="1" x14ac:dyDescent="0.25">
      <c r="B15" s="161" t="s">
        <v>110</v>
      </c>
      <c r="C15" s="154">
        <v>6785</v>
      </c>
      <c r="D15" s="155">
        <v>56.8</v>
      </c>
      <c r="E15" s="156">
        <v>385344</v>
      </c>
      <c r="F15" s="155">
        <v>95.8</v>
      </c>
      <c r="G15" s="155">
        <v>127.1</v>
      </c>
      <c r="H15" s="155">
        <v>121.7</v>
      </c>
      <c r="I15" s="189"/>
      <c r="J15" s="68">
        <f t="shared" si="0"/>
        <v>0.7</v>
      </c>
      <c r="K15" s="68">
        <f t="shared" si="0"/>
        <v>181.5</v>
      </c>
      <c r="L15" s="68">
        <f t="shared" si="0"/>
        <v>1.3</v>
      </c>
      <c r="M15" s="157">
        <f t="shared" si="1"/>
        <v>95.1</v>
      </c>
      <c r="N15" s="157">
        <f t="shared" si="1"/>
        <v>-54.400000000000006</v>
      </c>
      <c r="O15" s="157">
        <f t="shared" si="1"/>
        <v>120.4</v>
      </c>
    </row>
    <row r="16" spans="2:15" s="68" customFormat="1" ht="21.95" customHeight="1" x14ac:dyDescent="0.25">
      <c r="B16" s="160" t="s">
        <v>111</v>
      </c>
      <c r="C16" s="154">
        <v>3298</v>
      </c>
      <c r="D16" s="155">
        <v>41.2</v>
      </c>
      <c r="E16" s="156">
        <v>135987</v>
      </c>
      <c r="F16" s="155">
        <v>105.4</v>
      </c>
      <c r="G16" s="155">
        <v>122.3</v>
      </c>
      <c r="H16" s="155">
        <v>128.80000000000001</v>
      </c>
      <c r="I16" s="189"/>
      <c r="J16" s="68">
        <f t="shared" si="0"/>
        <v>0.6</v>
      </c>
      <c r="K16" s="68">
        <f t="shared" si="0"/>
        <v>167.5</v>
      </c>
      <c r="L16" s="68">
        <f t="shared" si="0"/>
        <v>1</v>
      </c>
      <c r="M16" s="157">
        <f t="shared" si="1"/>
        <v>104.80000000000001</v>
      </c>
      <c r="N16" s="157">
        <f t="shared" si="1"/>
        <v>-45.2</v>
      </c>
      <c r="O16" s="157">
        <f t="shared" si="1"/>
        <v>127.80000000000001</v>
      </c>
    </row>
    <row r="17" spans="2:17" s="68" customFormat="1" ht="21.95" customHeight="1" x14ac:dyDescent="0.25">
      <c r="B17" s="160" t="s">
        <v>112</v>
      </c>
      <c r="C17" s="154">
        <v>10138</v>
      </c>
      <c r="D17" s="155">
        <v>63.2</v>
      </c>
      <c r="E17" s="156">
        <v>641145</v>
      </c>
      <c r="F17" s="155">
        <v>94.6</v>
      </c>
      <c r="G17" s="155">
        <v>123.2</v>
      </c>
      <c r="H17" s="155">
        <v>116.5</v>
      </c>
      <c r="I17" s="189"/>
      <c r="J17" s="68">
        <f t="shared" si="0"/>
        <v>0.8</v>
      </c>
      <c r="K17" s="68">
        <f t="shared" si="0"/>
        <v>193.3</v>
      </c>
      <c r="L17" s="68">
        <f t="shared" si="0"/>
        <v>1.6</v>
      </c>
      <c r="M17" s="157">
        <f t="shared" si="1"/>
        <v>93.8</v>
      </c>
      <c r="N17" s="157">
        <f t="shared" si="1"/>
        <v>-70.100000000000009</v>
      </c>
      <c r="O17" s="157">
        <f t="shared" si="1"/>
        <v>114.9</v>
      </c>
    </row>
    <row r="18" spans="2:17" s="68" customFormat="1" ht="21.95" customHeight="1" x14ac:dyDescent="0.25">
      <c r="B18" s="161" t="s">
        <v>113</v>
      </c>
      <c r="C18" s="154">
        <v>9412</v>
      </c>
      <c r="D18" s="155">
        <v>64.400000000000006</v>
      </c>
      <c r="E18" s="156">
        <v>606061</v>
      </c>
      <c r="F18" s="155">
        <v>97.6</v>
      </c>
      <c r="G18" s="155">
        <v>122.9</v>
      </c>
      <c r="H18" s="155">
        <v>120</v>
      </c>
      <c r="I18" s="189"/>
      <c r="J18" s="68">
        <f t="shared" si="0"/>
        <v>0.9</v>
      </c>
      <c r="K18" s="68">
        <f t="shared" si="0"/>
        <v>193.4</v>
      </c>
      <c r="L18" s="68">
        <f t="shared" si="0"/>
        <v>1.7</v>
      </c>
      <c r="M18" s="157">
        <f t="shared" si="1"/>
        <v>96.699999999999989</v>
      </c>
      <c r="N18" s="157">
        <f t="shared" si="1"/>
        <v>-70.5</v>
      </c>
      <c r="O18" s="157">
        <f t="shared" si="1"/>
        <v>118.3</v>
      </c>
    </row>
    <row r="19" spans="2:17" s="68" customFormat="1" ht="21.95" customHeight="1" x14ac:dyDescent="0.25">
      <c r="B19" s="161" t="s">
        <v>114</v>
      </c>
      <c r="C19" s="154">
        <v>726</v>
      </c>
      <c r="D19" s="155">
        <v>48.4</v>
      </c>
      <c r="E19" s="156">
        <v>35084</v>
      </c>
      <c r="F19" s="155">
        <v>67.599999999999994</v>
      </c>
      <c r="G19" s="155">
        <v>115.2</v>
      </c>
      <c r="H19" s="155">
        <v>77.7</v>
      </c>
      <c r="I19" s="189"/>
      <c r="J19" s="68">
        <f t="shared" si="0"/>
        <v>0.6</v>
      </c>
      <c r="K19" s="68">
        <f t="shared" si="0"/>
        <v>180.6</v>
      </c>
      <c r="L19" s="68">
        <f t="shared" si="0"/>
        <v>1.1000000000000001</v>
      </c>
      <c r="M19" s="157">
        <f t="shared" si="1"/>
        <v>67</v>
      </c>
      <c r="N19" s="157">
        <f t="shared" si="1"/>
        <v>-65.399999999999991</v>
      </c>
      <c r="O19" s="157">
        <f t="shared" si="1"/>
        <v>76.600000000000009</v>
      </c>
    </row>
    <row r="20" spans="2:17" s="68" customFormat="1" ht="21.95" customHeight="1" x14ac:dyDescent="0.25">
      <c r="B20" s="160" t="s">
        <v>115</v>
      </c>
      <c r="C20" s="154">
        <v>441</v>
      </c>
      <c r="D20" s="155">
        <v>30.4</v>
      </c>
      <c r="E20" s="156">
        <v>13413</v>
      </c>
      <c r="F20" s="155">
        <v>71.400000000000006</v>
      </c>
      <c r="G20" s="155">
        <v>152.80000000000001</v>
      </c>
      <c r="H20" s="155">
        <v>109.1</v>
      </c>
      <c r="I20" s="189"/>
      <c r="J20" s="68">
        <f t="shared" si="0"/>
        <v>0</v>
      </c>
      <c r="K20" s="68">
        <f t="shared" si="0"/>
        <v>111.4</v>
      </c>
      <c r="L20" s="68">
        <f t="shared" si="0"/>
        <v>0</v>
      </c>
      <c r="M20" s="157">
        <f t="shared" si="1"/>
        <v>71.400000000000006</v>
      </c>
      <c r="N20" s="157">
        <f t="shared" si="1"/>
        <v>41.400000000000006</v>
      </c>
      <c r="O20" s="157">
        <f t="shared" si="1"/>
        <v>109.1</v>
      </c>
    </row>
    <row r="21" spans="2:17" s="68" customFormat="1" ht="21.95" customHeight="1" x14ac:dyDescent="0.25">
      <c r="B21" s="161" t="s">
        <v>113</v>
      </c>
      <c r="C21" s="154">
        <v>79</v>
      </c>
      <c r="D21" s="155">
        <v>46.1</v>
      </c>
      <c r="E21" s="156">
        <v>3654</v>
      </c>
      <c r="F21" s="155">
        <v>29.9</v>
      </c>
      <c r="G21" s="155">
        <v>220.6</v>
      </c>
      <c r="H21" s="155">
        <v>66.099999999999994</v>
      </c>
      <c r="I21" s="189"/>
      <c r="J21" s="68">
        <f t="shared" si="0"/>
        <v>0.1</v>
      </c>
      <c r="K21" s="68">
        <f t="shared" si="0"/>
        <v>151.6</v>
      </c>
      <c r="L21" s="68">
        <f t="shared" si="0"/>
        <v>0.2</v>
      </c>
      <c r="M21" s="157">
        <f t="shared" si="1"/>
        <v>29.799999999999997</v>
      </c>
      <c r="N21" s="157">
        <f t="shared" si="1"/>
        <v>69</v>
      </c>
      <c r="O21" s="157">
        <f t="shared" si="1"/>
        <v>65.899999999999991</v>
      </c>
    </row>
    <row r="22" spans="2:17" s="68" customFormat="1" ht="12" customHeight="1" x14ac:dyDescent="0.25">
      <c r="B22" s="161" t="s">
        <v>114</v>
      </c>
      <c r="C22" s="154">
        <v>362</v>
      </c>
      <c r="D22" s="155">
        <v>27</v>
      </c>
      <c r="E22" s="156">
        <v>9759</v>
      </c>
      <c r="F22" s="155">
        <v>102.3</v>
      </c>
      <c r="G22" s="155">
        <v>141.4</v>
      </c>
      <c r="H22" s="155">
        <v>144.1</v>
      </c>
      <c r="I22" s="189"/>
      <c r="J22" s="68">
        <f t="shared" si="0"/>
        <v>0</v>
      </c>
      <c r="K22" s="68">
        <f t="shared" si="0"/>
        <v>99.6</v>
      </c>
      <c r="L22" s="68">
        <f t="shared" si="0"/>
        <v>0</v>
      </c>
      <c r="M22" s="157">
        <f t="shared" si="1"/>
        <v>102.3</v>
      </c>
      <c r="N22" s="157">
        <f t="shared" si="1"/>
        <v>41.800000000000011</v>
      </c>
      <c r="O22" s="157">
        <f t="shared" si="1"/>
        <v>144.1</v>
      </c>
    </row>
    <row r="23" spans="2:17" s="68" customFormat="1" ht="21.95" customHeight="1" x14ac:dyDescent="0.25">
      <c r="B23" s="160" t="s">
        <v>116</v>
      </c>
      <c r="C23" s="154">
        <v>255</v>
      </c>
      <c r="D23" s="155">
        <v>6.6</v>
      </c>
      <c r="E23" s="156">
        <v>1676</v>
      </c>
      <c r="F23" s="155">
        <v>204</v>
      </c>
      <c r="G23" s="155">
        <v>76.7</v>
      </c>
      <c r="H23" s="155">
        <v>156.1</v>
      </c>
      <c r="I23" s="189"/>
      <c r="J23" s="68">
        <f t="shared" si="0"/>
        <v>0.4</v>
      </c>
      <c r="K23" s="68">
        <f t="shared" si="0"/>
        <v>61.7</v>
      </c>
      <c r="L23" s="68">
        <f t="shared" si="0"/>
        <v>0.2</v>
      </c>
      <c r="M23" s="157">
        <f t="shared" ref="M23:O38" si="2">F23-J23</f>
        <v>203.6</v>
      </c>
      <c r="N23" s="157">
        <f t="shared" si="2"/>
        <v>15</v>
      </c>
      <c r="O23" s="157">
        <f t="shared" si="2"/>
        <v>155.9</v>
      </c>
      <c r="Q23" s="67"/>
    </row>
    <row r="24" spans="2:17" s="68" customFormat="1" ht="21.95" customHeight="1" x14ac:dyDescent="0.25">
      <c r="B24" s="160" t="s">
        <v>117</v>
      </c>
      <c r="C24" s="154">
        <v>136</v>
      </c>
      <c r="D24" s="155">
        <v>19.7</v>
      </c>
      <c r="E24" s="156">
        <v>2686</v>
      </c>
      <c r="F24" s="155">
        <v>165.9</v>
      </c>
      <c r="G24" s="155">
        <v>130.5</v>
      </c>
      <c r="H24" s="155">
        <v>216.8</v>
      </c>
      <c r="I24" s="189"/>
      <c r="J24" s="68">
        <f t="shared" si="0"/>
        <v>3.4</v>
      </c>
      <c r="K24" s="68">
        <f t="shared" si="0"/>
        <v>110.1</v>
      </c>
      <c r="L24" s="68">
        <f t="shared" si="0"/>
        <v>3.8</v>
      </c>
      <c r="M24" s="157">
        <f t="shared" si="2"/>
        <v>162.5</v>
      </c>
      <c r="N24" s="157">
        <f t="shared" si="2"/>
        <v>20.400000000000006</v>
      </c>
      <c r="O24" s="157">
        <f t="shared" si="2"/>
        <v>213</v>
      </c>
    </row>
    <row r="25" spans="2:17" s="68" customFormat="1" ht="21.95" customHeight="1" x14ac:dyDescent="0.25">
      <c r="B25" s="160" t="s">
        <v>118</v>
      </c>
      <c r="C25" s="154" t="s">
        <v>186</v>
      </c>
      <c r="D25" s="154" t="s">
        <v>186</v>
      </c>
      <c r="E25" s="154" t="s">
        <v>186</v>
      </c>
      <c r="F25" s="154" t="s">
        <v>186</v>
      </c>
      <c r="G25" s="154" t="s">
        <v>186</v>
      </c>
      <c r="H25" s="154" t="s">
        <v>186</v>
      </c>
      <c r="I25" s="189"/>
      <c r="J25" s="68" t="e">
        <f t="shared" si="0"/>
        <v>#VALUE!</v>
      </c>
      <c r="K25" s="68" t="e">
        <f t="shared" si="0"/>
        <v>#VALUE!</v>
      </c>
      <c r="L25" s="68" t="e">
        <f t="shared" si="0"/>
        <v>#VALUE!</v>
      </c>
      <c r="M25" s="157" t="e">
        <f t="shared" si="2"/>
        <v>#VALUE!</v>
      </c>
      <c r="N25" s="157" t="e">
        <f t="shared" si="2"/>
        <v>#VALUE!</v>
      </c>
      <c r="O25" s="157" t="e">
        <f t="shared" si="2"/>
        <v>#VALUE!</v>
      </c>
    </row>
    <row r="26" spans="2:17" s="68" customFormat="1" ht="21.95" customHeight="1" x14ac:dyDescent="0.25">
      <c r="B26" s="160" t="s">
        <v>56</v>
      </c>
      <c r="C26" s="154">
        <v>13390</v>
      </c>
      <c r="D26" s="155">
        <v>75</v>
      </c>
      <c r="E26" s="156">
        <v>1004419</v>
      </c>
      <c r="F26" s="155">
        <v>94</v>
      </c>
      <c r="G26" s="155">
        <v>101.8</v>
      </c>
      <c r="H26" s="155">
        <v>95.7</v>
      </c>
      <c r="I26" s="189"/>
      <c r="J26" s="68">
        <f t="shared" si="0"/>
        <v>3.9</v>
      </c>
      <c r="K26" s="68">
        <f t="shared" si="0"/>
        <v>130.9</v>
      </c>
      <c r="L26" s="68">
        <f t="shared" si="0"/>
        <v>5.2</v>
      </c>
      <c r="M26" s="157">
        <f t="shared" si="2"/>
        <v>90.1</v>
      </c>
      <c r="N26" s="157">
        <f t="shared" si="2"/>
        <v>-29.100000000000009</v>
      </c>
      <c r="O26" s="157">
        <f t="shared" si="2"/>
        <v>90.5</v>
      </c>
    </row>
    <row r="27" spans="2:17" s="68" customFormat="1" ht="30.75" customHeight="1" x14ac:dyDescent="0.25">
      <c r="B27" s="160" t="s">
        <v>119</v>
      </c>
      <c r="C27" s="154">
        <v>550</v>
      </c>
      <c r="D27" s="155">
        <v>36.200000000000003</v>
      </c>
      <c r="E27" s="156">
        <v>19904</v>
      </c>
      <c r="F27" s="155">
        <v>99.5</v>
      </c>
      <c r="G27" s="155">
        <v>166.1</v>
      </c>
      <c r="H27" s="155">
        <v>165.4</v>
      </c>
      <c r="I27" s="189"/>
      <c r="J27" s="68">
        <f t="shared" si="0"/>
        <v>1.7</v>
      </c>
      <c r="K27" s="68">
        <f t="shared" si="0"/>
        <v>177.5</v>
      </c>
      <c r="L27" s="68">
        <f t="shared" si="0"/>
        <v>3</v>
      </c>
      <c r="M27" s="157">
        <f t="shared" si="2"/>
        <v>97.8</v>
      </c>
      <c r="N27" s="157">
        <f t="shared" si="2"/>
        <v>-11.400000000000006</v>
      </c>
      <c r="O27" s="157">
        <f t="shared" si="2"/>
        <v>162.4</v>
      </c>
    </row>
    <row r="28" spans="2:17" s="78" customFormat="1" ht="21.95" customHeight="1" x14ac:dyDescent="0.25">
      <c r="B28" s="162" t="s">
        <v>53</v>
      </c>
      <c r="C28" s="154"/>
      <c r="D28" s="155"/>
      <c r="E28" s="156"/>
      <c r="F28" s="155"/>
      <c r="G28" s="155"/>
      <c r="H28" s="155"/>
      <c r="I28" s="189"/>
      <c r="J28" s="68"/>
      <c r="K28" s="68"/>
      <c r="L28" s="68"/>
      <c r="M28" s="157"/>
      <c r="N28" s="157"/>
      <c r="O28" s="157"/>
    </row>
    <row r="29" spans="2:17" s="68" customFormat="1" ht="21.95" customHeight="1" x14ac:dyDescent="0.25">
      <c r="B29" s="163" t="s">
        <v>120</v>
      </c>
      <c r="C29" s="154">
        <v>470</v>
      </c>
      <c r="D29" s="155">
        <v>34.4</v>
      </c>
      <c r="E29" s="156">
        <v>16182</v>
      </c>
      <c r="F29" s="155">
        <v>105.9</v>
      </c>
      <c r="G29" s="155">
        <v>157.1</v>
      </c>
      <c r="H29" s="155">
        <v>166.7</v>
      </c>
      <c r="I29" s="189"/>
      <c r="J29" s="68">
        <f t="shared" ref="J29:L38" si="3">ROUND(C29/C73*100,1)</f>
        <v>3.1</v>
      </c>
      <c r="K29" s="68">
        <f t="shared" si="3"/>
        <v>152.19999999999999</v>
      </c>
      <c r="L29" s="68">
        <f t="shared" si="3"/>
        <v>4.8</v>
      </c>
      <c r="M29" s="157">
        <f>F29-J29</f>
        <v>102.80000000000001</v>
      </c>
      <c r="N29" s="157">
        <f t="shared" si="2"/>
        <v>4.9000000000000057</v>
      </c>
      <c r="O29" s="157">
        <f t="shared" si="2"/>
        <v>161.89999999999998</v>
      </c>
    </row>
    <row r="30" spans="2:17" s="68" customFormat="1" ht="21.95" customHeight="1" x14ac:dyDescent="0.25">
      <c r="B30" s="163" t="s">
        <v>121</v>
      </c>
      <c r="C30" s="154">
        <v>57</v>
      </c>
      <c r="D30" s="154">
        <v>54.8</v>
      </c>
      <c r="E30" s="154">
        <v>3095</v>
      </c>
      <c r="F30" s="154" t="s">
        <v>186</v>
      </c>
      <c r="G30" s="154" t="s">
        <v>186</v>
      </c>
      <c r="H30" s="154" t="s">
        <v>186</v>
      </c>
      <c r="I30" s="189"/>
      <c r="J30" s="68">
        <f t="shared" si="3"/>
        <v>0.4</v>
      </c>
      <c r="K30" s="68">
        <f t="shared" si="3"/>
        <v>302.8</v>
      </c>
      <c r="L30" s="68">
        <f t="shared" si="3"/>
        <v>1.1000000000000001</v>
      </c>
      <c r="M30" s="157" t="e">
        <f t="shared" si="2"/>
        <v>#VALUE!</v>
      </c>
      <c r="N30" s="157" t="e">
        <f t="shared" si="2"/>
        <v>#VALUE!</v>
      </c>
      <c r="O30" s="157" t="e">
        <f t="shared" si="2"/>
        <v>#VALUE!</v>
      </c>
    </row>
    <row r="31" spans="2:17" s="68" customFormat="1" ht="21.95" customHeight="1" x14ac:dyDescent="0.25">
      <c r="B31" s="163" t="s">
        <v>122</v>
      </c>
      <c r="C31" s="154">
        <v>1</v>
      </c>
      <c r="D31" s="154">
        <v>16.399999999999999</v>
      </c>
      <c r="E31" s="154">
        <v>20</v>
      </c>
      <c r="F31" s="185">
        <v>3.3</v>
      </c>
      <c r="G31" s="154" t="s">
        <v>186</v>
      </c>
      <c r="H31" s="154" t="s">
        <v>186</v>
      </c>
      <c r="I31" s="189"/>
      <c r="J31" s="68">
        <f t="shared" si="3"/>
        <v>0.1</v>
      </c>
      <c r="K31" s="68">
        <f t="shared" si="3"/>
        <v>65.900000000000006</v>
      </c>
      <c r="L31" s="68">
        <f t="shared" si="3"/>
        <v>0.1</v>
      </c>
      <c r="M31" s="157">
        <f t="shared" si="2"/>
        <v>3.1999999999999997</v>
      </c>
      <c r="N31" s="157" t="e">
        <f t="shared" si="2"/>
        <v>#VALUE!</v>
      </c>
      <c r="O31" s="157" t="e">
        <f t="shared" si="2"/>
        <v>#VALUE!</v>
      </c>
    </row>
    <row r="32" spans="2:17" s="68" customFormat="1" ht="21.95" customHeight="1" x14ac:dyDescent="0.25">
      <c r="B32" s="160" t="s">
        <v>58</v>
      </c>
      <c r="C32" s="154">
        <v>1466</v>
      </c>
      <c r="D32" s="164">
        <v>281</v>
      </c>
      <c r="E32" s="156">
        <v>411710</v>
      </c>
      <c r="F32" s="155">
        <v>100.3</v>
      </c>
      <c r="G32" s="155">
        <v>105.6</v>
      </c>
      <c r="H32" s="155">
        <v>105.6</v>
      </c>
      <c r="I32" s="189"/>
      <c r="J32" s="68">
        <f t="shared" si="3"/>
        <v>0.2</v>
      </c>
      <c r="K32" s="68">
        <f t="shared" si="3"/>
        <v>159.69999999999999</v>
      </c>
      <c r="L32" s="68">
        <f t="shared" si="3"/>
        <v>0.4</v>
      </c>
      <c r="M32" s="157">
        <f t="shared" si="2"/>
        <v>100.1</v>
      </c>
      <c r="N32" s="157">
        <f t="shared" si="2"/>
        <v>-54.099999999999994</v>
      </c>
      <c r="O32" s="157">
        <f t="shared" si="2"/>
        <v>105.19999999999999</v>
      </c>
    </row>
    <row r="33" spans="2:15" s="68" customFormat="1" ht="21.95" customHeight="1" x14ac:dyDescent="0.25">
      <c r="B33" s="165" t="s">
        <v>59</v>
      </c>
      <c r="C33" s="154">
        <v>7589</v>
      </c>
      <c r="D33" s="164">
        <v>675</v>
      </c>
      <c r="E33" s="156">
        <v>5125300</v>
      </c>
      <c r="F33" s="155">
        <v>106.8</v>
      </c>
      <c r="G33" s="155">
        <v>119.5</v>
      </c>
      <c r="H33" s="155">
        <v>127.7</v>
      </c>
      <c r="I33" s="189"/>
      <c r="J33" s="68">
        <f t="shared" si="3"/>
        <v>2.7</v>
      </c>
      <c r="K33" s="68">
        <f t="shared" si="3"/>
        <v>162.30000000000001</v>
      </c>
      <c r="L33" s="68">
        <f t="shared" si="3"/>
        <v>4.3</v>
      </c>
      <c r="M33" s="157">
        <f t="shared" si="2"/>
        <v>104.1</v>
      </c>
      <c r="N33" s="157">
        <f t="shared" si="2"/>
        <v>-42.800000000000011</v>
      </c>
      <c r="O33" s="157">
        <f t="shared" si="2"/>
        <v>123.4</v>
      </c>
    </row>
    <row r="34" spans="2:15" s="68" customFormat="1" ht="21.95" customHeight="1" x14ac:dyDescent="0.25">
      <c r="B34" s="165" t="s">
        <v>123</v>
      </c>
      <c r="C34" s="154">
        <v>29138</v>
      </c>
      <c r="D34" s="155">
        <v>40.700000000000003</v>
      </c>
      <c r="E34" s="156">
        <v>1186427</v>
      </c>
      <c r="F34" s="155">
        <v>90.6</v>
      </c>
      <c r="G34" s="155">
        <v>114</v>
      </c>
      <c r="H34" s="155">
        <v>103.4</v>
      </c>
      <c r="I34" s="189"/>
      <c r="J34" s="68">
        <f t="shared" si="3"/>
        <v>5.0999999999999996</v>
      </c>
      <c r="K34" s="68">
        <f t="shared" si="3"/>
        <v>157.1</v>
      </c>
      <c r="L34" s="68">
        <f t="shared" si="3"/>
        <v>8.1</v>
      </c>
      <c r="M34" s="157">
        <f t="shared" si="2"/>
        <v>85.5</v>
      </c>
      <c r="N34" s="157">
        <f t="shared" si="2"/>
        <v>-43.099999999999994</v>
      </c>
      <c r="O34" s="157">
        <f t="shared" si="2"/>
        <v>95.300000000000011</v>
      </c>
    </row>
    <row r="35" spans="2:15" s="68" customFormat="1" ht="21.95" customHeight="1" x14ac:dyDescent="0.25">
      <c r="B35" s="165" t="s">
        <v>124</v>
      </c>
      <c r="C35" s="154">
        <v>28842</v>
      </c>
      <c r="D35" s="155">
        <v>41</v>
      </c>
      <c r="E35" s="156">
        <v>1183602</v>
      </c>
      <c r="F35" s="155">
        <v>90.5</v>
      </c>
      <c r="G35" s="155">
        <v>114.2</v>
      </c>
      <c r="H35" s="155">
        <v>103.4</v>
      </c>
      <c r="I35" s="189"/>
      <c r="J35" s="68">
        <f t="shared" si="3"/>
        <v>5.2</v>
      </c>
      <c r="K35" s="68">
        <f t="shared" si="3"/>
        <v>155.9</v>
      </c>
      <c r="L35" s="68">
        <f t="shared" si="3"/>
        <v>8.1999999999999993</v>
      </c>
      <c r="M35" s="157">
        <f t="shared" si="2"/>
        <v>85.3</v>
      </c>
      <c r="N35" s="157">
        <f t="shared" si="2"/>
        <v>-41.7</v>
      </c>
      <c r="O35" s="157">
        <f t="shared" si="2"/>
        <v>95.2</v>
      </c>
    </row>
    <row r="36" spans="2:15" s="68" customFormat="1" ht="21.95" customHeight="1" x14ac:dyDescent="0.25">
      <c r="B36" s="167" t="s">
        <v>109</v>
      </c>
      <c r="C36" s="154">
        <v>27210</v>
      </c>
      <c r="D36" s="155">
        <v>41.3</v>
      </c>
      <c r="E36" s="156">
        <v>1124602</v>
      </c>
      <c r="F36" s="155">
        <v>86</v>
      </c>
      <c r="G36" s="155">
        <v>114.4</v>
      </c>
      <c r="H36" s="155">
        <v>98.5</v>
      </c>
      <c r="I36" s="189"/>
      <c r="J36" s="68">
        <f t="shared" si="3"/>
        <v>5.3</v>
      </c>
      <c r="K36" s="68">
        <f t="shared" si="3"/>
        <v>153</v>
      </c>
      <c r="L36" s="68">
        <f t="shared" si="3"/>
        <v>8.1</v>
      </c>
      <c r="M36" s="157">
        <f t="shared" si="2"/>
        <v>80.7</v>
      </c>
      <c r="N36" s="157">
        <f t="shared" si="2"/>
        <v>-38.599999999999994</v>
      </c>
      <c r="O36" s="157">
        <f t="shared" si="2"/>
        <v>90.4</v>
      </c>
    </row>
    <row r="37" spans="2:15" s="68" customFormat="1" ht="21.95" customHeight="1" x14ac:dyDescent="0.25">
      <c r="B37" s="167" t="s">
        <v>110</v>
      </c>
      <c r="C37" s="154">
        <v>1632</v>
      </c>
      <c r="D37" s="155">
        <v>36.1</v>
      </c>
      <c r="E37" s="156">
        <v>59000</v>
      </c>
      <c r="F37" s="155">
        <v>694.5</v>
      </c>
      <c r="G37" s="155">
        <v>288.8</v>
      </c>
      <c r="H37" s="155" t="s">
        <v>188</v>
      </c>
      <c r="I37" s="189"/>
      <c r="J37" s="68">
        <f t="shared" si="3"/>
        <v>4.9000000000000004</v>
      </c>
      <c r="K37" s="68">
        <f t="shared" si="3"/>
        <v>221.5</v>
      </c>
      <c r="L37" s="68">
        <f t="shared" si="3"/>
        <v>10.8</v>
      </c>
      <c r="M37" s="157">
        <f t="shared" si="2"/>
        <v>689.6</v>
      </c>
      <c r="N37" s="157">
        <f t="shared" si="2"/>
        <v>67.300000000000011</v>
      </c>
      <c r="O37" s="157" t="e">
        <f t="shared" si="2"/>
        <v>#VALUE!</v>
      </c>
    </row>
    <row r="38" spans="2:15" s="68" customFormat="1" ht="21.95" customHeight="1" x14ac:dyDescent="0.25">
      <c r="B38" s="165" t="s">
        <v>125</v>
      </c>
      <c r="C38" s="154">
        <v>296</v>
      </c>
      <c r="D38" s="155">
        <v>9.5</v>
      </c>
      <c r="E38" s="156">
        <v>2825</v>
      </c>
      <c r="F38" s="155">
        <v>106.9</v>
      </c>
      <c r="G38" s="155">
        <v>110.5</v>
      </c>
      <c r="H38" s="155">
        <v>118.9</v>
      </c>
      <c r="I38" s="189"/>
      <c r="J38" s="68">
        <f t="shared" si="3"/>
        <v>1.6</v>
      </c>
      <c r="K38" s="68">
        <f t="shared" si="3"/>
        <v>75.400000000000006</v>
      </c>
      <c r="L38" s="68">
        <f t="shared" si="3"/>
        <v>1.2</v>
      </c>
      <c r="M38" s="157">
        <f t="shared" si="2"/>
        <v>105.30000000000001</v>
      </c>
      <c r="N38" s="157">
        <f t="shared" si="2"/>
        <v>35.099999999999994</v>
      </c>
      <c r="O38" s="157">
        <f t="shared" si="2"/>
        <v>117.7</v>
      </c>
    </row>
    <row r="39" spans="2:15" s="68" customFormat="1" ht="12" customHeight="1" x14ac:dyDescent="0.25">
      <c r="B39" s="168" t="s">
        <v>126</v>
      </c>
      <c r="C39" s="154">
        <v>249</v>
      </c>
      <c r="D39" s="155">
        <v>9.8000000000000007</v>
      </c>
      <c r="E39" s="156">
        <v>2444</v>
      </c>
      <c r="F39" s="155">
        <v>90.9</v>
      </c>
      <c r="G39" s="155">
        <v>115.3</v>
      </c>
      <c r="H39" s="155">
        <v>105.3</v>
      </c>
      <c r="I39" s="189"/>
      <c r="J39" s="68">
        <f>ROUND(C39/C84*100,1)</f>
        <v>24.5</v>
      </c>
      <c r="K39" s="68">
        <f>ROUND(D39/D84*100,1)</f>
        <v>59</v>
      </c>
      <c r="L39" s="68">
        <f>ROUND(E39/E84*100,1)</f>
        <v>14.5</v>
      </c>
      <c r="M39" s="157">
        <f>F39-J39</f>
        <v>66.400000000000006</v>
      </c>
      <c r="N39" s="157">
        <f>G39-K39</f>
        <v>56.3</v>
      </c>
      <c r="O39" s="157">
        <f>H39-L39</f>
        <v>90.8</v>
      </c>
    </row>
    <row r="40" spans="2:15" s="68" customFormat="1" ht="21.95" customHeight="1" x14ac:dyDescent="0.25">
      <c r="B40" s="165" t="s">
        <v>127</v>
      </c>
      <c r="C40" s="154">
        <v>24</v>
      </c>
      <c r="D40" s="185">
        <v>9.6</v>
      </c>
      <c r="E40" s="154">
        <v>235</v>
      </c>
      <c r="F40" s="154" t="s">
        <v>186</v>
      </c>
      <c r="G40" s="154" t="s">
        <v>186</v>
      </c>
      <c r="H40" s="154" t="s">
        <v>186</v>
      </c>
      <c r="I40" s="189"/>
      <c r="M40" s="157"/>
      <c r="N40" s="157"/>
      <c r="O40" s="157"/>
    </row>
    <row r="41" spans="2:15" s="68" customFormat="1" ht="21.95" customHeight="1" x14ac:dyDescent="0.25">
      <c r="B41" s="169" t="s">
        <v>128</v>
      </c>
      <c r="C41" s="154">
        <v>23</v>
      </c>
      <c r="D41" s="155">
        <v>6.4</v>
      </c>
      <c r="E41" s="156">
        <v>146</v>
      </c>
      <c r="F41" s="155">
        <v>766.7</v>
      </c>
      <c r="G41" s="155">
        <v>35.6</v>
      </c>
      <c r="H41" s="155">
        <v>270.39999999999998</v>
      </c>
      <c r="I41" s="189"/>
      <c r="M41" s="157"/>
      <c r="N41" s="157"/>
      <c r="O41" s="157"/>
    </row>
    <row r="42" spans="2:15" s="68" customFormat="1" ht="14.25" x14ac:dyDescent="0.2">
      <c r="B42" s="173"/>
      <c r="C42" s="171"/>
      <c r="D42" s="172"/>
      <c r="E42" s="171"/>
      <c r="F42" s="172"/>
      <c r="G42" s="172"/>
      <c r="H42" s="172"/>
      <c r="J42" s="68">
        <f t="shared" ref="J42:L44" si="4">ROUND(C42/C85*100,1)</f>
        <v>0</v>
      </c>
      <c r="K42" s="68">
        <f t="shared" si="4"/>
        <v>0</v>
      </c>
      <c r="L42" s="68">
        <f t="shared" si="4"/>
        <v>0</v>
      </c>
      <c r="M42" s="157">
        <f t="shared" ref="M42:O46" si="5">F42-J42</f>
        <v>0</v>
      </c>
      <c r="N42" s="157">
        <f t="shared" si="5"/>
        <v>0</v>
      </c>
      <c r="O42" s="157">
        <f t="shared" si="5"/>
        <v>0</v>
      </c>
    </row>
    <row r="43" spans="2:15" s="68" customFormat="1" ht="14.25" x14ac:dyDescent="0.2">
      <c r="B43" s="60"/>
      <c r="C43" s="171"/>
      <c r="D43" s="172"/>
      <c r="E43" s="171"/>
      <c r="F43" s="172"/>
      <c r="G43" s="172"/>
      <c r="H43" s="172"/>
      <c r="J43" s="68">
        <f t="shared" si="4"/>
        <v>0</v>
      </c>
      <c r="K43" s="68">
        <f t="shared" si="4"/>
        <v>0</v>
      </c>
      <c r="L43" s="68">
        <f t="shared" si="4"/>
        <v>0</v>
      </c>
      <c r="M43" s="157">
        <f t="shared" si="5"/>
        <v>0</v>
      </c>
      <c r="N43" s="157">
        <f t="shared" si="5"/>
        <v>0</v>
      </c>
      <c r="O43" s="157">
        <f t="shared" si="5"/>
        <v>0</v>
      </c>
    </row>
    <row r="44" spans="2:15" s="68" customFormat="1" ht="14.25" x14ac:dyDescent="0.2">
      <c r="B44" s="60"/>
      <c r="C44" s="171"/>
      <c r="D44" s="172"/>
      <c r="E44" s="171"/>
      <c r="F44" s="172"/>
      <c r="G44" s="172"/>
      <c r="H44" s="172"/>
      <c r="J44" s="68">
        <f t="shared" si="4"/>
        <v>0</v>
      </c>
      <c r="K44" s="68">
        <f t="shared" si="4"/>
        <v>0</v>
      </c>
      <c r="L44" s="68">
        <f t="shared" si="4"/>
        <v>0</v>
      </c>
      <c r="M44" s="157">
        <f t="shared" si="5"/>
        <v>0</v>
      </c>
      <c r="N44" s="157">
        <f t="shared" si="5"/>
        <v>0</v>
      </c>
      <c r="O44" s="157">
        <f t="shared" si="5"/>
        <v>0</v>
      </c>
    </row>
    <row r="45" spans="2:15" s="78" customFormat="1" ht="14.25" x14ac:dyDescent="0.2">
      <c r="B45" s="175"/>
      <c r="C45" s="171"/>
      <c r="D45" s="174"/>
      <c r="E45" s="171"/>
      <c r="F45" s="172"/>
      <c r="G45" s="172"/>
      <c r="H45" s="172"/>
      <c r="J45" s="68"/>
      <c r="K45" s="68"/>
      <c r="L45" s="68"/>
      <c r="M45" s="157"/>
      <c r="N45" s="157"/>
      <c r="O45" s="157"/>
    </row>
    <row r="46" spans="2:15" s="68" customFormat="1" ht="14.25" x14ac:dyDescent="0.2">
      <c r="B46" s="176"/>
      <c r="C46" s="171"/>
      <c r="D46" s="172"/>
      <c r="E46" s="171"/>
      <c r="F46" s="172"/>
      <c r="G46" s="172"/>
      <c r="H46" s="172"/>
      <c r="J46" s="68">
        <f>ROUND(C46/C89*100,1)</f>
        <v>0</v>
      </c>
      <c r="K46" s="68">
        <f>ROUND(D46/D89*100,1)</f>
        <v>0</v>
      </c>
      <c r="L46" s="68">
        <f>ROUND(E46/E89*100,1)</f>
        <v>0</v>
      </c>
      <c r="M46" s="157">
        <f t="shared" si="5"/>
        <v>0</v>
      </c>
      <c r="N46" s="157">
        <f t="shared" si="5"/>
        <v>0</v>
      </c>
      <c r="O46" s="157">
        <f t="shared" si="5"/>
        <v>0</v>
      </c>
    </row>
    <row r="47" spans="2:15" s="68" customFormat="1" ht="14.25" x14ac:dyDescent="0.2">
      <c r="B47" s="177"/>
      <c r="C47" s="171"/>
      <c r="D47" s="174"/>
      <c r="E47" s="171"/>
      <c r="F47" s="172"/>
      <c r="G47" s="172"/>
      <c r="H47" s="172"/>
    </row>
    <row r="48" spans="2:15" x14ac:dyDescent="0.2">
      <c r="C48" s="178"/>
      <c r="D48" s="179"/>
      <c r="E48" s="178"/>
      <c r="F48" s="180"/>
      <c r="G48" s="180"/>
      <c r="H48" s="180"/>
    </row>
    <row r="49" spans="2:8" ht="12.75" hidden="1" customHeight="1" x14ac:dyDescent="0.2">
      <c r="B49">
        <v>2005</v>
      </c>
      <c r="C49" s="181"/>
      <c r="D49" s="38"/>
      <c r="E49" s="181"/>
    </row>
    <row r="50" spans="2:8" ht="12.75" hidden="1" customHeight="1" x14ac:dyDescent="0.2">
      <c r="B50" s="11" t="s">
        <v>102</v>
      </c>
      <c r="C50">
        <v>8328904</v>
      </c>
      <c r="D50">
        <v>32.299999999999997</v>
      </c>
      <c r="E50">
        <v>269278459</v>
      </c>
    </row>
    <row r="51" spans="2:8" ht="12.75" hidden="1" customHeight="1" x14ac:dyDescent="0.2">
      <c r="B51" s="183" t="s">
        <v>52</v>
      </c>
      <c r="C51" s="154">
        <v>7916767</v>
      </c>
      <c r="D51" s="155">
        <v>31.5</v>
      </c>
      <c r="E51" s="154">
        <v>249003109</v>
      </c>
      <c r="F51" s="182"/>
      <c r="G51" s="182"/>
      <c r="H51" s="182"/>
    </row>
    <row r="52" spans="2:8" ht="12.75" hidden="1" customHeight="1" x14ac:dyDescent="0.2">
      <c r="B52" s="184" t="s">
        <v>103</v>
      </c>
      <c r="C52" s="154">
        <v>6480320</v>
      </c>
      <c r="D52" s="155">
        <v>32.4</v>
      </c>
      <c r="E52" s="154">
        <v>209839580</v>
      </c>
      <c r="F52" s="182"/>
      <c r="G52" s="182"/>
      <c r="H52" s="182"/>
    </row>
    <row r="53" spans="2:8" ht="12.75" hidden="1" customHeight="1" x14ac:dyDescent="0.2">
      <c r="B53" s="186" t="s">
        <v>104</v>
      </c>
      <c r="C53" s="154">
        <v>2218093</v>
      </c>
      <c r="D53" s="185">
        <v>39.5</v>
      </c>
      <c r="E53" s="154">
        <v>87714338</v>
      </c>
      <c r="F53" s="182"/>
      <c r="G53" s="182"/>
      <c r="H53" s="182"/>
    </row>
    <row r="54" spans="2:8" ht="12.75" hidden="1" customHeight="1" x14ac:dyDescent="0.2">
      <c r="B54" s="187" t="s">
        <v>105</v>
      </c>
      <c r="C54" s="154">
        <v>1851002</v>
      </c>
      <c r="D54" s="185">
        <v>41.2</v>
      </c>
      <c r="E54" s="154">
        <v>76321239</v>
      </c>
      <c r="F54" s="182"/>
      <c r="G54" s="182"/>
      <c r="H54" s="182"/>
    </row>
    <row r="55" spans="2:8" ht="12.75" hidden="1" customHeight="1" x14ac:dyDescent="0.2">
      <c r="B55" s="187" t="s">
        <v>106</v>
      </c>
      <c r="C55" s="154">
        <v>367091</v>
      </c>
      <c r="D55" s="188">
        <v>31</v>
      </c>
      <c r="E55" s="189">
        <v>11393099</v>
      </c>
      <c r="F55" s="182"/>
      <c r="G55" s="182"/>
      <c r="H55" s="182"/>
    </row>
    <row r="56" spans="2:8" ht="12.75" hidden="1" customHeight="1" x14ac:dyDescent="0.2">
      <c r="B56" s="186" t="s">
        <v>107</v>
      </c>
      <c r="C56" s="154">
        <v>1415336</v>
      </c>
      <c r="D56" s="188">
        <v>24.1</v>
      </c>
      <c r="E56" s="189">
        <v>34043116</v>
      </c>
      <c r="F56" s="182"/>
      <c r="G56" s="182"/>
      <c r="H56" s="182"/>
    </row>
    <row r="57" spans="2:8" ht="12.75" hidden="1" customHeight="1" x14ac:dyDescent="0.2">
      <c r="B57" s="186" t="s">
        <v>108</v>
      </c>
      <c r="C57" s="154">
        <v>1113143</v>
      </c>
      <c r="D57" s="188">
        <v>32.200000000000003</v>
      </c>
      <c r="E57" s="189">
        <v>35811556</v>
      </c>
      <c r="F57" s="182"/>
      <c r="G57" s="182"/>
      <c r="H57" s="182"/>
    </row>
    <row r="58" spans="2:8" ht="12.75" hidden="1" customHeight="1" x14ac:dyDescent="0.2">
      <c r="B58" s="187" t="s">
        <v>109</v>
      </c>
      <c r="C58" s="154">
        <v>144497</v>
      </c>
      <c r="D58" s="185">
        <v>38.200000000000003</v>
      </c>
      <c r="E58" s="154">
        <v>5523890</v>
      </c>
      <c r="F58" s="182"/>
      <c r="G58" s="182"/>
      <c r="H58" s="182"/>
    </row>
    <row r="59" spans="2:8" ht="12.75" hidden="1" customHeight="1" x14ac:dyDescent="0.2">
      <c r="B59" s="187" t="s">
        <v>110</v>
      </c>
      <c r="C59" s="154">
        <v>968646</v>
      </c>
      <c r="D59" s="188">
        <v>31.3</v>
      </c>
      <c r="E59" s="189">
        <v>30287666</v>
      </c>
      <c r="F59" s="182"/>
      <c r="G59" s="182"/>
      <c r="H59" s="182"/>
    </row>
    <row r="60" spans="2:8" ht="12.75" hidden="1" customHeight="1" x14ac:dyDescent="0.2">
      <c r="B60" s="186" t="s">
        <v>111</v>
      </c>
      <c r="C60" s="154">
        <v>539211</v>
      </c>
      <c r="D60" s="188">
        <v>24.6</v>
      </c>
      <c r="E60" s="189">
        <v>13241342</v>
      </c>
      <c r="F60" s="182"/>
      <c r="G60" s="182"/>
      <c r="H60" s="182"/>
    </row>
    <row r="61" spans="2:8" ht="12.75" hidden="1" customHeight="1" x14ac:dyDescent="0.2">
      <c r="B61" s="186" t="s">
        <v>112</v>
      </c>
      <c r="C61" s="154">
        <v>1194537</v>
      </c>
      <c r="D61" s="188">
        <v>32.700000000000003</v>
      </c>
      <c r="E61" s="189">
        <v>39029228</v>
      </c>
      <c r="F61" s="182"/>
      <c r="G61" s="182"/>
      <c r="H61" s="182"/>
    </row>
    <row r="62" spans="2:8" ht="12.75" hidden="1" customHeight="1" x14ac:dyDescent="0.2">
      <c r="B62" s="187" t="s">
        <v>113</v>
      </c>
      <c r="C62" s="154">
        <v>1076286</v>
      </c>
      <c r="D62" s="185">
        <v>33.299999999999997</v>
      </c>
      <c r="E62" s="154">
        <v>35854313</v>
      </c>
      <c r="F62" s="182"/>
      <c r="G62" s="182"/>
      <c r="H62" s="182"/>
    </row>
    <row r="63" spans="2:8" ht="12.75" hidden="1" customHeight="1" x14ac:dyDescent="0.2">
      <c r="B63" s="187" t="s">
        <v>114</v>
      </c>
      <c r="C63" s="154">
        <v>118250</v>
      </c>
      <c r="D63" s="188">
        <v>26.8</v>
      </c>
      <c r="E63" s="189">
        <v>3174915</v>
      </c>
      <c r="F63" s="182"/>
      <c r="G63" s="182"/>
      <c r="H63" s="182"/>
    </row>
    <row r="64" spans="2:8" ht="12.75" hidden="1" customHeight="1" x14ac:dyDescent="0.2">
      <c r="B64" s="186" t="s">
        <v>115</v>
      </c>
      <c r="C64" s="154">
        <v>1436447</v>
      </c>
      <c r="D64" s="188">
        <v>27.3</v>
      </c>
      <c r="E64" s="189">
        <v>39163529</v>
      </c>
      <c r="F64" s="182"/>
      <c r="G64" s="182"/>
      <c r="H64" s="182"/>
    </row>
    <row r="65" spans="2:8" ht="12.75" hidden="1" customHeight="1" x14ac:dyDescent="0.2">
      <c r="B65" s="187" t="s">
        <v>113</v>
      </c>
      <c r="C65" s="154">
        <v>65597</v>
      </c>
      <c r="D65" s="185">
        <v>30.4</v>
      </c>
      <c r="E65" s="154">
        <v>1993259</v>
      </c>
      <c r="F65" s="182"/>
      <c r="G65" s="182"/>
      <c r="H65" s="182"/>
    </row>
    <row r="66" spans="2:8" ht="12.75" hidden="1" customHeight="1" x14ac:dyDescent="0.2">
      <c r="B66" s="187" t="s">
        <v>114</v>
      </c>
      <c r="C66" s="154">
        <v>1370850</v>
      </c>
      <c r="D66" s="188">
        <v>27.1</v>
      </c>
      <c r="E66" s="189">
        <v>37170270</v>
      </c>
      <c r="F66" s="182"/>
      <c r="G66" s="182"/>
      <c r="H66" s="182"/>
    </row>
    <row r="67" spans="2:8" ht="12.75" hidden="1" customHeight="1" x14ac:dyDescent="0.2">
      <c r="B67" s="186" t="s">
        <v>116</v>
      </c>
      <c r="C67" s="154">
        <v>67531</v>
      </c>
      <c r="D67" s="188">
        <v>10.7</v>
      </c>
      <c r="E67" s="189">
        <v>720957</v>
      </c>
      <c r="F67" s="182"/>
      <c r="G67" s="182"/>
      <c r="H67" s="182"/>
    </row>
    <row r="68" spans="2:8" ht="12.75" hidden="1" customHeight="1" x14ac:dyDescent="0.2">
      <c r="B68" s="186" t="s">
        <v>117</v>
      </c>
      <c r="C68" s="154">
        <v>3958</v>
      </c>
      <c r="D68" s="188">
        <v>17.899999999999999</v>
      </c>
      <c r="E68" s="189">
        <v>70659</v>
      </c>
      <c r="F68" s="182"/>
      <c r="G68" s="182"/>
      <c r="H68" s="182"/>
    </row>
    <row r="69" spans="2:8" ht="12.75" hidden="1" customHeight="1" x14ac:dyDescent="0.2">
      <c r="B69" s="186" t="s">
        <v>118</v>
      </c>
      <c r="C69" s="154">
        <v>1306</v>
      </c>
      <c r="D69" s="188">
        <v>22.8</v>
      </c>
      <c r="E69" s="189">
        <v>29713</v>
      </c>
      <c r="F69" s="182"/>
      <c r="G69" s="182"/>
      <c r="H69" s="182"/>
    </row>
    <row r="70" spans="2:8" ht="12.75" hidden="1" customHeight="1" x14ac:dyDescent="0.2">
      <c r="B70" s="186" t="s">
        <v>56</v>
      </c>
      <c r="C70" s="154">
        <v>339342</v>
      </c>
      <c r="D70" s="188">
        <v>57.3</v>
      </c>
      <c r="E70" s="189">
        <v>19454021</v>
      </c>
      <c r="F70" s="182"/>
      <c r="G70" s="182"/>
      <c r="H70" s="182"/>
    </row>
    <row r="71" spans="2:8" ht="12.75" hidden="1" customHeight="1" x14ac:dyDescent="0.2">
      <c r="B71" s="186" t="s">
        <v>57</v>
      </c>
      <c r="C71" s="154">
        <v>32507</v>
      </c>
      <c r="D71" s="188">
        <v>20.399999999999999</v>
      </c>
      <c r="E71" s="189">
        <v>663735</v>
      </c>
      <c r="F71" s="182"/>
      <c r="G71" s="182"/>
      <c r="H71" s="182"/>
    </row>
    <row r="72" spans="2:8" ht="12.75" hidden="1" customHeight="1" x14ac:dyDescent="0.2">
      <c r="B72" s="190" t="s">
        <v>53</v>
      </c>
      <c r="C72" s="154"/>
      <c r="D72" s="188"/>
      <c r="E72" s="189"/>
      <c r="F72" s="182"/>
      <c r="G72" s="182"/>
      <c r="H72" s="182"/>
    </row>
    <row r="73" spans="2:8" ht="12.75" hidden="1" customHeight="1" x14ac:dyDescent="0.2">
      <c r="B73" s="193" t="s">
        <v>120</v>
      </c>
      <c r="C73" s="191">
        <v>15031</v>
      </c>
      <c r="D73" s="192">
        <v>22.6</v>
      </c>
      <c r="E73" s="171">
        <v>338968</v>
      </c>
      <c r="F73" s="182"/>
      <c r="G73" s="182"/>
      <c r="H73" s="182"/>
    </row>
    <row r="74" spans="2:8" ht="12.75" hidden="1" customHeight="1" x14ac:dyDescent="0.2">
      <c r="B74" s="193" t="s">
        <v>121</v>
      </c>
      <c r="C74" s="194">
        <v>15900</v>
      </c>
      <c r="D74" s="195">
        <v>18.100000000000001</v>
      </c>
      <c r="E74" s="189">
        <v>287431</v>
      </c>
      <c r="F74" s="182"/>
      <c r="G74" s="182"/>
      <c r="H74" s="182"/>
    </row>
    <row r="75" spans="2:8" ht="12.75" hidden="1" customHeight="1" x14ac:dyDescent="0.2">
      <c r="B75" s="193" t="s">
        <v>122</v>
      </c>
      <c r="C75" s="194">
        <v>1340</v>
      </c>
      <c r="D75" s="195">
        <v>24.9</v>
      </c>
      <c r="E75" s="189">
        <v>33372</v>
      </c>
      <c r="F75" s="182"/>
      <c r="G75" s="182"/>
      <c r="H75" s="182"/>
    </row>
    <row r="76" spans="2:8" ht="12.75" hidden="1" customHeight="1" x14ac:dyDescent="0.2">
      <c r="B76" s="186" t="s">
        <v>58</v>
      </c>
      <c r="C76" s="194">
        <v>588184</v>
      </c>
      <c r="D76" s="195">
        <v>176</v>
      </c>
      <c r="E76" s="189">
        <v>103692526</v>
      </c>
      <c r="F76" s="182"/>
      <c r="G76" s="182"/>
      <c r="H76" s="182"/>
    </row>
    <row r="77" spans="2:8" ht="12.75" hidden="1" customHeight="1" x14ac:dyDescent="0.2">
      <c r="B77" s="186" t="s">
        <v>59</v>
      </c>
      <c r="C77" s="194">
        <v>286179</v>
      </c>
      <c r="D77" s="195">
        <v>416</v>
      </c>
      <c r="E77" s="189">
        <v>119124440</v>
      </c>
      <c r="F77" s="182"/>
      <c r="G77" s="182">
        <v>416</v>
      </c>
      <c r="H77" s="182">
        <v>119124440</v>
      </c>
    </row>
    <row r="78" spans="2:8" ht="14.25" hidden="1" customHeight="1" x14ac:dyDescent="0.2">
      <c r="B78" s="186" t="s">
        <v>129</v>
      </c>
      <c r="C78" s="196">
        <v>569220</v>
      </c>
      <c r="D78" s="197">
        <v>25.9</v>
      </c>
      <c r="E78" s="198">
        <v>14736262</v>
      </c>
      <c r="F78" s="189"/>
      <c r="G78" s="189"/>
      <c r="H78" s="189"/>
    </row>
    <row r="79" spans="2:8" ht="12.75" hidden="1" customHeight="1" x14ac:dyDescent="0.2">
      <c r="B79" s="186" t="s">
        <v>124</v>
      </c>
      <c r="C79" s="156">
        <v>550200</v>
      </c>
      <c r="D79" s="199">
        <v>26.3</v>
      </c>
      <c r="E79" s="154">
        <v>14497557</v>
      </c>
      <c r="F79" s="182"/>
      <c r="G79" s="182"/>
      <c r="H79" s="182"/>
    </row>
    <row r="80" spans="2:8" ht="12.75" hidden="1" customHeight="1" x14ac:dyDescent="0.2">
      <c r="B80" s="193" t="s">
        <v>109</v>
      </c>
      <c r="C80" s="156">
        <v>516757</v>
      </c>
      <c r="D80" s="199">
        <v>27</v>
      </c>
      <c r="E80" s="154">
        <v>13952851</v>
      </c>
      <c r="F80" s="182"/>
      <c r="G80" s="182"/>
      <c r="H80" s="182"/>
    </row>
    <row r="81" spans="2:14" ht="12.75" hidden="1" customHeight="1" x14ac:dyDescent="0.2">
      <c r="B81" s="193" t="s">
        <v>110</v>
      </c>
      <c r="C81" s="154">
        <v>33442</v>
      </c>
      <c r="D81" s="188">
        <v>16.3</v>
      </c>
      <c r="E81" s="189">
        <v>544706</v>
      </c>
      <c r="F81" s="182"/>
      <c r="G81" s="182"/>
      <c r="H81" s="182"/>
    </row>
    <row r="82" spans="2:14" ht="12.75" hidden="1" customHeight="1" x14ac:dyDescent="0.2">
      <c r="B82" s="186" t="s">
        <v>125</v>
      </c>
      <c r="C82" s="156">
        <v>19020</v>
      </c>
      <c r="D82" s="200">
        <v>12.6</v>
      </c>
      <c r="E82" s="194">
        <v>238705</v>
      </c>
      <c r="F82" s="182"/>
      <c r="G82" s="182"/>
      <c r="H82" s="182"/>
    </row>
    <row r="83" spans="2:14" ht="12.75" hidden="1" customHeight="1" x14ac:dyDescent="0.2">
      <c r="B83" s="190" t="s">
        <v>53</v>
      </c>
      <c r="C83" s="154"/>
      <c r="D83" s="188"/>
      <c r="E83" s="189"/>
      <c r="F83" s="182"/>
      <c r="G83" s="182"/>
      <c r="H83" s="182"/>
    </row>
    <row r="84" spans="2:14" ht="12.75" hidden="1" customHeight="1" x14ac:dyDescent="0.2">
      <c r="B84" s="21" t="s">
        <v>128</v>
      </c>
      <c r="C84" s="201">
        <v>1016</v>
      </c>
      <c r="D84" s="202">
        <v>16.600000000000001</v>
      </c>
      <c r="E84" s="203">
        <v>16848</v>
      </c>
      <c r="F84" s="182"/>
      <c r="G84" s="182"/>
      <c r="H84" s="182"/>
    </row>
    <row r="85" spans="2:14" ht="12.75" hidden="1" customHeight="1" x14ac:dyDescent="0.2">
      <c r="B85" s="205" t="s">
        <v>130</v>
      </c>
      <c r="C85" s="204">
        <v>5972</v>
      </c>
      <c r="D85" s="195">
        <v>23.6</v>
      </c>
      <c r="E85" s="189">
        <v>140707</v>
      </c>
      <c r="F85" s="182">
        <v>5972</v>
      </c>
      <c r="G85" s="182">
        <v>23.6</v>
      </c>
      <c r="H85" s="182">
        <v>140707</v>
      </c>
    </row>
    <row r="86" spans="2:14" ht="12.75" hidden="1" customHeight="1" x14ac:dyDescent="0.2">
      <c r="B86" s="11" t="s">
        <v>131</v>
      </c>
      <c r="C86" s="206">
        <v>195</v>
      </c>
      <c r="D86" s="207">
        <v>23.9</v>
      </c>
      <c r="E86" s="198">
        <v>4661</v>
      </c>
      <c r="F86" s="189">
        <v>195</v>
      </c>
      <c r="G86" s="182">
        <v>23.9</v>
      </c>
      <c r="H86" s="189">
        <v>4661</v>
      </c>
    </row>
    <row r="87" spans="2:14" ht="12.75" hidden="1" customHeight="1" x14ac:dyDescent="0.2">
      <c r="B87" s="11" t="s">
        <v>132</v>
      </c>
      <c r="C87" s="206">
        <v>41804</v>
      </c>
      <c r="D87" s="207">
        <v>372</v>
      </c>
      <c r="E87" s="198">
        <v>15567283</v>
      </c>
      <c r="F87" s="189"/>
      <c r="G87" s="182"/>
      <c r="H87" s="189"/>
    </row>
    <row r="88" spans="2:14" ht="12.75" hidden="1" customHeight="1" x14ac:dyDescent="0.2">
      <c r="B88" s="190" t="s">
        <v>53</v>
      </c>
      <c r="C88" s="154"/>
      <c r="D88" s="208"/>
      <c r="E88" s="189"/>
      <c r="F88" s="182"/>
      <c r="G88" s="182"/>
      <c r="H88" s="182"/>
    </row>
    <row r="89" spans="2:14" ht="12.75" hidden="1" customHeight="1" x14ac:dyDescent="0.2">
      <c r="B89" s="21" t="s">
        <v>133</v>
      </c>
      <c r="C89" s="201">
        <v>30599</v>
      </c>
      <c r="D89" s="202">
        <v>402</v>
      </c>
      <c r="E89" s="171">
        <v>12300962</v>
      </c>
      <c r="F89" s="182"/>
      <c r="G89" s="209"/>
      <c r="H89" s="182"/>
    </row>
    <row r="90" spans="2:14" ht="12.75" hidden="1" customHeight="1" x14ac:dyDescent="0.2">
      <c r="C90" s="154"/>
      <c r="D90" s="208"/>
      <c r="E90" s="189"/>
      <c r="F90" s="182"/>
      <c r="G90" s="182"/>
      <c r="H90" s="182"/>
    </row>
    <row r="91" spans="2:14" ht="12.75" hidden="1" customHeight="1" x14ac:dyDescent="0.2"/>
    <row r="92" spans="2:14" ht="12.75" hidden="1" customHeight="1" x14ac:dyDescent="0.2">
      <c r="B92">
        <v>2006</v>
      </c>
    </row>
    <row r="93" spans="2:14" ht="18.75" hidden="1" customHeight="1" x14ac:dyDescent="0.2">
      <c r="B93" s="210" t="s">
        <v>59</v>
      </c>
      <c r="C93">
        <v>262046</v>
      </c>
      <c r="D93">
        <v>438</v>
      </c>
      <c r="E93">
        <v>114748201</v>
      </c>
    </row>
    <row r="94" spans="2:14" s="57" customFormat="1" ht="18.75" hidden="1" customHeight="1" x14ac:dyDescent="0.2">
      <c r="B94" s="186" t="s">
        <v>129</v>
      </c>
      <c r="C94" s="211">
        <v>657860</v>
      </c>
      <c r="D94" s="211">
        <v>25.6</v>
      </c>
      <c r="E94" s="211">
        <v>16818442</v>
      </c>
      <c r="F94"/>
      <c r="G94"/>
      <c r="H94"/>
    </row>
    <row r="95" spans="2:14" s="216" customFormat="1" ht="18.75" hidden="1" customHeight="1" x14ac:dyDescent="0.2">
      <c r="B95" s="186" t="s">
        <v>124</v>
      </c>
      <c r="C95" s="212">
        <v>623853</v>
      </c>
      <c r="D95" s="213">
        <v>26.5</v>
      </c>
      <c r="E95" s="213">
        <v>16515249</v>
      </c>
      <c r="F95" s="214"/>
      <c r="G95" s="214"/>
      <c r="H95" s="214"/>
      <c r="J95" s="57"/>
      <c r="K95" s="172"/>
      <c r="L95" s="174"/>
      <c r="M95" s="172"/>
      <c r="N95" s="172"/>
    </row>
    <row r="96" spans="2:14" s="57" customFormat="1" ht="18.75" hidden="1" customHeight="1" x14ac:dyDescent="0.2">
      <c r="B96" s="193" t="s">
        <v>109</v>
      </c>
      <c r="C96" s="212">
        <v>581421</v>
      </c>
      <c r="D96" s="215">
        <v>27.4</v>
      </c>
      <c r="E96" s="215">
        <v>15923238</v>
      </c>
      <c r="F96" s="214"/>
      <c r="G96" s="214"/>
      <c r="H96" s="214"/>
      <c r="K96" s="172"/>
      <c r="L96" s="174"/>
      <c r="M96" s="172"/>
      <c r="N96" s="172"/>
    </row>
    <row r="97" spans="2:14" s="57" customFormat="1" ht="18.75" hidden="1" customHeight="1" x14ac:dyDescent="0.2">
      <c r="B97" s="193" t="s">
        <v>110</v>
      </c>
      <c r="C97" s="212">
        <v>42432</v>
      </c>
      <c r="D97" s="215">
        <v>14</v>
      </c>
      <c r="E97" s="215">
        <v>592011</v>
      </c>
      <c r="F97" s="214"/>
      <c r="G97" s="214"/>
      <c r="H97" s="214"/>
      <c r="K97" s="216"/>
      <c r="L97" s="216"/>
      <c r="M97" s="214"/>
      <c r="N97" s="214"/>
    </row>
    <row r="98" spans="2:14" s="57" customFormat="1" ht="18.75" hidden="1" customHeight="1" x14ac:dyDescent="0.2">
      <c r="B98" s="186" t="s">
        <v>125</v>
      </c>
      <c r="C98" s="212">
        <v>34007</v>
      </c>
      <c r="D98" s="212">
        <v>8.9</v>
      </c>
      <c r="E98" s="212">
        <v>303193</v>
      </c>
      <c r="F98" s="214"/>
      <c r="G98" s="214"/>
      <c r="H98" s="214"/>
      <c r="K98" s="214"/>
      <c r="L98" s="214"/>
      <c r="M98" s="214"/>
      <c r="N98" s="214"/>
    </row>
    <row r="99" spans="2:14" s="57" customFormat="1" ht="18.75" hidden="1" customHeight="1" x14ac:dyDescent="0.2">
      <c r="B99" s="190" t="s">
        <v>53</v>
      </c>
      <c r="C99" s="212"/>
      <c r="D99" s="212"/>
      <c r="E99" s="212"/>
      <c r="F99" s="214"/>
      <c r="G99" s="214"/>
      <c r="H99" s="214"/>
      <c r="K99" s="214"/>
      <c r="L99" s="214"/>
      <c r="M99" s="214"/>
      <c r="N99" s="214"/>
    </row>
    <row r="100" spans="2:14" ht="17.100000000000001" hidden="1" customHeight="1" x14ac:dyDescent="0.2">
      <c r="B100" s="21" t="s">
        <v>128</v>
      </c>
      <c r="C100" s="212">
        <v>1391</v>
      </c>
      <c r="D100" s="212">
        <v>9.6999999999999993</v>
      </c>
      <c r="E100" s="212">
        <v>13482</v>
      </c>
      <c r="F100" s="216"/>
      <c r="G100" s="216"/>
      <c r="H100" s="216"/>
      <c r="J100" s="57"/>
      <c r="K100" s="57"/>
      <c r="L100" s="57"/>
    </row>
    <row r="101" spans="2:14" ht="17.100000000000001" hidden="1" customHeight="1" x14ac:dyDescent="0.2">
      <c r="C101" s="212"/>
      <c r="D101" s="212"/>
      <c r="E101" s="212"/>
    </row>
    <row r="102" spans="2:14" ht="17.100000000000001" customHeight="1" x14ac:dyDescent="0.2"/>
    <row r="103" spans="2:14" ht="17.100000000000001" customHeight="1" x14ac:dyDescent="0.2">
      <c r="C103" s="181"/>
      <c r="D103" s="181"/>
      <c r="E103" s="181"/>
    </row>
    <row r="104" spans="2:14" ht="15.75" customHeight="1" x14ac:dyDescent="0.2">
      <c r="C104" s="181"/>
      <c r="D104" s="181"/>
      <c r="E104" s="181"/>
    </row>
    <row r="105" spans="2:14" ht="15.75" customHeight="1" x14ac:dyDescent="0.2">
      <c r="C105" s="181"/>
      <c r="D105" s="181"/>
      <c r="E105" s="181"/>
    </row>
    <row r="106" spans="2:14" ht="15.75" customHeight="1" x14ac:dyDescent="0.2">
      <c r="C106" s="181"/>
      <c r="D106" s="181"/>
      <c r="E106" s="181"/>
    </row>
    <row r="107" spans="2:14" ht="15.75" customHeight="1" x14ac:dyDescent="0.2">
      <c r="C107" s="181"/>
      <c r="D107" s="181"/>
      <c r="E107" s="181"/>
    </row>
    <row r="108" spans="2:14" ht="17.100000000000001" customHeight="1" x14ac:dyDescent="0.2">
      <c r="C108" s="181"/>
      <c r="D108" s="181"/>
      <c r="E108" s="181"/>
    </row>
    <row r="109" spans="2:14" ht="17.100000000000001" customHeight="1" x14ac:dyDescent="0.2">
      <c r="C109" s="181"/>
      <c r="D109" s="181"/>
      <c r="E109" s="181"/>
    </row>
    <row r="110" spans="2:14" ht="17.100000000000001" customHeight="1" x14ac:dyDescent="0.2">
      <c r="C110" s="181"/>
      <c r="D110" s="181"/>
      <c r="E110" s="181"/>
    </row>
    <row r="111" spans="2:14" ht="17.100000000000001" customHeight="1" x14ac:dyDescent="0.2">
      <c r="C111" s="181"/>
      <c r="D111" s="181"/>
      <c r="E111" s="181"/>
    </row>
    <row r="112" spans="2:14" ht="24.75" customHeight="1" x14ac:dyDescent="0.2">
      <c r="C112" s="181"/>
      <c r="D112" s="181"/>
      <c r="E112" s="181"/>
    </row>
    <row r="113" spans="3:5" ht="17.100000000000001" customHeight="1" x14ac:dyDescent="0.2">
      <c r="C113" s="181"/>
      <c r="D113" s="181"/>
      <c r="E113" s="181"/>
    </row>
    <row r="114" spans="3:5" ht="17.100000000000001" customHeight="1" x14ac:dyDescent="0.2">
      <c r="C114" s="181"/>
      <c r="D114" s="181"/>
      <c r="E114" s="181"/>
    </row>
    <row r="115" spans="3:5" ht="17.100000000000001" customHeight="1" x14ac:dyDescent="0.2">
      <c r="C115" s="181"/>
      <c r="D115" s="181"/>
      <c r="E115" s="181"/>
    </row>
    <row r="116" spans="3:5" ht="17.100000000000001" customHeight="1" x14ac:dyDescent="0.2"/>
    <row r="117" spans="3:5" ht="17.100000000000001" customHeight="1" x14ac:dyDescent="0.2"/>
    <row r="118" spans="3:5" ht="17.100000000000001" customHeight="1" x14ac:dyDescent="0.2"/>
    <row r="119" spans="3:5" ht="17.100000000000001" customHeight="1" x14ac:dyDescent="0.2"/>
    <row r="120" spans="3:5" ht="17.100000000000001" customHeight="1" x14ac:dyDescent="0.2"/>
    <row r="121" spans="3:5" ht="17.100000000000001" customHeight="1" x14ac:dyDescent="0.2"/>
    <row r="122" spans="3:5" ht="17.100000000000001" customHeight="1" x14ac:dyDescent="0.2"/>
    <row r="123" spans="3:5" ht="17.100000000000001" customHeight="1" x14ac:dyDescent="0.2"/>
    <row r="124" spans="3:5" ht="17.100000000000001" customHeight="1" x14ac:dyDescent="0.2"/>
    <row r="125" spans="3:5" ht="17.100000000000001" customHeight="1" x14ac:dyDescent="0.2"/>
    <row r="126" spans="3:5" ht="17.100000000000001" customHeight="1" x14ac:dyDescent="0.2"/>
    <row r="127" spans="3:5" ht="17.100000000000001" customHeight="1" x14ac:dyDescent="0.2"/>
  </sheetData>
  <mergeCells count="5">
    <mergeCell ref="B3:B4"/>
    <mergeCell ref="C3:C4"/>
    <mergeCell ref="D3:D4"/>
    <mergeCell ref="E3:E4"/>
    <mergeCell ref="F4:H4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3"/>
  <sheetViews>
    <sheetView workbookViewId="0">
      <selection activeCell="A22" sqref="A22:XFD22"/>
    </sheetView>
  </sheetViews>
  <sheetFormatPr defaultRowHeight="12.75" x14ac:dyDescent="0.2"/>
  <cols>
    <col min="1" max="1" width="2" customWidth="1"/>
    <col min="2" max="2" width="27.5703125" customWidth="1"/>
    <col min="3" max="3" width="13.5703125" customWidth="1"/>
    <col min="4" max="4" width="11.28515625" customWidth="1"/>
    <col min="5" max="5" width="12.5703125" bestFit="1" customWidth="1"/>
    <col min="6" max="6" width="12.85546875" customWidth="1"/>
    <col min="7" max="7" width="9.85546875" customWidth="1"/>
    <col min="8" max="8" width="12.85546875" customWidth="1"/>
    <col min="9" max="9" width="3.42578125" style="57" customWidth="1"/>
    <col min="10" max="12" width="0" hidden="1" customWidth="1"/>
    <col min="13" max="15" width="6" hidden="1" customWidth="1"/>
    <col min="16" max="16" width="0" hidden="1" customWidth="1"/>
    <col min="257" max="257" width="2" customWidth="1"/>
    <col min="258" max="258" width="27.5703125" customWidth="1"/>
    <col min="259" max="259" width="13.5703125" customWidth="1"/>
    <col min="260" max="260" width="11.28515625" customWidth="1"/>
    <col min="261" max="261" width="12.5703125" bestFit="1" customWidth="1"/>
    <col min="262" max="262" width="12.85546875" customWidth="1"/>
    <col min="263" max="263" width="9.85546875" customWidth="1"/>
    <col min="264" max="264" width="12.85546875" customWidth="1"/>
    <col min="265" max="265" width="3.42578125" customWidth="1"/>
    <col min="266" max="272" width="0" hidden="1" customWidth="1"/>
    <col min="513" max="513" width="2" customWidth="1"/>
    <col min="514" max="514" width="27.5703125" customWidth="1"/>
    <col min="515" max="515" width="13.5703125" customWidth="1"/>
    <col min="516" max="516" width="11.28515625" customWidth="1"/>
    <col min="517" max="517" width="12.5703125" bestFit="1" customWidth="1"/>
    <col min="518" max="518" width="12.85546875" customWidth="1"/>
    <col min="519" max="519" width="9.85546875" customWidth="1"/>
    <col min="520" max="520" width="12.85546875" customWidth="1"/>
    <col min="521" max="521" width="3.42578125" customWidth="1"/>
    <col min="522" max="528" width="0" hidden="1" customWidth="1"/>
    <col min="769" max="769" width="2" customWidth="1"/>
    <col min="770" max="770" width="27.5703125" customWidth="1"/>
    <col min="771" max="771" width="13.5703125" customWidth="1"/>
    <col min="772" max="772" width="11.28515625" customWidth="1"/>
    <col min="773" max="773" width="12.5703125" bestFit="1" customWidth="1"/>
    <col min="774" max="774" width="12.85546875" customWidth="1"/>
    <col min="775" max="775" width="9.85546875" customWidth="1"/>
    <col min="776" max="776" width="12.85546875" customWidth="1"/>
    <col min="777" max="777" width="3.42578125" customWidth="1"/>
    <col min="778" max="784" width="0" hidden="1" customWidth="1"/>
    <col min="1025" max="1025" width="2" customWidth="1"/>
    <col min="1026" max="1026" width="27.5703125" customWidth="1"/>
    <col min="1027" max="1027" width="13.5703125" customWidth="1"/>
    <col min="1028" max="1028" width="11.28515625" customWidth="1"/>
    <col min="1029" max="1029" width="12.5703125" bestFit="1" customWidth="1"/>
    <col min="1030" max="1030" width="12.85546875" customWidth="1"/>
    <col min="1031" max="1031" width="9.85546875" customWidth="1"/>
    <col min="1032" max="1032" width="12.85546875" customWidth="1"/>
    <col min="1033" max="1033" width="3.42578125" customWidth="1"/>
    <col min="1034" max="1040" width="0" hidden="1" customWidth="1"/>
    <col min="1281" max="1281" width="2" customWidth="1"/>
    <col min="1282" max="1282" width="27.5703125" customWidth="1"/>
    <col min="1283" max="1283" width="13.5703125" customWidth="1"/>
    <col min="1284" max="1284" width="11.28515625" customWidth="1"/>
    <col min="1285" max="1285" width="12.5703125" bestFit="1" customWidth="1"/>
    <col min="1286" max="1286" width="12.85546875" customWidth="1"/>
    <col min="1287" max="1287" width="9.85546875" customWidth="1"/>
    <col min="1288" max="1288" width="12.85546875" customWidth="1"/>
    <col min="1289" max="1289" width="3.42578125" customWidth="1"/>
    <col min="1290" max="1296" width="0" hidden="1" customWidth="1"/>
    <col min="1537" max="1537" width="2" customWidth="1"/>
    <col min="1538" max="1538" width="27.5703125" customWidth="1"/>
    <col min="1539" max="1539" width="13.5703125" customWidth="1"/>
    <col min="1540" max="1540" width="11.28515625" customWidth="1"/>
    <col min="1541" max="1541" width="12.5703125" bestFit="1" customWidth="1"/>
    <col min="1542" max="1542" width="12.85546875" customWidth="1"/>
    <col min="1543" max="1543" width="9.85546875" customWidth="1"/>
    <col min="1544" max="1544" width="12.85546875" customWidth="1"/>
    <col min="1545" max="1545" width="3.42578125" customWidth="1"/>
    <col min="1546" max="1552" width="0" hidden="1" customWidth="1"/>
    <col min="1793" max="1793" width="2" customWidth="1"/>
    <col min="1794" max="1794" width="27.5703125" customWidth="1"/>
    <col min="1795" max="1795" width="13.5703125" customWidth="1"/>
    <col min="1796" max="1796" width="11.28515625" customWidth="1"/>
    <col min="1797" max="1797" width="12.5703125" bestFit="1" customWidth="1"/>
    <col min="1798" max="1798" width="12.85546875" customWidth="1"/>
    <col min="1799" max="1799" width="9.85546875" customWidth="1"/>
    <col min="1800" max="1800" width="12.85546875" customWidth="1"/>
    <col min="1801" max="1801" width="3.42578125" customWidth="1"/>
    <col min="1802" max="1808" width="0" hidden="1" customWidth="1"/>
    <col min="2049" max="2049" width="2" customWidth="1"/>
    <col min="2050" max="2050" width="27.5703125" customWidth="1"/>
    <col min="2051" max="2051" width="13.5703125" customWidth="1"/>
    <col min="2052" max="2052" width="11.28515625" customWidth="1"/>
    <col min="2053" max="2053" width="12.5703125" bestFit="1" customWidth="1"/>
    <col min="2054" max="2054" width="12.85546875" customWidth="1"/>
    <col min="2055" max="2055" width="9.85546875" customWidth="1"/>
    <col min="2056" max="2056" width="12.85546875" customWidth="1"/>
    <col min="2057" max="2057" width="3.42578125" customWidth="1"/>
    <col min="2058" max="2064" width="0" hidden="1" customWidth="1"/>
    <col min="2305" max="2305" width="2" customWidth="1"/>
    <col min="2306" max="2306" width="27.5703125" customWidth="1"/>
    <col min="2307" max="2307" width="13.5703125" customWidth="1"/>
    <col min="2308" max="2308" width="11.28515625" customWidth="1"/>
    <col min="2309" max="2309" width="12.5703125" bestFit="1" customWidth="1"/>
    <col min="2310" max="2310" width="12.85546875" customWidth="1"/>
    <col min="2311" max="2311" width="9.85546875" customWidth="1"/>
    <col min="2312" max="2312" width="12.85546875" customWidth="1"/>
    <col min="2313" max="2313" width="3.42578125" customWidth="1"/>
    <col min="2314" max="2320" width="0" hidden="1" customWidth="1"/>
    <col min="2561" max="2561" width="2" customWidth="1"/>
    <col min="2562" max="2562" width="27.5703125" customWidth="1"/>
    <col min="2563" max="2563" width="13.5703125" customWidth="1"/>
    <col min="2564" max="2564" width="11.28515625" customWidth="1"/>
    <col min="2565" max="2565" width="12.5703125" bestFit="1" customWidth="1"/>
    <col min="2566" max="2566" width="12.85546875" customWidth="1"/>
    <col min="2567" max="2567" width="9.85546875" customWidth="1"/>
    <col min="2568" max="2568" width="12.85546875" customWidth="1"/>
    <col min="2569" max="2569" width="3.42578125" customWidth="1"/>
    <col min="2570" max="2576" width="0" hidden="1" customWidth="1"/>
    <col min="2817" max="2817" width="2" customWidth="1"/>
    <col min="2818" max="2818" width="27.5703125" customWidth="1"/>
    <col min="2819" max="2819" width="13.5703125" customWidth="1"/>
    <col min="2820" max="2820" width="11.28515625" customWidth="1"/>
    <col min="2821" max="2821" width="12.5703125" bestFit="1" customWidth="1"/>
    <col min="2822" max="2822" width="12.85546875" customWidth="1"/>
    <col min="2823" max="2823" width="9.85546875" customWidth="1"/>
    <col min="2824" max="2824" width="12.85546875" customWidth="1"/>
    <col min="2825" max="2825" width="3.42578125" customWidth="1"/>
    <col min="2826" max="2832" width="0" hidden="1" customWidth="1"/>
    <col min="3073" max="3073" width="2" customWidth="1"/>
    <col min="3074" max="3074" width="27.5703125" customWidth="1"/>
    <col min="3075" max="3075" width="13.5703125" customWidth="1"/>
    <col min="3076" max="3076" width="11.28515625" customWidth="1"/>
    <col min="3077" max="3077" width="12.5703125" bestFit="1" customWidth="1"/>
    <col min="3078" max="3078" width="12.85546875" customWidth="1"/>
    <col min="3079" max="3079" width="9.85546875" customWidth="1"/>
    <col min="3080" max="3080" width="12.85546875" customWidth="1"/>
    <col min="3081" max="3081" width="3.42578125" customWidth="1"/>
    <col min="3082" max="3088" width="0" hidden="1" customWidth="1"/>
    <col min="3329" max="3329" width="2" customWidth="1"/>
    <col min="3330" max="3330" width="27.5703125" customWidth="1"/>
    <col min="3331" max="3331" width="13.5703125" customWidth="1"/>
    <col min="3332" max="3332" width="11.28515625" customWidth="1"/>
    <col min="3333" max="3333" width="12.5703125" bestFit="1" customWidth="1"/>
    <col min="3334" max="3334" width="12.85546875" customWidth="1"/>
    <col min="3335" max="3335" width="9.85546875" customWidth="1"/>
    <col min="3336" max="3336" width="12.85546875" customWidth="1"/>
    <col min="3337" max="3337" width="3.42578125" customWidth="1"/>
    <col min="3338" max="3344" width="0" hidden="1" customWidth="1"/>
    <col min="3585" max="3585" width="2" customWidth="1"/>
    <col min="3586" max="3586" width="27.5703125" customWidth="1"/>
    <col min="3587" max="3587" width="13.5703125" customWidth="1"/>
    <col min="3588" max="3588" width="11.28515625" customWidth="1"/>
    <col min="3589" max="3589" width="12.5703125" bestFit="1" customWidth="1"/>
    <col min="3590" max="3590" width="12.85546875" customWidth="1"/>
    <col min="3591" max="3591" width="9.85546875" customWidth="1"/>
    <col min="3592" max="3592" width="12.85546875" customWidth="1"/>
    <col min="3593" max="3593" width="3.42578125" customWidth="1"/>
    <col min="3594" max="3600" width="0" hidden="1" customWidth="1"/>
    <col min="3841" max="3841" width="2" customWidth="1"/>
    <col min="3842" max="3842" width="27.5703125" customWidth="1"/>
    <col min="3843" max="3843" width="13.5703125" customWidth="1"/>
    <col min="3844" max="3844" width="11.28515625" customWidth="1"/>
    <col min="3845" max="3845" width="12.5703125" bestFit="1" customWidth="1"/>
    <col min="3846" max="3846" width="12.85546875" customWidth="1"/>
    <col min="3847" max="3847" width="9.85546875" customWidth="1"/>
    <col min="3848" max="3848" width="12.85546875" customWidth="1"/>
    <col min="3849" max="3849" width="3.42578125" customWidth="1"/>
    <col min="3850" max="3856" width="0" hidden="1" customWidth="1"/>
    <col min="4097" max="4097" width="2" customWidth="1"/>
    <col min="4098" max="4098" width="27.5703125" customWidth="1"/>
    <col min="4099" max="4099" width="13.5703125" customWidth="1"/>
    <col min="4100" max="4100" width="11.28515625" customWidth="1"/>
    <col min="4101" max="4101" width="12.5703125" bestFit="1" customWidth="1"/>
    <col min="4102" max="4102" width="12.85546875" customWidth="1"/>
    <col min="4103" max="4103" width="9.85546875" customWidth="1"/>
    <col min="4104" max="4104" width="12.85546875" customWidth="1"/>
    <col min="4105" max="4105" width="3.42578125" customWidth="1"/>
    <col min="4106" max="4112" width="0" hidden="1" customWidth="1"/>
    <col min="4353" max="4353" width="2" customWidth="1"/>
    <col min="4354" max="4354" width="27.5703125" customWidth="1"/>
    <col min="4355" max="4355" width="13.5703125" customWidth="1"/>
    <col min="4356" max="4356" width="11.28515625" customWidth="1"/>
    <col min="4357" max="4357" width="12.5703125" bestFit="1" customWidth="1"/>
    <col min="4358" max="4358" width="12.85546875" customWidth="1"/>
    <col min="4359" max="4359" width="9.85546875" customWidth="1"/>
    <col min="4360" max="4360" width="12.85546875" customWidth="1"/>
    <col min="4361" max="4361" width="3.42578125" customWidth="1"/>
    <col min="4362" max="4368" width="0" hidden="1" customWidth="1"/>
    <col min="4609" max="4609" width="2" customWidth="1"/>
    <col min="4610" max="4610" width="27.5703125" customWidth="1"/>
    <col min="4611" max="4611" width="13.5703125" customWidth="1"/>
    <col min="4612" max="4612" width="11.28515625" customWidth="1"/>
    <col min="4613" max="4613" width="12.5703125" bestFit="1" customWidth="1"/>
    <col min="4614" max="4614" width="12.85546875" customWidth="1"/>
    <col min="4615" max="4615" width="9.85546875" customWidth="1"/>
    <col min="4616" max="4616" width="12.85546875" customWidth="1"/>
    <col min="4617" max="4617" width="3.42578125" customWidth="1"/>
    <col min="4618" max="4624" width="0" hidden="1" customWidth="1"/>
    <col min="4865" max="4865" width="2" customWidth="1"/>
    <col min="4866" max="4866" width="27.5703125" customWidth="1"/>
    <col min="4867" max="4867" width="13.5703125" customWidth="1"/>
    <col min="4868" max="4868" width="11.28515625" customWidth="1"/>
    <col min="4869" max="4869" width="12.5703125" bestFit="1" customWidth="1"/>
    <col min="4870" max="4870" width="12.85546875" customWidth="1"/>
    <col min="4871" max="4871" width="9.85546875" customWidth="1"/>
    <col min="4872" max="4872" width="12.85546875" customWidth="1"/>
    <col min="4873" max="4873" width="3.42578125" customWidth="1"/>
    <col min="4874" max="4880" width="0" hidden="1" customWidth="1"/>
    <col min="5121" max="5121" width="2" customWidth="1"/>
    <col min="5122" max="5122" width="27.5703125" customWidth="1"/>
    <col min="5123" max="5123" width="13.5703125" customWidth="1"/>
    <col min="5124" max="5124" width="11.28515625" customWidth="1"/>
    <col min="5125" max="5125" width="12.5703125" bestFit="1" customWidth="1"/>
    <col min="5126" max="5126" width="12.85546875" customWidth="1"/>
    <col min="5127" max="5127" width="9.85546875" customWidth="1"/>
    <col min="5128" max="5128" width="12.85546875" customWidth="1"/>
    <col min="5129" max="5129" width="3.42578125" customWidth="1"/>
    <col min="5130" max="5136" width="0" hidden="1" customWidth="1"/>
    <col min="5377" max="5377" width="2" customWidth="1"/>
    <col min="5378" max="5378" width="27.5703125" customWidth="1"/>
    <col min="5379" max="5379" width="13.5703125" customWidth="1"/>
    <col min="5380" max="5380" width="11.28515625" customWidth="1"/>
    <col min="5381" max="5381" width="12.5703125" bestFit="1" customWidth="1"/>
    <col min="5382" max="5382" width="12.85546875" customWidth="1"/>
    <col min="5383" max="5383" width="9.85546875" customWidth="1"/>
    <col min="5384" max="5384" width="12.85546875" customWidth="1"/>
    <col min="5385" max="5385" width="3.42578125" customWidth="1"/>
    <col min="5386" max="5392" width="0" hidden="1" customWidth="1"/>
    <col min="5633" max="5633" width="2" customWidth="1"/>
    <col min="5634" max="5634" width="27.5703125" customWidth="1"/>
    <col min="5635" max="5635" width="13.5703125" customWidth="1"/>
    <col min="5636" max="5636" width="11.28515625" customWidth="1"/>
    <col min="5637" max="5637" width="12.5703125" bestFit="1" customWidth="1"/>
    <col min="5638" max="5638" width="12.85546875" customWidth="1"/>
    <col min="5639" max="5639" width="9.85546875" customWidth="1"/>
    <col min="5640" max="5640" width="12.85546875" customWidth="1"/>
    <col min="5641" max="5641" width="3.42578125" customWidth="1"/>
    <col min="5642" max="5648" width="0" hidden="1" customWidth="1"/>
    <col min="5889" max="5889" width="2" customWidth="1"/>
    <col min="5890" max="5890" width="27.5703125" customWidth="1"/>
    <col min="5891" max="5891" width="13.5703125" customWidth="1"/>
    <col min="5892" max="5892" width="11.28515625" customWidth="1"/>
    <col min="5893" max="5893" width="12.5703125" bestFit="1" customWidth="1"/>
    <col min="5894" max="5894" width="12.85546875" customWidth="1"/>
    <col min="5895" max="5895" width="9.85546875" customWidth="1"/>
    <col min="5896" max="5896" width="12.85546875" customWidth="1"/>
    <col min="5897" max="5897" width="3.42578125" customWidth="1"/>
    <col min="5898" max="5904" width="0" hidden="1" customWidth="1"/>
    <col min="6145" max="6145" width="2" customWidth="1"/>
    <col min="6146" max="6146" width="27.5703125" customWidth="1"/>
    <col min="6147" max="6147" width="13.5703125" customWidth="1"/>
    <col min="6148" max="6148" width="11.28515625" customWidth="1"/>
    <col min="6149" max="6149" width="12.5703125" bestFit="1" customWidth="1"/>
    <col min="6150" max="6150" width="12.85546875" customWidth="1"/>
    <col min="6151" max="6151" width="9.85546875" customWidth="1"/>
    <col min="6152" max="6152" width="12.85546875" customWidth="1"/>
    <col min="6153" max="6153" width="3.42578125" customWidth="1"/>
    <col min="6154" max="6160" width="0" hidden="1" customWidth="1"/>
    <col min="6401" max="6401" width="2" customWidth="1"/>
    <col min="6402" max="6402" width="27.5703125" customWidth="1"/>
    <col min="6403" max="6403" width="13.5703125" customWidth="1"/>
    <col min="6404" max="6404" width="11.28515625" customWidth="1"/>
    <col min="6405" max="6405" width="12.5703125" bestFit="1" customWidth="1"/>
    <col min="6406" max="6406" width="12.85546875" customWidth="1"/>
    <col min="6407" max="6407" width="9.85546875" customWidth="1"/>
    <col min="6408" max="6408" width="12.85546875" customWidth="1"/>
    <col min="6409" max="6409" width="3.42578125" customWidth="1"/>
    <col min="6410" max="6416" width="0" hidden="1" customWidth="1"/>
    <col min="6657" max="6657" width="2" customWidth="1"/>
    <col min="6658" max="6658" width="27.5703125" customWidth="1"/>
    <col min="6659" max="6659" width="13.5703125" customWidth="1"/>
    <col min="6660" max="6660" width="11.28515625" customWidth="1"/>
    <col min="6661" max="6661" width="12.5703125" bestFit="1" customWidth="1"/>
    <col min="6662" max="6662" width="12.85546875" customWidth="1"/>
    <col min="6663" max="6663" width="9.85546875" customWidth="1"/>
    <col min="6664" max="6664" width="12.85546875" customWidth="1"/>
    <col min="6665" max="6665" width="3.42578125" customWidth="1"/>
    <col min="6666" max="6672" width="0" hidden="1" customWidth="1"/>
    <col min="6913" max="6913" width="2" customWidth="1"/>
    <col min="6914" max="6914" width="27.5703125" customWidth="1"/>
    <col min="6915" max="6915" width="13.5703125" customWidth="1"/>
    <col min="6916" max="6916" width="11.28515625" customWidth="1"/>
    <col min="6917" max="6917" width="12.5703125" bestFit="1" customWidth="1"/>
    <col min="6918" max="6918" width="12.85546875" customWidth="1"/>
    <col min="6919" max="6919" width="9.85546875" customWidth="1"/>
    <col min="6920" max="6920" width="12.85546875" customWidth="1"/>
    <col min="6921" max="6921" width="3.42578125" customWidth="1"/>
    <col min="6922" max="6928" width="0" hidden="1" customWidth="1"/>
    <col min="7169" max="7169" width="2" customWidth="1"/>
    <col min="7170" max="7170" width="27.5703125" customWidth="1"/>
    <col min="7171" max="7171" width="13.5703125" customWidth="1"/>
    <col min="7172" max="7172" width="11.28515625" customWidth="1"/>
    <col min="7173" max="7173" width="12.5703125" bestFit="1" customWidth="1"/>
    <col min="7174" max="7174" width="12.85546875" customWidth="1"/>
    <col min="7175" max="7175" width="9.85546875" customWidth="1"/>
    <col min="7176" max="7176" width="12.85546875" customWidth="1"/>
    <col min="7177" max="7177" width="3.42578125" customWidth="1"/>
    <col min="7178" max="7184" width="0" hidden="1" customWidth="1"/>
    <col min="7425" max="7425" width="2" customWidth="1"/>
    <col min="7426" max="7426" width="27.5703125" customWidth="1"/>
    <col min="7427" max="7427" width="13.5703125" customWidth="1"/>
    <col min="7428" max="7428" width="11.28515625" customWidth="1"/>
    <col min="7429" max="7429" width="12.5703125" bestFit="1" customWidth="1"/>
    <col min="7430" max="7430" width="12.85546875" customWidth="1"/>
    <col min="7431" max="7431" width="9.85546875" customWidth="1"/>
    <col min="7432" max="7432" width="12.85546875" customWidth="1"/>
    <col min="7433" max="7433" width="3.42578125" customWidth="1"/>
    <col min="7434" max="7440" width="0" hidden="1" customWidth="1"/>
    <col min="7681" max="7681" width="2" customWidth="1"/>
    <col min="7682" max="7682" width="27.5703125" customWidth="1"/>
    <col min="7683" max="7683" width="13.5703125" customWidth="1"/>
    <col min="7684" max="7684" width="11.28515625" customWidth="1"/>
    <col min="7685" max="7685" width="12.5703125" bestFit="1" customWidth="1"/>
    <col min="7686" max="7686" width="12.85546875" customWidth="1"/>
    <col min="7687" max="7687" width="9.85546875" customWidth="1"/>
    <col min="7688" max="7688" width="12.85546875" customWidth="1"/>
    <col min="7689" max="7689" width="3.42578125" customWidth="1"/>
    <col min="7690" max="7696" width="0" hidden="1" customWidth="1"/>
    <col min="7937" max="7937" width="2" customWidth="1"/>
    <col min="7938" max="7938" width="27.5703125" customWidth="1"/>
    <col min="7939" max="7939" width="13.5703125" customWidth="1"/>
    <col min="7940" max="7940" width="11.28515625" customWidth="1"/>
    <col min="7941" max="7941" width="12.5703125" bestFit="1" customWidth="1"/>
    <col min="7942" max="7942" width="12.85546875" customWidth="1"/>
    <col min="7943" max="7943" width="9.85546875" customWidth="1"/>
    <col min="7944" max="7944" width="12.85546875" customWidth="1"/>
    <col min="7945" max="7945" width="3.42578125" customWidth="1"/>
    <col min="7946" max="7952" width="0" hidden="1" customWidth="1"/>
    <col min="8193" max="8193" width="2" customWidth="1"/>
    <col min="8194" max="8194" width="27.5703125" customWidth="1"/>
    <col min="8195" max="8195" width="13.5703125" customWidth="1"/>
    <col min="8196" max="8196" width="11.28515625" customWidth="1"/>
    <col min="8197" max="8197" width="12.5703125" bestFit="1" customWidth="1"/>
    <col min="8198" max="8198" width="12.85546875" customWidth="1"/>
    <col min="8199" max="8199" width="9.85546875" customWidth="1"/>
    <col min="8200" max="8200" width="12.85546875" customWidth="1"/>
    <col min="8201" max="8201" width="3.42578125" customWidth="1"/>
    <col min="8202" max="8208" width="0" hidden="1" customWidth="1"/>
    <col min="8449" max="8449" width="2" customWidth="1"/>
    <col min="8450" max="8450" width="27.5703125" customWidth="1"/>
    <col min="8451" max="8451" width="13.5703125" customWidth="1"/>
    <col min="8452" max="8452" width="11.28515625" customWidth="1"/>
    <col min="8453" max="8453" width="12.5703125" bestFit="1" customWidth="1"/>
    <col min="8454" max="8454" width="12.85546875" customWidth="1"/>
    <col min="8455" max="8455" width="9.85546875" customWidth="1"/>
    <col min="8456" max="8456" width="12.85546875" customWidth="1"/>
    <col min="8457" max="8457" width="3.42578125" customWidth="1"/>
    <col min="8458" max="8464" width="0" hidden="1" customWidth="1"/>
    <col min="8705" max="8705" width="2" customWidth="1"/>
    <col min="8706" max="8706" width="27.5703125" customWidth="1"/>
    <col min="8707" max="8707" width="13.5703125" customWidth="1"/>
    <col min="8708" max="8708" width="11.28515625" customWidth="1"/>
    <col min="8709" max="8709" width="12.5703125" bestFit="1" customWidth="1"/>
    <col min="8710" max="8710" width="12.85546875" customWidth="1"/>
    <col min="8711" max="8711" width="9.85546875" customWidth="1"/>
    <col min="8712" max="8712" width="12.85546875" customWidth="1"/>
    <col min="8713" max="8713" width="3.42578125" customWidth="1"/>
    <col min="8714" max="8720" width="0" hidden="1" customWidth="1"/>
    <col min="8961" max="8961" width="2" customWidth="1"/>
    <col min="8962" max="8962" width="27.5703125" customWidth="1"/>
    <col min="8963" max="8963" width="13.5703125" customWidth="1"/>
    <col min="8964" max="8964" width="11.28515625" customWidth="1"/>
    <col min="8965" max="8965" width="12.5703125" bestFit="1" customWidth="1"/>
    <col min="8966" max="8966" width="12.85546875" customWidth="1"/>
    <col min="8967" max="8967" width="9.85546875" customWidth="1"/>
    <col min="8968" max="8968" width="12.85546875" customWidth="1"/>
    <col min="8969" max="8969" width="3.42578125" customWidth="1"/>
    <col min="8970" max="8976" width="0" hidden="1" customWidth="1"/>
    <col min="9217" max="9217" width="2" customWidth="1"/>
    <col min="9218" max="9218" width="27.5703125" customWidth="1"/>
    <col min="9219" max="9219" width="13.5703125" customWidth="1"/>
    <col min="9220" max="9220" width="11.28515625" customWidth="1"/>
    <col min="9221" max="9221" width="12.5703125" bestFit="1" customWidth="1"/>
    <col min="9222" max="9222" width="12.85546875" customWidth="1"/>
    <col min="9223" max="9223" width="9.85546875" customWidth="1"/>
    <col min="9224" max="9224" width="12.85546875" customWidth="1"/>
    <col min="9225" max="9225" width="3.42578125" customWidth="1"/>
    <col min="9226" max="9232" width="0" hidden="1" customWidth="1"/>
    <col min="9473" max="9473" width="2" customWidth="1"/>
    <col min="9474" max="9474" width="27.5703125" customWidth="1"/>
    <col min="9475" max="9475" width="13.5703125" customWidth="1"/>
    <col min="9476" max="9476" width="11.28515625" customWidth="1"/>
    <col min="9477" max="9477" width="12.5703125" bestFit="1" customWidth="1"/>
    <col min="9478" max="9478" width="12.85546875" customWidth="1"/>
    <col min="9479" max="9479" width="9.85546875" customWidth="1"/>
    <col min="9480" max="9480" width="12.85546875" customWidth="1"/>
    <col min="9481" max="9481" width="3.42578125" customWidth="1"/>
    <col min="9482" max="9488" width="0" hidden="1" customWidth="1"/>
    <col min="9729" max="9729" width="2" customWidth="1"/>
    <col min="9730" max="9730" width="27.5703125" customWidth="1"/>
    <col min="9731" max="9731" width="13.5703125" customWidth="1"/>
    <col min="9732" max="9732" width="11.28515625" customWidth="1"/>
    <col min="9733" max="9733" width="12.5703125" bestFit="1" customWidth="1"/>
    <col min="9734" max="9734" width="12.85546875" customWidth="1"/>
    <col min="9735" max="9735" width="9.85546875" customWidth="1"/>
    <col min="9736" max="9736" width="12.85546875" customWidth="1"/>
    <col min="9737" max="9737" width="3.42578125" customWidth="1"/>
    <col min="9738" max="9744" width="0" hidden="1" customWidth="1"/>
    <col min="9985" max="9985" width="2" customWidth="1"/>
    <col min="9986" max="9986" width="27.5703125" customWidth="1"/>
    <col min="9987" max="9987" width="13.5703125" customWidth="1"/>
    <col min="9988" max="9988" width="11.28515625" customWidth="1"/>
    <col min="9989" max="9989" width="12.5703125" bestFit="1" customWidth="1"/>
    <col min="9990" max="9990" width="12.85546875" customWidth="1"/>
    <col min="9991" max="9991" width="9.85546875" customWidth="1"/>
    <col min="9992" max="9992" width="12.85546875" customWidth="1"/>
    <col min="9993" max="9993" width="3.42578125" customWidth="1"/>
    <col min="9994" max="10000" width="0" hidden="1" customWidth="1"/>
    <col min="10241" max="10241" width="2" customWidth="1"/>
    <col min="10242" max="10242" width="27.5703125" customWidth="1"/>
    <col min="10243" max="10243" width="13.5703125" customWidth="1"/>
    <col min="10244" max="10244" width="11.28515625" customWidth="1"/>
    <col min="10245" max="10245" width="12.5703125" bestFit="1" customWidth="1"/>
    <col min="10246" max="10246" width="12.85546875" customWidth="1"/>
    <col min="10247" max="10247" width="9.85546875" customWidth="1"/>
    <col min="10248" max="10248" width="12.85546875" customWidth="1"/>
    <col min="10249" max="10249" width="3.42578125" customWidth="1"/>
    <col min="10250" max="10256" width="0" hidden="1" customWidth="1"/>
    <col min="10497" max="10497" width="2" customWidth="1"/>
    <col min="10498" max="10498" width="27.5703125" customWidth="1"/>
    <col min="10499" max="10499" width="13.5703125" customWidth="1"/>
    <col min="10500" max="10500" width="11.28515625" customWidth="1"/>
    <col min="10501" max="10501" width="12.5703125" bestFit="1" customWidth="1"/>
    <col min="10502" max="10502" width="12.85546875" customWidth="1"/>
    <col min="10503" max="10503" width="9.85546875" customWidth="1"/>
    <col min="10504" max="10504" width="12.85546875" customWidth="1"/>
    <col min="10505" max="10505" width="3.42578125" customWidth="1"/>
    <col min="10506" max="10512" width="0" hidden="1" customWidth="1"/>
    <col min="10753" max="10753" width="2" customWidth="1"/>
    <col min="10754" max="10754" width="27.5703125" customWidth="1"/>
    <col min="10755" max="10755" width="13.5703125" customWidth="1"/>
    <col min="10756" max="10756" width="11.28515625" customWidth="1"/>
    <col min="10757" max="10757" width="12.5703125" bestFit="1" customWidth="1"/>
    <col min="10758" max="10758" width="12.85546875" customWidth="1"/>
    <col min="10759" max="10759" width="9.85546875" customWidth="1"/>
    <col min="10760" max="10760" width="12.85546875" customWidth="1"/>
    <col min="10761" max="10761" width="3.42578125" customWidth="1"/>
    <col min="10762" max="10768" width="0" hidden="1" customWidth="1"/>
    <col min="11009" max="11009" width="2" customWidth="1"/>
    <col min="11010" max="11010" width="27.5703125" customWidth="1"/>
    <col min="11011" max="11011" width="13.5703125" customWidth="1"/>
    <col min="11012" max="11012" width="11.28515625" customWidth="1"/>
    <col min="11013" max="11013" width="12.5703125" bestFit="1" customWidth="1"/>
    <col min="11014" max="11014" width="12.85546875" customWidth="1"/>
    <col min="11015" max="11015" width="9.85546875" customWidth="1"/>
    <col min="11016" max="11016" width="12.85546875" customWidth="1"/>
    <col min="11017" max="11017" width="3.42578125" customWidth="1"/>
    <col min="11018" max="11024" width="0" hidden="1" customWidth="1"/>
    <col min="11265" max="11265" width="2" customWidth="1"/>
    <col min="11266" max="11266" width="27.5703125" customWidth="1"/>
    <col min="11267" max="11267" width="13.5703125" customWidth="1"/>
    <col min="11268" max="11268" width="11.28515625" customWidth="1"/>
    <col min="11269" max="11269" width="12.5703125" bestFit="1" customWidth="1"/>
    <col min="11270" max="11270" width="12.85546875" customWidth="1"/>
    <col min="11271" max="11271" width="9.85546875" customWidth="1"/>
    <col min="11272" max="11272" width="12.85546875" customWidth="1"/>
    <col min="11273" max="11273" width="3.42578125" customWidth="1"/>
    <col min="11274" max="11280" width="0" hidden="1" customWidth="1"/>
    <col min="11521" max="11521" width="2" customWidth="1"/>
    <col min="11522" max="11522" width="27.5703125" customWidth="1"/>
    <col min="11523" max="11523" width="13.5703125" customWidth="1"/>
    <col min="11524" max="11524" width="11.28515625" customWidth="1"/>
    <col min="11525" max="11525" width="12.5703125" bestFit="1" customWidth="1"/>
    <col min="11526" max="11526" width="12.85546875" customWidth="1"/>
    <col min="11527" max="11527" width="9.85546875" customWidth="1"/>
    <col min="11528" max="11528" width="12.85546875" customWidth="1"/>
    <col min="11529" max="11529" width="3.42578125" customWidth="1"/>
    <col min="11530" max="11536" width="0" hidden="1" customWidth="1"/>
    <col min="11777" max="11777" width="2" customWidth="1"/>
    <col min="11778" max="11778" width="27.5703125" customWidth="1"/>
    <col min="11779" max="11779" width="13.5703125" customWidth="1"/>
    <col min="11780" max="11780" width="11.28515625" customWidth="1"/>
    <col min="11781" max="11781" width="12.5703125" bestFit="1" customWidth="1"/>
    <col min="11782" max="11782" width="12.85546875" customWidth="1"/>
    <col min="11783" max="11783" width="9.85546875" customWidth="1"/>
    <col min="11784" max="11784" width="12.85546875" customWidth="1"/>
    <col min="11785" max="11785" width="3.42578125" customWidth="1"/>
    <col min="11786" max="11792" width="0" hidden="1" customWidth="1"/>
    <col min="12033" max="12033" width="2" customWidth="1"/>
    <col min="12034" max="12034" width="27.5703125" customWidth="1"/>
    <col min="12035" max="12035" width="13.5703125" customWidth="1"/>
    <col min="12036" max="12036" width="11.28515625" customWidth="1"/>
    <col min="12037" max="12037" width="12.5703125" bestFit="1" customWidth="1"/>
    <col min="12038" max="12038" width="12.85546875" customWidth="1"/>
    <col min="12039" max="12039" width="9.85546875" customWidth="1"/>
    <col min="12040" max="12040" width="12.85546875" customWidth="1"/>
    <col min="12041" max="12041" width="3.42578125" customWidth="1"/>
    <col min="12042" max="12048" width="0" hidden="1" customWidth="1"/>
    <col min="12289" max="12289" width="2" customWidth="1"/>
    <col min="12290" max="12290" width="27.5703125" customWidth="1"/>
    <col min="12291" max="12291" width="13.5703125" customWidth="1"/>
    <col min="12292" max="12292" width="11.28515625" customWidth="1"/>
    <col min="12293" max="12293" width="12.5703125" bestFit="1" customWidth="1"/>
    <col min="12294" max="12294" width="12.85546875" customWidth="1"/>
    <col min="12295" max="12295" width="9.85546875" customWidth="1"/>
    <col min="12296" max="12296" width="12.85546875" customWidth="1"/>
    <col min="12297" max="12297" width="3.42578125" customWidth="1"/>
    <col min="12298" max="12304" width="0" hidden="1" customWidth="1"/>
    <col min="12545" max="12545" width="2" customWidth="1"/>
    <col min="12546" max="12546" width="27.5703125" customWidth="1"/>
    <col min="12547" max="12547" width="13.5703125" customWidth="1"/>
    <col min="12548" max="12548" width="11.28515625" customWidth="1"/>
    <col min="12549" max="12549" width="12.5703125" bestFit="1" customWidth="1"/>
    <col min="12550" max="12550" width="12.85546875" customWidth="1"/>
    <col min="12551" max="12551" width="9.85546875" customWidth="1"/>
    <col min="12552" max="12552" width="12.85546875" customWidth="1"/>
    <col min="12553" max="12553" width="3.42578125" customWidth="1"/>
    <col min="12554" max="12560" width="0" hidden="1" customWidth="1"/>
    <col min="12801" max="12801" width="2" customWidth="1"/>
    <col min="12802" max="12802" width="27.5703125" customWidth="1"/>
    <col min="12803" max="12803" width="13.5703125" customWidth="1"/>
    <col min="12804" max="12804" width="11.28515625" customWidth="1"/>
    <col min="12805" max="12805" width="12.5703125" bestFit="1" customWidth="1"/>
    <col min="12806" max="12806" width="12.85546875" customWidth="1"/>
    <col min="12807" max="12807" width="9.85546875" customWidth="1"/>
    <col min="12808" max="12808" width="12.85546875" customWidth="1"/>
    <col min="12809" max="12809" width="3.42578125" customWidth="1"/>
    <col min="12810" max="12816" width="0" hidden="1" customWidth="1"/>
    <col min="13057" max="13057" width="2" customWidth="1"/>
    <col min="13058" max="13058" width="27.5703125" customWidth="1"/>
    <col min="13059" max="13059" width="13.5703125" customWidth="1"/>
    <col min="13060" max="13060" width="11.28515625" customWidth="1"/>
    <col min="13061" max="13061" width="12.5703125" bestFit="1" customWidth="1"/>
    <col min="13062" max="13062" width="12.85546875" customWidth="1"/>
    <col min="13063" max="13063" width="9.85546875" customWidth="1"/>
    <col min="13064" max="13064" width="12.85546875" customWidth="1"/>
    <col min="13065" max="13065" width="3.42578125" customWidth="1"/>
    <col min="13066" max="13072" width="0" hidden="1" customWidth="1"/>
    <col min="13313" max="13313" width="2" customWidth="1"/>
    <col min="13314" max="13314" width="27.5703125" customWidth="1"/>
    <col min="13315" max="13315" width="13.5703125" customWidth="1"/>
    <col min="13316" max="13316" width="11.28515625" customWidth="1"/>
    <col min="13317" max="13317" width="12.5703125" bestFit="1" customWidth="1"/>
    <col min="13318" max="13318" width="12.85546875" customWidth="1"/>
    <col min="13319" max="13319" width="9.85546875" customWidth="1"/>
    <col min="13320" max="13320" width="12.85546875" customWidth="1"/>
    <col min="13321" max="13321" width="3.42578125" customWidth="1"/>
    <col min="13322" max="13328" width="0" hidden="1" customWidth="1"/>
    <col min="13569" max="13569" width="2" customWidth="1"/>
    <col min="13570" max="13570" width="27.5703125" customWidth="1"/>
    <col min="13571" max="13571" width="13.5703125" customWidth="1"/>
    <col min="13572" max="13572" width="11.28515625" customWidth="1"/>
    <col min="13573" max="13573" width="12.5703125" bestFit="1" customWidth="1"/>
    <col min="13574" max="13574" width="12.85546875" customWidth="1"/>
    <col min="13575" max="13575" width="9.85546875" customWidth="1"/>
    <col min="13576" max="13576" width="12.85546875" customWidth="1"/>
    <col min="13577" max="13577" width="3.42578125" customWidth="1"/>
    <col min="13578" max="13584" width="0" hidden="1" customWidth="1"/>
    <col min="13825" max="13825" width="2" customWidth="1"/>
    <col min="13826" max="13826" width="27.5703125" customWidth="1"/>
    <col min="13827" max="13827" width="13.5703125" customWidth="1"/>
    <col min="13828" max="13828" width="11.28515625" customWidth="1"/>
    <col min="13829" max="13829" width="12.5703125" bestFit="1" customWidth="1"/>
    <col min="13830" max="13830" width="12.85546875" customWidth="1"/>
    <col min="13831" max="13831" width="9.85546875" customWidth="1"/>
    <col min="13832" max="13832" width="12.85546875" customWidth="1"/>
    <col min="13833" max="13833" width="3.42578125" customWidth="1"/>
    <col min="13834" max="13840" width="0" hidden="1" customWidth="1"/>
    <col min="14081" max="14081" width="2" customWidth="1"/>
    <col min="14082" max="14082" width="27.5703125" customWidth="1"/>
    <col min="14083" max="14083" width="13.5703125" customWidth="1"/>
    <col min="14084" max="14084" width="11.28515625" customWidth="1"/>
    <col min="14085" max="14085" width="12.5703125" bestFit="1" customWidth="1"/>
    <col min="14086" max="14086" width="12.85546875" customWidth="1"/>
    <col min="14087" max="14087" width="9.85546875" customWidth="1"/>
    <col min="14088" max="14088" width="12.85546875" customWidth="1"/>
    <col min="14089" max="14089" width="3.42578125" customWidth="1"/>
    <col min="14090" max="14096" width="0" hidden="1" customWidth="1"/>
    <col min="14337" max="14337" width="2" customWidth="1"/>
    <col min="14338" max="14338" width="27.5703125" customWidth="1"/>
    <col min="14339" max="14339" width="13.5703125" customWidth="1"/>
    <col min="14340" max="14340" width="11.28515625" customWidth="1"/>
    <col min="14341" max="14341" width="12.5703125" bestFit="1" customWidth="1"/>
    <col min="14342" max="14342" width="12.85546875" customWidth="1"/>
    <col min="14343" max="14343" width="9.85546875" customWidth="1"/>
    <col min="14344" max="14344" width="12.85546875" customWidth="1"/>
    <col min="14345" max="14345" width="3.42578125" customWidth="1"/>
    <col min="14346" max="14352" width="0" hidden="1" customWidth="1"/>
    <col min="14593" max="14593" width="2" customWidth="1"/>
    <col min="14594" max="14594" width="27.5703125" customWidth="1"/>
    <col min="14595" max="14595" width="13.5703125" customWidth="1"/>
    <col min="14596" max="14596" width="11.28515625" customWidth="1"/>
    <col min="14597" max="14597" width="12.5703125" bestFit="1" customWidth="1"/>
    <col min="14598" max="14598" width="12.85546875" customWidth="1"/>
    <col min="14599" max="14599" width="9.85546875" customWidth="1"/>
    <col min="14600" max="14600" width="12.85546875" customWidth="1"/>
    <col min="14601" max="14601" width="3.42578125" customWidth="1"/>
    <col min="14602" max="14608" width="0" hidden="1" customWidth="1"/>
    <col min="14849" max="14849" width="2" customWidth="1"/>
    <col min="14850" max="14850" width="27.5703125" customWidth="1"/>
    <col min="14851" max="14851" width="13.5703125" customWidth="1"/>
    <col min="14852" max="14852" width="11.28515625" customWidth="1"/>
    <col min="14853" max="14853" width="12.5703125" bestFit="1" customWidth="1"/>
    <col min="14854" max="14854" width="12.85546875" customWidth="1"/>
    <col min="14855" max="14855" width="9.85546875" customWidth="1"/>
    <col min="14856" max="14856" width="12.85546875" customWidth="1"/>
    <col min="14857" max="14857" width="3.42578125" customWidth="1"/>
    <col min="14858" max="14864" width="0" hidden="1" customWidth="1"/>
    <col min="15105" max="15105" width="2" customWidth="1"/>
    <col min="15106" max="15106" width="27.5703125" customWidth="1"/>
    <col min="15107" max="15107" width="13.5703125" customWidth="1"/>
    <col min="15108" max="15108" width="11.28515625" customWidth="1"/>
    <col min="15109" max="15109" width="12.5703125" bestFit="1" customWidth="1"/>
    <col min="15110" max="15110" width="12.85546875" customWidth="1"/>
    <col min="15111" max="15111" width="9.85546875" customWidth="1"/>
    <col min="15112" max="15112" width="12.85546875" customWidth="1"/>
    <col min="15113" max="15113" width="3.42578125" customWidth="1"/>
    <col min="15114" max="15120" width="0" hidden="1" customWidth="1"/>
    <col min="15361" max="15361" width="2" customWidth="1"/>
    <col min="15362" max="15362" width="27.5703125" customWidth="1"/>
    <col min="15363" max="15363" width="13.5703125" customWidth="1"/>
    <col min="15364" max="15364" width="11.28515625" customWidth="1"/>
    <col min="15365" max="15365" width="12.5703125" bestFit="1" customWidth="1"/>
    <col min="15366" max="15366" width="12.85546875" customWidth="1"/>
    <col min="15367" max="15367" width="9.85546875" customWidth="1"/>
    <col min="15368" max="15368" width="12.85546875" customWidth="1"/>
    <col min="15369" max="15369" width="3.42578125" customWidth="1"/>
    <col min="15370" max="15376" width="0" hidden="1" customWidth="1"/>
    <col min="15617" max="15617" width="2" customWidth="1"/>
    <col min="15618" max="15618" width="27.5703125" customWidth="1"/>
    <col min="15619" max="15619" width="13.5703125" customWidth="1"/>
    <col min="15620" max="15620" width="11.28515625" customWidth="1"/>
    <col min="15621" max="15621" width="12.5703125" bestFit="1" customWidth="1"/>
    <col min="15622" max="15622" width="12.85546875" customWidth="1"/>
    <col min="15623" max="15623" width="9.85546875" customWidth="1"/>
    <col min="15624" max="15624" width="12.85546875" customWidth="1"/>
    <col min="15625" max="15625" width="3.42578125" customWidth="1"/>
    <col min="15626" max="15632" width="0" hidden="1" customWidth="1"/>
    <col min="15873" max="15873" width="2" customWidth="1"/>
    <col min="15874" max="15874" width="27.5703125" customWidth="1"/>
    <col min="15875" max="15875" width="13.5703125" customWidth="1"/>
    <col min="15876" max="15876" width="11.28515625" customWidth="1"/>
    <col min="15877" max="15877" width="12.5703125" bestFit="1" customWidth="1"/>
    <col min="15878" max="15878" width="12.85546875" customWidth="1"/>
    <col min="15879" max="15879" width="9.85546875" customWidth="1"/>
    <col min="15880" max="15880" width="12.85546875" customWidth="1"/>
    <col min="15881" max="15881" width="3.42578125" customWidth="1"/>
    <col min="15882" max="15888" width="0" hidden="1" customWidth="1"/>
    <col min="16129" max="16129" width="2" customWidth="1"/>
    <col min="16130" max="16130" width="27.5703125" customWidth="1"/>
    <col min="16131" max="16131" width="13.5703125" customWidth="1"/>
    <col min="16132" max="16132" width="11.28515625" customWidth="1"/>
    <col min="16133" max="16133" width="12.5703125" bestFit="1" customWidth="1"/>
    <col min="16134" max="16134" width="12.85546875" customWidth="1"/>
    <col min="16135" max="16135" width="9.85546875" customWidth="1"/>
    <col min="16136" max="16136" width="12.85546875" customWidth="1"/>
    <col min="16137" max="16137" width="3.42578125" customWidth="1"/>
    <col min="16138" max="16144" width="0" hidden="1" customWidth="1"/>
  </cols>
  <sheetData>
    <row r="1" spans="2:15" ht="14.25" x14ac:dyDescent="0.2">
      <c r="B1" s="144"/>
      <c r="H1" s="145">
        <v>89</v>
      </c>
    </row>
    <row r="2" spans="2:15" ht="20.25" customHeight="1" x14ac:dyDescent="0.2">
      <c r="B2" s="146" t="s">
        <v>191</v>
      </c>
      <c r="C2" s="68"/>
    </row>
    <row r="3" spans="2:15" ht="30" customHeight="1" x14ac:dyDescent="0.2">
      <c r="B3" s="259" t="s">
        <v>0</v>
      </c>
      <c r="C3" s="254" t="s">
        <v>135</v>
      </c>
      <c r="D3" s="255" t="s">
        <v>96</v>
      </c>
      <c r="E3" s="255" t="s">
        <v>97</v>
      </c>
      <c r="F3" s="147" t="s">
        <v>98</v>
      </c>
      <c r="G3" s="148" t="s">
        <v>99</v>
      </c>
      <c r="H3" s="148" t="s">
        <v>100</v>
      </c>
    </row>
    <row r="4" spans="2:15" ht="15" x14ac:dyDescent="0.25">
      <c r="B4" s="260"/>
      <c r="C4" s="254"/>
      <c r="D4" s="255"/>
      <c r="E4" s="256"/>
      <c r="F4" s="257" t="s">
        <v>101</v>
      </c>
      <c r="G4" s="258"/>
      <c r="H4" s="258"/>
    </row>
    <row r="5" spans="2:15" ht="10.5" customHeight="1" x14ac:dyDescent="0.2">
      <c r="B5" s="217"/>
      <c r="C5" s="149"/>
      <c r="D5" s="150"/>
      <c r="E5" s="151"/>
      <c r="F5" s="61"/>
      <c r="G5" s="61"/>
      <c r="H5" s="152"/>
    </row>
    <row r="6" spans="2:15" s="68" customFormat="1" ht="21.95" customHeight="1" x14ac:dyDescent="0.2">
      <c r="B6" s="218" t="s">
        <v>136</v>
      </c>
      <c r="C6" s="154" t="s">
        <v>186</v>
      </c>
      <c r="D6" s="154" t="s">
        <v>186</v>
      </c>
      <c r="E6" s="154" t="s">
        <v>186</v>
      </c>
      <c r="F6" s="154" t="s">
        <v>186</v>
      </c>
      <c r="G6" s="154" t="s">
        <v>186</v>
      </c>
      <c r="H6" s="154" t="s">
        <v>186</v>
      </c>
      <c r="I6" s="59"/>
      <c r="J6" s="68" t="e">
        <f>ROUND(C6/#REF!*100,1)</f>
        <v>#VALUE!</v>
      </c>
      <c r="K6" s="68" t="e">
        <f>ROUND(D6/#REF!*100,1)</f>
        <v>#VALUE!</v>
      </c>
      <c r="L6" s="68" t="e">
        <f>ROUND(E6/#REF!*100,1)</f>
        <v>#VALUE!</v>
      </c>
      <c r="M6" s="157" t="e">
        <f>J6-F6</f>
        <v>#VALUE!</v>
      </c>
      <c r="N6" s="157" t="e">
        <f>K6-G6</f>
        <v>#VALUE!</v>
      </c>
      <c r="O6" s="157" t="e">
        <f>L6-H6</f>
        <v>#VALUE!</v>
      </c>
    </row>
    <row r="7" spans="2:15" s="68" customFormat="1" ht="21.95" customHeight="1" x14ac:dyDescent="0.25">
      <c r="B7" s="153" t="s">
        <v>131</v>
      </c>
      <c r="C7" s="154">
        <v>7</v>
      </c>
      <c r="D7" s="155">
        <v>162.80000000000001</v>
      </c>
      <c r="E7" s="156">
        <v>1089</v>
      </c>
      <c r="F7" s="155">
        <v>100</v>
      </c>
      <c r="G7" s="155">
        <v>175.2</v>
      </c>
      <c r="H7" s="155">
        <v>167.5</v>
      </c>
      <c r="I7" s="59"/>
      <c r="J7" s="68" t="e">
        <f t="shared" ref="J7:L11" si="0">ROUND(C7/C39*100,1)</f>
        <v>#DIV/0!</v>
      </c>
      <c r="K7" s="68" t="e">
        <f t="shared" si="0"/>
        <v>#DIV/0!</v>
      </c>
      <c r="L7" s="68" t="e">
        <f t="shared" si="0"/>
        <v>#DIV/0!</v>
      </c>
      <c r="M7" s="157" t="e">
        <f t="shared" ref="M7:O17" si="1">J7-F7</f>
        <v>#DIV/0!</v>
      </c>
      <c r="N7" s="157" t="e">
        <f t="shared" si="1"/>
        <v>#DIV/0!</v>
      </c>
      <c r="O7" s="157" t="e">
        <f t="shared" si="1"/>
        <v>#DIV/0!</v>
      </c>
    </row>
    <row r="8" spans="2:15" s="68" customFormat="1" ht="21.95" customHeight="1" x14ac:dyDescent="0.25">
      <c r="B8" s="168" t="s">
        <v>137</v>
      </c>
      <c r="C8" s="154" t="s">
        <v>186</v>
      </c>
      <c r="D8" s="154" t="s">
        <v>186</v>
      </c>
      <c r="E8" s="154" t="s">
        <v>186</v>
      </c>
      <c r="F8" s="154" t="s">
        <v>186</v>
      </c>
      <c r="G8" s="154" t="s">
        <v>186</v>
      </c>
      <c r="H8" s="154" t="s">
        <v>186</v>
      </c>
      <c r="I8" s="59"/>
      <c r="J8" s="68" t="e">
        <f t="shared" si="0"/>
        <v>#VALUE!</v>
      </c>
      <c r="K8" s="68" t="e">
        <f t="shared" si="0"/>
        <v>#VALUE!</v>
      </c>
      <c r="L8" s="68" t="e">
        <f t="shared" si="0"/>
        <v>#VALUE!</v>
      </c>
      <c r="M8" s="157" t="e">
        <f t="shared" si="1"/>
        <v>#VALUE!</v>
      </c>
      <c r="N8" s="157" t="e">
        <f t="shared" si="1"/>
        <v>#VALUE!</v>
      </c>
      <c r="O8" s="157" t="e">
        <f t="shared" si="1"/>
        <v>#VALUE!</v>
      </c>
    </row>
    <row r="9" spans="2:15" s="68" customFormat="1" ht="21.95" customHeight="1" x14ac:dyDescent="0.25">
      <c r="B9" s="168" t="s">
        <v>138</v>
      </c>
      <c r="C9" s="154">
        <v>39</v>
      </c>
      <c r="D9" s="155">
        <v>9.6999999999999993</v>
      </c>
      <c r="E9" s="156">
        <v>382</v>
      </c>
      <c r="F9" s="155">
        <v>118.2</v>
      </c>
      <c r="G9" s="155">
        <v>52.7</v>
      </c>
      <c r="H9" s="155">
        <v>62.9</v>
      </c>
      <c r="I9" s="59"/>
      <c r="J9" s="68">
        <f t="shared" si="0"/>
        <v>0</v>
      </c>
      <c r="K9" s="68">
        <f t="shared" si="0"/>
        <v>44.5</v>
      </c>
      <c r="L9" s="68">
        <f t="shared" si="0"/>
        <v>0</v>
      </c>
      <c r="M9" s="157">
        <f t="shared" si="1"/>
        <v>-118.2</v>
      </c>
      <c r="N9" s="157">
        <f t="shared" si="1"/>
        <v>-8.2000000000000028</v>
      </c>
      <c r="O9" s="157">
        <f t="shared" si="1"/>
        <v>-62.9</v>
      </c>
    </row>
    <row r="10" spans="2:15" s="68" customFormat="1" ht="21.95" customHeight="1" x14ac:dyDescent="0.25">
      <c r="B10" s="168" t="s">
        <v>139</v>
      </c>
      <c r="C10" s="154" t="s">
        <v>186</v>
      </c>
      <c r="D10" s="154" t="s">
        <v>186</v>
      </c>
      <c r="E10" s="154" t="s">
        <v>186</v>
      </c>
      <c r="F10" s="154" t="s">
        <v>186</v>
      </c>
      <c r="G10" s="154" t="s">
        <v>186</v>
      </c>
      <c r="H10" s="154" t="s">
        <v>186</v>
      </c>
      <c r="I10" s="59"/>
      <c r="J10" s="68" t="e">
        <f t="shared" si="0"/>
        <v>#VALUE!</v>
      </c>
      <c r="K10" s="68" t="e">
        <f t="shared" si="0"/>
        <v>#VALUE!</v>
      </c>
      <c r="L10" s="68" t="e">
        <f t="shared" si="0"/>
        <v>#VALUE!</v>
      </c>
      <c r="M10" s="157" t="e">
        <f t="shared" si="1"/>
        <v>#VALUE!</v>
      </c>
      <c r="N10" s="157" t="e">
        <f t="shared" si="1"/>
        <v>#VALUE!</v>
      </c>
      <c r="O10" s="157" t="e">
        <f t="shared" si="1"/>
        <v>#VALUE!</v>
      </c>
    </row>
    <row r="11" spans="2:15" s="68" customFormat="1" ht="21.95" customHeight="1" x14ac:dyDescent="0.25">
      <c r="B11" s="168" t="s">
        <v>140</v>
      </c>
      <c r="C11" s="154" t="s">
        <v>186</v>
      </c>
      <c r="D11" s="154" t="s">
        <v>186</v>
      </c>
      <c r="E11" s="154" t="s">
        <v>186</v>
      </c>
      <c r="F11" s="154" t="s">
        <v>186</v>
      </c>
      <c r="G11" s="154" t="s">
        <v>186</v>
      </c>
      <c r="H11" s="154" t="s">
        <v>186</v>
      </c>
      <c r="I11" s="59"/>
      <c r="J11" s="68" t="e">
        <f t="shared" si="0"/>
        <v>#VALUE!</v>
      </c>
      <c r="K11" s="68" t="e">
        <f t="shared" si="0"/>
        <v>#VALUE!</v>
      </c>
      <c r="L11" s="68" t="e">
        <f t="shared" si="0"/>
        <v>#VALUE!</v>
      </c>
      <c r="M11" s="157" t="e">
        <f t="shared" si="1"/>
        <v>#VALUE!</v>
      </c>
      <c r="N11" s="157" t="e">
        <f t="shared" si="1"/>
        <v>#VALUE!</v>
      </c>
      <c r="O11" s="157" t="e">
        <f t="shared" si="1"/>
        <v>#VALUE!</v>
      </c>
    </row>
    <row r="12" spans="2:15" s="68" customFormat="1" ht="32.25" customHeight="1" x14ac:dyDescent="0.25">
      <c r="B12" s="160" t="s">
        <v>141</v>
      </c>
      <c r="C12" s="154">
        <v>1689</v>
      </c>
      <c r="D12" s="155">
        <v>19.100000000000001</v>
      </c>
      <c r="E12" s="156">
        <v>32214</v>
      </c>
      <c r="F12" s="155">
        <v>100.4</v>
      </c>
      <c r="G12" s="155">
        <v>111</v>
      </c>
      <c r="H12" s="155">
        <v>111.1</v>
      </c>
      <c r="I12" s="59"/>
      <c r="J12" s="68">
        <f t="shared" ref="J12:L17" si="2">ROUND(C12/C48*100,1)</f>
        <v>13.1</v>
      </c>
      <c r="K12" s="68">
        <f t="shared" si="2"/>
        <v>11.4</v>
      </c>
      <c r="L12" s="68">
        <f t="shared" si="2"/>
        <v>1.5</v>
      </c>
      <c r="M12" s="157">
        <f t="shared" si="1"/>
        <v>-87.300000000000011</v>
      </c>
      <c r="N12" s="157">
        <f t="shared" si="1"/>
        <v>-99.6</v>
      </c>
      <c r="O12" s="157">
        <f t="shared" si="1"/>
        <v>-109.6</v>
      </c>
    </row>
    <row r="13" spans="2:15" s="68" customFormat="1" ht="21.95" customHeight="1" x14ac:dyDescent="0.25">
      <c r="B13" s="222" t="s">
        <v>142</v>
      </c>
      <c r="C13" s="154">
        <v>206</v>
      </c>
      <c r="D13" s="155">
        <v>27.1</v>
      </c>
      <c r="E13" s="156">
        <v>5587</v>
      </c>
      <c r="F13" s="155">
        <v>59.7</v>
      </c>
      <c r="G13" s="155">
        <v>110.2</v>
      </c>
      <c r="H13" s="155">
        <v>65.8</v>
      </c>
      <c r="I13" s="59"/>
      <c r="J13" s="68">
        <f t="shared" si="2"/>
        <v>18.600000000000001</v>
      </c>
      <c r="K13" s="68">
        <f t="shared" si="2"/>
        <v>15</v>
      </c>
      <c r="L13" s="68">
        <f t="shared" si="2"/>
        <v>2.8</v>
      </c>
      <c r="M13" s="157">
        <f t="shared" si="1"/>
        <v>-41.1</v>
      </c>
      <c r="N13" s="157">
        <f t="shared" si="1"/>
        <v>-95.2</v>
      </c>
      <c r="O13" s="157">
        <f t="shared" si="1"/>
        <v>-63</v>
      </c>
    </row>
    <row r="14" spans="2:15" s="68" customFormat="1" ht="21.95" customHeight="1" x14ac:dyDescent="0.25">
      <c r="B14" s="222" t="s">
        <v>143</v>
      </c>
      <c r="C14" s="154">
        <v>42</v>
      </c>
      <c r="D14" s="155">
        <v>13.9</v>
      </c>
      <c r="E14" s="156">
        <v>584</v>
      </c>
      <c r="F14" s="155">
        <v>280</v>
      </c>
      <c r="G14" s="155">
        <v>201.4</v>
      </c>
      <c r="H14" s="155">
        <v>567</v>
      </c>
      <c r="I14" s="59"/>
      <c r="J14" s="68">
        <f t="shared" si="2"/>
        <v>5.2</v>
      </c>
      <c r="K14" s="68">
        <f t="shared" si="2"/>
        <v>8.1</v>
      </c>
      <c r="L14" s="68">
        <f t="shared" si="2"/>
        <v>0.4</v>
      </c>
      <c r="M14" s="157">
        <f t="shared" si="1"/>
        <v>-274.8</v>
      </c>
      <c r="N14" s="157">
        <f t="shared" si="1"/>
        <v>-193.3</v>
      </c>
      <c r="O14" s="157">
        <f t="shared" si="1"/>
        <v>-566.6</v>
      </c>
    </row>
    <row r="15" spans="2:15" s="2" customFormat="1" ht="21.95" customHeight="1" x14ac:dyDescent="0.25">
      <c r="B15" s="222" t="s">
        <v>144</v>
      </c>
      <c r="C15" s="154">
        <v>221</v>
      </c>
      <c r="D15" s="155">
        <v>41.1</v>
      </c>
      <c r="E15" s="156">
        <v>9080</v>
      </c>
      <c r="F15" s="155">
        <v>143.5</v>
      </c>
      <c r="G15" s="155">
        <v>182.7</v>
      </c>
      <c r="H15" s="155">
        <v>262.10000000000002</v>
      </c>
      <c r="I15" s="221"/>
      <c r="J15" s="68">
        <f t="shared" si="2"/>
        <v>50.5</v>
      </c>
      <c r="K15" s="68">
        <f t="shared" si="2"/>
        <v>22.1</v>
      </c>
      <c r="L15" s="68">
        <f t="shared" si="2"/>
        <v>11.2</v>
      </c>
      <c r="M15" s="157">
        <f>J15-F15</f>
        <v>-93</v>
      </c>
      <c r="N15" s="157">
        <f t="shared" si="1"/>
        <v>-160.6</v>
      </c>
      <c r="O15" s="157">
        <f t="shared" si="1"/>
        <v>-250.90000000000003</v>
      </c>
    </row>
    <row r="16" spans="2:15" s="68" customFormat="1" ht="21.95" customHeight="1" x14ac:dyDescent="0.25">
      <c r="B16" s="222" t="s">
        <v>145</v>
      </c>
      <c r="C16" s="154">
        <v>1016</v>
      </c>
      <c r="D16" s="155">
        <v>14.4</v>
      </c>
      <c r="E16" s="156">
        <v>14663</v>
      </c>
      <c r="F16" s="155">
        <v>141.5</v>
      </c>
      <c r="G16" s="155">
        <v>100</v>
      </c>
      <c r="H16" s="155">
        <v>142</v>
      </c>
      <c r="I16" s="59"/>
      <c r="J16" s="68">
        <f t="shared" si="2"/>
        <v>27.6</v>
      </c>
      <c r="K16" s="68">
        <f t="shared" si="2"/>
        <v>9</v>
      </c>
      <c r="L16" s="68">
        <f t="shared" si="2"/>
        <v>2.5</v>
      </c>
      <c r="M16" s="157">
        <f t="shared" ref="M16:O30" si="3">J16-F16</f>
        <v>-113.9</v>
      </c>
      <c r="N16" s="157">
        <f t="shared" si="1"/>
        <v>-91</v>
      </c>
      <c r="O16" s="157">
        <f t="shared" si="1"/>
        <v>-139.5</v>
      </c>
    </row>
    <row r="17" spans="2:17" s="68" customFormat="1" ht="29.25" customHeight="1" x14ac:dyDescent="0.25">
      <c r="B17" s="163" t="s">
        <v>146</v>
      </c>
      <c r="C17" s="154">
        <v>208</v>
      </c>
      <c r="D17" s="155">
        <v>11.1</v>
      </c>
      <c r="E17" s="156">
        <v>2309</v>
      </c>
      <c r="F17" s="155">
        <v>46.1</v>
      </c>
      <c r="G17" s="155">
        <v>75.5</v>
      </c>
      <c r="H17" s="155">
        <v>34.9</v>
      </c>
      <c r="I17" s="59"/>
      <c r="J17" s="68">
        <f t="shared" si="2"/>
        <v>3</v>
      </c>
      <c r="K17" s="68">
        <f t="shared" si="2"/>
        <v>6.6</v>
      </c>
      <c r="L17" s="68">
        <f t="shared" si="2"/>
        <v>0.2</v>
      </c>
      <c r="M17" s="157">
        <f t="shared" si="3"/>
        <v>-43.1</v>
      </c>
      <c r="N17" s="157">
        <f t="shared" si="1"/>
        <v>-68.900000000000006</v>
      </c>
      <c r="O17" s="157">
        <f t="shared" si="1"/>
        <v>-34.699999999999996</v>
      </c>
    </row>
    <row r="18" spans="2:17" s="68" customFormat="1" ht="21.95" customHeight="1" x14ac:dyDescent="0.25">
      <c r="B18" s="160" t="s">
        <v>147</v>
      </c>
      <c r="C18" s="154">
        <v>60</v>
      </c>
      <c r="D18" s="155">
        <v>20.3</v>
      </c>
      <c r="E18" s="156">
        <v>1216</v>
      </c>
      <c r="F18" s="155">
        <v>55</v>
      </c>
      <c r="G18" s="155">
        <v>120.8</v>
      </c>
      <c r="H18" s="155">
        <v>66.3</v>
      </c>
      <c r="I18" s="59"/>
      <c r="M18" s="157"/>
      <c r="N18" s="157"/>
      <c r="O18" s="157"/>
    </row>
    <row r="19" spans="2:17" s="2" customFormat="1" ht="32.25" customHeight="1" x14ac:dyDescent="0.25">
      <c r="B19" s="165" t="s">
        <v>148</v>
      </c>
      <c r="C19" s="154">
        <v>602</v>
      </c>
      <c r="D19" s="164">
        <v>217</v>
      </c>
      <c r="E19" s="156">
        <v>130889</v>
      </c>
      <c r="F19" s="155">
        <v>65.8</v>
      </c>
      <c r="G19" s="155">
        <v>91</v>
      </c>
      <c r="H19" s="155">
        <v>59.8</v>
      </c>
      <c r="I19" s="221"/>
      <c r="J19" s="68">
        <f t="shared" ref="J19:L20" si="4">ROUND(C19/C54*100,1)</f>
        <v>2.5</v>
      </c>
      <c r="K19" s="68">
        <f t="shared" si="4"/>
        <v>3875</v>
      </c>
      <c r="L19" s="68">
        <f t="shared" si="4"/>
        <v>96.7</v>
      </c>
      <c r="M19" s="157">
        <f t="shared" si="3"/>
        <v>-63.3</v>
      </c>
      <c r="N19" s="157">
        <f t="shared" si="3"/>
        <v>3784</v>
      </c>
      <c r="O19" s="157">
        <f t="shared" si="3"/>
        <v>36.900000000000006</v>
      </c>
    </row>
    <row r="20" spans="2:17" s="68" customFormat="1" ht="21.95" customHeight="1" x14ac:dyDescent="0.25">
      <c r="B20" s="222" t="s">
        <v>142</v>
      </c>
      <c r="C20" s="154">
        <v>28</v>
      </c>
      <c r="D20" s="164">
        <v>5</v>
      </c>
      <c r="E20" s="156">
        <v>138</v>
      </c>
      <c r="F20" s="155" t="s">
        <v>188</v>
      </c>
      <c r="G20" s="155">
        <v>9.8000000000000007</v>
      </c>
      <c r="H20" s="155">
        <v>276</v>
      </c>
      <c r="I20" s="59"/>
      <c r="J20" s="68">
        <f t="shared" si="4"/>
        <v>1.6</v>
      </c>
      <c r="K20" s="68">
        <f t="shared" si="4"/>
        <v>142.9</v>
      </c>
      <c r="L20" s="68">
        <f t="shared" si="4"/>
        <v>2.2999999999999998</v>
      </c>
      <c r="M20" s="157" t="e">
        <f t="shared" si="3"/>
        <v>#VALUE!</v>
      </c>
      <c r="N20" s="157">
        <f t="shared" si="3"/>
        <v>133.1</v>
      </c>
      <c r="O20" s="157">
        <f t="shared" si="3"/>
        <v>-273.7</v>
      </c>
    </row>
    <row r="21" spans="2:17" s="68" customFormat="1" ht="21.95" customHeight="1" x14ac:dyDescent="0.25">
      <c r="B21" s="222" t="s">
        <v>143</v>
      </c>
      <c r="C21" s="154" t="s">
        <v>186</v>
      </c>
      <c r="D21" s="154" t="s">
        <v>186</v>
      </c>
      <c r="E21" s="154" t="s">
        <v>186</v>
      </c>
      <c r="F21" s="154" t="s">
        <v>186</v>
      </c>
      <c r="G21" s="154" t="s">
        <v>186</v>
      </c>
      <c r="H21" s="154" t="s">
        <v>186</v>
      </c>
      <c r="I21" s="59"/>
      <c r="M21" s="157"/>
      <c r="N21" s="157"/>
      <c r="O21" s="157"/>
    </row>
    <row r="22" spans="2:17" s="68" customFormat="1" ht="12" customHeight="1" x14ac:dyDescent="0.25">
      <c r="B22" s="222" t="s">
        <v>144</v>
      </c>
      <c r="C22" s="154" t="s">
        <v>186</v>
      </c>
      <c r="D22" s="154" t="s">
        <v>186</v>
      </c>
      <c r="E22" s="154" t="s">
        <v>186</v>
      </c>
      <c r="F22" s="154" t="s">
        <v>186</v>
      </c>
      <c r="G22" s="154" t="s">
        <v>186</v>
      </c>
      <c r="H22" s="154" t="s">
        <v>186</v>
      </c>
      <c r="I22" s="59"/>
      <c r="J22" s="68" t="e">
        <f t="shared" ref="J22:L24" si="5">ROUND(C22/C56*100,1)</f>
        <v>#VALUE!</v>
      </c>
      <c r="K22" s="68" t="e">
        <f t="shared" si="5"/>
        <v>#VALUE!</v>
      </c>
      <c r="L22" s="68" t="e">
        <f t="shared" si="5"/>
        <v>#VALUE!</v>
      </c>
      <c r="M22" s="157" t="e">
        <f t="shared" si="3"/>
        <v>#VALUE!</v>
      </c>
      <c r="N22" s="157" t="e">
        <f t="shared" si="3"/>
        <v>#VALUE!</v>
      </c>
      <c r="O22" s="157" t="e">
        <f t="shared" si="3"/>
        <v>#VALUE!</v>
      </c>
    </row>
    <row r="23" spans="2:17" s="68" customFormat="1" ht="21.95" customHeight="1" x14ac:dyDescent="0.25">
      <c r="B23" s="222" t="s">
        <v>145</v>
      </c>
      <c r="C23" s="154">
        <v>27</v>
      </c>
      <c r="D23" s="164">
        <v>40</v>
      </c>
      <c r="E23" s="156">
        <v>1069</v>
      </c>
      <c r="F23" s="155">
        <v>96.4</v>
      </c>
      <c r="G23" s="155">
        <v>396</v>
      </c>
      <c r="H23" s="155">
        <v>395.9</v>
      </c>
      <c r="I23" s="59"/>
      <c r="J23" s="68">
        <f t="shared" si="5"/>
        <v>0.5</v>
      </c>
      <c r="K23" s="68">
        <f t="shared" si="5"/>
        <v>727.3</v>
      </c>
      <c r="L23" s="68">
        <f t="shared" si="5"/>
        <v>3.4</v>
      </c>
      <c r="M23" s="157">
        <f t="shared" si="3"/>
        <v>-95.9</v>
      </c>
      <c r="N23" s="157">
        <f t="shared" si="3"/>
        <v>331.29999999999995</v>
      </c>
      <c r="O23" s="157">
        <f t="shared" si="3"/>
        <v>-392.5</v>
      </c>
    </row>
    <row r="24" spans="2:17" s="68" customFormat="1" ht="35.25" customHeight="1" x14ac:dyDescent="0.25">
      <c r="B24" s="163" t="s">
        <v>146</v>
      </c>
      <c r="C24" s="154">
        <v>547</v>
      </c>
      <c r="D24" s="164">
        <v>237</v>
      </c>
      <c r="E24" s="156">
        <v>129682</v>
      </c>
      <c r="F24" s="155">
        <v>61.7</v>
      </c>
      <c r="G24" s="155">
        <v>96</v>
      </c>
      <c r="H24" s="155">
        <v>59.3</v>
      </c>
      <c r="I24" s="59"/>
      <c r="J24" s="68">
        <f t="shared" si="5"/>
        <v>3.4</v>
      </c>
      <c r="K24" s="68">
        <f t="shared" si="5"/>
        <v>3950</v>
      </c>
      <c r="L24" s="68">
        <f t="shared" si="5"/>
        <v>136.30000000000001</v>
      </c>
      <c r="M24" s="157">
        <f t="shared" si="3"/>
        <v>-58.300000000000004</v>
      </c>
      <c r="N24" s="157">
        <f t="shared" si="3"/>
        <v>3854</v>
      </c>
      <c r="O24" s="157">
        <f t="shared" si="3"/>
        <v>77.000000000000014</v>
      </c>
    </row>
    <row r="25" spans="2:17" s="68" customFormat="1" ht="33" customHeight="1" x14ac:dyDescent="0.25">
      <c r="B25" s="225" t="s">
        <v>149</v>
      </c>
      <c r="C25" s="154">
        <v>328</v>
      </c>
      <c r="D25" s="155">
        <v>5.3</v>
      </c>
      <c r="E25" s="156">
        <v>1729</v>
      </c>
      <c r="F25" s="155">
        <v>82.4</v>
      </c>
      <c r="G25" s="155">
        <v>89.8</v>
      </c>
      <c r="H25" s="155">
        <v>73.7</v>
      </c>
      <c r="I25" s="59"/>
      <c r="M25" s="157"/>
      <c r="N25" s="157"/>
      <c r="O25" s="157"/>
    </row>
    <row r="26" spans="2:17" s="2" customFormat="1" ht="21.95" customHeight="1" x14ac:dyDescent="0.25">
      <c r="B26" s="167" t="s">
        <v>150</v>
      </c>
      <c r="C26" s="154">
        <v>18</v>
      </c>
      <c r="D26" s="155">
        <v>4.4000000000000004</v>
      </c>
      <c r="E26" s="156">
        <v>80</v>
      </c>
      <c r="F26" s="155">
        <v>600</v>
      </c>
      <c r="G26" s="155">
        <v>88</v>
      </c>
      <c r="H26" s="155">
        <v>533.29999999999995</v>
      </c>
      <c r="I26" s="221"/>
      <c r="J26" s="68">
        <f t="shared" ref="J26:L27" si="6">ROUND(C26/C59*100,1)</f>
        <v>0</v>
      </c>
      <c r="K26" s="68">
        <f t="shared" si="6"/>
        <v>2.1</v>
      </c>
      <c r="L26" s="68">
        <f t="shared" si="6"/>
        <v>0</v>
      </c>
      <c r="M26" s="157">
        <f>J26-F26</f>
        <v>-600</v>
      </c>
      <c r="N26" s="157">
        <f t="shared" si="3"/>
        <v>-85.9</v>
      </c>
      <c r="O26" s="157">
        <f t="shared" si="3"/>
        <v>-533.29999999999995</v>
      </c>
    </row>
    <row r="27" spans="2:17" s="68" customFormat="1" ht="21.95" customHeight="1" x14ac:dyDescent="0.25">
      <c r="B27" s="167" t="s">
        <v>151</v>
      </c>
      <c r="C27" s="154">
        <v>12</v>
      </c>
      <c r="D27" s="155">
        <v>5.8</v>
      </c>
      <c r="E27" s="156">
        <v>69</v>
      </c>
      <c r="F27" s="155">
        <v>27.9</v>
      </c>
      <c r="G27" s="155">
        <v>187.1</v>
      </c>
      <c r="H27" s="155">
        <v>52.3</v>
      </c>
      <c r="I27" s="59"/>
      <c r="J27" s="68">
        <f t="shared" si="6"/>
        <v>0</v>
      </c>
      <c r="K27" s="68">
        <f t="shared" si="6"/>
        <v>2.2999999999999998</v>
      </c>
      <c r="L27" s="68">
        <f t="shared" si="6"/>
        <v>0</v>
      </c>
      <c r="M27" s="157">
        <f>J27-F27</f>
        <v>-27.9</v>
      </c>
      <c r="N27" s="157">
        <f t="shared" si="3"/>
        <v>-184.79999999999998</v>
      </c>
      <c r="O27" s="157">
        <f t="shared" si="3"/>
        <v>-52.3</v>
      </c>
      <c r="Q27" s="67"/>
    </row>
    <row r="28" spans="2:17" s="68" customFormat="1" ht="21.95" customHeight="1" x14ac:dyDescent="0.25">
      <c r="B28" s="167" t="s">
        <v>152</v>
      </c>
      <c r="C28" s="154" t="s">
        <v>186</v>
      </c>
      <c r="D28" s="154" t="s">
        <v>186</v>
      </c>
      <c r="E28" s="154" t="s">
        <v>186</v>
      </c>
      <c r="F28" s="154" t="s">
        <v>186</v>
      </c>
      <c r="G28" s="154" t="s">
        <v>186</v>
      </c>
      <c r="H28" s="154" t="s">
        <v>186</v>
      </c>
      <c r="I28" s="59"/>
      <c r="M28" s="157"/>
      <c r="N28" s="157"/>
      <c r="O28" s="157"/>
    </row>
    <row r="29" spans="2:17" s="68" customFormat="1" ht="29.25" customHeight="1" x14ac:dyDescent="0.25">
      <c r="B29" s="167" t="s">
        <v>153</v>
      </c>
      <c r="C29" s="154">
        <v>6</v>
      </c>
      <c r="D29" s="155">
        <v>2.7</v>
      </c>
      <c r="E29" s="156">
        <v>16</v>
      </c>
      <c r="F29" s="155">
        <v>6.3</v>
      </c>
      <c r="G29" s="155">
        <v>61.4</v>
      </c>
      <c r="H29" s="155">
        <v>3.8</v>
      </c>
      <c r="I29" s="59"/>
      <c r="J29" s="68">
        <f t="shared" ref="J29:L30" si="7">ROUND(C29/C62*100,1)</f>
        <v>0</v>
      </c>
      <c r="K29" s="68">
        <f t="shared" si="7"/>
        <v>1.8</v>
      </c>
      <c r="L29" s="68">
        <f t="shared" si="7"/>
        <v>0</v>
      </c>
      <c r="M29" s="157">
        <f>J29-F29</f>
        <v>-6.3</v>
      </c>
      <c r="N29" s="157">
        <f t="shared" si="3"/>
        <v>-59.6</v>
      </c>
      <c r="O29" s="157">
        <f t="shared" si="3"/>
        <v>-3.8</v>
      </c>
    </row>
    <row r="30" spans="2:17" s="68" customFormat="1" ht="21.95" customHeight="1" x14ac:dyDescent="0.25">
      <c r="B30" s="167" t="s">
        <v>154</v>
      </c>
      <c r="C30" s="154">
        <v>133</v>
      </c>
      <c r="D30" s="155">
        <v>7.8</v>
      </c>
      <c r="E30" s="156">
        <v>1035</v>
      </c>
      <c r="F30" s="155">
        <v>87.5</v>
      </c>
      <c r="G30" s="155">
        <v>111.4</v>
      </c>
      <c r="H30" s="155">
        <v>97.5</v>
      </c>
      <c r="I30" s="59"/>
      <c r="J30" s="68">
        <f t="shared" si="7"/>
        <v>0</v>
      </c>
      <c r="K30" s="68">
        <f t="shared" si="7"/>
        <v>3.8</v>
      </c>
      <c r="L30" s="68">
        <f t="shared" si="7"/>
        <v>0</v>
      </c>
      <c r="M30" s="157">
        <f>J30-F30</f>
        <v>-87.5</v>
      </c>
      <c r="N30" s="157">
        <f t="shared" si="3"/>
        <v>-107.60000000000001</v>
      </c>
      <c r="O30" s="157">
        <f t="shared" si="3"/>
        <v>-97.5</v>
      </c>
    </row>
    <row r="31" spans="2:17" s="68" customFormat="1" ht="21.95" customHeight="1" x14ac:dyDescent="0.25">
      <c r="B31" s="167" t="s">
        <v>155</v>
      </c>
      <c r="C31" s="154">
        <v>159</v>
      </c>
      <c r="D31" s="155">
        <v>3.3</v>
      </c>
      <c r="E31" s="156">
        <v>529</v>
      </c>
      <c r="F31" s="155">
        <v>265</v>
      </c>
      <c r="G31" s="155">
        <v>220</v>
      </c>
      <c r="H31" s="155">
        <v>608</v>
      </c>
      <c r="I31" s="59"/>
      <c r="M31" s="157"/>
      <c r="N31" s="157"/>
      <c r="O31" s="157"/>
    </row>
    <row r="32" spans="2:17" s="68" customFormat="1" ht="26.25" customHeight="1" x14ac:dyDescent="0.25">
      <c r="B32" s="225" t="s">
        <v>156</v>
      </c>
      <c r="C32" s="154">
        <v>7637</v>
      </c>
      <c r="D32" s="164">
        <v>286</v>
      </c>
      <c r="E32" s="156">
        <v>2181114</v>
      </c>
      <c r="F32" s="155">
        <v>83.4</v>
      </c>
      <c r="G32" s="155">
        <v>122.6</v>
      </c>
      <c r="H32" s="155">
        <v>102</v>
      </c>
      <c r="I32" s="59"/>
      <c r="M32" s="157"/>
      <c r="N32" s="157"/>
      <c r="O32" s="157"/>
    </row>
    <row r="33" spans="1:17" s="68" customFormat="1" ht="21.95" customHeight="1" x14ac:dyDescent="0.25">
      <c r="B33" s="167" t="s">
        <v>150</v>
      </c>
      <c r="C33" s="154">
        <v>278</v>
      </c>
      <c r="D33" s="164">
        <v>179</v>
      </c>
      <c r="E33" s="156">
        <v>49855</v>
      </c>
      <c r="F33" s="155">
        <v>98.9</v>
      </c>
      <c r="G33" s="155">
        <v>158.69999999999999</v>
      </c>
      <c r="H33" s="155">
        <v>157.1</v>
      </c>
      <c r="I33" s="59"/>
      <c r="J33" s="68">
        <f>ROUND(C33/C64*100,1)</f>
        <v>2.2999999999999998</v>
      </c>
      <c r="K33" s="68">
        <f>ROUND(D33/D64*100,1)</f>
        <v>97.8</v>
      </c>
      <c r="L33" s="68">
        <f>ROUND(E33/E64*100,1)</f>
        <v>2.2000000000000002</v>
      </c>
      <c r="M33" s="157">
        <f>J33-F33</f>
        <v>-96.600000000000009</v>
      </c>
      <c r="N33" s="157">
        <f>K33-G33</f>
        <v>-60.899999999999991</v>
      </c>
      <c r="O33" s="157">
        <f>L33-H33</f>
        <v>-154.9</v>
      </c>
      <c r="Q33" s="67"/>
    </row>
    <row r="34" spans="1:17" s="68" customFormat="1" ht="21.95" customHeight="1" x14ac:dyDescent="0.25">
      <c r="B34" s="167" t="s">
        <v>151</v>
      </c>
      <c r="C34" s="154">
        <v>4116</v>
      </c>
      <c r="D34" s="164">
        <v>349</v>
      </c>
      <c r="E34" s="156">
        <v>1435986</v>
      </c>
      <c r="F34" s="155">
        <v>98.6</v>
      </c>
      <c r="G34" s="155">
        <v>107.7</v>
      </c>
      <c r="H34" s="155">
        <v>106.3</v>
      </c>
      <c r="I34" s="59"/>
      <c r="L34" s="68">
        <f>ROUND(E34/E65*100,1)</f>
        <v>1.1000000000000001</v>
      </c>
      <c r="M34" s="157"/>
      <c r="N34" s="157"/>
      <c r="O34" s="157">
        <f>L34-H34</f>
        <v>-105.2</v>
      </c>
    </row>
    <row r="35" spans="1:17" s="68" customFormat="1" ht="21.95" customHeight="1" x14ac:dyDescent="0.25">
      <c r="B35" s="167" t="s">
        <v>152</v>
      </c>
      <c r="C35" s="154" t="s">
        <v>186</v>
      </c>
      <c r="D35" s="154" t="s">
        <v>186</v>
      </c>
      <c r="E35" s="154" t="s">
        <v>186</v>
      </c>
      <c r="F35" s="154" t="s">
        <v>186</v>
      </c>
      <c r="G35" s="154" t="s">
        <v>186</v>
      </c>
      <c r="H35" s="154" t="s">
        <v>186</v>
      </c>
      <c r="I35" s="59"/>
      <c r="L35" s="68" t="e">
        <f>ROUND(E35/E66*100,1)</f>
        <v>#VALUE!</v>
      </c>
      <c r="M35" s="157"/>
      <c r="N35" s="157"/>
      <c r="O35" s="157" t="e">
        <f>L35-H35</f>
        <v>#VALUE!</v>
      </c>
    </row>
    <row r="36" spans="1:17" s="68" customFormat="1" ht="28.5" customHeight="1" x14ac:dyDescent="0.25">
      <c r="B36" s="167" t="s">
        <v>153</v>
      </c>
      <c r="C36" s="154">
        <v>176</v>
      </c>
      <c r="D36" s="164">
        <v>253</v>
      </c>
      <c r="E36" s="156">
        <v>44507</v>
      </c>
      <c r="F36" s="155">
        <v>15.7</v>
      </c>
      <c r="G36" s="155">
        <v>162.1</v>
      </c>
      <c r="H36" s="155">
        <v>25.5</v>
      </c>
      <c r="I36" s="59"/>
      <c r="L36" s="68">
        <f>ROUND(E36/E67*100,1)</f>
        <v>0</v>
      </c>
      <c r="M36" s="157"/>
      <c r="N36" s="157"/>
      <c r="O36" s="157">
        <f>L36-H36</f>
        <v>-25.5</v>
      </c>
    </row>
    <row r="37" spans="1:17" s="68" customFormat="1" ht="21.95" customHeight="1" x14ac:dyDescent="0.25">
      <c r="B37" s="167" t="s">
        <v>154</v>
      </c>
      <c r="C37" s="154">
        <v>2396</v>
      </c>
      <c r="D37" s="164">
        <v>241</v>
      </c>
      <c r="E37" s="156">
        <v>578378</v>
      </c>
      <c r="F37" s="155">
        <v>85.5</v>
      </c>
      <c r="G37" s="155">
        <v>148.1</v>
      </c>
      <c r="H37" s="155">
        <v>126.3</v>
      </c>
      <c r="I37" s="59"/>
      <c r="L37" s="68">
        <f>ROUND(E37/E68*100,1)</f>
        <v>28.6</v>
      </c>
      <c r="M37" s="157"/>
      <c r="N37" s="157"/>
      <c r="O37" s="157">
        <f>L37-H37</f>
        <v>-97.699999999999989</v>
      </c>
    </row>
    <row r="38" spans="1:17" s="68" customFormat="1" ht="21.95" customHeight="1" x14ac:dyDescent="0.25">
      <c r="B38" s="167" t="s">
        <v>155</v>
      </c>
      <c r="C38" s="154">
        <v>671</v>
      </c>
      <c r="D38" s="164">
        <v>108</v>
      </c>
      <c r="E38" s="156">
        <v>72388</v>
      </c>
      <c r="F38" s="155">
        <v>85.7</v>
      </c>
      <c r="G38" s="155">
        <v>68.3</v>
      </c>
      <c r="H38" s="155">
        <v>58.5</v>
      </c>
      <c r="I38" s="59"/>
      <c r="J38" s="68" t="e">
        <f>ROUND(C38/C69*100,1)</f>
        <v>#VALUE!</v>
      </c>
      <c r="K38" s="68" t="e">
        <f>ROUND(D38/D69*100,1)</f>
        <v>#VALUE!</v>
      </c>
      <c r="L38" s="68">
        <f>ROUND(E38/E69*100,1)</f>
        <v>26.7</v>
      </c>
      <c r="M38" s="157" t="e">
        <f>J38-F38</f>
        <v>#VALUE!</v>
      </c>
      <c r="N38" s="157" t="e">
        <f>K38-G38</f>
        <v>#VALUE!</v>
      </c>
      <c r="O38" s="157">
        <f>L38-H38</f>
        <v>-31.8</v>
      </c>
    </row>
    <row r="39" spans="1:17" ht="12" customHeight="1" x14ac:dyDescent="0.2">
      <c r="C39" s="171"/>
      <c r="D39" s="172"/>
      <c r="E39" s="171"/>
      <c r="F39" s="172"/>
      <c r="G39" s="172"/>
      <c r="H39" s="172"/>
      <c r="J39" s="68"/>
      <c r="K39" s="68"/>
      <c r="L39" s="68"/>
    </row>
    <row r="40" spans="1:17" s="3" customFormat="1" ht="14.25" hidden="1" customHeight="1" x14ac:dyDescent="0.2">
      <c r="A40"/>
      <c r="B40">
        <v>2005</v>
      </c>
      <c r="C40" s="201"/>
      <c r="D40" s="220"/>
      <c r="E40" s="196"/>
      <c r="F40" s="220"/>
      <c r="G40" s="220"/>
      <c r="H40" s="220"/>
      <c r="I40" s="216"/>
      <c r="J40" s="68"/>
      <c r="K40" s="68"/>
      <c r="L40" s="68"/>
    </row>
    <row r="41" spans="1:17" s="68" customFormat="1" ht="14.25" hidden="1" customHeight="1" x14ac:dyDescent="0.2">
      <c r="B41" s="186" t="s">
        <v>141</v>
      </c>
      <c r="C41" s="171">
        <v>85289</v>
      </c>
      <c r="D41" s="172">
        <v>21.8</v>
      </c>
      <c r="E41" s="171">
        <v>1862444</v>
      </c>
      <c r="F41" s="172">
        <v>120.3</v>
      </c>
      <c r="G41" s="172">
        <v>80.099999999999994</v>
      </c>
      <c r="H41" s="172">
        <v>96.7</v>
      </c>
      <c r="I41" s="59"/>
    </row>
    <row r="42" spans="1:17" s="68" customFormat="1" ht="14.25" hidden="1" customHeight="1" x14ac:dyDescent="0.2">
      <c r="B42" s="21" t="s">
        <v>142</v>
      </c>
      <c r="C42" s="171">
        <v>4502</v>
      </c>
      <c r="D42" s="172">
        <v>17.5</v>
      </c>
      <c r="E42" s="171">
        <v>78772</v>
      </c>
      <c r="F42" s="172">
        <v>148.4</v>
      </c>
      <c r="G42" s="172">
        <v>76.099999999999994</v>
      </c>
      <c r="H42" s="172">
        <v>112.9</v>
      </c>
      <c r="I42" s="59"/>
    </row>
    <row r="43" spans="1:17" s="68" customFormat="1" ht="14.25" hidden="1" customHeight="1" x14ac:dyDescent="0.2">
      <c r="B43" s="21" t="s">
        <v>143</v>
      </c>
      <c r="C43" s="171">
        <v>2674</v>
      </c>
      <c r="D43" s="172">
        <v>14.4</v>
      </c>
      <c r="E43" s="171">
        <v>38477</v>
      </c>
      <c r="F43" s="172">
        <v>391.5</v>
      </c>
      <c r="G43" s="172">
        <v>90.6</v>
      </c>
      <c r="H43" s="172">
        <v>355.3</v>
      </c>
      <c r="I43" s="59"/>
    </row>
    <row r="44" spans="1:17" s="68" customFormat="1" ht="14.25" hidden="1" customHeight="1" x14ac:dyDescent="0.2">
      <c r="B44" s="21" t="s">
        <v>144</v>
      </c>
      <c r="C44" s="171">
        <v>10469</v>
      </c>
      <c r="D44" s="174">
        <v>23.7</v>
      </c>
      <c r="E44" s="171">
        <v>248491</v>
      </c>
      <c r="F44" s="172">
        <v>128.19999999999999</v>
      </c>
      <c r="G44" s="172">
        <v>83.7</v>
      </c>
      <c r="H44" s="172">
        <v>107.7</v>
      </c>
      <c r="I44" s="59"/>
    </row>
    <row r="45" spans="1:17" s="68" customFormat="1" ht="14.25" hidden="1" customHeight="1" x14ac:dyDescent="0.2">
      <c r="B45" s="21" t="s">
        <v>145</v>
      </c>
      <c r="C45" s="171">
        <v>28903</v>
      </c>
      <c r="D45" s="172">
        <v>14.2</v>
      </c>
      <c r="E45" s="171">
        <v>409134</v>
      </c>
      <c r="F45" s="172">
        <v>248.7</v>
      </c>
      <c r="G45" s="172">
        <v>86.6</v>
      </c>
      <c r="H45" s="172">
        <v>215</v>
      </c>
      <c r="I45" s="59"/>
    </row>
    <row r="46" spans="1:17" s="68" customFormat="1" ht="24" hidden="1" customHeight="1" x14ac:dyDescent="0.2">
      <c r="B46" s="193" t="s">
        <v>146</v>
      </c>
      <c r="C46" s="171">
        <v>38742</v>
      </c>
      <c r="D46" s="174">
        <v>28.1</v>
      </c>
      <c r="E46" s="171">
        <v>1087570</v>
      </c>
      <c r="F46" s="172">
        <v>81.8</v>
      </c>
      <c r="G46" s="172">
        <v>93.4</v>
      </c>
      <c r="H46" s="172">
        <v>76.400000000000006</v>
      </c>
      <c r="I46" s="59"/>
    </row>
    <row r="47" spans="1:17" s="68" customFormat="1" ht="14.25" hidden="1" customHeight="1" x14ac:dyDescent="0.2">
      <c r="B47" s="186" t="s">
        <v>147</v>
      </c>
      <c r="C47" s="178">
        <v>962</v>
      </c>
      <c r="D47" s="179">
        <v>12.2</v>
      </c>
      <c r="E47" s="178">
        <v>11719</v>
      </c>
      <c r="F47" s="180">
        <v>124.8</v>
      </c>
      <c r="G47" s="180">
        <v>81.3</v>
      </c>
      <c r="H47" s="180">
        <v>101.6</v>
      </c>
      <c r="I47" s="59"/>
    </row>
    <row r="48" spans="1:17" s="68" customFormat="1" ht="14.25" hidden="1" customHeight="1" x14ac:dyDescent="0.2">
      <c r="B48" s="226" t="s">
        <v>148</v>
      </c>
      <c r="C48" s="181">
        <v>12930</v>
      </c>
      <c r="D48" s="38">
        <v>168</v>
      </c>
      <c r="E48" s="181">
        <v>2166811</v>
      </c>
      <c r="F48">
        <v>60.2</v>
      </c>
      <c r="G48">
        <v>91.3</v>
      </c>
      <c r="H48">
        <v>54.9</v>
      </c>
      <c r="I48" s="59"/>
    </row>
    <row r="49" spans="2:9" s="68" customFormat="1" ht="14.25" hidden="1" customHeight="1" x14ac:dyDescent="0.2">
      <c r="B49" s="21" t="s">
        <v>142</v>
      </c>
      <c r="C49">
        <v>1106</v>
      </c>
      <c r="D49">
        <v>181</v>
      </c>
      <c r="E49">
        <v>200073</v>
      </c>
      <c r="F49">
        <v>92</v>
      </c>
      <c r="G49">
        <v>98.4</v>
      </c>
      <c r="H49">
        <v>90.7</v>
      </c>
      <c r="I49" s="59"/>
    </row>
    <row r="50" spans="2:9" s="68" customFormat="1" ht="14.25" hidden="1" customHeight="1" x14ac:dyDescent="0.2">
      <c r="B50" s="21" t="s">
        <v>143</v>
      </c>
      <c r="C50" s="154">
        <v>801</v>
      </c>
      <c r="D50" s="155">
        <v>172</v>
      </c>
      <c r="E50" s="154">
        <v>137498</v>
      </c>
      <c r="F50" s="182">
        <v>60.3</v>
      </c>
      <c r="G50" s="182">
        <v>89.6</v>
      </c>
      <c r="H50" s="182">
        <v>53.9</v>
      </c>
      <c r="I50" s="59"/>
    </row>
    <row r="51" spans="2:9" s="68" customFormat="1" ht="14.25" hidden="1" customHeight="1" x14ac:dyDescent="0.2">
      <c r="B51" s="21" t="s">
        <v>144</v>
      </c>
      <c r="C51" s="154">
        <v>438</v>
      </c>
      <c r="D51" s="155">
        <v>186</v>
      </c>
      <c r="E51" s="154">
        <v>81382</v>
      </c>
      <c r="F51" s="182">
        <v>103.1</v>
      </c>
      <c r="G51" s="182">
        <v>94.4</v>
      </c>
      <c r="H51" s="182">
        <v>97.4</v>
      </c>
      <c r="I51" s="59"/>
    </row>
    <row r="52" spans="2:9" s="68" customFormat="1" ht="14.25" hidden="1" customHeight="1" x14ac:dyDescent="0.2">
      <c r="B52" s="21" t="s">
        <v>145</v>
      </c>
      <c r="C52" s="154">
        <v>3677</v>
      </c>
      <c r="D52" s="185">
        <v>160</v>
      </c>
      <c r="E52" s="154">
        <v>588842</v>
      </c>
      <c r="F52" s="182">
        <v>82.8</v>
      </c>
      <c r="G52" s="182">
        <v>94.1</v>
      </c>
      <c r="H52" s="182">
        <v>78.099999999999994</v>
      </c>
      <c r="I52" s="59"/>
    </row>
    <row r="53" spans="2:9" s="68" customFormat="1" ht="24" hidden="1" customHeight="1" x14ac:dyDescent="0.2">
      <c r="B53" s="193" t="s">
        <v>146</v>
      </c>
      <c r="C53" s="154">
        <v>6908</v>
      </c>
      <c r="D53" s="185">
        <v>168</v>
      </c>
      <c r="E53" s="154">
        <v>1159016</v>
      </c>
      <c r="F53" s="182">
        <v>49</v>
      </c>
      <c r="G53" s="182">
        <v>89.8</v>
      </c>
      <c r="H53" s="182">
        <v>44</v>
      </c>
      <c r="I53" s="59"/>
    </row>
    <row r="54" spans="2:9" s="2" customFormat="1" ht="24" hidden="1" customHeight="1" x14ac:dyDescent="0.2">
      <c r="B54" s="227" t="s">
        <v>149</v>
      </c>
      <c r="C54" s="154">
        <v>24234</v>
      </c>
      <c r="D54" s="188">
        <v>5.6</v>
      </c>
      <c r="E54" s="189">
        <v>135311</v>
      </c>
      <c r="F54" s="182">
        <v>129.69999999999999</v>
      </c>
      <c r="G54" s="182">
        <v>82.4</v>
      </c>
      <c r="H54" s="182">
        <v>106.5</v>
      </c>
      <c r="I54" s="221"/>
    </row>
    <row r="55" spans="2:9" s="68" customFormat="1" ht="14.25" hidden="1" customHeight="1" x14ac:dyDescent="0.2">
      <c r="B55" s="228" t="s">
        <v>150</v>
      </c>
      <c r="C55" s="154">
        <v>1754</v>
      </c>
      <c r="D55" s="188">
        <v>3.5</v>
      </c>
      <c r="E55" s="189">
        <v>6129</v>
      </c>
      <c r="F55" s="182">
        <v>99.2</v>
      </c>
      <c r="G55" s="182">
        <v>79.5</v>
      </c>
      <c r="H55" s="182">
        <v>78.5</v>
      </c>
      <c r="I55" s="59"/>
    </row>
    <row r="56" spans="2:9" s="68" customFormat="1" ht="14.25" hidden="1" customHeight="1" x14ac:dyDescent="0.2">
      <c r="B56" s="228" t="s">
        <v>151</v>
      </c>
      <c r="C56" s="154">
        <v>954</v>
      </c>
      <c r="D56" s="188">
        <v>3.1</v>
      </c>
      <c r="E56" s="189">
        <v>2915</v>
      </c>
      <c r="F56" s="182">
        <v>206</v>
      </c>
      <c r="G56" s="182">
        <v>91.2</v>
      </c>
      <c r="H56" s="182">
        <v>183.2</v>
      </c>
      <c r="I56" s="59"/>
    </row>
    <row r="57" spans="2:9" s="2" customFormat="1" ht="24" hidden="1" customHeight="1" x14ac:dyDescent="0.2">
      <c r="B57" s="228" t="s">
        <v>157</v>
      </c>
      <c r="C57" s="154">
        <v>5656</v>
      </c>
      <c r="D57" s="185">
        <v>5.5</v>
      </c>
      <c r="E57" s="154">
        <v>31096</v>
      </c>
      <c r="F57" s="182">
        <v>125.6</v>
      </c>
      <c r="G57" s="182">
        <v>105.8</v>
      </c>
      <c r="H57" s="182">
        <v>132.6</v>
      </c>
      <c r="I57" s="221"/>
    </row>
    <row r="58" spans="2:9" s="68" customFormat="1" ht="14.25" hidden="1" customHeight="1" x14ac:dyDescent="0.2">
      <c r="B58" s="228" t="s">
        <v>154</v>
      </c>
      <c r="C58" s="154">
        <v>15869</v>
      </c>
      <c r="D58" s="188">
        <v>6</v>
      </c>
      <c r="E58" s="189">
        <v>95171</v>
      </c>
      <c r="F58" s="182">
        <v>132.80000000000001</v>
      </c>
      <c r="G58" s="182">
        <v>75.900000000000006</v>
      </c>
      <c r="H58" s="182">
        <v>101</v>
      </c>
      <c r="I58" s="59"/>
    </row>
    <row r="59" spans="2:9" s="68" customFormat="1" ht="24" hidden="1" customHeight="1" x14ac:dyDescent="0.2">
      <c r="B59" s="227" t="s">
        <v>156</v>
      </c>
      <c r="C59" s="154">
        <v>456937</v>
      </c>
      <c r="D59" s="188">
        <v>211</v>
      </c>
      <c r="E59" s="189">
        <v>96462873</v>
      </c>
      <c r="F59" s="182">
        <v>107.7</v>
      </c>
      <c r="G59" s="182">
        <v>87.9</v>
      </c>
      <c r="H59" s="182">
        <v>94.5</v>
      </c>
      <c r="I59" s="59"/>
    </row>
    <row r="60" spans="2:9" s="68" customFormat="1" ht="14.25" hidden="1" customHeight="1" x14ac:dyDescent="0.2">
      <c r="B60" s="228" t="s">
        <v>150</v>
      </c>
      <c r="C60" s="154">
        <v>45404</v>
      </c>
      <c r="D60" s="188">
        <v>248</v>
      </c>
      <c r="E60" s="189">
        <v>11271235</v>
      </c>
      <c r="F60" s="182">
        <v>88</v>
      </c>
      <c r="G60" s="182">
        <v>91.2</v>
      </c>
      <c r="H60" s="182">
        <v>80.5</v>
      </c>
      <c r="I60" s="59"/>
    </row>
    <row r="61" spans="2:9" s="68" customFormat="1" ht="14.25" hidden="1" customHeight="1" x14ac:dyDescent="0.2">
      <c r="B61" s="228" t="s">
        <v>151</v>
      </c>
      <c r="C61" s="154">
        <v>39049</v>
      </c>
      <c r="D61" s="185">
        <v>273</v>
      </c>
      <c r="E61" s="154">
        <v>10650418</v>
      </c>
      <c r="F61" s="182">
        <v>107.9</v>
      </c>
      <c r="G61" s="182">
        <v>89.2</v>
      </c>
      <c r="H61" s="182">
        <v>96.3</v>
      </c>
      <c r="I61" s="59"/>
    </row>
    <row r="62" spans="2:9" s="2" customFormat="1" ht="24" hidden="1" customHeight="1" x14ac:dyDescent="0.2">
      <c r="B62" s="228" t="s">
        <v>157</v>
      </c>
      <c r="C62" s="154">
        <v>28295</v>
      </c>
      <c r="D62" s="188">
        <v>146</v>
      </c>
      <c r="E62" s="189">
        <v>4136874</v>
      </c>
      <c r="F62" s="182">
        <v>118.5</v>
      </c>
      <c r="G62" s="182">
        <v>95.4</v>
      </c>
      <c r="H62" s="182">
        <v>113.2</v>
      </c>
      <c r="I62" s="221"/>
    </row>
    <row r="63" spans="2:9" s="68" customFormat="1" ht="14.25" hidden="1" customHeight="1" x14ac:dyDescent="0.2">
      <c r="B63" s="228" t="s">
        <v>154</v>
      </c>
      <c r="C63" s="154">
        <v>331915</v>
      </c>
      <c r="D63" s="188">
        <v>205</v>
      </c>
      <c r="E63" s="189">
        <v>68160819</v>
      </c>
      <c r="F63" s="182">
        <v>148.9</v>
      </c>
      <c r="G63" s="182">
        <v>86.5</v>
      </c>
      <c r="H63" s="182">
        <v>129.1</v>
      </c>
      <c r="I63" s="59"/>
    </row>
    <row r="64" spans="2:9" s="68" customFormat="1" ht="14.25" hidden="1" customHeight="1" x14ac:dyDescent="0.2">
      <c r="B64" s="228" t="s">
        <v>158</v>
      </c>
      <c r="C64" s="154">
        <v>12274</v>
      </c>
      <c r="D64" s="185">
        <v>183</v>
      </c>
      <c r="E64" s="154">
        <v>2243527</v>
      </c>
      <c r="F64" s="182">
        <v>13.7</v>
      </c>
      <c r="G64" s="182">
        <v>80.3</v>
      </c>
      <c r="H64" s="182">
        <v>10.9</v>
      </c>
      <c r="I64" s="59"/>
    </row>
    <row r="65" spans="2:9" s="68" customFormat="1" ht="14.25" hidden="1" customHeight="1" x14ac:dyDescent="0.2">
      <c r="B65" s="226" t="s">
        <v>159</v>
      </c>
      <c r="C65" s="154">
        <v>325674</v>
      </c>
      <c r="D65" s="188">
        <v>391</v>
      </c>
      <c r="E65" s="189">
        <v>127414187</v>
      </c>
      <c r="F65" s="182">
        <v>112.5</v>
      </c>
      <c r="G65" s="182">
        <v>93.5</v>
      </c>
      <c r="H65" s="182">
        <v>105.3</v>
      </c>
      <c r="I65" s="59"/>
    </row>
    <row r="66" spans="2:9" s="68" customFormat="1" ht="24" hidden="1" customHeight="1" x14ac:dyDescent="0.2">
      <c r="B66" s="226" t="s">
        <v>160</v>
      </c>
      <c r="C66" s="154">
        <v>3387502</v>
      </c>
      <c r="D66" s="188">
        <v>39.9</v>
      </c>
      <c r="E66" s="189">
        <v>135216350</v>
      </c>
      <c r="F66" s="182">
        <v>100.7</v>
      </c>
      <c r="G66" s="182">
        <v>94.3</v>
      </c>
      <c r="H66" s="182">
        <v>95.1</v>
      </c>
      <c r="I66" s="59"/>
    </row>
    <row r="67" spans="2:9" s="68" customFormat="1" ht="24" hidden="1" customHeight="1" x14ac:dyDescent="0.2">
      <c r="B67" s="227" t="s">
        <v>161</v>
      </c>
      <c r="C67" s="154">
        <v>7916766</v>
      </c>
      <c r="D67" s="188">
        <v>33.6</v>
      </c>
      <c r="E67" s="189">
        <v>265889524</v>
      </c>
      <c r="F67" s="182">
        <v>100</v>
      </c>
      <c r="G67" s="182">
        <v>100</v>
      </c>
      <c r="H67" s="182">
        <v>100</v>
      </c>
      <c r="I67" s="59"/>
    </row>
    <row r="68" spans="2:9" s="68" customFormat="1" ht="14.25" hidden="1" customHeight="1" x14ac:dyDescent="0.2">
      <c r="B68" s="226" t="s">
        <v>162</v>
      </c>
      <c r="C68" s="154" t="s">
        <v>8</v>
      </c>
      <c r="D68" s="188" t="s">
        <v>8</v>
      </c>
      <c r="E68" s="189">
        <v>2024987</v>
      </c>
      <c r="F68" s="182" t="s">
        <v>8</v>
      </c>
      <c r="G68" s="182" t="s">
        <v>8</v>
      </c>
      <c r="H68" s="182">
        <v>98.7</v>
      </c>
      <c r="I68" s="59"/>
    </row>
    <row r="69" spans="2:9" s="68" customFormat="1" ht="14.25" hidden="1" customHeight="1" x14ac:dyDescent="0.2">
      <c r="B69" s="226" t="s">
        <v>163</v>
      </c>
      <c r="C69" s="154" t="s">
        <v>8</v>
      </c>
      <c r="D69" s="188" t="s">
        <v>8</v>
      </c>
      <c r="E69" s="189">
        <v>270622</v>
      </c>
      <c r="F69" s="182" t="s">
        <v>8</v>
      </c>
      <c r="G69" s="182" t="s">
        <v>8</v>
      </c>
      <c r="H69" s="182">
        <v>106.5</v>
      </c>
      <c r="I69" s="59"/>
    </row>
    <row r="70" spans="2:9" s="68" customFormat="1" ht="14.25" hidden="1" customHeight="1" x14ac:dyDescent="0.2">
      <c r="B70" s="226" t="s">
        <v>164</v>
      </c>
      <c r="C70" s="154" t="s">
        <v>8</v>
      </c>
      <c r="D70" s="188" t="s">
        <v>8</v>
      </c>
      <c r="E70" s="189">
        <v>60854522</v>
      </c>
      <c r="F70" s="182" t="s">
        <v>8</v>
      </c>
      <c r="G70" s="182" t="s">
        <v>8</v>
      </c>
      <c r="H70" s="182">
        <v>91.9</v>
      </c>
      <c r="I70" s="59"/>
    </row>
    <row r="71" spans="2:9" s="68" customFormat="1" ht="14.25" hidden="1" customHeight="1" x14ac:dyDescent="0.2">
      <c r="B71" s="226" t="s">
        <v>165</v>
      </c>
      <c r="C71" s="154" t="s">
        <v>8</v>
      </c>
      <c r="D71" s="188" t="s">
        <v>8</v>
      </c>
      <c r="E71" s="189">
        <v>56184337</v>
      </c>
      <c r="F71" s="182" t="s">
        <v>8</v>
      </c>
      <c r="G71" s="182" t="s">
        <v>8</v>
      </c>
      <c r="H71" s="182">
        <v>93.8</v>
      </c>
      <c r="I71" s="59"/>
    </row>
    <row r="72" spans="2:9" s="68" customFormat="1" ht="14.25" hidden="1" customHeight="1" x14ac:dyDescent="0.2">
      <c r="B72" s="226" t="s">
        <v>166</v>
      </c>
      <c r="C72" s="191">
        <v>138986</v>
      </c>
      <c r="D72" s="192">
        <v>88</v>
      </c>
      <c r="E72" s="171">
        <v>12235041</v>
      </c>
      <c r="F72" s="182">
        <v>149.9</v>
      </c>
      <c r="G72" s="182">
        <v>88.9</v>
      </c>
      <c r="H72" s="182">
        <v>132.69999999999999</v>
      </c>
      <c r="I72" s="59"/>
    </row>
    <row r="73" spans="2:9" s="68" customFormat="1" ht="14.25" hidden="1" customHeight="1" x14ac:dyDescent="0.2">
      <c r="B73" s="226" t="s">
        <v>167</v>
      </c>
      <c r="C73" s="194">
        <v>33441</v>
      </c>
      <c r="D73" s="195" t="s">
        <v>8</v>
      </c>
      <c r="E73" s="189" t="s">
        <v>8</v>
      </c>
      <c r="F73" s="182">
        <v>81</v>
      </c>
      <c r="G73" s="182" t="s">
        <v>8</v>
      </c>
      <c r="H73" s="182" t="s">
        <v>8</v>
      </c>
      <c r="I73" s="59"/>
    </row>
    <row r="74" spans="2:9" ht="12.75" hidden="1" customHeight="1" x14ac:dyDescent="0.2">
      <c r="C74" s="194"/>
      <c r="D74" s="195"/>
      <c r="E74" s="189"/>
      <c r="F74" s="182"/>
      <c r="G74" s="182"/>
      <c r="H74" s="182"/>
    </row>
    <row r="75" spans="2:9" ht="17.100000000000001" hidden="1" customHeight="1" x14ac:dyDescent="0.2">
      <c r="B75">
        <v>2006</v>
      </c>
      <c r="C75" s="194"/>
      <c r="D75" s="195"/>
      <c r="E75" s="189"/>
      <c r="F75" s="182"/>
      <c r="G75" s="182"/>
      <c r="H75" s="182"/>
    </row>
    <row r="76" spans="2:9" ht="27.75" hidden="1" customHeight="1" x14ac:dyDescent="0.2">
      <c r="B76" s="227" t="s">
        <v>161</v>
      </c>
      <c r="C76" s="194">
        <v>7991401</v>
      </c>
      <c r="D76" s="195">
        <v>25.6</v>
      </c>
      <c r="E76" s="189">
        <v>204495205</v>
      </c>
      <c r="F76" s="182"/>
      <c r="G76" s="182"/>
      <c r="H76" s="182"/>
    </row>
    <row r="77" spans="2:9" ht="17.25" hidden="1" customHeight="1" x14ac:dyDescent="0.2">
      <c r="B77" s="226" t="s">
        <v>162</v>
      </c>
      <c r="C77" s="196" t="s">
        <v>8</v>
      </c>
      <c r="D77" s="197" t="s">
        <v>8</v>
      </c>
      <c r="E77" s="198">
        <v>1577386</v>
      </c>
      <c r="F77" s="189"/>
      <c r="G77" s="189"/>
      <c r="H77" s="189"/>
    </row>
    <row r="78" spans="2:9" ht="17.25" hidden="1" customHeight="1" x14ac:dyDescent="0.2">
      <c r="B78" s="226" t="s">
        <v>163</v>
      </c>
      <c r="C78" s="156" t="s">
        <v>8</v>
      </c>
      <c r="D78" s="199" t="s">
        <v>8</v>
      </c>
      <c r="E78" s="154">
        <v>239452</v>
      </c>
      <c r="F78" s="182"/>
      <c r="G78" s="182"/>
      <c r="H78" s="182"/>
    </row>
    <row r="79" spans="2:9" ht="17.25" hidden="1" customHeight="1" x14ac:dyDescent="0.2">
      <c r="B79" s="226" t="s">
        <v>164</v>
      </c>
      <c r="C79" s="156" t="s">
        <v>8</v>
      </c>
      <c r="D79" s="199" t="s">
        <v>8</v>
      </c>
      <c r="E79" s="154">
        <v>57817800</v>
      </c>
      <c r="F79" s="182"/>
      <c r="G79" s="182"/>
      <c r="H79" s="182"/>
    </row>
    <row r="80" spans="2:9" ht="17.25" hidden="1" customHeight="1" x14ac:dyDescent="0.2">
      <c r="B80" s="226" t="s">
        <v>165</v>
      </c>
      <c r="C80" s="154" t="s">
        <v>8</v>
      </c>
      <c r="D80" s="188" t="s">
        <v>8</v>
      </c>
      <c r="E80" s="189">
        <v>53807452</v>
      </c>
      <c r="F80" s="182"/>
      <c r="G80" s="182"/>
      <c r="H80" s="182"/>
    </row>
    <row r="81" spans="2:8" ht="17.100000000000001" hidden="1" customHeight="1" x14ac:dyDescent="0.2">
      <c r="C81" s="156"/>
      <c r="D81" s="200"/>
      <c r="E81" s="194"/>
      <c r="F81" s="182"/>
      <c r="G81" s="182"/>
      <c r="H81" s="182"/>
    </row>
    <row r="82" spans="2:8" s="216" customFormat="1" ht="13.5" hidden="1" customHeight="1" x14ac:dyDescent="0.2">
      <c r="C82" s="154">
        <v>2006</v>
      </c>
      <c r="D82" s="188"/>
      <c r="E82" s="189"/>
      <c r="F82" s="182">
        <v>2005</v>
      </c>
      <c r="G82" s="182"/>
      <c r="H82" s="182"/>
    </row>
    <row r="83" spans="2:8" s="216" customFormat="1" ht="13.5" hidden="1" customHeight="1" x14ac:dyDescent="0.2">
      <c r="B83" s="229" t="s">
        <v>168</v>
      </c>
      <c r="C83" s="201">
        <v>825472</v>
      </c>
      <c r="D83" s="202">
        <v>138</v>
      </c>
      <c r="E83" s="203">
        <v>113596904</v>
      </c>
      <c r="F83" s="182">
        <v>858280</v>
      </c>
      <c r="G83" s="182">
        <v>156</v>
      </c>
      <c r="H83" s="182">
        <v>134091659</v>
      </c>
    </row>
    <row r="84" spans="2:8" s="216" customFormat="1" ht="13.5" hidden="1" customHeight="1" x14ac:dyDescent="0.2">
      <c r="B84" s="229"/>
      <c r="C84" s="204">
        <v>825472</v>
      </c>
      <c r="D84" s="195">
        <f>ROUND(E84/C84,1)</f>
        <v>27.5</v>
      </c>
      <c r="E84" s="189">
        <f>ROUND(E83/5,0)</f>
        <v>22719381</v>
      </c>
      <c r="F84" s="182">
        <v>858280</v>
      </c>
      <c r="G84" s="182">
        <f>ROUND(H84/F84,1)</f>
        <v>31.2</v>
      </c>
      <c r="H84" s="182">
        <f>ROUND(H83/5,0)</f>
        <v>26818332</v>
      </c>
    </row>
    <row r="85" spans="2:8" s="231" customFormat="1" ht="13.5" hidden="1" customHeight="1" x14ac:dyDescent="0.2">
      <c r="B85" s="230" t="s">
        <v>168</v>
      </c>
      <c r="C85" s="206">
        <v>825472</v>
      </c>
      <c r="D85" s="207">
        <v>27.5</v>
      </c>
      <c r="E85" s="198">
        <v>22719381</v>
      </c>
      <c r="F85" s="189">
        <f>ROUND(C85/F84*100,1)</f>
        <v>96.2</v>
      </c>
      <c r="G85" s="182">
        <f>ROUND(D85/G84*100,1)</f>
        <v>88.1</v>
      </c>
      <c r="H85" s="189">
        <f>ROUND(E85/H84*100,1)</f>
        <v>84.7</v>
      </c>
    </row>
    <row r="86" spans="2:8" s="216" customFormat="1" ht="13.5" hidden="1" customHeight="1" x14ac:dyDescent="0.2">
      <c r="C86" s="206">
        <v>2006</v>
      </c>
      <c r="D86" s="207"/>
      <c r="E86" s="198"/>
      <c r="F86" s="189">
        <v>2005</v>
      </c>
      <c r="G86" s="182"/>
      <c r="H86" s="189"/>
    </row>
    <row r="87" spans="2:8" s="216" customFormat="1" ht="13.5" hidden="1" customHeight="1" x14ac:dyDescent="0.2">
      <c r="B87" s="229" t="s">
        <v>169</v>
      </c>
      <c r="C87" s="154">
        <v>2390176</v>
      </c>
      <c r="D87" s="208">
        <v>38.5</v>
      </c>
      <c r="E87" s="189">
        <v>92023409</v>
      </c>
      <c r="F87" s="182">
        <v>2529222</v>
      </c>
      <c r="G87" s="182">
        <v>42.9</v>
      </c>
      <c r="H87" s="182">
        <v>108398018</v>
      </c>
    </row>
    <row r="88" spans="2:8" s="231" customFormat="1" ht="13.5" hidden="1" customHeight="1" x14ac:dyDescent="0.2">
      <c r="B88" s="230" t="s">
        <v>169</v>
      </c>
      <c r="C88" s="201">
        <v>2390176</v>
      </c>
      <c r="D88" s="202">
        <v>38.5</v>
      </c>
      <c r="E88" s="171">
        <v>92023409</v>
      </c>
      <c r="F88" s="182">
        <f>ROUND(C87/F87*100,1)</f>
        <v>94.5</v>
      </c>
      <c r="G88" s="209">
        <f>ROUND(D87/G87*100,1)</f>
        <v>89.7</v>
      </c>
      <c r="H88" s="182">
        <f>ROUND(E87/H87*100,1)</f>
        <v>84.9</v>
      </c>
    </row>
    <row r="89" spans="2:8" s="216" customFormat="1" ht="13.5" hidden="1" customHeight="1" x14ac:dyDescent="0.2">
      <c r="C89" s="154"/>
      <c r="D89" s="208"/>
      <c r="E89" s="189"/>
      <c r="F89" s="182"/>
      <c r="G89" s="182"/>
      <c r="H89" s="182"/>
    </row>
    <row r="90" spans="2:8" s="231" customFormat="1" ht="13.5" hidden="1" customHeight="1" x14ac:dyDescent="0.2">
      <c r="B90" s="230" t="s">
        <v>170</v>
      </c>
      <c r="C90">
        <f>C85+C88</f>
        <v>3215648</v>
      </c>
      <c r="D90">
        <f>ROUND(E90/C90,1)</f>
        <v>35.700000000000003</v>
      </c>
      <c r="E90">
        <f>E85+E88</f>
        <v>114742790</v>
      </c>
      <c r="F90">
        <f>ROUND(C90/C66*100,1)</f>
        <v>94.9</v>
      </c>
      <c r="G90">
        <f>ROUND(D90/D66*100,1)</f>
        <v>89.5</v>
      </c>
      <c r="H90">
        <f>ROUND(E90/E66*100,1)</f>
        <v>84.9</v>
      </c>
    </row>
    <row r="91" spans="2:8" s="216" customFormat="1" ht="13.5" hidden="1" customHeight="1" x14ac:dyDescent="0.2">
      <c r="C91"/>
      <c r="D91"/>
      <c r="E91"/>
      <c r="F91"/>
      <c r="G91"/>
      <c r="H91"/>
    </row>
    <row r="92" spans="2:8" ht="13.5" customHeight="1" x14ac:dyDescent="0.2"/>
    <row r="93" spans="2:8" ht="17.100000000000001" customHeight="1" x14ac:dyDescent="0.2">
      <c r="C93" s="181"/>
      <c r="D93" s="181"/>
      <c r="E93" s="181"/>
    </row>
    <row r="94" spans="2:8" ht="17.100000000000001" customHeight="1" x14ac:dyDescent="0.2">
      <c r="C94" s="181"/>
      <c r="D94" s="181"/>
      <c r="E94" s="181"/>
    </row>
    <row r="95" spans="2:8" ht="17.100000000000001" customHeight="1" x14ac:dyDescent="0.2">
      <c r="C95" s="181"/>
      <c r="D95" s="181"/>
      <c r="E95" s="181"/>
    </row>
    <row r="96" spans="2:8" ht="17.100000000000001" customHeight="1" x14ac:dyDescent="0.2">
      <c r="C96" s="181"/>
      <c r="D96" s="181"/>
      <c r="E96" s="181"/>
    </row>
    <row r="97" spans="3:5" ht="17.100000000000001" customHeight="1" x14ac:dyDescent="0.2">
      <c r="C97" s="181"/>
      <c r="D97" s="181"/>
      <c r="E97" s="181"/>
    </row>
    <row r="98" spans="3:5" ht="24.75" customHeight="1" x14ac:dyDescent="0.2">
      <c r="C98" s="181"/>
      <c r="D98" s="181"/>
      <c r="E98" s="181"/>
    </row>
    <row r="99" spans="3:5" ht="17.100000000000001" customHeight="1" x14ac:dyDescent="0.2">
      <c r="C99" s="181"/>
      <c r="D99" s="181"/>
      <c r="E99" s="181"/>
    </row>
    <row r="100" spans="3:5" ht="17.100000000000001" customHeight="1" x14ac:dyDescent="0.2">
      <c r="C100" s="181"/>
      <c r="D100" s="181"/>
      <c r="E100" s="181"/>
    </row>
    <row r="101" spans="3:5" ht="17.100000000000001" customHeight="1" x14ac:dyDescent="0.2">
      <c r="C101" s="181"/>
      <c r="D101" s="181"/>
      <c r="E101" s="181"/>
    </row>
    <row r="102" spans="3:5" ht="17.100000000000001" customHeight="1" x14ac:dyDescent="0.2">
      <c r="C102" s="181"/>
      <c r="D102" s="181"/>
      <c r="E102" s="181"/>
    </row>
    <row r="103" spans="3:5" ht="17.100000000000001" customHeight="1" x14ac:dyDescent="0.2">
      <c r="C103" s="181"/>
      <c r="D103" s="181"/>
      <c r="E103" s="181"/>
    </row>
    <row r="104" spans="3:5" ht="17.100000000000001" customHeight="1" x14ac:dyDescent="0.2"/>
    <row r="105" spans="3:5" ht="17.100000000000001" customHeight="1" x14ac:dyDescent="0.2"/>
    <row r="106" spans="3:5" ht="17.100000000000001" customHeight="1" x14ac:dyDescent="0.2"/>
    <row r="107" spans="3:5" ht="17.100000000000001" customHeight="1" x14ac:dyDescent="0.2"/>
    <row r="108" spans="3:5" ht="17.100000000000001" customHeight="1" x14ac:dyDescent="0.2"/>
    <row r="109" spans="3:5" ht="17.100000000000001" customHeight="1" x14ac:dyDescent="0.2"/>
    <row r="110" spans="3:5" ht="17.100000000000001" customHeight="1" x14ac:dyDescent="0.2"/>
    <row r="111" spans="3:5" ht="17.100000000000001" customHeight="1" x14ac:dyDescent="0.2"/>
    <row r="112" spans="3:5" ht="17.100000000000001" customHeight="1" x14ac:dyDescent="0.2"/>
    <row r="113" ht="17.100000000000001" customHeight="1" x14ac:dyDescent="0.2"/>
  </sheetData>
  <mergeCells count="5">
    <mergeCell ref="B3:B4"/>
    <mergeCell ref="C3:C4"/>
    <mergeCell ref="D3:D4"/>
    <mergeCell ref="E3:E4"/>
    <mergeCell ref="F4:H4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9"/>
  <sheetViews>
    <sheetView workbookViewId="0">
      <selection activeCell="A22" sqref="A22:XFD22"/>
    </sheetView>
  </sheetViews>
  <sheetFormatPr defaultRowHeight="12.75" x14ac:dyDescent="0.2"/>
  <cols>
    <col min="1" max="1" width="2.28515625" customWidth="1"/>
    <col min="2" max="2" width="31.140625" customWidth="1"/>
    <col min="3" max="3" width="13.5703125" customWidth="1"/>
    <col min="4" max="4" width="11.140625" customWidth="1"/>
    <col min="5" max="5" width="12.5703125" bestFit="1" customWidth="1"/>
    <col min="6" max="6" width="12.85546875" customWidth="1"/>
    <col min="7" max="7" width="9.85546875" customWidth="1"/>
    <col min="8" max="8" width="12.85546875" customWidth="1"/>
    <col min="9" max="9" width="8" customWidth="1"/>
    <col min="10" max="11" width="0" hidden="1" customWidth="1"/>
    <col min="12" max="12" width="10.42578125" hidden="1" customWidth="1"/>
    <col min="13" max="16" width="0" hidden="1" customWidth="1"/>
    <col min="257" max="257" width="2.28515625" customWidth="1"/>
    <col min="258" max="258" width="31.140625" customWidth="1"/>
    <col min="259" max="259" width="13.5703125" customWidth="1"/>
    <col min="260" max="260" width="11.140625" customWidth="1"/>
    <col min="261" max="261" width="12.5703125" bestFit="1" customWidth="1"/>
    <col min="262" max="262" width="12.85546875" customWidth="1"/>
    <col min="263" max="263" width="9.85546875" customWidth="1"/>
    <col min="264" max="264" width="12.85546875" customWidth="1"/>
    <col min="265" max="265" width="8" customWidth="1"/>
    <col min="266" max="272" width="0" hidden="1" customWidth="1"/>
    <col min="513" max="513" width="2.28515625" customWidth="1"/>
    <col min="514" max="514" width="31.140625" customWidth="1"/>
    <col min="515" max="515" width="13.5703125" customWidth="1"/>
    <col min="516" max="516" width="11.140625" customWidth="1"/>
    <col min="517" max="517" width="12.5703125" bestFit="1" customWidth="1"/>
    <col min="518" max="518" width="12.85546875" customWidth="1"/>
    <col min="519" max="519" width="9.85546875" customWidth="1"/>
    <col min="520" max="520" width="12.85546875" customWidth="1"/>
    <col min="521" max="521" width="8" customWidth="1"/>
    <col min="522" max="528" width="0" hidden="1" customWidth="1"/>
    <col min="769" max="769" width="2.28515625" customWidth="1"/>
    <col min="770" max="770" width="31.140625" customWidth="1"/>
    <col min="771" max="771" width="13.5703125" customWidth="1"/>
    <col min="772" max="772" width="11.140625" customWidth="1"/>
    <col min="773" max="773" width="12.5703125" bestFit="1" customWidth="1"/>
    <col min="774" max="774" width="12.85546875" customWidth="1"/>
    <col min="775" max="775" width="9.85546875" customWidth="1"/>
    <col min="776" max="776" width="12.85546875" customWidth="1"/>
    <col min="777" max="777" width="8" customWidth="1"/>
    <col min="778" max="784" width="0" hidden="1" customWidth="1"/>
    <col min="1025" max="1025" width="2.28515625" customWidth="1"/>
    <col min="1026" max="1026" width="31.140625" customWidth="1"/>
    <col min="1027" max="1027" width="13.5703125" customWidth="1"/>
    <col min="1028" max="1028" width="11.140625" customWidth="1"/>
    <col min="1029" max="1029" width="12.5703125" bestFit="1" customWidth="1"/>
    <col min="1030" max="1030" width="12.85546875" customWidth="1"/>
    <col min="1031" max="1031" width="9.85546875" customWidth="1"/>
    <col min="1032" max="1032" width="12.85546875" customWidth="1"/>
    <col min="1033" max="1033" width="8" customWidth="1"/>
    <col min="1034" max="1040" width="0" hidden="1" customWidth="1"/>
    <col min="1281" max="1281" width="2.28515625" customWidth="1"/>
    <col min="1282" max="1282" width="31.140625" customWidth="1"/>
    <col min="1283" max="1283" width="13.5703125" customWidth="1"/>
    <col min="1284" max="1284" width="11.140625" customWidth="1"/>
    <col min="1285" max="1285" width="12.5703125" bestFit="1" customWidth="1"/>
    <col min="1286" max="1286" width="12.85546875" customWidth="1"/>
    <col min="1287" max="1287" width="9.85546875" customWidth="1"/>
    <col min="1288" max="1288" width="12.85546875" customWidth="1"/>
    <col min="1289" max="1289" width="8" customWidth="1"/>
    <col min="1290" max="1296" width="0" hidden="1" customWidth="1"/>
    <col min="1537" max="1537" width="2.28515625" customWidth="1"/>
    <col min="1538" max="1538" width="31.140625" customWidth="1"/>
    <col min="1539" max="1539" width="13.5703125" customWidth="1"/>
    <col min="1540" max="1540" width="11.140625" customWidth="1"/>
    <col min="1541" max="1541" width="12.5703125" bestFit="1" customWidth="1"/>
    <col min="1542" max="1542" width="12.85546875" customWidth="1"/>
    <col min="1543" max="1543" width="9.85546875" customWidth="1"/>
    <col min="1544" max="1544" width="12.85546875" customWidth="1"/>
    <col min="1545" max="1545" width="8" customWidth="1"/>
    <col min="1546" max="1552" width="0" hidden="1" customWidth="1"/>
    <col min="1793" max="1793" width="2.28515625" customWidth="1"/>
    <col min="1794" max="1794" width="31.140625" customWidth="1"/>
    <col min="1795" max="1795" width="13.5703125" customWidth="1"/>
    <col min="1796" max="1796" width="11.140625" customWidth="1"/>
    <col min="1797" max="1797" width="12.5703125" bestFit="1" customWidth="1"/>
    <col min="1798" max="1798" width="12.85546875" customWidth="1"/>
    <col min="1799" max="1799" width="9.85546875" customWidth="1"/>
    <col min="1800" max="1800" width="12.85546875" customWidth="1"/>
    <col min="1801" max="1801" width="8" customWidth="1"/>
    <col min="1802" max="1808" width="0" hidden="1" customWidth="1"/>
    <col min="2049" max="2049" width="2.28515625" customWidth="1"/>
    <col min="2050" max="2050" width="31.140625" customWidth="1"/>
    <col min="2051" max="2051" width="13.5703125" customWidth="1"/>
    <col min="2052" max="2052" width="11.140625" customWidth="1"/>
    <col min="2053" max="2053" width="12.5703125" bestFit="1" customWidth="1"/>
    <col min="2054" max="2054" width="12.85546875" customWidth="1"/>
    <col min="2055" max="2055" width="9.85546875" customWidth="1"/>
    <col min="2056" max="2056" width="12.85546875" customWidth="1"/>
    <col min="2057" max="2057" width="8" customWidth="1"/>
    <col min="2058" max="2064" width="0" hidden="1" customWidth="1"/>
    <col min="2305" max="2305" width="2.28515625" customWidth="1"/>
    <col min="2306" max="2306" width="31.140625" customWidth="1"/>
    <col min="2307" max="2307" width="13.5703125" customWidth="1"/>
    <col min="2308" max="2308" width="11.140625" customWidth="1"/>
    <col min="2309" max="2309" width="12.5703125" bestFit="1" customWidth="1"/>
    <col min="2310" max="2310" width="12.85546875" customWidth="1"/>
    <col min="2311" max="2311" width="9.85546875" customWidth="1"/>
    <col min="2312" max="2312" width="12.85546875" customWidth="1"/>
    <col min="2313" max="2313" width="8" customWidth="1"/>
    <col min="2314" max="2320" width="0" hidden="1" customWidth="1"/>
    <col min="2561" max="2561" width="2.28515625" customWidth="1"/>
    <col min="2562" max="2562" width="31.140625" customWidth="1"/>
    <col min="2563" max="2563" width="13.5703125" customWidth="1"/>
    <col min="2564" max="2564" width="11.140625" customWidth="1"/>
    <col min="2565" max="2565" width="12.5703125" bestFit="1" customWidth="1"/>
    <col min="2566" max="2566" width="12.85546875" customWidth="1"/>
    <col min="2567" max="2567" width="9.85546875" customWidth="1"/>
    <col min="2568" max="2568" width="12.85546875" customWidth="1"/>
    <col min="2569" max="2569" width="8" customWidth="1"/>
    <col min="2570" max="2576" width="0" hidden="1" customWidth="1"/>
    <col min="2817" max="2817" width="2.28515625" customWidth="1"/>
    <col min="2818" max="2818" width="31.140625" customWidth="1"/>
    <col min="2819" max="2819" width="13.5703125" customWidth="1"/>
    <col min="2820" max="2820" width="11.140625" customWidth="1"/>
    <col min="2821" max="2821" width="12.5703125" bestFit="1" customWidth="1"/>
    <col min="2822" max="2822" width="12.85546875" customWidth="1"/>
    <col min="2823" max="2823" width="9.85546875" customWidth="1"/>
    <col min="2824" max="2824" width="12.85546875" customWidth="1"/>
    <col min="2825" max="2825" width="8" customWidth="1"/>
    <col min="2826" max="2832" width="0" hidden="1" customWidth="1"/>
    <col min="3073" max="3073" width="2.28515625" customWidth="1"/>
    <col min="3074" max="3074" width="31.140625" customWidth="1"/>
    <col min="3075" max="3075" width="13.5703125" customWidth="1"/>
    <col min="3076" max="3076" width="11.140625" customWidth="1"/>
    <col min="3077" max="3077" width="12.5703125" bestFit="1" customWidth="1"/>
    <col min="3078" max="3078" width="12.85546875" customWidth="1"/>
    <col min="3079" max="3079" width="9.85546875" customWidth="1"/>
    <col min="3080" max="3080" width="12.85546875" customWidth="1"/>
    <col min="3081" max="3081" width="8" customWidth="1"/>
    <col min="3082" max="3088" width="0" hidden="1" customWidth="1"/>
    <col min="3329" max="3329" width="2.28515625" customWidth="1"/>
    <col min="3330" max="3330" width="31.140625" customWidth="1"/>
    <col min="3331" max="3331" width="13.5703125" customWidth="1"/>
    <col min="3332" max="3332" width="11.140625" customWidth="1"/>
    <col min="3333" max="3333" width="12.5703125" bestFit="1" customWidth="1"/>
    <col min="3334" max="3334" width="12.85546875" customWidth="1"/>
    <col min="3335" max="3335" width="9.85546875" customWidth="1"/>
    <col min="3336" max="3336" width="12.85546875" customWidth="1"/>
    <col min="3337" max="3337" width="8" customWidth="1"/>
    <col min="3338" max="3344" width="0" hidden="1" customWidth="1"/>
    <col min="3585" max="3585" width="2.28515625" customWidth="1"/>
    <col min="3586" max="3586" width="31.140625" customWidth="1"/>
    <col min="3587" max="3587" width="13.5703125" customWidth="1"/>
    <col min="3588" max="3588" width="11.140625" customWidth="1"/>
    <col min="3589" max="3589" width="12.5703125" bestFit="1" customWidth="1"/>
    <col min="3590" max="3590" width="12.85546875" customWidth="1"/>
    <col min="3591" max="3591" width="9.85546875" customWidth="1"/>
    <col min="3592" max="3592" width="12.85546875" customWidth="1"/>
    <col min="3593" max="3593" width="8" customWidth="1"/>
    <col min="3594" max="3600" width="0" hidden="1" customWidth="1"/>
    <col min="3841" max="3841" width="2.28515625" customWidth="1"/>
    <col min="3842" max="3842" width="31.140625" customWidth="1"/>
    <col min="3843" max="3843" width="13.5703125" customWidth="1"/>
    <col min="3844" max="3844" width="11.140625" customWidth="1"/>
    <col min="3845" max="3845" width="12.5703125" bestFit="1" customWidth="1"/>
    <col min="3846" max="3846" width="12.85546875" customWidth="1"/>
    <col min="3847" max="3847" width="9.85546875" customWidth="1"/>
    <col min="3848" max="3848" width="12.85546875" customWidth="1"/>
    <col min="3849" max="3849" width="8" customWidth="1"/>
    <col min="3850" max="3856" width="0" hidden="1" customWidth="1"/>
    <col min="4097" max="4097" width="2.28515625" customWidth="1"/>
    <col min="4098" max="4098" width="31.140625" customWidth="1"/>
    <col min="4099" max="4099" width="13.5703125" customWidth="1"/>
    <col min="4100" max="4100" width="11.140625" customWidth="1"/>
    <col min="4101" max="4101" width="12.5703125" bestFit="1" customWidth="1"/>
    <col min="4102" max="4102" width="12.85546875" customWidth="1"/>
    <col min="4103" max="4103" width="9.85546875" customWidth="1"/>
    <col min="4104" max="4104" width="12.85546875" customWidth="1"/>
    <col min="4105" max="4105" width="8" customWidth="1"/>
    <col min="4106" max="4112" width="0" hidden="1" customWidth="1"/>
    <col min="4353" max="4353" width="2.28515625" customWidth="1"/>
    <col min="4354" max="4354" width="31.140625" customWidth="1"/>
    <col min="4355" max="4355" width="13.5703125" customWidth="1"/>
    <col min="4356" max="4356" width="11.140625" customWidth="1"/>
    <col min="4357" max="4357" width="12.5703125" bestFit="1" customWidth="1"/>
    <col min="4358" max="4358" width="12.85546875" customWidth="1"/>
    <col min="4359" max="4359" width="9.85546875" customWidth="1"/>
    <col min="4360" max="4360" width="12.85546875" customWidth="1"/>
    <col min="4361" max="4361" width="8" customWidth="1"/>
    <col min="4362" max="4368" width="0" hidden="1" customWidth="1"/>
    <col min="4609" max="4609" width="2.28515625" customWidth="1"/>
    <col min="4610" max="4610" width="31.140625" customWidth="1"/>
    <col min="4611" max="4611" width="13.5703125" customWidth="1"/>
    <col min="4612" max="4612" width="11.140625" customWidth="1"/>
    <col min="4613" max="4613" width="12.5703125" bestFit="1" customWidth="1"/>
    <col min="4614" max="4614" width="12.85546875" customWidth="1"/>
    <col min="4615" max="4615" width="9.85546875" customWidth="1"/>
    <col min="4616" max="4616" width="12.85546875" customWidth="1"/>
    <col min="4617" max="4617" width="8" customWidth="1"/>
    <col min="4618" max="4624" width="0" hidden="1" customWidth="1"/>
    <col min="4865" max="4865" width="2.28515625" customWidth="1"/>
    <col min="4866" max="4866" width="31.140625" customWidth="1"/>
    <col min="4867" max="4867" width="13.5703125" customWidth="1"/>
    <col min="4868" max="4868" width="11.140625" customWidth="1"/>
    <col min="4869" max="4869" width="12.5703125" bestFit="1" customWidth="1"/>
    <col min="4870" max="4870" width="12.85546875" customWidth="1"/>
    <col min="4871" max="4871" width="9.85546875" customWidth="1"/>
    <col min="4872" max="4872" width="12.85546875" customWidth="1"/>
    <col min="4873" max="4873" width="8" customWidth="1"/>
    <col min="4874" max="4880" width="0" hidden="1" customWidth="1"/>
    <col min="5121" max="5121" width="2.28515625" customWidth="1"/>
    <col min="5122" max="5122" width="31.140625" customWidth="1"/>
    <col min="5123" max="5123" width="13.5703125" customWidth="1"/>
    <col min="5124" max="5124" width="11.140625" customWidth="1"/>
    <col min="5125" max="5125" width="12.5703125" bestFit="1" customWidth="1"/>
    <col min="5126" max="5126" width="12.85546875" customWidth="1"/>
    <col min="5127" max="5127" width="9.85546875" customWidth="1"/>
    <col min="5128" max="5128" width="12.85546875" customWidth="1"/>
    <col min="5129" max="5129" width="8" customWidth="1"/>
    <col min="5130" max="5136" width="0" hidden="1" customWidth="1"/>
    <col min="5377" max="5377" width="2.28515625" customWidth="1"/>
    <col min="5378" max="5378" width="31.140625" customWidth="1"/>
    <col min="5379" max="5379" width="13.5703125" customWidth="1"/>
    <col min="5380" max="5380" width="11.140625" customWidth="1"/>
    <col min="5381" max="5381" width="12.5703125" bestFit="1" customWidth="1"/>
    <col min="5382" max="5382" width="12.85546875" customWidth="1"/>
    <col min="5383" max="5383" width="9.85546875" customWidth="1"/>
    <col min="5384" max="5384" width="12.85546875" customWidth="1"/>
    <col min="5385" max="5385" width="8" customWidth="1"/>
    <col min="5386" max="5392" width="0" hidden="1" customWidth="1"/>
    <col min="5633" max="5633" width="2.28515625" customWidth="1"/>
    <col min="5634" max="5634" width="31.140625" customWidth="1"/>
    <col min="5635" max="5635" width="13.5703125" customWidth="1"/>
    <col min="5636" max="5636" width="11.140625" customWidth="1"/>
    <col min="5637" max="5637" width="12.5703125" bestFit="1" customWidth="1"/>
    <col min="5638" max="5638" width="12.85546875" customWidth="1"/>
    <col min="5639" max="5639" width="9.85546875" customWidth="1"/>
    <col min="5640" max="5640" width="12.85546875" customWidth="1"/>
    <col min="5641" max="5641" width="8" customWidth="1"/>
    <col min="5642" max="5648" width="0" hidden="1" customWidth="1"/>
    <col min="5889" max="5889" width="2.28515625" customWidth="1"/>
    <col min="5890" max="5890" width="31.140625" customWidth="1"/>
    <col min="5891" max="5891" width="13.5703125" customWidth="1"/>
    <col min="5892" max="5892" width="11.140625" customWidth="1"/>
    <col min="5893" max="5893" width="12.5703125" bestFit="1" customWidth="1"/>
    <col min="5894" max="5894" width="12.85546875" customWidth="1"/>
    <col min="5895" max="5895" width="9.85546875" customWidth="1"/>
    <col min="5896" max="5896" width="12.85546875" customWidth="1"/>
    <col min="5897" max="5897" width="8" customWidth="1"/>
    <col min="5898" max="5904" width="0" hidden="1" customWidth="1"/>
    <col min="6145" max="6145" width="2.28515625" customWidth="1"/>
    <col min="6146" max="6146" width="31.140625" customWidth="1"/>
    <col min="6147" max="6147" width="13.5703125" customWidth="1"/>
    <col min="6148" max="6148" width="11.140625" customWidth="1"/>
    <col min="6149" max="6149" width="12.5703125" bestFit="1" customWidth="1"/>
    <col min="6150" max="6150" width="12.85546875" customWidth="1"/>
    <col min="6151" max="6151" width="9.85546875" customWidth="1"/>
    <col min="6152" max="6152" width="12.85546875" customWidth="1"/>
    <col min="6153" max="6153" width="8" customWidth="1"/>
    <col min="6154" max="6160" width="0" hidden="1" customWidth="1"/>
    <col min="6401" max="6401" width="2.28515625" customWidth="1"/>
    <col min="6402" max="6402" width="31.140625" customWidth="1"/>
    <col min="6403" max="6403" width="13.5703125" customWidth="1"/>
    <col min="6404" max="6404" width="11.140625" customWidth="1"/>
    <col min="6405" max="6405" width="12.5703125" bestFit="1" customWidth="1"/>
    <col min="6406" max="6406" width="12.85546875" customWidth="1"/>
    <col min="6407" max="6407" width="9.85546875" customWidth="1"/>
    <col min="6408" max="6408" width="12.85546875" customWidth="1"/>
    <col min="6409" max="6409" width="8" customWidth="1"/>
    <col min="6410" max="6416" width="0" hidden="1" customWidth="1"/>
    <col min="6657" max="6657" width="2.28515625" customWidth="1"/>
    <col min="6658" max="6658" width="31.140625" customWidth="1"/>
    <col min="6659" max="6659" width="13.5703125" customWidth="1"/>
    <col min="6660" max="6660" width="11.140625" customWidth="1"/>
    <col min="6661" max="6661" width="12.5703125" bestFit="1" customWidth="1"/>
    <col min="6662" max="6662" width="12.85546875" customWidth="1"/>
    <col min="6663" max="6663" width="9.85546875" customWidth="1"/>
    <col min="6664" max="6664" width="12.85546875" customWidth="1"/>
    <col min="6665" max="6665" width="8" customWidth="1"/>
    <col min="6666" max="6672" width="0" hidden="1" customWidth="1"/>
    <col min="6913" max="6913" width="2.28515625" customWidth="1"/>
    <col min="6914" max="6914" width="31.140625" customWidth="1"/>
    <col min="6915" max="6915" width="13.5703125" customWidth="1"/>
    <col min="6916" max="6916" width="11.140625" customWidth="1"/>
    <col min="6917" max="6917" width="12.5703125" bestFit="1" customWidth="1"/>
    <col min="6918" max="6918" width="12.85546875" customWidth="1"/>
    <col min="6919" max="6919" width="9.85546875" customWidth="1"/>
    <col min="6920" max="6920" width="12.85546875" customWidth="1"/>
    <col min="6921" max="6921" width="8" customWidth="1"/>
    <col min="6922" max="6928" width="0" hidden="1" customWidth="1"/>
    <col min="7169" max="7169" width="2.28515625" customWidth="1"/>
    <col min="7170" max="7170" width="31.140625" customWidth="1"/>
    <col min="7171" max="7171" width="13.5703125" customWidth="1"/>
    <col min="7172" max="7172" width="11.140625" customWidth="1"/>
    <col min="7173" max="7173" width="12.5703125" bestFit="1" customWidth="1"/>
    <col min="7174" max="7174" width="12.85546875" customWidth="1"/>
    <col min="7175" max="7175" width="9.85546875" customWidth="1"/>
    <col min="7176" max="7176" width="12.85546875" customWidth="1"/>
    <col min="7177" max="7177" width="8" customWidth="1"/>
    <col min="7178" max="7184" width="0" hidden="1" customWidth="1"/>
    <col min="7425" max="7425" width="2.28515625" customWidth="1"/>
    <col min="7426" max="7426" width="31.140625" customWidth="1"/>
    <col min="7427" max="7427" width="13.5703125" customWidth="1"/>
    <col min="7428" max="7428" width="11.140625" customWidth="1"/>
    <col min="7429" max="7429" width="12.5703125" bestFit="1" customWidth="1"/>
    <col min="7430" max="7430" width="12.85546875" customWidth="1"/>
    <col min="7431" max="7431" width="9.85546875" customWidth="1"/>
    <col min="7432" max="7432" width="12.85546875" customWidth="1"/>
    <col min="7433" max="7433" width="8" customWidth="1"/>
    <col min="7434" max="7440" width="0" hidden="1" customWidth="1"/>
    <col min="7681" max="7681" width="2.28515625" customWidth="1"/>
    <col min="7682" max="7682" width="31.140625" customWidth="1"/>
    <col min="7683" max="7683" width="13.5703125" customWidth="1"/>
    <col min="7684" max="7684" width="11.140625" customWidth="1"/>
    <col min="7685" max="7685" width="12.5703125" bestFit="1" customWidth="1"/>
    <col min="7686" max="7686" width="12.85546875" customWidth="1"/>
    <col min="7687" max="7687" width="9.85546875" customWidth="1"/>
    <col min="7688" max="7688" width="12.85546875" customWidth="1"/>
    <col min="7689" max="7689" width="8" customWidth="1"/>
    <col min="7690" max="7696" width="0" hidden="1" customWidth="1"/>
    <col min="7937" max="7937" width="2.28515625" customWidth="1"/>
    <col min="7938" max="7938" width="31.140625" customWidth="1"/>
    <col min="7939" max="7939" width="13.5703125" customWidth="1"/>
    <col min="7940" max="7940" width="11.140625" customWidth="1"/>
    <col min="7941" max="7941" width="12.5703125" bestFit="1" customWidth="1"/>
    <col min="7942" max="7942" width="12.85546875" customWidth="1"/>
    <col min="7943" max="7943" width="9.85546875" customWidth="1"/>
    <col min="7944" max="7944" width="12.85546875" customWidth="1"/>
    <col min="7945" max="7945" width="8" customWidth="1"/>
    <col min="7946" max="7952" width="0" hidden="1" customWidth="1"/>
    <col min="8193" max="8193" width="2.28515625" customWidth="1"/>
    <col min="8194" max="8194" width="31.140625" customWidth="1"/>
    <col min="8195" max="8195" width="13.5703125" customWidth="1"/>
    <col min="8196" max="8196" width="11.140625" customWidth="1"/>
    <col min="8197" max="8197" width="12.5703125" bestFit="1" customWidth="1"/>
    <col min="8198" max="8198" width="12.85546875" customWidth="1"/>
    <col min="8199" max="8199" width="9.85546875" customWidth="1"/>
    <col min="8200" max="8200" width="12.85546875" customWidth="1"/>
    <col min="8201" max="8201" width="8" customWidth="1"/>
    <col min="8202" max="8208" width="0" hidden="1" customWidth="1"/>
    <col min="8449" max="8449" width="2.28515625" customWidth="1"/>
    <col min="8450" max="8450" width="31.140625" customWidth="1"/>
    <col min="8451" max="8451" width="13.5703125" customWidth="1"/>
    <col min="8452" max="8452" width="11.140625" customWidth="1"/>
    <col min="8453" max="8453" width="12.5703125" bestFit="1" customWidth="1"/>
    <col min="8454" max="8454" width="12.85546875" customWidth="1"/>
    <col min="8455" max="8455" width="9.85546875" customWidth="1"/>
    <col min="8456" max="8456" width="12.85546875" customWidth="1"/>
    <col min="8457" max="8457" width="8" customWidth="1"/>
    <col min="8458" max="8464" width="0" hidden="1" customWidth="1"/>
    <col min="8705" max="8705" width="2.28515625" customWidth="1"/>
    <col min="8706" max="8706" width="31.140625" customWidth="1"/>
    <col min="8707" max="8707" width="13.5703125" customWidth="1"/>
    <col min="8708" max="8708" width="11.140625" customWidth="1"/>
    <col min="8709" max="8709" width="12.5703125" bestFit="1" customWidth="1"/>
    <col min="8710" max="8710" width="12.85546875" customWidth="1"/>
    <col min="8711" max="8711" width="9.85546875" customWidth="1"/>
    <col min="8712" max="8712" width="12.85546875" customWidth="1"/>
    <col min="8713" max="8713" width="8" customWidth="1"/>
    <col min="8714" max="8720" width="0" hidden="1" customWidth="1"/>
    <col min="8961" max="8961" width="2.28515625" customWidth="1"/>
    <col min="8962" max="8962" width="31.140625" customWidth="1"/>
    <col min="8963" max="8963" width="13.5703125" customWidth="1"/>
    <col min="8964" max="8964" width="11.140625" customWidth="1"/>
    <col min="8965" max="8965" width="12.5703125" bestFit="1" customWidth="1"/>
    <col min="8966" max="8966" width="12.85546875" customWidth="1"/>
    <col min="8967" max="8967" width="9.85546875" customWidth="1"/>
    <col min="8968" max="8968" width="12.85546875" customWidth="1"/>
    <col min="8969" max="8969" width="8" customWidth="1"/>
    <col min="8970" max="8976" width="0" hidden="1" customWidth="1"/>
    <col min="9217" max="9217" width="2.28515625" customWidth="1"/>
    <col min="9218" max="9218" width="31.140625" customWidth="1"/>
    <col min="9219" max="9219" width="13.5703125" customWidth="1"/>
    <col min="9220" max="9220" width="11.140625" customWidth="1"/>
    <col min="9221" max="9221" width="12.5703125" bestFit="1" customWidth="1"/>
    <col min="9222" max="9222" width="12.85546875" customWidth="1"/>
    <col min="9223" max="9223" width="9.85546875" customWidth="1"/>
    <col min="9224" max="9224" width="12.85546875" customWidth="1"/>
    <col min="9225" max="9225" width="8" customWidth="1"/>
    <col min="9226" max="9232" width="0" hidden="1" customWidth="1"/>
    <col min="9473" max="9473" width="2.28515625" customWidth="1"/>
    <col min="9474" max="9474" width="31.140625" customWidth="1"/>
    <col min="9475" max="9475" width="13.5703125" customWidth="1"/>
    <col min="9476" max="9476" width="11.140625" customWidth="1"/>
    <col min="9477" max="9477" width="12.5703125" bestFit="1" customWidth="1"/>
    <col min="9478" max="9478" width="12.85546875" customWidth="1"/>
    <col min="9479" max="9479" width="9.85546875" customWidth="1"/>
    <col min="9480" max="9480" width="12.85546875" customWidth="1"/>
    <col min="9481" max="9481" width="8" customWidth="1"/>
    <col min="9482" max="9488" width="0" hidden="1" customWidth="1"/>
    <col min="9729" max="9729" width="2.28515625" customWidth="1"/>
    <col min="9730" max="9730" width="31.140625" customWidth="1"/>
    <col min="9731" max="9731" width="13.5703125" customWidth="1"/>
    <col min="9732" max="9732" width="11.140625" customWidth="1"/>
    <col min="9733" max="9733" width="12.5703125" bestFit="1" customWidth="1"/>
    <col min="9734" max="9734" width="12.85546875" customWidth="1"/>
    <col min="9735" max="9735" width="9.85546875" customWidth="1"/>
    <col min="9736" max="9736" width="12.85546875" customWidth="1"/>
    <col min="9737" max="9737" width="8" customWidth="1"/>
    <col min="9738" max="9744" width="0" hidden="1" customWidth="1"/>
    <col min="9985" max="9985" width="2.28515625" customWidth="1"/>
    <col min="9986" max="9986" width="31.140625" customWidth="1"/>
    <col min="9987" max="9987" width="13.5703125" customWidth="1"/>
    <col min="9988" max="9988" width="11.140625" customWidth="1"/>
    <col min="9989" max="9989" width="12.5703125" bestFit="1" customWidth="1"/>
    <col min="9990" max="9990" width="12.85546875" customWidth="1"/>
    <col min="9991" max="9991" width="9.85546875" customWidth="1"/>
    <col min="9992" max="9992" width="12.85546875" customWidth="1"/>
    <col min="9993" max="9993" width="8" customWidth="1"/>
    <col min="9994" max="10000" width="0" hidden="1" customWidth="1"/>
    <col min="10241" max="10241" width="2.28515625" customWidth="1"/>
    <col min="10242" max="10242" width="31.140625" customWidth="1"/>
    <col min="10243" max="10243" width="13.5703125" customWidth="1"/>
    <col min="10244" max="10244" width="11.140625" customWidth="1"/>
    <col min="10245" max="10245" width="12.5703125" bestFit="1" customWidth="1"/>
    <col min="10246" max="10246" width="12.85546875" customWidth="1"/>
    <col min="10247" max="10247" width="9.85546875" customWidth="1"/>
    <col min="10248" max="10248" width="12.85546875" customWidth="1"/>
    <col min="10249" max="10249" width="8" customWidth="1"/>
    <col min="10250" max="10256" width="0" hidden="1" customWidth="1"/>
    <col min="10497" max="10497" width="2.28515625" customWidth="1"/>
    <col min="10498" max="10498" width="31.140625" customWidth="1"/>
    <col min="10499" max="10499" width="13.5703125" customWidth="1"/>
    <col min="10500" max="10500" width="11.140625" customWidth="1"/>
    <col min="10501" max="10501" width="12.5703125" bestFit="1" customWidth="1"/>
    <col min="10502" max="10502" width="12.85546875" customWidth="1"/>
    <col min="10503" max="10503" width="9.85546875" customWidth="1"/>
    <col min="10504" max="10504" width="12.85546875" customWidth="1"/>
    <col min="10505" max="10505" width="8" customWidth="1"/>
    <col min="10506" max="10512" width="0" hidden="1" customWidth="1"/>
    <col min="10753" max="10753" width="2.28515625" customWidth="1"/>
    <col min="10754" max="10754" width="31.140625" customWidth="1"/>
    <col min="10755" max="10755" width="13.5703125" customWidth="1"/>
    <col min="10756" max="10756" width="11.140625" customWidth="1"/>
    <col min="10757" max="10757" width="12.5703125" bestFit="1" customWidth="1"/>
    <col min="10758" max="10758" width="12.85546875" customWidth="1"/>
    <col min="10759" max="10759" width="9.85546875" customWidth="1"/>
    <col min="10760" max="10760" width="12.85546875" customWidth="1"/>
    <col min="10761" max="10761" width="8" customWidth="1"/>
    <col min="10762" max="10768" width="0" hidden="1" customWidth="1"/>
    <col min="11009" max="11009" width="2.28515625" customWidth="1"/>
    <col min="11010" max="11010" width="31.140625" customWidth="1"/>
    <col min="11011" max="11011" width="13.5703125" customWidth="1"/>
    <col min="11012" max="11012" width="11.140625" customWidth="1"/>
    <col min="11013" max="11013" width="12.5703125" bestFit="1" customWidth="1"/>
    <col min="11014" max="11014" width="12.85546875" customWidth="1"/>
    <col min="11015" max="11015" width="9.85546875" customWidth="1"/>
    <col min="11016" max="11016" width="12.85546875" customWidth="1"/>
    <col min="11017" max="11017" width="8" customWidth="1"/>
    <col min="11018" max="11024" width="0" hidden="1" customWidth="1"/>
    <col min="11265" max="11265" width="2.28515625" customWidth="1"/>
    <col min="11266" max="11266" width="31.140625" customWidth="1"/>
    <col min="11267" max="11267" width="13.5703125" customWidth="1"/>
    <col min="11268" max="11268" width="11.140625" customWidth="1"/>
    <col min="11269" max="11269" width="12.5703125" bestFit="1" customWidth="1"/>
    <col min="11270" max="11270" width="12.85546875" customWidth="1"/>
    <col min="11271" max="11271" width="9.85546875" customWidth="1"/>
    <col min="11272" max="11272" width="12.85546875" customWidth="1"/>
    <col min="11273" max="11273" width="8" customWidth="1"/>
    <col min="11274" max="11280" width="0" hidden="1" customWidth="1"/>
    <col min="11521" max="11521" width="2.28515625" customWidth="1"/>
    <col min="11522" max="11522" width="31.140625" customWidth="1"/>
    <col min="11523" max="11523" width="13.5703125" customWidth="1"/>
    <col min="11524" max="11524" width="11.140625" customWidth="1"/>
    <col min="11525" max="11525" width="12.5703125" bestFit="1" customWidth="1"/>
    <col min="11526" max="11526" width="12.85546875" customWidth="1"/>
    <col min="11527" max="11527" width="9.85546875" customWidth="1"/>
    <col min="11528" max="11528" width="12.85546875" customWidth="1"/>
    <col min="11529" max="11529" width="8" customWidth="1"/>
    <col min="11530" max="11536" width="0" hidden="1" customWidth="1"/>
    <col min="11777" max="11777" width="2.28515625" customWidth="1"/>
    <col min="11778" max="11778" width="31.140625" customWidth="1"/>
    <col min="11779" max="11779" width="13.5703125" customWidth="1"/>
    <col min="11780" max="11780" width="11.140625" customWidth="1"/>
    <col min="11781" max="11781" width="12.5703125" bestFit="1" customWidth="1"/>
    <col min="11782" max="11782" width="12.85546875" customWidth="1"/>
    <col min="11783" max="11783" width="9.85546875" customWidth="1"/>
    <col min="11784" max="11784" width="12.85546875" customWidth="1"/>
    <col min="11785" max="11785" width="8" customWidth="1"/>
    <col min="11786" max="11792" width="0" hidden="1" customWidth="1"/>
    <col min="12033" max="12033" width="2.28515625" customWidth="1"/>
    <col min="12034" max="12034" width="31.140625" customWidth="1"/>
    <col min="12035" max="12035" width="13.5703125" customWidth="1"/>
    <col min="12036" max="12036" width="11.140625" customWidth="1"/>
    <col min="12037" max="12037" width="12.5703125" bestFit="1" customWidth="1"/>
    <col min="12038" max="12038" width="12.85546875" customWidth="1"/>
    <col min="12039" max="12039" width="9.85546875" customWidth="1"/>
    <col min="12040" max="12040" width="12.85546875" customWidth="1"/>
    <col min="12041" max="12041" width="8" customWidth="1"/>
    <col min="12042" max="12048" width="0" hidden="1" customWidth="1"/>
    <col min="12289" max="12289" width="2.28515625" customWidth="1"/>
    <col min="12290" max="12290" width="31.140625" customWidth="1"/>
    <col min="12291" max="12291" width="13.5703125" customWidth="1"/>
    <col min="12292" max="12292" width="11.140625" customWidth="1"/>
    <col min="12293" max="12293" width="12.5703125" bestFit="1" customWidth="1"/>
    <col min="12294" max="12294" width="12.85546875" customWidth="1"/>
    <col min="12295" max="12295" width="9.85546875" customWidth="1"/>
    <col min="12296" max="12296" width="12.85546875" customWidth="1"/>
    <col min="12297" max="12297" width="8" customWidth="1"/>
    <col min="12298" max="12304" width="0" hidden="1" customWidth="1"/>
    <col min="12545" max="12545" width="2.28515625" customWidth="1"/>
    <col min="12546" max="12546" width="31.140625" customWidth="1"/>
    <col min="12547" max="12547" width="13.5703125" customWidth="1"/>
    <col min="12548" max="12548" width="11.140625" customWidth="1"/>
    <col min="12549" max="12549" width="12.5703125" bestFit="1" customWidth="1"/>
    <col min="12550" max="12550" width="12.85546875" customWidth="1"/>
    <col min="12551" max="12551" width="9.85546875" customWidth="1"/>
    <col min="12552" max="12552" width="12.85546875" customWidth="1"/>
    <col min="12553" max="12553" width="8" customWidth="1"/>
    <col min="12554" max="12560" width="0" hidden="1" customWidth="1"/>
    <col min="12801" max="12801" width="2.28515625" customWidth="1"/>
    <col min="12802" max="12802" width="31.140625" customWidth="1"/>
    <col min="12803" max="12803" width="13.5703125" customWidth="1"/>
    <col min="12804" max="12804" width="11.140625" customWidth="1"/>
    <col min="12805" max="12805" width="12.5703125" bestFit="1" customWidth="1"/>
    <col min="12806" max="12806" width="12.85546875" customWidth="1"/>
    <col min="12807" max="12807" width="9.85546875" customWidth="1"/>
    <col min="12808" max="12808" width="12.85546875" customWidth="1"/>
    <col min="12809" max="12809" width="8" customWidth="1"/>
    <col min="12810" max="12816" width="0" hidden="1" customWidth="1"/>
    <col min="13057" max="13057" width="2.28515625" customWidth="1"/>
    <col min="13058" max="13058" width="31.140625" customWidth="1"/>
    <col min="13059" max="13059" width="13.5703125" customWidth="1"/>
    <col min="13060" max="13060" width="11.140625" customWidth="1"/>
    <col min="13061" max="13061" width="12.5703125" bestFit="1" customWidth="1"/>
    <col min="13062" max="13062" width="12.85546875" customWidth="1"/>
    <col min="13063" max="13063" width="9.85546875" customWidth="1"/>
    <col min="13064" max="13064" width="12.85546875" customWidth="1"/>
    <col min="13065" max="13065" width="8" customWidth="1"/>
    <col min="13066" max="13072" width="0" hidden="1" customWidth="1"/>
    <col min="13313" max="13313" width="2.28515625" customWidth="1"/>
    <col min="13314" max="13314" width="31.140625" customWidth="1"/>
    <col min="13315" max="13315" width="13.5703125" customWidth="1"/>
    <col min="13316" max="13316" width="11.140625" customWidth="1"/>
    <col min="13317" max="13317" width="12.5703125" bestFit="1" customWidth="1"/>
    <col min="13318" max="13318" width="12.85546875" customWidth="1"/>
    <col min="13319" max="13319" width="9.85546875" customWidth="1"/>
    <col min="13320" max="13320" width="12.85546875" customWidth="1"/>
    <col min="13321" max="13321" width="8" customWidth="1"/>
    <col min="13322" max="13328" width="0" hidden="1" customWidth="1"/>
    <col min="13569" max="13569" width="2.28515625" customWidth="1"/>
    <col min="13570" max="13570" width="31.140625" customWidth="1"/>
    <col min="13571" max="13571" width="13.5703125" customWidth="1"/>
    <col min="13572" max="13572" width="11.140625" customWidth="1"/>
    <col min="13573" max="13573" width="12.5703125" bestFit="1" customWidth="1"/>
    <col min="13574" max="13574" width="12.85546875" customWidth="1"/>
    <col min="13575" max="13575" width="9.85546875" customWidth="1"/>
    <col min="13576" max="13576" width="12.85546875" customWidth="1"/>
    <col min="13577" max="13577" width="8" customWidth="1"/>
    <col min="13578" max="13584" width="0" hidden="1" customWidth="1"/>
    <col min="13825" max="13825" width="2.28515625" customWidth="1"/>
    <col min="13826" max="13826" width="31.140625" customWidth="1"/>
    <col min="13827" max="13827" width="13.5703125" customWidth="1"/>
    <col min="13828" max="13828" width="11.140625" customWidth="1"/>
    <col min="13829" max="13829" width="12.5703125" bestFit="1" customWidth="1"/>
    <col min="13830" max="13830" width="12.85546875" customWidth="1"/>
    <col min="13831" max="13831" width="9.85546875" customWidth="1"/>
    <col min="13832" max="13832" width="12.85546875" customWidth="1"/>
    <col min="13833" max="13833" width="8" customWidth="1"/>
    <col min="13834" max="13840" width="0" hidden="1" customWidth="1"/>
    <col min="14081" max="14081" width="2.28515625" customWidth="1"/>
    <col min="14082" max="14082" width="31.140625" customWidth="1"/>
    <col min="14083" max="14083" width="13.5703125" customWidth="1"/>
    <col min="14084" max="14084" width="11.140625" customWidth="1"/>
    <col min="14085" max="14085" width="12.5703125" bestFit="1" customWidth="1"/>
    <col min="14086" max="14086" width="12.85546875" customWidth="1"/>
    <col min="14087" max="14087" width="9.85546875" customWidth="1"/>
    <col min="14088" max="14088" width="12.85546875" customWidth="1"/>
    <col min="14089" max="14089" width="8" customWidth="1"/>
    <col min="14090" max="14096" width="0" hidden="1" customWidth="1"/>
    <col min="14337" max="14337" width="2.28515625" customWidth="1"/>
    <col min="14338" max="14338" width="31.140625" customWidth="1"/>
    <col min="14339" max="14339" width="13.5703125" customWidth="1"/>
    <col min="14340" max="14340" width="11.140625" customWidth="1"/>
    <col min="14341" max="14341" width="12.5703125" bestFit="1" customWidth="1"/>
    <col min="14342" max="14342" width="12.85546875" customWidth="1"/>
    <col min="14343" max="14343" width="9.85546875" customWidth="1"/>
    <col min="14344" max="14344" width="12.85546875" customWidth="1"/>
    <col min="14345" max="14345" width="8" customWidth="1"/>
    <col min="14346" max="14352" width="0" hidden="1" customWidth="1"/>
    <col min="14593" max="14593" width="2.28515625" customWidth="1"/>
    <col min="14594" max="14594" width="31.140625" customWidth="1"/>
    <col min="14595" max="14595" width="13.5703125" customWidth="1"/>
    <col min="14596" max="14596" width="11.140625" customWidth="1"/>
    <col min="14597" max="14597" width="12.5703125" bestFit="1" customWidth="1"/>
    <col min="14598" max="14598" width="12.85546875" customWidth="1"/>
    <col min="14599" max="14599" width="9.85546875" customWidth="1"/>
    <col min="14600" max="14600" width="12.85546875" customWidth="1"/>
    <col min="14601" max="14601" width="8" customWidth="1"/>
    <col min="14602" max="14608" width="0" hidden="1" customWidth="1"/>
    <col min="14849" max="14849" width="2.28515625" customWidth="1"/>
    <col min="14850" max="14850" width="31.140625" customWidth="1"/>
    <col min="14851" max="14851" width="13.5703125" customWidth="1"/>
    <col min="14852" max="14852" width="11.140625" customWidth="1"/>
    <col min="14853" max="14853" width="12.5703125" bestFit="1" customWidth="1"/>
    <col min="14854" max="14854" width="12.85546875" customWidth="1"/>
    <col min="14855" max="14855" width="9.85546875" customWidth="1"/>
    <col min="14856" max="14856" width="12.85546875" customWidth="1"/>
    <col min="14857" max="14857" width="8" customWidth="1"/>
    <col min="14858" max="14864" width="0" hidden="1" customWidth="1"/>
    <col min="15105" max="15105" width="2.28515625" customWidth="1"/>
    <col min="15106" max="15106" width="31.140625" customWidth="1"/>
    <col min="15107" max="15107" width="13.5703125" customWidth="1"/>
    <col min="15108" max="15108" width="11.140625" customWidth="1"/>
    <col min="15109" max="15109" width="12.5703125" bestFit="1" customWidth="1"/>
    <col min="15110" max="15110" width="12.85546875" customWidth="1"/>
    <col min="15111" max="15111" width="9.85546875" customWidth="1"/>
    <col min="15112" max="15112" width="12.85546875" customWidth="1"/>
    <col min="15113" max="15113" width="8" customWidth="1"/>
    <col min="15114" max="15120" width="0" hidden="1" customWidth="1"/>
    <col min="15361" max="15361" width="2.28515625" customWidth="1"/>
    <col min="15362" max="15362" width="31.140625" customWidth="1"/>
    <col min="15363" max="15363" width="13.5703125" customWidth="1"/>
    <col min="15364" max="15364" width="11.140625" customWidth="1"/>
    <col min="15365" max="15365" width="12.5703125" bestFit="1" customWidth="1"/>
    <col min="15366" max="15366" width="12.85546875" customWidth="1"/>
    <col min="15367" max="15367" width="9.85546875" customWidth="1"/>
    <col min="15368" max="15368" width="12.85546875" customWidth="1"/>
    <col min="15369" max="15369" width="8" customWidth="1"/>
    <col min="15370" max="15376" width="0" hidden="1" customWidth="1"/>
    <col min="15617" max="15617" width="2.28515625" customWidth="1"/>
    <col min="15618" max="15618" width="31.140625" customWidth="1"/>
    <col min="15619" max="15619" width="13.5703125" customWidth="1"/>
    <col min="15620" max="15620" width="11.140625" customWidth="1"/>
    <col min="15621" max="15621" width="12.5703125" bestFit="1" customWidth="1"/>
    <col min="15622" max="15622" width="12.85546875" customWidth="1"/>
    <col min="15623" max="15623" width="9.85546875" customWidth="1"/>
    <col min="15624" max="15624" width="12.85546875" customWidth="1"/>
    <col min="15625" max="15625" width="8" customWidth="1"/>
    <col min="15626" max="15632" width="0" hidden="1" customWidth="1"/>
    <col min="15873" max="15873" width="2.28515625" customWidth="1"/>
    <col min="15874" max="15874" width="31.140625" customWidth="1"/>
    <col min="15875" max="15875" width="13.5703125" customWidth="1"/>
    <col min="15876" max="15876" width="11.140625" customWidth="1"/>
    <col min="15877" max="15877" width="12.5703125" bestFit="1" customWidth="1"/>
    <col min="15878" max="15878" width="12.85546875" customWidth="1"/>
    <col min="15879" max="15879" width="9.85546875" customWidth="1"/>
    <col min="15880" max="15880" width="12.85546875" customWidth="1"/>
    <col min="15881" max="15881" width="8" customWidth="1"/>
    <col min="15882" max="15888" width="0" hidden="1" customWidth="1"/>
    <col min="16129" max="16129" width="2.28515625" customWidth="1"/>
    <col min="16130" max="16130" width="31.140625" customWidth="1"/>
    <col min="16131" max="16131" width="13.5703125" customWidth="1"/>
    <col min="16132" max="16132" width="11.140625" customWidth="1"/>
    <col min="16133" max="16133" width="12.5703125" bestFit="1" customWidth="1"/>
    <col min="16134" max="16134" width="12.85546875" customWidth="1"/>
    <col min="16135" max="16135" width="9.85546875" customWidth="1"/>
    <col min="16136" max="16136" width="12.85546875" customWidth="1"/>
    <col min="16137" max="16137" width="8" customWidth="1"/>
    <col min="16138" max="16144" width="0" hidden="1" customWidth="1"/>
  </cols>
  <sheetData>
    <row r="1" spans="2:17" ht="14.25" x14ac:dyDescent="0.2">
      <c r="B1" s="144">
        <v>90</v>
      </c>
      <c r="H1" s="145"/>
    </row>
    <row r="2" spans="2:17" ht="20.25" customHeight="1" x14ac:dyDescent="0.2">
      <c r="B2" s="146" t="s">
        <v>192</v>
      </c>
      <c r="C2" s="68"/>
      <c r="I2" s="57"/>
    </row>
    <row r="3" spans="2:17" ht="38.25" customHeight="1" x14ac:dyDescent="0.2">
      <c r="B3" s="259" t="s">
        <v>0</v>
      </c>
      <c r="C3" s="254" t="s">
        <v>135</v>
      </c>
      <c r="D3" s="255" t="s">
        <v>96</v>
      </c>
      <c r="E3" s="255" t="s">
        <v>97</v>
      </c>
      <c r="F3" s="147" t="s">
        <v>98</v>
      </c>
      <c r="G3" s="148" t="s">
        <v>99</v>
      </c>
      <c r="H3" s="148" t="s">
        <v>100</v>
      </c>
    </row>
    <row r="4" spans="2:17" ht="15" x14ac:dyDescent="0.25">
      <c r="B4" s="260"/>
      <c r="C4" s="254"/>
      <c r="D4" s="255"/>
      <c r="E4" s="256"/>
      <c r="F4" s="257" t="s">
        <v>101</v>
      </c>
      <c r="G4" s="258"/>
      <c r="H4" s="258"/>
    </row>
    <row r="5" spans="2:17" ht="9" customHeight="1" x14ac:dyDescent="0.2">
      <c r="B5" s="11"/>
      <c r="C5" s="149"/>
      <c r="D5" s="150"/>
      <c r="E5" s="151"/>
      <c r="F5" s="61"/>
      <c r="G5" s="61"/>
      <c r="H5" s="152"/>
    </row>
    <row r="6" spans="2:17" ht="24.95" customHeight="1" x14ac:dyDescent="0.25">
      <c r="B6" s="153" t="s">
        <v>132</v>
      </c>
      <c r="C6" s="154">
        <v>36</v>
      </c>
      <c r="D6" s="164">
        <v>327.60000000000002</v>
      </c>
      <c r="E6" s="156">
        <v>11735</v>
      </c>
      <c r="F6" s="155">
        <v>13.8</v>
      </c>
      <c r="G6" s="155">
        <v>124.1</v>
      </c>
      <c r="H6" s="155">
        <v>17</v>
      </c>
    </row>
    <row r="7" spans="2:17" ht="24.95" customHeight="1" x14ac:dyDescent="0.25">
      <c r="B7" s="162" t="s">
        <v>53</v>
      </c>
      <c r="C7" s="234"/>
      <c r="D7" s="245"/>
      <c r="E7" s="234"/>
      <c r="F7" s="155"/>
      <c r="G7" s="155"/>
      <c r="H7" s="155"/>
    </row>
    <row r="8" spans="2:17" s="233" customFormat="1" ht="24.95" customHeight="1" x14ac:dyDescent="0.25">
      <c r="B8" s="169" t="s">
        <v>133</v>
      </c>
      <c r="C8" s="201">
        <v>21</v>
      </c>
      <c r="D8" s="224">
        <v>558</v>
      </c>
      <c r="E8" s="196">
        <v>11735</v>
      </c>
      <c r="F8" s="220">
        <v>20.6</v>
      </c>
      <c r="G8" s="220">
        <v>106.9</v>
      </c>
      <c r="H8" s="220">
        <v>22.1</v>
      </c>
    </row>
    <row r="9" spans="2:17" s="68" customFormat="1" ht="24.95" customHeight="1" x14ac:dyDescent="0.25">
      <c r="B9" s="236" t="s">
        <v>159</v>
      </c>
      <c r="C9" s="154">
        <v>14344</v>
      </c>
      <c r="D9" s="164">
        <v>358</v>
      </c>
      <c r="E9" s="156">
        <v>5141505</v>
      </c>
      <c r="F9" s="155">
        <v>98.5</v>
      </c>
      <c r="G9" s="155">
        <v>97.7</v>
      </c>
      <c r="H9" s="155">
        <v>96.3</v>
      </c>
      <c r="J9" s="68" t="e">
        <f>ROUND(C9/#REF!*100,1)</f>
        <v>#REF!</v>
      </c>
      <c r="K9" s="68" t="e">
        <f>ROUND(D9/#REF!*100,1)</f>
        <v>#REF!</v>
      </c>
      <c r="L9" s="68" t="e">
        <f>ROUND(E9/#REF!*100,1)</f>
        <v>#REF!</v>
      </c>
      <c r="M9" s="157" t="e">
        <f>F9-J9</f>
        <v>#REF!</v>
      </c>
      <c r="N9" s="157" t="e">
        <f>G9-K9</f>
        <v>#REF!</v>
      </c>
      <c r="O9" s="157" t="e">
        <f>H9-L9</f>
        <v>#REF!</v>
      </c>
    </row>
    <row r="10" spans="2:17" s="68" customFormat="1" ht="49.5" customHeight="1" x14ac:dyDescent="0.25">
      <c r="B10" s="236" t="s">
        <v>181</v>
      </c>
      <c r="C10" s="154">
        <v>50356</v>
      </c>
      <c r="D10" s="155">
        <v>17.8</v>
      </c>
      <c r="E10" s="156">
        <v>895281</v>
      </c>
      <c r="F10" s="155">
        <v>87.9</v>
      </c>
      <c r="G10" s="155">
        <v>118.7</v>
      </c>
      <c r="H10" s="155">
        <v>104.2</v>
      </c>
      <c r="J10" s="68" t="e">
        <f>ROUND(C10/#REF!*100,1)</f>
        <v>#REF!</v>
      </c>
      <c r="K10" s="68" t="e">
        <f>ROUND(D10/#REF!*100,1)</f>
        <v>#REF!</v>
      </c>
      <c r="L10" s="68" t="e">
        <f>ROUND(E10/#REF!*100,1)</f>
        <v>#REF!</v>
      </c>
      <c r="M10" s="157" t="e">
        <f t="shared" ref="M10:O18" si="0">F10-J10</f>
        <v>#REF!</v>
      </c>
      <c r="N10" s="157" t="e">
        <f t="shared" si="0"/>
        <v>#REF!</v>
      </c>
      <c r="O10" s="157" t="e">
        <f t="shared" si="0"/>
        <v>#REF!</v>
      </c>
      <c r="Q10" s="67"/>
    </row>
    <row r="11" spans="2:17" s="68" customFormat="1" ht="24.95" customHeight="1" x14ac:dyDescent="0.25">
      <c r="B11" s="237" t="s">
        <v>173</v>
      </c>
      <c r="C11" s="154">
        <v>32876</v>
      </c>
      <c r="D11" s="155">
        <v>21.5</v>
      </c>
      <c r="E11" s="156">
        <v>705643</v>
      </c>
      <c r="F11" s="155">
        <v>93</v>
      </c>
      <c r="G11" s="155">
        <v>115</v>
      </c>
      <c r="H11" s="155">
        <v>107</v>
      </c>
      <c r="J11" s="68" t="e">
        <f>ROUND(C11/#REF!*100,1)</f>
        <v>#REF!</v>
      </c>
      <c r="K11" s="68" t="e">
        <f>ROUND(D11/#REF!*100,1)</f>
        <v>#REF!</v>
      </c>
      <c r="L11" s="68" t="e">
        <f>ROUND(E11/#REF!*100,1)</f>
        <v>#REF!</v>
      </c>
      <c r="M11" s="157" t="e">
        <f t="shared" si="0"/>
        <v>#REF!</v>
      </c>
      <c r="N11" s="157" t="e">
        <f t="shared" si="0"/>
        <v>#REF!</v>
      </c>
      <c r="O11" s="157" t="e">
        <f t="shared" si="0"/>
        <v>#REF!</v>
      </c>
    </row>
    <row r="12" spans="2:17" s="68" customFormat="1" ht="24.95" customHeight="1" x14ac:dyDescent="0.25">
      <c r="B12" s="237" t="s">
        <v>174</v>
      </c>
      <c r="C12" s="154">
        <v>17498</v>
      </c>
      <c r="D12" s="155">
        <v>10.8</v>
      </c>
      <c r="E12" s="156">
        <v>189638</v>
      </c>
      <c r="F12" s="155">
        <v>79.8</v>
      </c>
      <c r="G12" s="155">
        <v>118.7</v>
      </c>
      <c r="H12" s="155">
        <v>95</v>
      </c>
      <c r="J12" s="68" t="e">
        <f>ROUND(C12/#REF!*100,1)</f>
        <v>#REF!</v>
      </c>
      <c r="K12" s="68" t="e">
        <f>ROUND(D12/#REF!*100,1)</f>
        <v>#REF!</v>
      </c>
      <c r="L12" s="68" t="e">
        <f>ROUND(E12/#REF!*100,1)</f>
        <v>#REF!</v>
      </c>
      <c r="M12" s="157" t="e">
        <f t="shared" si="0"/>
        <v>#REF!</v>
      </c>
      <c r="N12" s="157" t="e">
        <f t="shared" si="0"/>
        <v>#REF!</v>
      </c>
      <c r="O12" s="157" t="e">
        <f t="shared" si="0"/>
        <v>#REF!</v>
      </c>
    </row>
    <row r="13" spans="2:17" s="68" customFormat="1" ht="24.95" customHeight="1" x14ac:dyDescent="0.25">
      <c r="B13" s="238" t="s">
        <v>161</v>
      </c>
      <c r="C13" s="154">
        <v>73027</v>
      </c>
      <c r="D13" s="155">
        <v>67.7</v>
      </c>
      <c r="E13" s="156">
        <v>4944674</v>
      </c>
      <c r="F13" s="155">
        <v>97.8</v>
      </c>
      <c r="G13" s="155">
        <v>123.1</v>
      </c>
      <c r="H13" s="155">
        <v>120.5</v>
      </c>
      <c r="J13" s="68" t="e">
        <f>ROUND(C13/#REF!*100,1)</f>
        <v>#REF!</v>
      </c>
      <c r="K13" s="68" t="e">
        <f>ROUND(D13/#REF!*100,1)</f>
        <v>#REF!</v>
      </c>
      <c r="L13" s="68" t="e">
        <f>ROUND(E13/#REF!*100,1)</f>
        <v>#REF!</v>
      </c>
      <c r="M13" s="157" t="e">
        <f t="shared" si="0"/>
        <v>#REF!</v>
      </c>
      <c r="N13" s="157" t="e">
        <f t="shared" si="0"/>
        <v>#REF!</v>
      </c>
      <c r="O13" s="157" t="e">
        <f t="shared" si="0"/>
        <v>#REF!</v>
      </c>
    </row>
    <row r="14" spans="2:17" s="68" customFormat="1" ht="24.95" customHeight="1" x14ac:dyDescent="0.25">
      <c r="B14" s="236" t="s">
        <v>162</v>
      </c>
      <c r="C14" s="154" t="s">
        <v>8</v>
      </c>
      <c r="D14" s="154" t="s">
        <v>8</v>
      </c>
      <c r="E14" s="156">
        <v>38637</v>
      </c>
      <c r="F14" s="154" t="s">
        <v>8</v>
      </c>
      <c r="G14" s="154" t="s">
        <v>8</v>
      </c>
      <c r="H14" s="155">
        <v>111</v>
      </c>
      <c r="J14" s="68" t="e">
        <f>ROUND(C14/#REF!*100,1)</f>
        <v>#VALUE!</v>
      </c>
      <c r="K14" s="68" t="e">
        <f>ROUND(D14/#REF!*100,1)</f>
        <v>#VALUE!</v>
      </c>
      <c r="L14" s="68" t="e">
        <f>ROUND(E14/#REF!*100,1)</f>
        <v>#REF!</v>
      </c>
      <c r="M14" s="157" t="e">
        <f t="shared" si="0"/>
        <v>#VALUE!</v>
      </c>
      <c r="N14" s="157" t="e">
        <f t="shared" si="0"/>
        <v>#VALUE!</v>
      </c>
      <c r="O14" s="157" t="e">
        <f t="shared" si="0"/>
        <v>#REF!</v>
      </c>
    </row>
    <row r="15" spans="2:17" s="68" customFormat="1" ht="24.95" customHeight="1" x14ac:dyDescent="0.25">
      <c r="B15" s="236" t="s">
        <v>163</v>
      </c>
      <c r="C15" s="154" t="s">
        <v>8</v>
      </c>
      <c r="D15" s="154" t="s">
        <v>8</v>
      </c>
      <c r="E15" s="156">
        <v>3448</v>
      </c>
      <c r="F15" s="154" t="s">
        <v>8</v>
      </c>
      <c r="G15" s="154" t="s">
        <v>8</v>
      </c>
      <c r="H15" s="155">
        <v>73.5</v>
      </c>
      <c r="J15" s="68" t="e">
        <f>ROUND(C15/#REF!*100,1)</f>
        <v>#VALUE!</v>
      </c>
      <c r="K15" s="68" t="e">
        <f>ROUND(D15/#REF!*100,1)</f>
        <v>#VALUE!</v>
      </c>
      <c r="L15" s="68" t="e">
        <f>ROUND(E15/#REF!*100,1)</f>
        <v>#REF!</v>
      </c>
      <c r="M15" s="157" t="e">
        <f t="shared" si="0"/>
        <v>#VALUE!</v>
      </c>
      <c r="N15" s="157" t="e">
        <f t="shared" si="0"/>
        <v>#VALUE!</v>
      </c>
      <c r="O15" s="157" t="e">
        <f t="shared" si="0"/>
        <v>#REF!</v>
      </c>
    </row>
    <row r="16" spans="2:17" s="68" customFormat="1" ht="24.95" customHeight="1" x14ac:dyDescent="0.25">
      <c r="B16" s="236" t="s">
        <v>164</v>
      </c>
      <c r="C16" s="154" t="s">
        <v>8</v>
      </c>
      <c r="D16" s="154" t="s">
        <v>8</v>
      </c>
      <c r="E16" s="156">
        <v>2526736</v>
      </c>
      <c r="F16" s="154" t="s">
        <v>8</v>
      </c>
      <c r="G16" s="154" t="s">
        <v>8</v>
      </c>
      <c r="H16" s="155">
        <v>124.6</v>
      </c>
      <c r="J16" s="68" t="e">
        <f>ROUND(C16/#REF!*100,1)</f>
        <v>#VALUE!</v>
      </c>
      <c r="K16" s="68" t="e">
        <f>ROUND(D16/#REF!*100,1)</f>
        <v>#VALUE!</v>
      </c>
      <c r="L16" s="68" t="e">
        <f>ROUND(E16/#REF!*100,1)</f>
        <v>#REF!</v>
      </c>
      <c r="M16" s="157" t="e">
        <f t="shared" si="0"/>
        <v>#VALUE!</v>
      </c>
      <c r="N16" s="157" t="e">
        <f t="shared" si="0"/>
        <v>#VALUE!</v>
      </c>
      <c r="O16" s="157" t="e">
        <f t="shared" si="0"/>
        <v>#REF!</v>
      </c>
    </row>
    <row r="17" spans="2:15" s="68" customFormat="1" ht="24.95" customHeight="1" x14ac:dyDescent="0.25">
      <c r="B17" s="236" t="s">
        <v>165</v>
      </c>
      <c r="C17" s="154" t="s">
        <v>8</v>
      </c>
      <c r="D17" s="154" t="s">
        <v>8</v>
      </c>
      <c r="E17" s="156">
        <v>2523215</v>
      </c>
      <c r="F17" s="154" t="s">
        <v>8</v>
      </c>
      <c r="G17" s="154" t="s">
        <v>8</v>
      </c>
      <c r="H17" s="155">
        <v>125.7</v>
      </c>
      <c r="J17" s="68" t="e">
        <f>ROUND(C17/#REF!*100,1)</f>
        <v>#VALUE!</v>
      </c>
      <c r="K17" s="68" t="e">
        <f>ROUND(D17/#REF!*100,1)</f>
        <v>#VALUE!</v>
      </c>
      <c r="L17" s="68" t="e">
        <f>ROUND(E17/#REF!*100,1)</f>
        <v>#REF!</v>
      </c>
      <c r="M17" s="157" t="e">
        <f t="shared" si="0"/>
        <v>#VALUE!</v>
      </c>
      <c r="N17" s="157" t="e">
        <f t="shared" si="0"/>
        <v>#VALUE!</v>
      </c>
      <c r="O17" s="157" t="e">
        <f t="shared" si="0"/>
        <v>#REF!</v>
      </c>
    </row>
    <row r="18" spans="2:15" s="68" customFormat="1" ht="24.95" customHeight="1" x14ac:dyDescent="0.25">
      <c r="B18" s="236" t="s">
        <v>166</v>
      </c>
      <c r="C18" s="154">
        <v>270</v>
      </c>
      <c r="D18" s="164">
        <v>189</v>
      </c>
      <c r="E18" s="156">
        <v>51126</v>
      </c>
      <c r="F18" s="155">
        <v>14.8</v>
      </c>
      <c r="G18" s="155">
        <v>176.6</v>
      </c>
      <c r="H18" s="155">
        <v>26.2</v>
      </c>
      <c r="J18" s="68" t="e">
        <f>ROUND(C18/#REF!*100,1)</f>
        <v>#REF!</v>
      </c>
      <c r="K18" s="68" t="e">
        <f>ROUND(D18/#REF!*100,1)</f>
        <v>#REF!</v>
      </c>
      <c r="L18" s="68" t="e">
        <f>ROUND(E18/#REF!*100,1)</f>
        <v>#REF!</v>
      </c>
      <c r="M18" s="157" t="e">
        <f t="shared" si="0"/>
        <v>#REF!</v>
      </c>
      <c r="N18" s="157" t="e">
        <f t="shared" si="0"/>
        <v>#REF!</v>
      </c>
      <c r="O18" s="157" t="e">
        <f t="shared" si="0"/>
        <v>#REF!</v>
      </c>
    </row>
    <row r="19" spans="2:15" s="78" customFormat="1" ht="24.95" customHeight="1" x14ac:dyDescent="0.25">
      <c r="B19" s="236" t="s">
        <v>167</v>
      </c>
      <c r="C19" s="154">
        <v>231</v>
      </c>
      <c r="D19" s="154" t="s">
        <v>8</v>
      </c>
      <c r="E19" s="154" t="s">
        <v>8</v>
      </c>
      <c r="F19" s="155">
        <v>41</v>
      </c>
      <c r="G19" s="154" t="s">
        <v>8</v>
      </c>
      <c r="H19" s="154" t="s">
        <v>8</v>
      </c>
      <c r="J19" s="68"/>
      <c r="K19" s="68"/>
      <c r="L19" s="68"/>
      <c r="M19" s="157"/>
      <c r="N19" s="157"/>
      <c r="O19" s="157"/>
    </row>
    <row r="20" spans="2:15" s="68" customFormat="1" ht="36" customHeight="1" x14ac:dyDescent="0.25">
      <c r="B20" s="240" t="s">
        <v>175</v>
      </c>
      <c r="C20" s="154">
        <v>8</v>
      </c>
      <c r="D20" s="154" t="s">
        <v>8</v>
      </c>
      <c r="E20" s="154" t="s">
        <v>8</v>
      </c>
      <c r="F20" s="155">
        <v>36.4</v>
      </c>
      <c r="G20" s="154" t="s">
        <v>8</v>
      </c>
      <c r="H20" s="154" t="s">
        <v>8</v>
      </c>
      <c r="J20" s="68" t="e">
        <f>ROUND(C20/#REF!*100,1)</f>
        <v>#REF!</v>
      </c>
      <c r="K20" s="68" t="e">
        <f>ROUND(D20/#REF!*100,1)</f>
        <v>#VALUE!</v>
      </c>
      <c r="L20" s="68" t="e">
        <f>ROUND(E20/#REF!*100,1)</f>
        <v>#VALUE!</v>
      </c>
      <c r="M20" s="157" t="e">
        <f>F20-J20</f>
        <v>#REF!</v>
      </c>
      <c r="N20" s="157" t="e">
        <f t="shared" ref="M20:O30" si="1">G20-K20</f>
        <v>#VALUE!</v>
      </c>
      <c r="O20" s="157" t="e">
        <f t="shared" si="1"/>
        <v>#VALUE!</v>
      </c>
    </row>
    <row r="21" spans="2:15" s="68" customFormat="1" ht="24.95" customHeight="1" x14ac:dyDescent="0.25">
      <c r="B21" s="244" t="s">
        <v>142</v>
      </c>
      <c r="C21" s="154" t="s">
        <v>186</v>
      </c>
      <c r="D21" s="154" t="s">
        <v>186</v>
      </c>
      <c r="E21" s="154" t="s">
        <v>186</v>
      </c>
      <c r="F21" s="154" t="s">
        <v>186</v>
      </c>
      <c r="G21" s="154" t="s">
        <v>186</v>
      </c>
      <c r="H21" s="154" t="s">
        <v>186</v>
      </c>
      <c r="J21" s="68" t="e">
        <f>ROUND(C21/#REF!*100,1)</f>
        <v>#VALUE!</v>
      </c>
      <c r="K21" s="68" t="e">
        <f>ROUND(D21/#REF!*100,1)</f>
        <v>#VALUE!</v>
      </c>
      <c r="L21" s="68" t="e">
        <f>ROUND(E21/#REF!*100,1)</f>
        <v>#VALUE!</v>
      </c>
      <c r="M21" s="157" t="e">
        <f t="shared" si="1"/>
        <v>#VALUE!</v>
      </c>
      <c r="N21" s="157" t="e">
        <f t="shared" si="1"/>
        <v>#VALUE!</v>
      </c>
      <c r="O21" s="157" t="e">
        <f t="shared" si="1"/>
        <v>#VALUE!</v>
      </c>
    </row>
    <row r="22" spans="2:15" s="68" customFormat="1" ht="12" customHeight="1" x14ac:dyDescent="0.25">
      <c r="B22" s="244" t="s">
        <v>143</v>
      </c>
      <c r="C22" s="154" t="s">
        <v>186</v>
      </c>
      <c r="D22" s="154" t="s">
        <v>186</v>
      </c>
      <c r="E22" s="154" t="s">
        <v>186</v>
      </c>
      <c r="F22" s="154" t="s">
        <v>186</v>
      </c>
      <c r="G22" s="154" t="s">
        <v>186</v>
      </c>
      <c r="H22" s="154" t="s">
        <v>186</v>
      </c>
      <c r="J22" s="68" t="e">
        <f>ROUND(C22/#REF!*100,1)</f>
        <v>#VALUE!</v>
      </c>
      <c r="K22" s="68" t="e">
        <f>ROUND(D22/#REF!*100,1)</f>
        <v>#VALUE!</v>
      </c>
      <c r="L22" s="68" t="e">
        <f>ROUND(E22/#REF!*100,1)</f>
        <v>#VALUE!</v>
      </c>
      <c r="M22" s="157" t="e">
        <f t="shared" si="1"/>
        <v>#VALUE!</v>
      </c>
      <c r="N22" s="157" t="e">
        <f t="shared" si="1"/>
        <v>#VALUE!</v>
      </c>
      <c r="O22" s="157" t="e">
        <f t="shared" si="1"/>
        <v>#VALUE!</v>
      </c>
    </row>
    <row r="23" spans="2:15" s="68" customFormat="1" ht="24.95" customHeight="1" x14ac:dyDescent="0.25">
      <c r="B23" s="244" t="s">
        <v>144</v>
      </c>
      <c r="C23" s="154" t="s">
        <v>186</v>
      </c>
      <c r="D23" s="154" t="s">
        <v>186</v>
      </c>
      <c r="E23" s="154" t="s">
        <v>186</v>
      </c>
      <c r="F23" s="154" t="s">
        <v>186</v>
      </c>
      <c r="G23" s="154" t="s">
        <v>186</v>
      </c>
      <c r="H23" s="154" t="s">
        <v>186</v>
      </c>
      <c r="J23" s="68" t="e">
        <f>ROUND(C23/#REF!*100,1)</f>
        <v>#VALUE!</v>
      </c>
      <c r="K23" s="68" t="e">
        <f>ROUND(D23/#REF!*100,1)</f>
        <v>#VALUE!</v>
      </c>
      <c r="L23" s="68" t="e">
        <f>ROUND(E23/#REF!*100,1)</f>
        <v>#VALUE!</v>
      </c>
      <c r="M23" s="157" t="e">
        <f t="shared" si="1"/>
        <v>#VALUE!</v>
      </c>
      <c r="N23" s="157" t="e">
        <f t="shared" si="1"/>
        <v>#VALUE!</v>
      </c>
      <c r="O23" s="157" t="e">
        <f t="shared" si="1"/>
        <v>#VALUE!</v>
      </c>
    </row>
    <row r="24" spans="2:15" s="68" customFormat="1" ht="24.95" customHeight="1" x14ac:dyDescent="0.25">
      <c r="B24" s="244" t="s">
        <v>145</v>
      </c>
      <c r="C24" s="154" t="s">
        <v>186</v>
      </c>
      <c r="D24" s="154" t="s">
        <v>186</v>
      </c>
      <c r="E24" s="154" t="s">
        <v>186</v>
      </c>
      <c r="F24" s="154" t="s">
        <v>186</v>
      </c>
      <c r="G24" s="154" t="s">
        <v>186</v>
      </c>
      <c r="H24" s="154" t="s">
        <v>186</v>
      </c>
      <c r="J24" s="68" t="e">
        <f>ROUND(C24/#REF!*100,1)</f>
        <v>#VALUE!</v>
      </c>
      <c r="K24" s="68" t="e">
        <f>ROUND(D24/#REF!*100,1)</f>
        <v>#VALUE!</v>
      </c>
      <c r="L24" s="68" t="e">
        <f>ROUND(E24/#REF!*100,1)</f>
        <v>#VALUE!</v>
      </c>
      <c r="M24" s="157" t="e">
        <f t="shared" si="1"/>
        <v>#VALUE!</v>
      </c>
      <c r="N24" s="157" t="e">
        <f t="shared" si="1"/>
        <v>#VALUE!</v>
      </c>
      <c r="O24" s="157" t="e">
        <f t="shared" si="1"/>
        <v>#VALUE!</v>
      </c>
    </row>
    <row r="25" spans="2:15" s="68" customFormat="1" ht="30.75" customHeight="1" x14ac:dyDescent="0.25">
      <c r="B25" s="239" t="s">
        <v>146</v>
      </c>
      <c r="C25" s="154">
        <v>8</v>
      </c>
      <c r="D25" s="154" t="s">
        <v>8</v>
      </c>
      <c r="E25" s="154" t="s">
        <v>8</v>
      </c>
      <c r="F25" s="154" t="s">
        <v>8</v>
      </c>
      <c r="G25" s="154" t="s">
        <v>8</v>
      </c>
      <c r="H25" s="154" t="s">
        <v>8</v>
      </c>
      <c r="J25" s="68" t="e">
        <f>ROUND(C25/#REF!*100,1)</f>
        <v>#REF!</v>
      </c>
      <c r="K25" s="68" t="e">
        <f>ROUND(D25/#REF!*100,1)</f>
        <v>#VALUE!</v>
      </c>
      <c r="L25" s="68" t="e">
        <f>ROUND(E25/#REF!*100,1)</f>
        <v>#VALUE!</v>
      </c>
      <c r="M25" s="157" t="e">
        <f t="shared" si="1"/>
        <v>#VALUE!</v>
      </c>
      <c r="N25" s="157" t="e">
        <f t="shared" si="1"/>
        <v>#VALUE!</v>
      </c>
      <c r="O25" s="157" t="e">
        <f t="shared" si="1"/>
        <v>#VALUE!</v>
      </c>
    </row>
    <row r="26" spans="2:15" s="68" customFormat="1" ht="24.95" customHeight="1" x14ac:dyDescent="0.25">
      <c r="B26" s="240" t="s">
        <v>176</v>
      </c>
      <c r="C26" s="154">
        <v>220</v>
      </c>
      <c r="D26" s="154" t="s">
        <v>8</v>
      </c>
      <c r="E26" s="154" t="s">
        <v>8</v>
      </c>
      <c r="F26" s="155">
        <v>41.4</v>
      </c>
      <c r="G26" s="154" t="s">
        <v>8</v>
      </c>
      <c r="H26" s="154" t="s">
        <v>8</v>
      </c>
      <c r="J26" s="68" t="e">
        <f>ROUND(C26/#REF!*100,1)</f>
        <v>#REF!</v>
      </c>
      <c r="K26" s="68" t="e">
        <f>ROUND(D26/#REF!*100,1)</f>
        <v>#VALUE!</v>
      </c>
      <c r="L26" s="68" t="e">
        <f>ROUND(E26/#REF!*100,1)</f>
        <v>#VALUE!</v>
      </c>
      <c r="M26" s="157" t="e">
        <f t="shared" si="1"/>
        <v>#REF!</v>
      </c>
      <c r="N26" s="157" t="e">
        <f t="shared" si="1"/>
        <v>#VALUE!</v>
      </c>
      <c r="O26" s="157" t="e">
        <f t="shared" si="1"/>
        <v>#VALUE!</v>
      </c>
    </row>
    <row r="27" spans="2:15" s="68" customFormat="1" ht="35.25" customHeight="1" x14ac:dyDescent="0.25">
      <c r="B27" s="237" t="s">
        <v>153</v>
      </c>
      <c r="C27" s="154">
        <v>13</v>
      </c>
      <c r="D27" s="154" t="s">
        <v>8</v>
      </c>
      <c r="E27" s="154" t="s">
        <v>8</v>
      </c>
      <c r="F27" s="154" t="s">
        <v>8</v>
      </c>
      <c r="G27" s="154" t="s">
        <v>8</v>
      </c>
      <c r="H27" s="154" t="s">
        <v>8</v>
      </c>
      <c r="J27" s="68" t="e">
        <f>ROUND(C27/#REF!*100,1)</f>
        <v>#REF!</v>
      </c>
      <c r="K27" s="68" t="e">
        <f>ROUND(D27/#REF!*100,1)</f>
        <v>#VALUE!</v>
      </c>
      <c r="L27" s="68" t="e">
        <f>ROUND(E27/#REF!*100,1)</f>
        <v>#VALUE!</v>
      </c>
      <c r="M27" s="157" t="e">
        <f t="shared" si="1"/>
        <v>#VALUE!</v>
      </c>
      <c r="N27" s="157" t="e">
        <f t="shared" si="1"/>
        <v>#VALUE!</v>
      </c>
      <c r="O27" s="157" t="e">
        <f t="shared" si="1"/>
        <v>#VALUE!</v>
      </c>
    </row>
    <row r="28" spans="2:15" s="68" customFormat="1" ht="24.95" customHeight="1" x14ac:dyDescent="0.25">
      <c r="B28" s="237" t="s">
        <v>154</v>
      </c>
      <c r="C28" s="154">
        <v>5</v>
      </c>
      <c r="D28" s="154" t="s">
        <v>8</v>
      </c>
      <c r="E28" s="154" t="s">
        <v>8</v>
      </c>
      <c r="F28" s="155">
        <v>6.9</v>
      </c>
      <c r="G28" s="154" t="s">
        <v>8</v>
      </c>
      <c r="H28" s="154" t="s">
        <v>8</v>
      </c>
      <c r="J28" s="68" t="e">
        <f>ROUND(C28/#REF!*100,1)</f>
        <v>#REF!</v>
      </c>
      <c r="K28" s="68" t="e">
        <f>ROUND(D28/#REF!*100,1)</f>
        <v>#VALUE!</v>
      </c>
      <c r="L28" s="68" t="e">
        <f>ROUND(E28/#REF!*100,1)</f>
        <v>#VALUE!</v>
      </c>
      <c r="M28" s="157" t="e">
        <f t="shared" si="1"/>
        <v>#REF!</v>
      </c>
      <c r="N28" s="157" t="e">
        <f t="shared" si="1"/>
        <v>#VALUE!</v>
      </c>
      <c r="O28" s="157" t="e">
        <f t="shared" si="1"/>
        <v>#VALUE!</v>
      </c>
    </row>
    <row r="29" spans="2:15" s="68" customFormat="1" ht="24.95" customHeight="1" x14ac:dyDescent="0.25">
      <c r="B29" s="237" t="s">
        <v>155</v>
      </c>
      <c r="C29" s="154">
        <v>202</v>
      </c>
      <c r="D29" s="154" t="s">
        <v>8</v>
      </c>
      <c r="E29" s="154" t="s">
        <v>8</v>
      </c>
      <c r="F29" s="155">
        <v>44</v>
      </c>
      <c r="G29" s="154" t="s">
        <v>8</v>
      </c>
      <c r="H29" s="154" t="s">
        <v>8</v>
      </c>
      <c r="J29" s="68" t="e">
        <f>ROUND(C29/#REF!*100,1)</f>
        <v>#REF!</v>
      </c>
      <c r="K29" s="68" t="e">
        <f>ROUND(D29/#REF!*100,1)</f>
        <v>#VALUE!</v>
      </c>
      <c r="L29" s="68" t="e">
        <f>ROUND(E29/#REF!*100,1)</f>
        <v>#VALUE!</v>
      </c>
      <c r="M29" s="157" t="e">
        <f t="shared" si="1"/>
        <v>#REF!</v>
      </c>
      <c r="N29" s="157" t="e">
        <f t="shared" si="1"/>
        <v>#VALUE!</v>
      </c>
      <c r="O29" s="157" t="e">
        <f t="shared" si="1"/>
        <v>#VALUE!</v>
      </c>
    </row>
    <row r="30" spans="2:15" s="68" customFormat="1" ht="24.95" customHeight="1" x14ac:dyDescent="0.25">
      <c r="B30" s="240" t="s">
        <v>177</v>
      </c>
      <c r="C30" s="154">
        <v>3</v>
      </c>
      <c r="D30" s="154" t="s">
        <v>8</v>
      </c>
      <c r="E30" s="154" t="s">
        <v>8</v>
      </c>
      <c r="F30" s="155">
        <v>27.3</v>
      </c>
      <c r="G30" s="154" t="s">
        <v>8</v>
      </c>
      <c r="H30" s="154" t="s">
        <v>8</v>
      </c>
      <c r="J30" s="68" t="e">
        <f>ROUND(C30/#REF!*100,1)</f>
        <v>#REF!</v>
      </c>
      <c r="K30" s="68" t="e">
        <f>ROUND(D30/#REF!*100,1)</f>
        <v>#VALUE!</v>
      </c>
      <c r="L30" s="68" t="e">
        <f>ROUND(E30/#REF!*100,1)</f>
        <v>#VALUE!</v>
      </c>
      <c r="M30" s="157" t="e">
        <f t="shared" si="1"/>
        <v>#REF!</v>
      </c>
      <c r="N30" s="157" t="e">
        <f t="shared" si="1"/>
        <v>#VALUE!</v>
      </c>
      <c r="O30" s="157" t="e">
        <f t="shared" si="1"/>
        <v>#VALUE!</v>
      </c>
    </row>
    <row r="31" spans="2:15" ht="17.100000000000001" customHeight="1" x14ac:dyDescent="0.2">
      <c r="C31" s="171"/>
      <c r="D31" s="172"/>
      <c r="E31" s="171"/>
      <c r="F31" s="172"/>
      <c r="G31" s="172"/>
      <c r="H31" s="172"/>
    </row>
    <row r="35" spans="3:5" x14ac:dyDescent="0.2">
      <c r="C35" s="241"/>
      <c r="D35" s="246"/>
      <c r="E35" s="241"/>
    </row>
    <row r="36" spans="3:5" x14ac:dyDescent="0.2">
      <c r="C36" s="241"/>
    </row>
    <row r="39" spans="3:5" ht="12" customHeight="1" x14ac:dyDescent="0.2"/>
  </sheetData>
  <mergeCells count="5">
    <mergeCell ref="B3:B4"/>
    <mergeCell ref="C3:C4"/>
    <mergeCell ref="D3:D4"/>
    <mergeCell ref="E3:E4"/>
    <mergeCell ref="F4:H4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>
      <selection activeCell="A36" sqref="A36"/>
    </sheetView>
  </sheetViews>
  <sheetFormatPr defaultRowHeight="12.75" x14ac:dyDescent="0.2"/>
  <cols>
    <col min="1" max="1" width="32.7109375" customWidth="1"/>
    <col min="2" max="2" width="10.28515625" customWidth="1"/>
    <col min="3" max="3" width="7.7109375" customWidth="1"/>
    <col min="4" max="4" width="11.7109375" customWidth="1"/>
    <col min="5" max="5" width="10" style="38" customWidth="1"/>
    <col min="6" max="7" width="8.28515625" style="38" customWidth="1"/>
    <col min="8" max="8" width="10.7109375" bestFit="1" customWidth="1"/>
  </cols>
  <sheetData>
    <row r="1" spans="1:7" ht="14.25" x14ac:dyDescent="0.2">
      <c r="A1" s="262">
        <v>91</v>
      </c>
      <c r="B1" s="262"/>
      <c r="C1" s="262"/>
      <c r="D1" s="262"/>
      <c r="E1" s="262"/>
      <c r="F1" s="262"/>
      <c r="G1" s="262"/>
    </row>
    <row r="2" spans="1:7" ht="20.25" customHeight="1" x14ac:dyDescent="0.2">
      <c r="A2" s="1" t="s">
        <v>71</v>
      </c>
      <c r="B2" s="2"/>
      <c r="C2" s="3"/>
      <c r="D2" s="3"/>
      <c r="E2" s="4"/>
      <c r="F2" s="4"/>
      <c r="G2" s="4"/>
    </row>
    <row r="3" spans="1:7" ht="38.1" customHeight="1" x14ac:dyDescent="0.2">
      <c r="A3" s="263" t="s">
        <v>0</v>
      </c>
      <c r="B3" s="265" t="s">
        <v>1</v>
      </c>
      <c r="C3" s="265" t="s">
        <v>2</v>
      </c>
      <c r="D3" s="265" t="s">
        <v>3</v>
      </c>
      <c r="E3" s="5" t="s">
        <v>4</v>
      </c>
      <c r="F3" s="5" t="s">
        <v>5</v>
      </c>
      <c r="G3" s="6" t="s">
        <v>6</v>
      </c>
    </row>
    <row r="4" spans="1:7" ht="15" customHeight="1" x14ac:dyDescent="0.2">
      <c r="A4" s="264"/>
      <c r="B4" s="266"/>
      <c r="C4" s="266"/>
      <c r="D4" s="266"/>
      <c r="E4" s="267" t="s">
        <v>70</v>
      </c>
      <c r="F4" s="267"/>
      <c r="G4" s="268"/>
    </row>
    <row r="5" spans="1:7" ht="30" customHeight="1" x14ac:dyDescent="0.2">
      <c r="A5" s="7" t="s">
        <v>7</v>
      </c>
      <c r="B5" s="43">
        <v>178010</v>
      </c>
      <c r="C5" s="44" t="s">
        <v>8</v>
      </c>
      <c r="D5" s="45">
        <v>56071530</v>
      </c>
      <c r="E5" s="9">
        <v>120.1</v>
      </c>
      <c r="F5" s="46" t="s">
        <v>8</v>
      </c>
      <c r="G5" s="10">
        <v>112.5</v>
      </c>
    </row>
    <row r="6" spans="1:7" x14ac:dyDescent="0.2">
      <c r="A6" s="11"/>
      <c r="B6" s="48"/>
      <c r="C6" s="49"/>
      <c r="D6" s="48"/>
      <c r="E6" s="50"/>
      <c r="F6" s="51"/>
      <c r="G6" s="52"/>
    </row>
    <row r="7" spans="1:7" ht="15.95" customHeight="1" x14ac:dyDescent="0.2">
      <c r="A7" s="15" t="s">
        <v>9</v>
      </c>
      <c r="B7" s="16">
        <v>172412</v>
      </c>
      <c r="C7" s="53" t="s">
        <v>8</v>
      </c>
      <c r="D7" s="16">
        <v>46389923</v>
      </c>
      <c r="E7" s="23">
        <v>121.4</v>
      </c>
      <c r="F7" s="51" t="s">
        <v>8</v>
      </c>
      <c r="G7" s="24">
        <v>115.9</v>
      </c>
    </row>
    <row r="8" spans="1:7" ht="8.1" customHeight="1" x14ac:dyDescent="0.2">
      <c r="A8" s="18"/>
      <c r="B8" s="12"/>
      <c r="C8" s="19"/>
      <c r="D8" s="12"/>
      <c r="E8" s="13"/>
      <c r="F8" s="20"/>
      <c r="G8" s="14"/>
    </row>
    <row r="9" spans="1:7" ht="15.95" customHeight="1" x14ac:dyDescent="0.2">
      <c r="A9" s="21" t="s">
        <v>10</v>
      </c>
      <c r="B9" s="22">
        <v>23919</v>
      </c>
      <c r="C9" s="17">
        <v>483</v>
      </c>
      <c r="D9" s="22">
        <v>11563782</v>
      </c>
      <c r="E9" s="23">
        <v>120.1</v>
      </c>
      <c r="F9" s="24">
        <v>98.6</v>
      </c>
      <c r="G9" s="24">
        <v>118.6</v>
      </c>
    </row>
    <row r="10" spans="1:7" ht="15.95" customHeight="1" x14ac:dyDescent="0.2">
      <c r="A10" s="21" t="s">
        <v>11</v>
      </c>
      <c r="B10" s="22">
        <v>9923</v>
      </c>
      <c r="C10" s="17">
        <v>247</v>
      </c>
      <c r="D10" s="22">
        <v>2455726</v>
      </c>
      <c r="E10" s="23">
        <v>111</v>
      </c>
      <c r="F10" s="24">
        <v>105.1</v>
      </c>
      <c r="G10" s="24">
        <v>116.9</v>
      </c>
    </row>
    <row r="11" spans="1:7" ht="15.95" customHeight="1" x14ac:dyDescent="0.2">
      <c r="A11" s="21" t="s">
        <v>12</v>
      </c>
      <c r="B11" s="22">
        <v>24727</v>
      </c>
      <c r="C11" s="17">
        <v>263</v>
      </c>
      <c r="D11" s="22">
        <v>6510700</v>
      </c>
      <c r="E11" s="23">
        <v>123.1</v>
      </c>
      <c r="F11" s="24">
        <v>96</v>
      </c>
      <c r="G11" s="24">
        <v>118.1</v>
      </c>
    </row>
    <row r="12" spans="1:7" ht="15.95" customHeight="1" x14ac:dyDescent="0.2">
      <c r="A12" s="21" t="s">
        <v>13</v>
      </c>
      <c r="B12" s="22">
        <v>22376</v>
      </c>
      <c r="C12" s="17">
        <v>368</v>
      </c>
      <c r="D12" s="22">
        <v>8226024</v>
      </c>
      <c r="E12" s="23">
        <v>117.2</v>
      </c>
      <c r="F12" s="24">
        <v>94.6</v>
      </c>
      <c r="G12" s="24">
        <v>110.8</v>
      </c>
    </row>
    <row r="13" spans="1:7" ht="15.95" customHeight="1" x14ac:dyDescent="0.2">
      <c r="A13" s="21" t="s">
        <v>14</v>
      </c>
      <c r="B13" s="22">
        <v>11006</v>
      </c>
      <c r="C13" s="17">
        <v>325</v>
      </c>
      <c r="D13" s="22">
        <v>3578285</v>
      </c>
      <c r="E13" s="25">
        <v>127.6</v>
      </c>
      <c r="F13" s="25">
        <v>93.9</v>
      </c>
      <c r="G13" s="26">
        <v>120</v>
      </c>
    </row>
    <row r="14" spans="1:7" ht="15.95" customHeight="1" x14ac:dyDescent="0.2">
      <c r="A14" s="21" t="s">
        <v>15</v>
      </c>
      <c r="B14" s="22">
        <v>15323</v>
      </c>
      <c r="C14" s="17">
        <v>174</v>
      </c>
      <c r="D14" s="22">
        <v>2669088</v>
      </c>
      <c r="E14" s="23">
        <v>113.7</v>
      </c>
      <c r="F14" s="24">
        <v>92.6</v>
      </c>
      <c r="G14" s="24">
        <v>105.3</v>
      </c>
    </row>
    <row r="15" spans="1:7" ht="15.95" customHeight="1" x14ac:dyDescent="0.2">
      <c r="A15" s="21" t="s">
        <v>16</v>
      </c>
      <c r="B15" s="22">
        <v>10346</v>
      </c>
      <c r="C15" s="17">
        <v>263</v>
      </c>
      <c r="D15" s="22">
        <v>2718969</v>
      </c>
      <c r="E15" s="23">
        <v>108.6</v>
      </c>
      <c r="F15" s="24">
        <v>92.6</v>
      </c>
      <c r="G15" s="24">
        <v>100.6</v>
      </c>
    </row>
    <row r="16" spans="1:7" ht="15.95" customHeight="1" x14ac:dyDescent="0.2">
      <c r="A16" s="21" t="s">
        <v>17</v>
      </c>
      <c r="B16" s="22">
        <v>54792</v>
      </c>
      <c r="C16" s="17">
        <v>158</v>
      </c>
      <c r="D16" s="22">
        <v>8667350</v>
      </c>
      <c r="E16" s="23">
        <v>129.19999999999999</v>
      </c>
      <c r="F16" s="24">
        <v>95.2</v>
      </c>
      <c r="G16" s="24">
        <v>123.3</v>
      </c>
    </row>
    <row r="17" spans="1:8" x14ac:dyDescent="0.2">
      <c r="A17" s="21"/>
      <c r="B17" s="12"/>
      <c r="C17" s="12"/>
      <c r="D17" s="12"/>
      <c r="E17" s="13"/>
      <c r="F17" s="13"/>
      <c r="G17" s="14"/>
    </row>
    <row r="18" spans="1:8" ht="27.95" customHeight="1" x14ac:dyDescent="0.2">
      <c r="A18" s="11" t="s">
        <v>18</v>
      </c>
      <c r="B18" s="19" t="s">
        <v>8</v>
      </c>
      <c r="C18" s="19" t="s">
        <v>8</v>
      </c>
      <c r="D18" s="100">
        <v>41888416</v>
      </c>
      <c r="E18" s="20" t="s">
        <v>8</v>
      </c>
      <c r="F18" s="20" t="s">
        <v>8</v>
      </c>
      <c r="G18" s="101">
        <v>101.5</v>
      </c>
    </row>
    <row r="19" spans="1:8" ht="12.75" customHeight="1" x14ac:dyDescent="0.2">
      <c r="A19" s="11"/>
      <c r="B19" s="12"/>
      <c r="C19" s="19"/>
      <c r="D19" s="12"/>
      <c r="E19" s="13"/>
      <c r="F19" s="13"/>
      <c r="G19" s="14"/>
    </row>
    <row r="20" spans="1:8" ht="15.95" customHeight="1" x14ac:dyDescent="0.2">
      <c r="A20" s="18" t="s">
        <v>19</v>
      </c>
      <c r="B20" s="16">
        <v>252451</v>
      </c>
      <c r="C20" s="19" t="s">
        <v>8</v>
      </c>
      <c r="D20" s="17">
        <v>36200779</v>
      </c>
      <c r="E20" s="23">
        <v>92.1</v>
      </c>
      <c r="F20" s="20" t="s">
        <v>8</v>
      </c>
      <c r="G20" s="24">
        <v>102.8</v>
      </c>
    </row>
    <row r="21" spans="1:8" ht="8.1" customHeight="1" x14ac:dyDescent="0.2">
      <c r="A21" s="18"/>
      <c r="B21" s="12"/>
      <c r="C21" s="12"/>
      <c r="D21" s="12"/>
      <c r="E21" s="13"/>
      <c r="F21" s="13"/>
      <c r="G21" s="14"/>
    </row>
    <row r="22" spans="1:8" ht="12" customHeight="1" x14ac:dyDescent="0.2">
      <c r="A22" s="21" t="s">
        <v>20</v>
      </c>
      <c r="B22" s="22">
        <v>176335</v>
      </c>
      <c r="C22" s="23">
        <v>181.2</v>
      </c>
      <c r="D22" s="17">
        <v>31952993</v>
      </c>
      <c r="E22" s="23">
        <v>91.2</v>
      </c>
      <c r="F22" s="24">
        <v>113.6</v>
      </c>
      <c r="G22" s="24">
        <v>103.6</v>
      </c>
    </row>
    <row r="23" spans="1:8" ht="15.95" customHeight="1" x14ac:dyDescent="0.2">
      <c r="A23" s="21" t="s">
        <v>21</v>
      </c>
      <c r="B23" s="22">
        <v>10022</v>
      </c>
      <c r="C23" s="23">
        <v>73.5</v>
      </c>
      <c r="D23" s="17">
        <v>736720</v>
      </c>
      <c r="E23" s="23">
        <v>93.8</v>
      </c>
      <c r="F23" s="24">
        <v>103.7</v>
      </c>
      <c r="G23" s="24">
        <v>97.4</v>
      </c>
    </row>
    <row r="24" spans="1:8" ht="15.95" customHeight="1" x14ac:dyDescent="0.2">
      <c r="A24" s="21" t="s">
        <v>22</v>
      </c>
      <c r="B24" s="22">
        <v>16537</v>
      </c>
      <c r="C24" s="23">
        <v>64.099999999999994</v>
      </c>
      <c r="D24" s="17">
        <v>1060570</v>
      </c>
      <c r="E24" s="23">
        <v>90.8</v>
      </c>
      <c r="F24" s="24">
        <v>113.9</v>
      </c>
      <c r="G24" s="24">
        <v>103.6</v>
      </c>
    </row>
    <row r="25" spans="1:8" ht="15.95" customHeight="1" x14ac:dyDescent="0.2">
      <c r="A25" s="21" t="s">
        <v>23</v>
      </c>
      <c r="B25" s="22">
        <v>32070</v>
      </c>
      <c r="C25" s="23">
        <v>55</v>
      </c>
      <c r="D25" s="17">
        <v>1765449</v>
      </c>
      <c r="E25" s="23">
        <v>95.3</v>
      </c>
      <c r="F25" s="24">
        <v>98.4</v>
      </c>
      <c r="G25" s="24">
        <v>93.8</v>
      </c>
    </row>
    <row r="26" spans="1:8" ht="15.95" customHeight="1" x14ac:dyDescent="0.2">
      <c r="A26" s="21" t="s">
        <v>24</v>
      </c>
      <c r="B26" s="22">
        <v>10766</v>
      </c>
      <c r="C26" s="23">
        <v>44.7</v>
      </c>
      <c r="D26" s="17">
        <v>480700</v>
      </c>
      <c r="E26" s="23">
        <v>99</v>
      </c>
      <c r="F26" s="24">
        <v>102.3</v>
      </c>
      <c r="G26" s="24">
        <v>101.1</v>
      </c>
    </row>
    <row r="27" spans="1:8" ht="15.95" customHeight="1" x14ac:dyDescent="0.2">
      <c r="A27" s="21" t="s">
        <v>25</v>
      </c>
      <c r="B27" s="27">
        <v>2662</v>
      </c>
      <c r="C27" s="9">
        <v>36.700000000000003</v>
      </c>
      <c r="D27" s="27">
        <v>97701</v>
      </c>
      <c r="E27" s="9">
        <v>90.4</v>
      </c>
      <c r="F27" s="9">
        <v>103.4</v>
      </c>
      <c r="G27" s="28">
        <v>93.6</v>
      </c>
      <c r="H27" s="8"/>
    </row>
    <row r="28" spans="1:8" ht="15.95" customHeight="1" x14ac:dyDescent="0.2">
      <c r="A28" s="21" t="s">
        <v>26</v>
      </c>
      <c r="B28" s="27">
        <v>1286</v>
      </c>
      <c r="C28" s="9">
        <v>29</v>
      </c>
      <c r="D28" s="27">
        <v>37284</v>
      </c>
      <c r="E28" s="9">
        <v>91.5</v>
      </c>
      <c r="F28" s="9">
        <v>99</v>
      </c>
      <c r="G28" s="28">
        <v>90.5</v>
      </c>
      <c r="H28" s="8"/>
    </row>
    <row r="29" spans="1:8" ht="15.95" customHeight="1" x14ac:dyDescent="0.2">
      <c r="A29" s="21" t="s">
        <v>27</v>
      </c>
      <c r="B29" s="17">
        <v>2773</v>
      </c>
      <c r="C29" s="23">
        <v>25</v>
      </c>
      <c r="D29" s="17">
        <v>69362</v>
      </c>
      <c r="E29" s="23">
        <v>92.1</v>
      </c>
      <c r="F29" s="24">
        <v>93.3</v>
      </c>
      <c r="G29" s="24">
        <v>86</v>
      </c>
    </row>
    <row r="30" spans="1:8" x14ac:dyDescent="0.2">
      <c r="A30" s="21"/>
      <c r="B30" s="12"/>
      <c r="C30" s="13"/>
      <c r="D30" s="12"/>
      <c r="E30" s="13"/>
      <c r="F30" s="13"/>
      <c r="G30" s="14"/>
    </row>
    <row r="31" spans="1:8" ht="24" customHeight="1" x14ac:dyDescent="0.2">
      <c r="A31" s="102" t="s">
        <v>28</v>
      </c>
      <c r="B31" s="285" t="s">
        <v>8</v>
      </c>
      <c r="C31" s="283" t="s">
        <v>8</v>
      </c>
      <c r="D31" s="100">
        <v>5687637</v>
      </c>
      <c r="E31" s="283" t="s">
        <v>8</v>
      </c>
      <c r="F31" s="283" t="s">
        <v>8</v>
      </c>
      <c r="G31" s="101">
        <v>93.7</v>
      </c>
    </row>
    <row r="32" spans="1:8" ht="8.1" customHeight="1" x14ac:dyDescent="0.2">
      <c r="A32" s="29"/>
      <c r="B32" s="12"/>
      <c r="C32" s="13"/>
      <c r="D32" s="12"/>
      <c r="E32" s="13"/>
      <c r="F32" s="13"/>
      <c r="G32" s="14"/>
    </row>
    <row r="33" spans="1:8" ht="15.95" customHeight="1" x14ac:dyDescent="0.2">
      <c r="A33" s="30" t="s">
        <v>29</v>
      </c>
      <c r="B33" s="22">
        <v>52673</v>
      </c>
      <c r="C33" s="23">
        <v>38.4</v>
      </c>
      <c r="D33" s="17">
        <v>2025105</v>
      </c>
      <c r="E33" s="23">
        <v>95.7</v>
      </c>
      <c r="F33" s="24">
        <v>109.7</v>
      </c>
      <c r="G33" s="24">
        <v>105.1</v>
      </c>
    </row>
    <row r="34" spans="1:8" ht="15.95" customHeight="1" x14ac:dyDescent="0.2">
      <c r="A34" s="21" t="s">
        <v>30</v>
      </c>
      <c r="B34" s="22">
        <v>28272</v>
      </c>
      <c r="C34" s="23">
        <v>44.5</v>
      </c>
      <c r="D34" s="17">
        <v>1258593</v>
      </c>
      <c r="E34" s="23">
        <v>98.1</v>
      </c>
      <c r="F34" s="24">
        <v>106</v>
      </c>
      <c r="G34" s="24">
        <v>104</v>
      </c>
    </row>
    <row r="35" spans="1:8" ht="15.95" customHeight="1" x14ac:dyDescent="0.2">
      <c r="A35" s="21" t="s">
        <v>69</v>
      </c>
      <c r="B35" s="22">
        <v>45392</v>
      </c>
      <c r="C35" s="23">
        <v>35.799999999999997</v>
      </c>
      <c r="D35" s="17">
        <v>1625620</v>
      </c>
      <c r="E35" s="23">
        <v>98.8</v>
      </c>
      <c r="F35" s="24">
        <v>82.9</v>
      </c>
      <c r="G35" s="24">
        <v>81.900000000000006</v>
      </c>
    </row>
    <row r="36" spans="1:8" ht="15.95" customHeight="1" x14ac:dyDescent="0.2">
      <c r="A36" s="99" t="s">
        <v>67</v>
      </c>
      <c r="B36" s="22">
        <v>36272</v>
      </c>
      <c r="C36" s="23">
        <v>34.200000000000003</v>
      </c>
      <c r="D36" s="17">
        <v>1240520</v>
      </c>
      <c r="E36" s="23">
        <v>99.4</v>
      </c>
      <c r="F36" s="24">
        <v>80.7</v>
      </c>
      <c r="G36" s="24">
        <v>80.099999999999994</v>
      </c>
    </row>
    <row r="37" spans="1:8" ht="15.95" customHeight="1" x14ac:dyDescent="0.2">
      <c r="A37" s="99" t="s">
        <v>68</v>
      </c>
      <c r="B37" s="22">
        <v>9120</v>
      </c>
      <c r="C37" s="23">
        <v>42.2</v>
      </c>
      <c r="D37" s="17">
        <v>385100</v>
      </c>
      <c r="E37" s="23">
        <v>96.5</v>
      </c>
      <c r="F37" s="24">
        <v>91.5</v>
      </c>
      <c r="G37" s="24">
        <v>88.4</v>
      </c>
    </row>
    <row r="38" spans="1:8" ht="15.95" customHeight="1" x14ac:dyDescent="0.2">
      <c r="A38" s="21" t="s">
        <v>31</v>
      </c>
      <c r="B38" s="31">
        <v>2373</v>
      </c>
      <c r="C38" s="32">
        <v>52.5</v>
      </c>
      <c r="D38" s="31">
        <v>124476</v>
      </c>
      <c r="E38" s="32">
        <v>89.2</v>
      </c>
      <c r="F38" s="32">
        <v>93.3</v>
      </c>
      <c r="G38" s="33">
        <v>83.1</v>
      </c>
    </row>
    <row r="39" spans="1:8" ht="27.95" customHeight="1" x14ac:dyDescent="0.2">
      <c r="A39" s="102" t="s">
        <v>193</v>
      </c>
      <c r="B39" s="16">
        <v>17000</v>
      </c>
      <c r="C39" s="283">
        <v>38.5</v>
      </c>
      <c r="D39" s="16">
        <v>653843</v>
      </c>
      <c r="E39" s="283">
        <v>94.3</v>
      </c>
      <c r="F39" s="283">
        <v>87.1</v>
      </c>
      <c r="G39" s="284">
        <v>82</v>
      </c>
    </row>
    <row r="40" spans="1:8" ht="15" customHeight="1" x14ac:dyDescent="0.2">
      <c r="A40" s="98" t="s">
        <v>33</v>
      </c>
      <c r="B40" s="31">
        <v>4023</v>
      </c>
      <c r="C40" s="32">
        <v>13.7</v>
      </c>
      <c r="D40" s="31">
        <v>55307</v>
      </c>
      <c r="E40" s="32">
        <v>100.4</v>
      </c>
      <c r="F40" s="32">
        <v>107</v>
      </c>
      <c r="G40" s="33">
        <v>107.8</v>
      </c>
    </row>
    <row r="41" spans="1:8" ht="15" customHeight="1" x14ac:dyDescent="0.2">
      <c r="A41" s="35"/>
    </row>
    <row r="42" spans="1:8" x14ac:dyDescent="0.2">
      <c r="A42" s="35"/>
      <c r="B42" s="36"/>
      <c r="C42" s="36"/>
      <c r="D42" s="36"/>
      <c r="E42" s="37"/>
      <c r="F42" s="37"/>
      <c r="G42" s="37"/>
    </row>
    <row r="43" spans="1:8" x14ac:dyDescent="0.2">
      <c r="A43" s="261" t="s">
        <v>34</v>
      </c>
      <c r="B43" s="261"/>
      <c r="C43" s="261"/>
      <c r="D43" s="261"/>
      <c r="E43" s="261"/>
      <c r="F43" s="261"/>
      <c r="G43" s="261"/>
    </row>
    <row r="44" spans="1:8" x14ac:dyDescent="0.2">
      <c r="A44" s="261" t="s">
        <v>35</v>
      </c>
      <c r="B44" s="261"/>
      <c r="C44" s="261"/>
      <c r="D44" s="261"/>
      <c r="E44" s="261"/>
      <c r="F44" s="261"/>
      <c r="G44" s="261"/>
      <c r="H44" s="8"/>
    </row>
    <row r="45" spans="1:8" x14ac:dyDescent="0.2">
      <c r="A45" s="261" t="s">
        <v>36</v>
      </c>
      <c r="B45" s="261"/>
      <c r="C45" s="261"/>
      <c r="D45" s="261"/>
      <c r="E45" s="261"/>
      <c r="F45" s="261"/>
      <c r="G45" s="261"/>
    </row>
  </sheetData>
  <mergeCells count="9">
    <mergeCell ref="A43:G43"/>
    <mergeCell ref="A44:G44"/>
    <mergeCell ref="A45:G45"/>
    <mergeCell ref="A1:G1"/>
    <mergeCell ref="A3:A4"/>
    <mergeCell ref="B3:B4"/>
    <mergeCell ref="C3:C4"/>
    <mergeCell ref="D3:D4"/>
    <mergeCell ref="E4:G4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zoomScaleNormal="100" workbookViewId="0">
      <selection activeCell="E21" sqref="E21"/>
    </sheetView>
  </sheetViews>
  <sheetFormatPr defaultRowHeight="12.75" x14ac:dyDescent="0.2"/>
  <cols>
    <col min="1" max="1" width="32.28515625" customWidth="1"/>
    <col min="2" max="2" width="10.5703125" customWidth="1"/>
    <col min="3" max="3" width="8.140625" bestFit="1" customWidth="1"/>
    <col min="4" max="4" width="11" customWidth="1"/>
    <col min="5" max="5" width="10.5703125" customWidth="1"/>
    <col min="6" max="7" width="8.28515625" customWidth="1"/>
  </cols>
  <sheetData>
    <row r="1" spans="1:7" ht="14.25" x14ac:dyDescent="0.2">
      <c r="A1" s="269">
        <v>92</v>
      </c>
      <c r="B1" s="269"/>
      <c r="C1" s="269"/>
      <c r="D1" s="269"/>
      <c r="E1" s="269"/>
      <c r="F1" s="269"/>
      <c r="G1" s="269"/>
    </row>
    <row r="2" spans="1:7" s="3" customFormat="1" ht="20.25" customHeight="1" x14ac:dyDescent="0.2">
      <c r="A2" s="39" t="s">
        <v>73</v>
      </c>
      <c r="B2" s="2"/>
      <c r="D2" s="40"/>
    </row>
    <row r="3" spans="1:7" ht="38.1" customHeight="1" x14ac:dyDescent="0.2">
      <c r="A3" s="263" t="s">
        <v>0</v>
      </c>
      <c r="B3" s="265" t="s">
        <v>1</v>
      </c>
      <c r="C3" s="265" t="s">
        <v>2</v>
      </c>
      <c r="D3" s="265" t="s">
        <v>3</v>
      </c>
      <c r="E3" s="41" t="s">
        <v>4</v>
      </c>
      <c r="F3" s="41" t="s">
        <v>5</v>
      </c>
      <c r="G3" s="42" t="s">
        <v>6</v>
      </c>
    </row>
    <row r="4" spans="1:7" ht="15" customHeight="1" x14ac:dyDescent="0.2">
      <c r="A4" s="264"/>
      <c r="B4" s="266"/>
      <c r="C4" s="266"/>
      <c r="D4" s="266"/>
      <c r="E4" s="266" t="s">
        <v>70</v>
      </c>
      <c r="F4" s="266"/>
      <c r="G4" s="270"/>
    </row>
    <row r="5" spans="1:7" ht="30" customHeight="1" x14ac:dyDescent="0.2">
      <c r="A5" s="7" t="s">
        <v>7</v>
      </c>
      <c r="B5" s="43">
        <v>168657</v>
      </c>
      <c r="C5" s="44" t="s">
        <v>8</v>
      </c>
      <c r="D5" s="45">
        <v>53797235</v>
      </c>
      <c r="E5" s="9">
        <v>118.4</v>
      </c>
      <c r="F5" s="46" t="s">
        <v>8</v>
      </c>
      <c r="G5" s="10">
        <v>112</v>
      </c>
    </row>
    <row r="6" spans="1:7" x14ac:dyDescent="0.2">
      <c r="A6" s="47"/>
      <c r="B6" s="48"/>
      <c r="C6" s="49"/>
      <c r="D6" s="48"/>
      <c r="E6" s="50"/>
      <c r="F6" s="51"/>
      <c r="G6" s="52"/>
    </row>
    <row r="7" spans="1:7" ht="15.95" customHeight="1" x14ac:dyDescent="0.2">
      <c r="A7" s="15" t="s">
        <v>9</v>
      </c>
      <c r="B7" s="16">
        <v>163202</v>
      </c>
      <c r="C7" s="53" t="s">
        <v>8</v>
      </c>
      <c r="D7" s="16">
        <v>44583780</v>
      </c>
      <c r="E7" s="23">
        <v>119.6</v>
      </c>
      <c r="F7" s="51" t="s">
        <v>8</v>
      </c>
      <c r="G7" s="24">
        <v>115.1</v>
      </c>
    </row>
    <row r="8" spans="1:7" ht="8.1" customHeight="1" x14ac:dyDescent="0.2">
      <c r="A8" s="18"/>
      <c r="B8" s="12"/>
      <c r="C8" s="19"/>
      <c r="D8" s="12"/>
      <c r="E8" s="13"/>
      <c r="F8" s="20"/>
      <c r="G8" s="14"/>
    </row>
    <row r="9" spans="1:7" ht="15.95" customHeight="1" x14ac:dyDescent="0.2">
      <c r="A9" s="21" t="s">
        <v>10</v>
      </c>
      <c r="B9" s="22">
        <v>23831</v>
      </c>
      <c r="C9" s="17">
        <v>483</v>
      </c>
      <c r="D9" s="22">
        <v>11522037</v>
      </c>
      <c r="E9" s="23">
        <v>120</v>
      </c>
      <c r="F9" s="24">
        <v>98.6</v>
      </c>
      <c r="G9" s="24">
        <v>118.4</v>
      </c>
    </row>
    <row r="10" spans="1:7" ht="15.95" customHeight="1" x14ac:dyDescent="0.2">
      <c r="A10" s="21" t="s">
        <v>11</v>
      </c>
      <c r="B10" s="22">
        <v>9915</v>
      </c>
      <c r="C10" s="17">
        <v>248</v>
      </c>
      <c r="D10" s="22">
        <v>2454618</v>
      </c>
      <c r="E10" s="23">
        <v>111.3</v>
      </c>
      <c r="F10" s="24">
        <v>105.5</v>
      </c>
      <c r="G10" s="24">
        <v>117.2</v>
      </c>
    </row>
    <row r="11" spans="1:7" ht="15.95" customHeight="1" x14ac:dyDescent="0.2">
      <c r="A11" s="21" t="s">
        <v>12</v>
      </c>
      <c r="B11" s="22">
        <v>22615</v>
      </c>
      <c r="C11" s="17">
        <v>255</v>
      </c>
      <c r="D11" s="22">
        <v>5772865</v>
      </c>
      <c r="E11" s="23">
        <v>121.5</v>
      </c>
      <c r="F11" s="24">
        <v>94.4</v>
      </c>
      <c r="G11" s="24">
        <v>114.8</v>
      </c>
    </row>
    <row r="12" spans="1:7" ht="15.95" customHeight="1" x14ac:dyDescent="0.2">
      <c r="A12" s="21" t="s">
        <v>13</v>
      </c>
      <c r="B12" s="22">
        <v>21574</v>
      </c>
      <c r="C12" s="17">
        <v>364</v>
      </c>
      <c r="D12" s="22">
        <v>7846198</v>
      </c>
      <c r="E12" s="23">
        <v>118.1</v>
      </c>
      <c r="F12" s="24">
        <v>94.8</v>
      </c>
      <c r="G12" s="24">
        <v>111.8</v>
      </c>
    </row>
    <row r="13" spans="1:7" ht="15.95" customHeight="1" x14ac:dyDescent="0.2">
      <c r="A13" s="21" t="s">
        <v>14</v>
      </c>
      <c r="B13" s="22">
        <v>10899</v>
      </c>
      <c r="C13" s="17">
        <v>324</v>
      </c>
      <c r="D13" s="22">
        <v>3534036</v>
      </c>
      <c r="E13" s="25">
        <v>128</v>
      </c>
      <c r="F13" s="25">
        <v>93.6</v>
      </c>
      <c r="G13" s="26">
        <v>120</v>
      </c>
    </row>
    <row r="14" spans="1:7" ht="15.95" customHeight="1" x14ac:dyDescent="0.2">
      <c r="A14" s="21" t="s">
        <v>15</v>
      </c>
      <c r="B14" s="22">
        <v>15179</v>
      </c>
      <c r="C14" s="17">
        <v>173</v>
      </c>
      <c r="D14" s="22">
        <v>2632825</v>
      </c>
      <c r="E14" s="23">
        <v>113.4</v>
      </c>
      <c r="F14" s="24">
        <v>92.5</v>
      </c>
      <c r="G14" s="24">
        <v>105.1</v>
      </c>
    </row>
    <row r="15" spans="1:7" ht="15.95" customHeight="1" x14ac:dyDescent="0.2">
      <c r="A15" s="21" t="s">
        <v>16</v>
      </c>
      <c r="B15" s="22">
        <v>10233</v>
      </c>
      <c r="C15" s="17">
        <v>263</v>
      </c>
      <c r="D15" s="22">
        <v>2691064</v>
      </c>
      <c r="E15" s="23">
        <v>108.7</v>
      </c>
      <c r="F15" s="24">
        <v>93.3</v>
      </c>
      <c r="G15" s="24">
        <v>101.2</v>
      </c>
    </row>
    <row r="16" spans="1:7" ht="15.95" customHeight="1" x14ac:dyDescent="0.2">
      <c r="A16" s="21" t="s">
        <v>17</v>
      </c>
      <c r="B16" s="22">
        <v>48956</v>
      </c>
      <c r="C16" s="17">
        <v>166</v>
      </c>
      <c r="D16" s="22">
        <v>8130138</v>
      </c>
      <c r="E16" s="23">
        <v>124</v>
      </c>
      <c r="F16" s="24">
        <v>97.1</v>
      </c>
      <c r="G16" s="24">
        <v>120.6</v>
      </c>
    </row>
    <row r="17" spans="1:7" x14ac:dyDescent="0.2">
      <c r="A17" s="21"/>
      <c r="B17" s="12"/>
      <c r="C17" s="12"/>
      <c r="D17" s="12"/>
      <c r="E17" s="13"/>
      <c r="F17" s="13"/>
      <c r="G17" s="14"/>
    </row>
    <row r="18" spans="1:7" ht="27.95" customHeight="1" x14ac:dyDescent="0.2">
      <c r="A18" s="11" t="s">
        <v>18</v>
      </c>
      <c r="B18" s="19" t="s">
        <v>8</v>
      </c>
      <c r="C18" s="19" t="s">
        <v>8</v>
      </c>
      <c r="D18" s="100">
        <v>41442949</v>
      </c>
      <c r="E18" s="20" t="s">
        <v>8</v>
      </c>
      <c r="F18" s="20" t="s">
        <v>8</v>
      </c>
      <c r="G18" s="101">
        <v>101.3</v>
      </c>
    </row>
    <row r="19" spans="1:7" x14ac:dyDescent="0.2">
      <c r="A19" s="11"/>
      <c r="B19" s="12"/>
      <c r="C19" s="19"/>
      <c r="D19" s="12"/>
      <c r="E19" s="13"/>
      <c r="F19" s="13"/>
      <c r="G19" s="14"/>
    </row>
    <row r="20" spans="1:7" ht="15.95" customHeight="1" x14ac:dyDescent="0.2">
      <c r="A20" s="18" t="s">
        <v>19</v>
      </c>
      <c r="B20" s="16">
        <v>248165</v>
      </c>
      <c r="C20" s="19" t="s">
        <v>8</v>
      </c>
      <c r="D20" s="17">
        <v>35827234</v>
      </c>
      <c r="E20" s="23">
        <v>92</v>
      </c>
      <c r="F20" s="20" t="s">
        <v>8</v>
      </c>
      <c r="G20" s="24">
        <v>102.7</v>
      </c>
    </row>
    <row r="21" spans="1:7" ht="8.1" customHeight="1" x14ac:dyDescent="0.2">
      <c r="A21" s="18"/>
      <c r="B21" s="12"/>
      <c r="C21" s="12"/>
      <c r="D21" s="12"/>
      <c r="E21" s="13"/>
      <c r="F21" s="13"/>
      <c r="G21" s="14"/>
    </row>
    <row r="22" spans="1:7" ht="12" customHeight="1" x14ac:dyDescent="0.2">
      <c r="A22" s="21" t="s">
        <v>20</v>
      </c>
      <c r="B22" s="22">
        <v>173329</v>
      </c>
      <c r="C22" s="23">
        <v>182.4</v>
      </c>
      <c r="D22" s="17">
        <v>31618798</v>
      </c>
      <c r="E22" s="23">
        <v>91.3</v>
      </c>
      <c r="F22" s="24">
        <v>113.4</v>
      </c>
      <c r="G22" s="24">
        <v>103.4</v>
      </c>
    </row>
    <row r="23" spans="1:7" ht="15.95" customHeight="1" x14ac:dyDescent="0.2">
      <c r="A23" s="21" t="s">
        <v>21</v>
      </c>
      <c r="B23" s="22">
        <v>9898</v>
      </c>
      <c r="C23" s="23">
        <v>73.3</v>
      </c>
      <c r="D23" s="17">
        <v>725891</v>
      </c>
      <c r="E23" s="23">
        <v>94.5</v>
      </c>
      <c r="F23" s="24">
        <v>103.2</v>
      </c>
      <c r="G23" s="24">
        <v>97.5</v>
      </c>
    </row>
    <row r="24" spans="1:7" ht="15.95" customHeight="1" x14ac:dyDescent="0.2">
      <c r="A24" s="21" t="s">
        <v>22</v>
      </c>
      <c r="B24" s="22">
        <v>16411</v>
      </c>
      <c r="C24" s="23">
        <v>64.3</v>
      </c>
      <c r="D24" s="17">
        <v>1054588</v>
      </c>
      <c r="E24" s="23">
        <v>90.9</v>
      </c>
      <c r="F24" s="24">
        <v>114.2</v>
      </c>
      <c r="G24" s="24">
        <v>103.8</v>
      </c>
    </row>
    <row r="25" spans="1:7" ht="15.95" customHeight="1" x14ac:dyDescent="0.2">
      <c r="A25" s="21" t="s">
        <v>23</v>
      </c>
      <c r="B25" s="22">
        <v>31770</v>
      </c>
      <c r="C25" s="23">
        <v>55.1</v>
      </c>
      <c r="D25" s="17">
        <v>1750567</v>
      </c>
      <c r="E25" s="23">
        <v>95.3</v>
      </c>
      <c r="F25" s="24">
        <v>98.4</v>
      </c>
      <c r="G25" s="24">
        <v>93.8</v>
      </c>
    </row>
    <row r="26" spans="1:7" ht="15.95" customHeight="1" x14ac:dyDescent="0.2">
      <c r="A26" s="21" t="s">
        <v>24</v>
      </c>
      <c r="B26" s="22">
        <v>10128</v>
      </c>
      <c r="C26" s="23">
        <v>46.8</v>
      </c>
      <c r="D26" s="17">
        <v>473609</v>
      </c>
      <c r="E26" s="23">
        <v>94.4</v>
      </c>
      <c r="F26" s="24">
        <v>106.1</v>
      </c>
      <c r="G26" s="24">
        <v>100.1</v>
      </c>
    </row>
    <row r="27" spans="1:7" ht="15.95" customHeight="1" x14ac:dyDescent="0.2">
      <c r="A27" s="21" t="s">
        <v>25</v>
      </c>
      <c r="B27" s="27">
        <v>2644</v>
      </c>
      <c r="C27" s="9">
        <v>36.799999999999997</v>
      </c>
      <c r="D27" s="27">
        <v>97246</v>
      </c>
      <c r="E27" s="9">
        <v>90.1</v>
      </c>
      <c r="F27" s="9">
        <v>104</v>
      </c>
      <c r="G27" s="28">
        <v>93.6</v>
      </c>
    </row>
    <row r="28" spans="1:7" ht="15.95" customHeight="1" x14ac:dyDescent="0.2">
      <c r="A28" s="21" t="s">
        <v>26</v>
      </c>
      <c r="B28" s="27">
        <v>1279</v>
      </c>
      <c r="C28" s="9">
        <v>29.1</v>
      </c>
      <c r="D28" s="27">
        <v>37202</v>
      </c>
      <c r="E28" s="9">
        <v>91.4</v>
      </c>
      <c r="F28" s="9">
        <v>99</v>
      </c>
      <c r="G28" s="28">
        <v>90.6</v>
      </c>
    </row>
    <row r="29" spans="1:7" ht="15.95" customHeight="1" x14ac:dyDescent="0.2">
      <c r="A29" s="21" t="s">
        <v>27</v>
      </c>
      <c r="B29" s="17">
        <v>2706</v>
      </c>
      <c r="C29" s="23">
        <v>25.6</v>
      </c>
      <c r="D29" s="17">
        <v>69333</v>
      </c>
      <c r="E29" s="23">
        <v>94.2</v>
      </c>
      <c r="F29" s="24">
        <v>91.1</v>
      </c>
      <c r="G29" s="24">
        <v>85.9</v>
      </c>
    </row>
    <row r="30" spans="1:7" x14ac:dyDescent="0.2">
      <c r="A30" s="21"/>
      <c r="B30" s="12"/>
      <c r="C30" s="13"/>
      <c r="D30" s="12"/>
      <c r="E30" s="13"/>
      <c r="F30" s="13"/>
      <c r="G30" s="14"/>
    </row>
    <row r="31" spans="1:7" ht="24" customHeight="1" x14ac:dyDescent="0.2">
      <c r="A31" s="102" t="s">
        <v>28</v>
      </c>
      <c r="B31" s="19" t="s">
        <v>8</v>
      </c>
      <c r="C31" s="20" t="s">
        <v>8</v>
      </c>
      <c r="D31" s="100">
        <v>5615715</v>
      </c>
      <c r="E31" s="20" t="s">
        <v>8</v>
      </c>
      <c r="F31" s="20" t="s">
        <v>8</v>
      </c>
      <c r="G31" s="101">
        <v>93.4</v>
      </c>
    </row>
    <row r="32" spans="1:7" ht="8.1" customHeight="1" x14ac:dyDescent="0.2">
      <c r="A32" s="29"/>
      <c r="B32" s="12"/>
      <c r="C32" s="13"/>
      <c r="D32" s="12"/>
      <c r="E32" s="13"/>
      <c r="F32" s="13"/>
      <c r="G32" s="14"/>
    </row>
    <row r="33" spans="1:7" ht="15.95" customHeight="1" x14ac:dyDescent="0.2">
      <c r="A33" s="30" t="s">
        <v>29</v>
      </c>
      <c r="B33" s="22">
        <v>52441</v>
      </c>
      <c r="C33" s="23">
        <v>38.4</v>
      </c>
      <c r="D33" s="17">
        <v>2013413</v>
      </c>
      <c r="E33" s="23">
        <v>96.7</v>
      </c>
      <c r="F33" s="24">
        <v>108.8</v>
      </c>
      <c r="G33" s="24">
        <v>105</v>
      </c>
    </row>
    <row r="34" spans="1:7" ht="15.95" customHeight="1" x14ac:dyDescent="0.2">
      <c r="A34" s="21" t="s">
        <v>30</v>
      </c>
      <c r="B34" s="22">
        <v>28195</v>
      </c>
      <c r="C34" s="23">
        <v>44.6</v>
      </c>
      <c r="D34" s="17">
        <v>1257059</v>
      </c>
      <c r="E34" s="23">
        <v>98</v>
      </c>
      <c r="F34" s="24">
        <v>106.2</v>
      </c>
      <c r="G34" s="24">
        <v>104</v>
      </c>
    </row>
    <row r="35" spans="1:7" ht="15.95" customHeight="1" x14ac:dyDescent="0.2">
      <c r="A35" s="21" t="s">
        <v>69</v>
      </c>
      <c r="B35" s="22">
        <v>45138</v>
      </c>
      <c r="C35" s="23">
        <v>35.700000000000003</v>
      </c>
      <c r="D35" s="17">
        <v>1612978</v>
      </c>
      <c r="E35" s="23">
        <v>98.8</v>
      </c>
      <c r="F35" s="24">
        <v>82.6</v>
      </c>
      <c r="G35" s="24">
        <v>81.7</v>
      </c>
    </row>
    <row r="36" spans="1:7" ht="15.95" customHeight="1" x14ac:dyDescent="0.2">
      <c r="A36" s="99" t="s">
        <v>67</v>
      </c>
      <c r="B36" s="22">
        <v>36038</v>
      </c>
      <c r="C36" s="23">
        <v>34.1</v>
      </c>
      <c r="D36" s="17">
        <v>1228279</v>
      </c>
      <c r="E36" s="23">
        <v>99.3</v>
      </c>
      <c r="F36" s="24">
        <v>80.400000000000006</v>
      </c>
      <c r="G36" s="24">
        <v>79.900000000000006</v>
      </c>
    </row>
    <row r="37" spans="1:7" ht="15.95" customHeight="1" x14ac:dyDescent="0.2">
      <c r="A37" s="99" t="s">
        <v>68</v>
      </c>
      <c r="B37" s="22">
        <v>9100</v>
      </c>
      <c r="C37" s="23">
        <v>42.3</v>
      </c>
      <c r="D37" s="17">
        <v>384699</v>
      </c>
      <c r="E37" s="23">
        <v>96.6</v>
      </c>
      <c r="F37" s="24">
        <v>91.6</v>
      </c>
      <c r="G37" s="24">
        <v>88.3</v>
      </c>
    </row>
    <row r="38" spans="1:7" ht="15.95" customHeight="1" x14ac:dyDescent="0.2">
      <c r="A38" s="21" t="s">
        <v>31</v>
      </c>
      <c r="B38" s="22">
        <v>2355</v>
      </c>
      <c r="C38" s="23">
        <v>52.5</v>
      </c>
      <c r="D38" s="17">
        <v>123512</v>
      </c>
      <c r="E38" s="23">
        <v>89.1</v>
      </c>
      <c r="F38" s="24">
        <v>93.3</v>
      </c>
      <c r="G38" s="24">
        <v>83</v>
      </c>
    </row>
    <row r="39" spans="1:7" ht="27.95" customHeight="1" x14ac:dyDescent="0.2">
      <c r="A39" s="103" t="s">
        <v>32</v>
      </c>
      <c r="B39" s="22">
        <v>15752</v>
      </c>
      <c r="C39" s="25">
        <v>38.6</v>
      </c>
      <c r="D39" s="22">
        <v>608753</v>
      </c>
      <c r="E39" s="25">
        <v>92.7</v>
      </c>
      <c r="F39" s="25">
        <v>85.8</v>
      </c>
      <c r="G39" s="26">
        <v>79.7</v>
      </c>
    </row>
    <row r="40" spans="1:7" ht="15" customHeight="1" x14ac:dyDescent="0.2">
      <c r="A40" s="34" t="s">
        <v>33</v>
      </c>
      <c r="B40" s="54">
        <v>4013</v>
      </c>
      <c r="C40" s="54">
        <v>13.8</v>
      </c>
      <c r="D40" s="54">
        <v>55287</v>
      </c>
      <c r="E40" s="9">
        <v>100.6</v>
      </c>
      <c r="F40" s="9">
        <v>107.8</v>
      </c>
      <c r="G40" s="28">
        <v>107.8</v>
      </c>
    </row>
    <row r="41" spans="1:7" ht="15" customHeight="1" x14ac:dyDescent="0.2">
      <c r="A41" s="35"/>
      <c r="B41" s="8"/>
      <c r="C41" s="55"/>
      <c r="D41" s="36"/>
      <c r="E41" s="37"/>
      <c r="F41" s="37"/>
      <c r="G41" s="37"/>
    </row>
    <row r="42" spans="1:7" x14ac:dyDescent="0.2">
      <c r="A42" s="35"/>
      <c r="B42" s="36"/>
      <c r="C42" s="36"/>
      <c r="D42" s="36"/>
      <c r="E42" s="36"/>
      <c r="F42" s="36"/>
      <c r="G42" s="36"/>
    </row>
    <row r="43" spans="1:7" x14ac:dyDescent="0.2">
      <c r="A43" s="261" t="s">
        <v>34</v>
      </c>
      <c r="B43" s="261"/>
      <c r="C43" s="261"/>
      <c r="D43" s="261"/>
      <c r="E43" s="261"/>
      <c r="F43" s="261"/>
      <c r="G43" s="261"/>
    </row>
    <row r="44" spans="1:7" x14ac:dyDescent="0.2">
      <c r="A44" s="261" t="s">
        <v>35</v>
      </c>
      <c r="B44" s="261"/>
      <c r="C44" s="261"/>
      <c r="D44" s="261"/>
      <c r="E44" s="261"/>
      <c r="F44" s="261"/>
      <c r="G44" s="261"/>
    </row>
    <row r="45" spans="1:7" x14ac:dyDescent="0.2">
      <c r="A45" s="261" t="s">
        <v>36</v>
      </c>
      <c r="B45" s="261"/>
      <c r="C45" s="261"/>
      <c r="D45" s="261"/>
      <c r="E45" s="261"/>
      <c r="F45" s="261"/>
      <c r="G45" s="261"/>
    </row>
  </sheetData>
  <mergeCells count="9">
    <mergeCell ref="A43:G43"/>
    <mergeCell ref="A44:G44"/>
    <mergeCell ref="A45:G45"/>
    <mergeCell ref="A1:G1"/>
    <mergeCell ref="A3:A4"/>
    <mergeCell ref="B3:B4"/>
    <mergeCell ref="C3:C4"/>
    <mergeCell ref="D3:D4"/>
    <mergeCell ref="E4:G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Normal="100" workbookViewId="0">
      <selection activeCell="A22" sqref="A22:XFD22"/>
    </sheetView>
  </sheetViews>
  <sheetFormatPr defaultRowHeight="12.75" x14ac:dyDescent="0.2"/>
  <cols>
    <col min="1" max="1" width="40.85546875" style="105" customWidth="1"/>
    <col min="2" max="2" width="20.7109375" style="105" customWidth="1"/>
    <col min="3" max="4" width="18.5703125" style="105" customWidth="1"/>
    <col min="5" max="5" width="18.7109375" style="105" customWidth="1"/>
    <col min="6" max="256" width="9.140625" style="105"/>
    <col min="257" max="257" width="40.85546875" style="105" customWidth="1"/>
    <col min="258" max="258" width="20.7109375" style="105" customWidth="1"/>
    <col min="259" max="260" width="18.5703125" style="105" customWidth="1"/>
    <col min="261" max="261" width="18.7109375" style="105" customWidth="1"/>
    <col min="262" max="512" width="9.140625" style="105"/>
    <col min="513" max="513" width="40.85546875" style="105" customWidth="1"/>
    <col min="514" max="514" width="20.7109375" style="105" customWidth="1"/>
    <col min="515" max="516" width="18.5703125" style="105" customWidth="1"/>
    <col min="517" max="517" width="18.7109375" style="105" customWidth="1"/>
    <col min="518" max="768" width="9.140625" style="105"/>
    <col min="769" max="769" width="40.85546875" style="105" customWidth="1"/>
    <col min="770" max="770" width="20.7109375" style="105" customWidth="1"/>
    <col min="771" max="772" width="18.5703125" style="105" customWidth="1"/>
    <col min="773" max="773" width="18.7109375" style="105" customWidth="1"/>
    <col min="774" max="1024" width="9.140625" style="105"/>
    <col min="1025" max="1025" width="40.85546875" style="105" customWidth="1"/>
    <col min="1026" max="1026" width="20.7109375" style="105" customWidth="1"/>
    <col min="1027" max="1028" width="18.5703125" style="105" customWidth="1"/>
    <col min="1029" max="1029" width="18.7109375" style="105" customWidth="1"/>
    <col min="1030" max="1280" width="9.140625" style="105"/>
    <col min="1281" max="1281" width="40.85546875" style="105" customWidth="1"/>
    <col min="1282" max="1282" width="20.7109375" style="105" customWidth="1"/>
    <col min="1283" max="1284" width="18.5703125" style="105" customWidth="1"/>
    <col min="1285" max="1285" width="18.7109375" style="105" customWidth="1"/>
    <col min="1286" max="1536" width="9.140625" style="105"/>
    <col min="1537" max="1537" width="40.85546875" style="105" customWidth="1"/>
    <col min="1538" max="1538" width="20.7109375" style="105" customWidth="1"/>
    <col min="1539" max="1540" width="18.5703125" style="105" customWidth="1"/>
    <col min="1541" max="1541" width="18.7109375" style="105" customWidth="1"/>
    <col min="1542" max="1792" width="9.140625" style="105"/>
    <col min="1793" max="1793" width="40.85546875" style="105" customWidth="1"/>
    <col min="1794" max="1794" width="20.7109375" style="105" customWidth="1"/>
    <col min="1795" max="1796" width="18.5703125" style="105" customWidth="1"/>
    <col min="1797" max="1797" width="18.7109375" style="105" customWidth="1"/>
    <col min="1798" max="2048" width="9.140625" style="105"/>
    <col min="2049" max="2049" width="40.85546875" style="105" customWidth="1"/>
    <col min="2050" max="2050" width="20.7109375" style="105" customWidth="1"/>
    <col min="2051" max="2052" width="18.5703125" style="105" customWidth="1"/>
    <col min="2053" max="2053" width="18.7109375" style="105" customWidth="1"/>
    <col min="2054" max="2304" width="9.140625" style="105"/>
    <col min="2305" max="2305" width="40.85546875" style="105" customWidth="1"/>
    <col min="2306" max="2306" width="20.7109375" style="105" customWidth="1"/>
    <col min="2307" max="2308" width="18.5703125" style="105" customWidth="1"/>
    <col min="2309" max="2309" width="18.7109375" style="105" customWidth="1"/>
    <col min="2310" max="2560" width="9.140625" style="105"/>
    <col min="2561" max="2561" width="40.85546875" style="105" customWidth="1"/>
    <col min="2562" max="2562" width="20.7109375" style="105" customWidth="1"/>
    <col min="2563" max="2564" width="18.5703125" style="105" customWidth="1"/>
    <col min="2565" max="2565" width="18.7109375" style="105" customWidth="1"/>
    <col min="2566" max="2816" width="9.140625" style="105"/>
    <col min="2817" max="2817" width="40.85546875" style="105" customWidth="1"/>
    <col min="2818" max="2818" width="20.7109375" style="105" customWidth="1"/>
    <col min="2819" max="2820" width="18.5703125" style="105" customWidth="1"/>
    <col min="2821" max="2821" width="18.7109375" style="105" customWidth="1"/>
    <col min="2822" max="3072" width="9.140625" style="105"/>
    <col min="3073" max="3073" width="40.85546875" style="105" customWidth="1"/>
    <col min="3074" max="3074" width="20.7109375" style="105" customWidth="1"/>
    <col min="3075" max="3076" width="18.5703125" style="105" customWidth="1"/>
    <col min="3077" max="3077" width="18.7109375" style="105" customWidth="1"/>
    <col min="3078" max="3328" width="9.140625" style="105"/>
    <col min="3329" max="3329" width="40.85546875" style="105" customWidth="1"/>
    <col min="3330" max="3330" width="20.7109375" style="105" customWidth="1"/>
    <col min="3331" max="3332" width="18.5703125" style="105" customWidth="1"/>
    <col min="3333" max="3333" width="18.7109375" style="105" customWidth="1"/>
    <col min="3334" max="3584" width="9.140625" style="105"/>
    <col min="3585" max="3585" width="40.85546875" style="105" customWidth="1"/>
    <col min="3586" max="3586" width="20.7109375" style="105" customWidth="1"/>
    <col min="3587" max="3588" width="18.5703125" style="105" customWidth="1"/>
    <col min="3589" max="3589" width="18.7109375" style="105" customWidth="1"/>
    <col min="3590" max="3840" width="9.140625" style="105"/>
    <col min="3841" max="3841" width="40.85546875" style="105" customWidth="1"/>
    <col min="3842" max="3842" width="20.7109375" style="105" customWidth="1"/>
    <col min="3843" max="3844" width="18.5703125" style="105" customWidth="1"/>
    <col min="3845" max="3845" width="18.7109375" style="105" customWidth="1"/>
    <col min="3846" max="4096" width="9.140625" style="105"/>
    <col min="4097" max="4097" width="40.85546875" style="105" customWidth="1"/>
    <col min="4098" max="4098" width="20.7109375" style="105" customWidth="1"/>
    <col min="4099" max="4100" width="18.5703125" style="105" customWidth="1"/>
    <col min="4101" max="4101" width="18.7109375" style="105" customWidth="1"/>
    <col min="4102" max="4352" width="9.140625" style="105"/>
    <col min="4353" max="4353" width="40.85546875" style="105" customWidth="1"/>
    <col min="4354" max="4354" width="20.7109375" style="105" customWidth="1"/>
    <col min="4355" max="4356" width="18.5703125" style="105" customWidth="1"/>
    <col min="4357" max="4357" width="18.7109375" style="105" customWidth="1"/>
    <col min="4358" max="4608" width="9.140625" style="105"/>
    <col min="4609" max="4609" width="40.85546875" style="105" customWidth="1"/>
    <col min="4610" max="4610" width="20.7109375" style="105" customWidth="1"/>
    <col min="4611" max="4612" width="18.5703125" style="105" customWidth="1"/>
    <col min="4613" max="4613" width="18.7109375" style="105" customWidth="1"/>
    <col min="4614" max="4864" width="9.140625" style="105"/>
    <col min="4865" max="4865" width="40.85546875" style="105" customWidth="1"/>
    <col min="4866" max="4866" width="20.7109375" style="105" customWidth="1"/>
    <col min="4867" max="4868" width="18.5703125" style="105" customWidth="1"/>
    <col min="4869" max="4869" width="18.7109375" style="105" customWidth="1"/>
    <col min="4870" max="5120" width="9.140625" style="105"/>
    <col min="5121" max="5121" width="40.85546875" style="105" customWidth="1"/>
    <col min="5122" max="5122" width="20.7109375" style="105" customWidth="1"/>
    <col min="5123" max="5124" width="18.5703125" style="105" customWidth="1"/>
    <col min="5125" max="5125" width="18.7109375" style="105" customWidth="1"/>
    <col min="5126" max="5376" width="9.140625" style="105"/>
    <col min="5377" max="5377" width="40.85546875" style="105" customWidth="1"/>
    <col min="5378" max="5378" width="20.7109375" style="105" customWidth="1"/>
    <col min="5379" max="5380" width="18.5703125" style="105" customWidth="1"/>
    <col min="5381" max="5381" width="18.7109375" style="105" customWidth="1"/>
    <col min="5382" max="5632" width="9.140625" style="105"/>
    <col min="5633" max="5633" width="40.85546875" style="105" customWidth="1"/>
    <col min="5634" max="5634" width="20.7109375" style="105" customWidth="1"/>
    <col min="5635" max="5636" width="18.5703125" style="105" customWidth="1"/>
    <col min="5637" max="5637" width="18.7109375" style="105" customWidth="1"/>
    <col min="5638" max="5888" width="9.140625" style="105"/>
    <col min="5889" max="5889" width="40.85546875" style="105" customWidth="1"/>
    <col min="5890" max="5890" width="20.7109375" style="105" customWidth="1"/>
    <col min="5891" max="5892" width="18.5703125" style="105" customWidth="1"/>
    <col min="5893" max="5893" width="18.7109375" style="105" customWidth="1"/>
    <col min="5894" max="6144" width="9.140625" style="105"/>
    <col min="6145" max="6145" width="40.85546875" style="105" customWidth="1"/>
    <col min="6146" max="6146" width="20.7109375" style="105" customWidth="1"/>
    <col min="6147" max="6148" width="18.5703125" style="105" customWidth="1"/>
    <col min="6149" max="6149" width="18.7109375" style="105" customWidth="1"/>
    <col min="6150" max="6400" width="9.140625" style="105"/>
    <col min="6401" max="6401" width="40.85546875" style="105" customWidth="1"/>
    <col min="6402" max="6402" width="20.7109375" style="105" customWidth="1"/>
    <col min="6403" max="6404" width="18.5703125" style="105" customWidth="1"/>
    <col min="6405" max="6405" width="18.7109375" style="105" customWidth="1"/>
    <col min="6406" max="6656" width="9.140625" style="105"/>
    <col min="6657" max="6657" width="40.85546875" style="105" customWidth="1"/>
    <col min="6658" max="6658" width="20.7109375" style="105" customWidth="1"/>
    <col min="6659" max="6660" width="18.5703125" style="105" customWidth="1"/>
    <col min="6661" max="6661" width="18.7109375" style="105" customWidth="1"/>
    <col min="6662" max="6912" width="9.140625" style="105"/>
    <col min="6913" max="6913" width="40.85546875" style="105" customWidth="1"/>
    <col min="6914" max="6914" width="20.7109375" style="105" customWidth="1"/>
    <col min="6915" max="6916" width="18.5703125" style="105" customWidth="1"/>
    <col min="6917" max="6917" width="18.7109375" style="105" customWidth="1"/>
    <col min="6918" max="7168" width="9.140625" style="105"/>
    <col min="7169" max="7169" width="40.85546875" style="105" customWidth="1"/>
    <col min="7170" max="7170" width="20.7109375" style="105" customWidth="1"/>
    <col min="7171" max="7172" width="18.5703125" style="105" customWidth="1"/>
    <col min="7173" max="7173" width="18.7109375" style="105" customWidth="1"/>
    <col min="7174" max="7424" width="9.140625" style="105"/>
    <col min="7425" max="7425" width="40.85546875" style="105" customWidth="1"/>
    <col min="7426" max="7426" width="20.7109375" style="105" customWidth="1"/>
    <col min="7427" max="7428" width="18.5703125" style="105" customWidth="1"/>
    <col min="7429" max="7429" width="18.7109375" style="105" customWidth="1"/>
    <col min="7430" max="7680" width="9.140625" style="105"/>
    <col min="7681" max="7681" width="40.85546875" style="105" customWidth="1"/>
    <col min="7682" max="7682" width="20.7109375" style="105" customWidth="1"/>
    <col min="7683" max="7684" width="18.5703125" style="105" customWidth="1"/>
    <col min="7685" max="7685" width="18.7109375" style="105" customWidth="1"/>
    <col min="7686" max="7936" width="9.140625" style="105"/>
    <col min="7937" max="7937" width="40.85546875" style="105" customWidth="1"/>
    <col min="7938" max="7938" width="20.7109375" style="105" customWidth="1"/>
    <col min="7939" max="7940" width="18.5703125" style="105" customWidth="1"/>
    <col min="7941" max="7941" width="18.7109375" style="105" customWidth="1"/>
    <col min="7942" max="8192" width="9.140625" style="105"/>
    <col min="8193" max="8193" width="40.85546875" style="105" customWidth="1"/>
    <col min="8194" max="8194" width="20.7109375" style="105" customWidth="1"/>
    <col min="8195" max="8196" width="18.5703125" style="105" customWidth="1"/>
    <col min="8197" max="8197" width="18.7109375" style="105" customWidth="1"/>
    <col min="8198" max="8448" width="9.140625" style="105"/>
    <col min="8449" max="8449" width="40.85546875" style="105" customWidth="1"/>
    <col min="8450" max="8450" width="20.7109375" style="105" customWidth="1"/>
    <col min="8451" max="8452" width="18.5703125" style="105" customWidth="1"/>
    <col min="8453" max="8453" width="18.7109375" style="105" customWidth="1"/>
    <col min="8454" max="8704" width="9.140625" style="105"/>
    <col min="8705" max="8705" width="40.85546875" style="105" customWidth="1"/>
    <col min="8706" max="8706" width="20.7109375" style="105" customWidth="1"/>
    <col min="8707" max="8708" width="18.5703125" style="105" customWidth="1"/>
    <col min="8709" max="8709" width="18.7109375" style="105" customWidth="1"/>
    <col min="8710" max="8960" width="9.140625" style="105"/>
    <col min="8961" max="8961" width="40.85546875" style="105" customWidth="1"/>
    <col min="8962" max="8962" width="20.7109375" style="105" customWidth="1"/>
    <col min="8963" max="8964" width="18.5703125" style="105" customWidth="1"/>
    <col min="8965" max="8965" width="18.7109375" style="105" customWidth="1"/>
    <col min="8966" max="9216" width="9.140625" style="105"/>
    <col min="9217" max="9217" width="40.85546875" style="105" customWidth="1"/>
    <col min="9218" max="9218" width="20.7109375" style="105" customWidth="1"/>
    <col min="9219" max="9220" width="18.5703125" style="105" customWidth="1"/>
    <col min="9221" max="9221" width="18.7109375" style="105" customWidth="1"/>
    <col min="9222" max="9472" width="9.140625" style="105"/>
    <col min="9473" max="9473" width="40.85546875" style="105" customWidth="1"/>
    <col min="9474" max="9474" width="20.7109375" style="105" customWidth="1"/>
    <col min="9475" max="9476" width="18.5703125" style="105" customWidth="1"/>
    <col min="9477" max="9477" width="18.7109375" style="105" customWidth="1"/>
    <col min="9478" max="9728" width="9.140625" style="105"/>
    <col min="9729" max="9729" width="40.85546875" style="105" customWidth="1"/>
    <col min="9730" max="9730" width="20.7109375" style="105" customWidth="1"/>
    <col min="9731" max="9732" width="18.5703125" style="105" customWidth="1"/>
    <col min="9733" max="9733" width="18.7109375" style="105" customWidth="1"/>
    <col min="9734" max="9984" width="9.140625" style="105"/>
    <col min="9985" max="9985" width="40.85546875" style="105" customWidth="1"/>
    <col min="9986" max="9986" width="20.7109375" style="105" customWidth="1"/>
    <col min="9987" max="9988" width="18.5703125" style="105" customWidth="1"/>
    <col min="9989" max="9989" width="18.7109375" style="105" customWidth="1"/>
    <col min="9990" max="10240" width="9.140625" style="105"/>
    <col min="10241" max="10241" width="40.85546875" style="105" customWidth="1"/>
    <col min="10242" max="10242" width="20.7109375" style="105" customWidth="1"/>
    <col min="10243" max="10244" width="18.5703125" style="105" customWidth="1"/>
    <col min="10245" max="10245" width="18.7109375" style="105" customWidth="1"/>
    <col min="10246" max="10496" width="9.140625" style="105"/>
    <col min="10497" max="10497" width="40.85546875" style="105" customWidth="1"/>
    <col min="10498" max="10498" width="20.7109375" style="105" customWidth="1"/>
    <col min="10499" max="10500" width="18.5703125" style="105" customWidth="1"/>
    <col min="10501" max="10501" width="18.7109375" style="105" customWidth="1"/>
    <col min="10502" max="10752" width="9.140625" style="105"/>
    <col min="10753" max="10753" width="40.85546875" style="105" customWidth="1"/>
    <col min="10754" max="10754" width="20.7109375" style="105" customWidth="1"/>
    <col min="10755" max="10756" width="18.5703125" style="105" customWidth="1"/>
    <col min="10757" max="10757" width="18.7109375" style="105" customWidth="1"/>
    <col min="10758" max="11008" width="9.140625" style="105"/>
    <col min="11009" max="11009" width="40.85546875" style="105" customWidth="1"/>
    <col min="11010" max="11010" width="20.7109375" style="105" customWidth="1"/>
    <col min="11011" max="11012" width="18.5703125" style="105" customWidth="1"/>
    <col min="11013" max="11013" width="18.7109375" style="105" customWidth="1"/>
    <col min="11014" max="11264" width="9.140625" style="105"/>
    <col min="11265" max="11265" width="40.85546875" style="105" customWidth="1"/>
    <col min="11266" max="11266" width="20.7109375" style="105" customWidth="1"/>
    <col min="11267" max="11268" width="18.5703125" style="105" customWidth="1"/>
    <col min="11269" max="11269" width="18.7109375" style="105" customWidth="1"/>
    <col min="11270" max="11520" width="9.140625" style="105"/>
    <col min="11521" max="11521" width="40.85546875" style="105" customWidth="1"/>
    <col min="11522" max="11522" width="20.7109375" style="105" customWidth="1"/>
    <col min="11523" max="11524" width="18.5703125" style="105" customWidth="1"/>
    <col min="11525" max="11525" width="18.7109375" style="105" customWidth="1"/>
    <col min="11526" max="11776" width="9.140625" style="105"/>
    <col min="11777" max="11777" width="40.85546875" style="105" customWidth="1"/>
    <col min="11778" max="11778" width="20.7109375" style="105" customWidth="1"/>
    <col min="11779" max="11780" width="18.5703125" style="105" customWidth="1"/>
    <col min="11781" max="11781" width="18.7109375" style="105" customWidth="1"/>
    <col min="11782" max="12032" width="9.140625" style="105"/>
    <col min="12033" max="12033" width="40.85546875" style="105" customWidth="1"/>
    <col min="12034" max="12034" width="20.7109375" style="105" customWidth="1"/>
    <col min="12035" max="12036" width="18.5703125" style="105" customWidth="1"/>
    <col min="12037" max="12037" width="18.7109375" style="105" customWidth="1"/>
    <col min="12038" max="12288" width="9.140625" style="105"/>
    <col min="12289" max="12289" width="40.85546875" style="105" customWidth="1"/>
    <col min="12290" max="12290" width="20.7109375" style="105" customWidth="1"/>
    <col min="12291" max="12292" width="18.5703125" style="105" customWidth="1"/>
    <col min="12293" max="12293" width="18.7109375" style="105" customWidth="1"/>
    <col min="12294" max="12544" width="9.140625" style="105"/>
    <col min="12545" max="12545" width="40.85546875" style="105" customWidth="1"/>
    <col min="12546" max="12546" width="20.7109375" style="105" customWidth="1"/>
    <col min="12547" max="12548" width="18.5703125" style="105" customWidth="1"/>
    <col min="12549" max="12549" width="18.7109375" style="105" customWidth="1"/>
    <col min="12550" max="12800" width="9.140625" style="105"/>
    <col min="12801" max="12801" width="40.85546875" style="105" customWidth="1"/>
    <col min="12802" max="12802" width="20.7109375" style="105" customWidth="1"/>
    <col min="12803" max="12804" width="18.5703125" style="105" customWidth="1"/>
    <col min="12805" max="12805" width="18.7109375" style="105" customWidth="1"/>
    <col min="12806" max="13056" width="9.140625" style="105"/>
    <col min="13057" max="13057" width="40.85546875" style="105" customWidth="1"/>
    <col min="13058" max="13058" width="20.7109375" style="105" customWidth="1"/>
    <col min="13059" max="13060" width="18.5703125" style="105" customWidth="1"/>
    <col min="13061" max="13061" width="18.7109375" style="105" customWidth="1"/>
    <col min="13062" max="13312" width="9.140625" style="105"/>
    <col min="13313" max="13313" width="40.85546875" style="105" customWidth="1"/>
    <col min="13314" max="13314" width="20.7109375" style="105" customWidth="1"/>
    <col min="13315" max="13316" width="18.5703125" style="105" customWidth="1"/>
    <col min="13317" max="13317" width="18.7109375" style="105" customWidth="1"/>
    <col min="13318" max="13568" width="9.140625" style="105"/>
    <col min="13569" max="13569" width="40.85546875" style="105" customWidth="1"/>
    <col min="13570" max="13570" width="20.7109375" style="105" customWidth="1"/>
    <col min="13571" max="13572" width="18.5703125" style="105" customWidth="1"/>
    <col min="13573" max="13573" width="18.7109375" style="105" customWidth="1"/>
    <col min="13574" max="13824" width="9.140625" style="105"/>
    <col min="13825" max="13825" width="40.85546875" style="105" customWidth="1"/>
    <col min="13826" max="13826" width="20.7109375" style="105" customWidth="1"/>
    <col min="13827" max="13828" width="18.5703125" style="105" customWidth="1"/>
    <col min="13829" max="13829" width="18.7109375" style="105" customWidth="1"/>
    <col min="13830" max="14080" width="9.140625" style="105"/>
    <col min="14081" max="14081" width="40.85546875" style="105" customWidth="1"/>
    <col min="14082" max="14082" width="20.7109375" style="105" customWidth="1"/>
    <col min="14083" max="14084" width="18.5703125" style="105" customWidth="1"/>
    <col min="14085" max="14085" width="18.7109375" style="105" customWidth="1"/>
    <col min="14086" max="14336" width="9.140625" style="105"/>
    <col min="14337" max="14337" width="40.85546875" style="105" customWidth="1"/>
    <col min="14338" max="14338" width="20.7109375" style="105" customWidth="1"/>
    <col min="14339" max="14340" width="18.5703125" style="105" customWidth="1"/>
    <col min="14341" max="14341" width="18.7109375" style="105" customWidth="1"/>
    <col min="14342" max="14592" width="9.140625" style="105"/>
    <col min="14593" max="14593" width="40.85546875" style="105" customWidth="1"/>
    <col min="14594" max="14594" width="20.7109375" style="105" customWidth="1"/>
    <col min="14595" max="14596" width="18.5703125" style="105" customWidth="1"/>
    <col min="14597" max="14597" width="18.7109375" style="105" customWidth="1"/>
    <col min="14598" max="14848" width="9.140625" style="105"/>
    <col min="14849" max="14849" width="40.85546875" style="105" customWidth="1"/>
    <col min="14850" max="14850" width="20.7109375" style="105" customWidth="1"/>
    <col min="14851" max="14852" width="18.5703125" style="105" customWidth="1"/>
    <col min="14853" max="14853" width="18.7109375" style="105" customWidth="1"/>
    <col min="14854" max="15104" width="9.140625" style="105"/>
    <col min="15105" max="15105" width="40.85546875" style="105" customWidth="1"/>
    <col min="15106" max="15106" width="20.7109375" style="105" customWidth="1"/>
    <col min="15107" max="15108" width="18.5703125" style="105" customWidth="1"/>
    <col min="15109" max="15109" width="18.7109375" style="105" customWidth="1"/>
    <col min="15110" max="15360" width="9.140625" style="105"/>
    <col min="15361" max="15361" width="40.85546875" style="105" customWidth="1"/>
    <col min="15362" max="15362" width="20.7109375" style="105" customWidth="1"/>
    <col min="15363" max="15364" width="18.5703125" style="105" customWidth="1"/>
    <col min="15365" max="15365" width="18.7109375" style="105" customWidth="1"/>
    <col min="15366" max="15616" width="9.140625" style="105"/>
    <col min="15617" max="15617" width="40.85546875" style="105" customWidth="1"/>
    <col min="15618" max="15618" width="20.7109375" style="105" customWidth="1"/>
    <col min="15619" max="15620" width="18.5703125" style="105" customWidth="1"/>
    <col min="15621" max="15621" width="18.7109375" style="105" customWidth="1"/>
    <col min="15622" max="15872" width="9.140625" style="105"/>
    <col min="15873" max="15873" width="40.85546875" style="105" customWidth="1"/>
    <col min="15874" max="15874" width="20.7109375" style="105" customWidth="1"/>
    <col min="15875" max="15876" width="18.5703125" style="105" customWidth="1"/>
    <col min="15877" max="15877" width="18.7109375" style="105" customWidth="1"/>
    <col min="15878" max="16128" width="9.140625" style="105"/>
    <col min="16129" max="16129" width="40.85546875" style="105" customWidth="1"/>
    <col min="16130" max="16130" width="20.7109375" style="105" customWidth="1"/>
    <col min="16131" max="16132" width="18.5703125" style="105" customWidth="1"/>
    <col min="16133" max="16133" width="18.7109375" style="105" customWidth="1"/>
    <col min="16134" max="16384" width="9.140625" style="105"/>
  </cols>
  <sheetData>
    <row r="1" spans="1:20" ht="20.100000000000001" customHeight="1" x14ac:dyDescent="0.25">
      <c r="A1" s="136"/>
      <c r="E1" s="137">
        <v>75</v>
      </c>
    </row>
    <row r="2" spans="1:20" ht="24.95" customHeight="1" x14ac:dyDescent="0.25">
      <c r="A2" s="138" t="s">
        <v>87</v>
      </c>
      <c r="B2" s="139"/>
      <c r="C2" s="139"/>
      <c r="D2" s="139"/>
      <c r="E2" s="13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</row>
    <row r="3" spans="1:20" ht="18.75" customHeight="1" x14ac:dyDescent="0.25">
      <c r="A3" s="138" t="s">
        <v>88</v>
      </c>
      <c r="B3" s="139"/>
      <c r="C3" s="139"/>
      <c r="D3" s="139"/>
      <c r="E3" s="13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</row>
    <row r="4" spans="1:20" ht="62.25" customHeight="1" x14ac:dyDescent="0.2">
      <c r="A4" s="109" t="s">
        <v>0</v>
      </c>
      <c r="B4" s="110" t="s">
        <v>89</v>
      </c>
      <c r="C4" s="111" t="s">
        <v>77</v>
      </c>
      <c r="D4" s="111" t="s">
        <v>90</v>
      </c>
      <c r="E4" s="112" t="s">
        <v>79</v>
      </c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</row>
    <row r="5" spans="1:20" ht="34.5" customHeight="1" x14ac:dyDescent="0.2">
      <c r="A5" s="114"/>
      <c r="B5" s="249" t="s">
        <v>91</v>
      </c>
      <c r="C5" s="249"/>
      <c r="D5" s="249"/>
      <c r="E5" s="24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</row>
    <row r="6" spans="1:20" ht="18" customHeight="1" x14ac:dyDescent="0.25">
      <c r="A6" s="115" t="s">
        <v>38</v>
      </c>
      <c r="B6" s="116">
        <v>2013</v>
      </c>
      <c r="C6" s="117">
        <v>346.1</v>
      </c>
      <c r="D6" s="140">
        <v>210</v>
      </c>
      <c r="E6" s="118">
        <v>7290.4</v>
      </c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</row>
    <row r="7" spans="1:20" ht="18" customHeight="1" x14ac:dyDescent="0.2">
      <c r="A7" s="120"/>
      <c r="B7" s="116">
        <v>2014</v>
      </c>
      <c r="C7" s="117">
        <v>276.89999999999998</v>
      </c>
      <c r="D7" s="140">
        <v>278</v>
      </c>
      <c r="E7" s="118">
        <v>7689.2</v>
      </c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</row>
    <row r="8" spans="1:20" ht="18" customHeight="1" x14ac:dyDescent="0.2">
      <c r="A8" s="120"/>
      <c r="B8" s="128"/>
      <c r="C8" s="128"/>
      <c r="D8" s="128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</row>
    <row r="9" spans="1:20" ht="14.25" customHeight="1" x14ac:dyDescent="0.2">
      <c r="A9" s="125" t="s">
        <v>81</v>
      </c>
      <c r="B9" s="116">
        <v>2013</v>
      </c>
      <c r="C9" s="130">
        <v>344.7</v>
      </c>
      <c r="D9" s="130">
        <v>210</v>
      </c>
      <c r="E9" s="131">
        <v>7251.4</v>
      </c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</row>
    <row r="10" spans="1:20" ht="18" customHeight="1" x14ac:dyDescent="0.2">
      <c r="A10" s="120"/>
      <c r="B10" s="116">
        <v>2014</v>
      </c>
      <c r="C10" s="130">
        <v>275.5</v>
      </c>
      <c r="D10" s="130">
        <v>278</v>
      </c>
      <c r="E10" s="133">
        <v>7648</v>
      </c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</row>
    <row r="11" spans="1:20" ht="18" customHeight="1" x14ac:dyDescent="0.2">
      <c r="A11" s="126" t="s">
        <v>53</v>
      </c>
      <c r="B11" s="116"/>
      <c r="C11" s="123"/>
      <c r="D11" s="123"/>
      <c r="E11" s="118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</row>
    <row r="12" spans="1:20" ht="18" customHeight="1" x14ac:dyDescent="0.2">
      <c r="A12" s="127" t="s">
        <v>82</v>
      </c>
      <c r="B12" s="141">
        <v>2013</v>
      </c>
      <c r="C12" s="130">
        <v>333.5</v>
      </c>
      <c r="D12" s="130">
        <v>205</v>
      </c>
      <c r="E12" s="131">
        <v>6852.2</v>
      </c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</row>
    <row r="13" spans="1:20" ht="18" customHeight="1" x14ac:dyDescent="0.2">
      <c r="A13" s="120"/>
      <c r="B13" s="141">
        <v>2014</v>
      </c>
      <c r="C13" s="130">
        <v>262.39999999999998</v>
      </c>
      <c r="D13" s="130">
        <v>272</v>
      </c>
      <c r="E13" s="131">
        <v>7143.7</v>
      </c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</row>
    <row r="14" spans="1:20" ht="18" customHeight="1" x14ac:dyDescent="0.2">
      <c r="A14" s="120"/>
      <c r="B14" s="116"/>
      <c r="C14" s="132"/>
      <c r="D14" s="130"/>
      <c r="E14" s="131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</row>
    <row r="15" spans="1:20" ht="18.75" customHeight="1" x14ac:dyDescent="0.2">
      <c r="A15" s="127" t="s">
        <v>83</v>
      </c>
      <c r="B15" s="116">
        <v>2013</v>
      </c>
      <c r="C15" s="130">
        <v>0.4</v>
      </c>
      <c r="D15" s="130">
        <v>249</v>
      </c>
      <c r="E15" s="131">
        <v>10.6</v>
      </c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</row>
    <row r="16" spans="1:20" ht="14.25" customHeight="1" x14ac:dyDescent="0.2">
      <c r="A16" s="120"/>
      <c r="B16" s="116">
        <v>2014</v>
      </c>
      <c r="C16" s="130">
        <v>0.5</v>
      </c>
      <c r="D16" s="130">
        <v>339</v>
      </c>
      <c r="E16" s="131">
        <v>17.899999999999999</v>
      </c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</row>
    <row r="17" spans="1:20" ht="18" customHeight="1" x14ac:dyDescent="0.2">
      <c r="A17" s="120"/>
      <c r="B17" s="116"/>
      <c r="C17" s="132"/>
      <c r="D17" s="130"/>
      <c r="E17" s="131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</row>
    <row r="18" spans="1:20" ht="18" customHeight="1" x14ac:dyDescent="0.2">
      <c r="A18" s="125" t="s">
        <v>84</v>
      </c>
      <c r="B18" s="116">
        <v>2013</v>
      </c>
      <c r="C18" s="117">
        <v>1.5</v>
      </c>
      <c r="D18" s="123">
        <v>266</v>
      </c>
      <c r="E18" s="118">
        <v>39</v>
      </c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</row>
    <row r="19" spans="1:20" ht="18" customHeight="1" x14ac:dyDescent="0.2">
      <c r="A19" s="125"/>
      <c r="B19" s="116">
        <v>2014</v>
      </c>
      <c r="C19" s="117">
        <v>1.5</v>
      </c>
      <c r="D19" s="123">
        <v>281</v>
      </c>
      <c r="E19" s="118">
        <v>41.2</v>
      </c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</row>
    <row r="20" spans="1:20" ht="18" customHeight="1" x14ac:dyDescent="0.2">
      <c r="A20" s="120"/>
      <c r="B20" s="116"/>
      <c r="C20" s="128"/>
      <c r="D20" s="128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119"/>
      <c r="T20" s="119"/>
    </row>
    <row r="21" spans="1:20" ht="30.75" customHeight="1" x14ac:dyDescent="0.2">
      <c r="A21" s="120"/>
      <c r="B21" s="250" t="s">
        <v>92</v>
      </c>
      <c r="C21" s="250"/>
      <c r="D21" s="250"/>
      <c r="E21" s="250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19"/>
      <c r="T21" s="119"/>
    </row>
    <row r="22" spans="1:20" ht="12" customHeight="1" x14ac:dyDescent="0.25">
      <c r="A22" s="129"/>
      <c r="B22" s="116"/>
      <c r="C22" s="117"/>
      <c r="D22" s="123"/>
      <c r="E22" s="124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</row>
    <row r="23" spans="1:20" ht="18" customHeight="1" x14ac:dyDescent="0.25">
      <c r="A23" s="115" t="s">
        <v>38</v>
      </c>
      <c r="B23" s="116">
        <v>2013</v>
      </c>
      <c r="C23" s="123">
        <v>461.8</v>
      </c>
      <c r="D23" s="123">
        <v>486</v>
      </c>
      <c r="E23" s="124">
        <v>22449.200000000001</v>
      </c>
    </row>
    <row r="24" spans="1:20" ht="18" customHeight="1" x14ac:dyDescent="0.2">
      <c r="A24" s="120"/>
      <c r="B24" s="116">
        <v>2014</v>
      </c>
      <c r="C24" s="123">
        <v>541.20000000000005</v>
      </c>
      <c r="D24" s="123">
        <v>478</v>
      </c>
      <c r="E24" s="124">
        <v>25844.3</v>
      </c>
    </row>
    <row r="25" spans="1:20" ht="14.25" customHeight="1" x14ac:dyDescent="0.2">
      <c r="A25" s="120"/>
      <c r="B25" s="122"/>
      <c r="C25" s="123"/>
      <c r="D25" s="123"/>
      <c r="E25" s="124"/>
    </row>
    <row r="26" spans="1:20" ht="18" customHeight="1" x14ac:dyDescent="0.2">
      <c r="A26" s="125" t="s">
        <v>81</v>
      </c>
      <c r="B26" s="116">
        <v>2013</v>
      </c>
      <c r="C26" s="123">
        <v>447.2</v>
      </c>
      <c r="D26" s="123">
        <v>490</v>
      </c>
      <c r="E26" s="124">
        <v>21915.3</v>
      </c>
    </row>
    <row r="27" spans="1:20" ht="18" customHeight="1" x14ac:dyDescent="0.2">
      <c r="A27" s="120"/>
      <c r="B27" s="116">
        <v>2014</v>
      </c>
      <c r="C27" s="123">
        <v>526.9</v>
      </c>
      <c r="D27" s="123">
        <v>481</v>
      </c>
      <c r="E27" s="124">
        <v>25330.2</v>
      </c>
    </row>
    <row r="28" spans="1:20" ht="20.25" customHeight="1" x14ac:dyDescent="0.2">
      <c r="A28" s="126" t="s">
        <v>53</v>
      </c>
      <c r="B28" s="128"/>
      <c r="C28" s="128"/>
      <c r="D28" s="128"/>
    </row>
    <row r="29" spans="1:20" ht="18" customHeight="1" x14ac:dyDescent="0.2">
      <c r="A29" s="127" t="s">
        <v>82</v>
      </c>
      <c r="B29" s="116">
        <v>2013</v>
      </c>
      <c r="C29" s="123">
        <v>406.2</v>
      </c>
      <c r="D29" s="123">
        <v>498</v>
      </c>
      <c r="E29" s="124">
        <v>20248.400000000001</v>
      </c>
    </row>
    <row r="30" spans="1:20" ht="18" customHeight="1" x14ac:dyDescent="0.2">
      <c r="A30" s="120"/>
      <c r="B30" s="116">
        <v>2014</v>
      </c>
      <c r="C30" s="123">
        <v>482.5</v>
      </c>
      <c r="D30" s="123">
        <v>492</v>
      </c>
      <c r="E30" s="124">
        <v>23714.6</v>
      </c>
    </row>
    <row r="31" spans="1:20" ht="18" customHeight="1" x14ac:dyDescent="0.2">
      <c r="A31" s="120"/>
      <c r="B31" s="128"/>
      <c r="C31" s="128"/>
      <c r="D31" s="128"/>
    </row>
    <row r="32" spans="1:20" ht="18" customHeight="1" x14ac:dyDescent="0.2">
      <c r="A32" s="127" t="s">
        <v>83</v>
      </c>
      <c r="B32" s="116">
        <v>2013</v>
      </c>
      <c r="C32" s="117">
        <v>9</v>
      </c>
      <c r="D32" s="123">
        <v>371</v>
      </c>
      <c r="E32" s="124">
        <v>332.3</v>
      </c>
    </row>
    <row r="33" spans="1:5" ht="18" customHeight="1" x14ac:dyDescent="0.2">
      <c r="A33" s="120"/>
      <c r="B33" s="116">
        <v>2014</v>
      </c>
      <c r="C33" s="117">
        <v>7.7</v>
      </c>
      <c r="D33" s="123">
        <v>388</v>
      </c>
      <c r="E33" s="118">
        <v>300</v>
      </c>
    </row>
    <row r="34" spans="1:5" ht="18" customHeight="1" x14ac:dyDescent="0.2">
      <c r="A34" s="120"/>
      <c r="B34" s="116"/>
      <c r="C34" s="123"/>
      <c r="D34" s="123"/>
      <c r="E34" s="118"/>
    </row>
    <row r="35" spans="1:5" ht="18" customHeight="1" x14ac:dyDescent="0.2">
      <c r="A35" s="125" t="s">
        <v>84</v>
      </c>
      <c r="B35" s="116">
        <v>2013</v>
      </c>
      <c r="C35" s="123">
        <v>14.6</v>
      </c>
      <c r="D35" s="123">
        <v>367</v>
      </c>
      <c r="E35" s="118">
        <v>533.9</v>
      </c>
    </row>
    <row r="36" spans="1:5" ht="18" customHeight="1" x14ac:dyDescent="0.2">
      <c r="A36" s="125"/>
      <c r="B36" s="116">
        <v>2014</v>
      </c>
      <c r="C36" s="123">
        <v>14.3</v>
      </c>
      <c r="D36" s="123">
        <v>358</v>
      </c>
      <c r="E36" s="118">
        <v>514.20000000000005</v>
      </c>
    </row>
    <row r="37" spans="1:5" ht="18" customHeight="1" x14ac:dyDescent="0.2">
      <c r="C37" s="128"/>
      <c r="D37" s="128"/>
    </row>
    <row r="38" spans="1:5" ht="30.75" customHeight="1" x14ac:dyDescent="0.2">
      <c r="A38" s="120"/>
      <c r="B38" s="251" t="s">
        <v>93</v>
      </c>
      <c r="C38" s="251"/>
      <c r="D38" s="251"/>
      <c r="E38" s="251"/>
    </row>
    <row r="39" spans="1:5" ht="12" customHeight="1" x14ac:dyDescent="0.25">
      <c r="A39" s="115" t="s">
        <v>38</v>
      </c>
      <c r="B39" s="116">
        <v>2013</v>
      </c>
      <c r="C39" s="117">
        <v>3206.3</v>
      </c>
      <c r="D39" s="117">
        <v>48.2</v>
      </c>
      <c r="E39" s="118">
        <v>15440.4</v>
      </c>
    </row>
    <row r="40" spans="1:5" ht="18" customHeight="1" x14ac:dyDescent="0.2">
      <c r="A40" s="120"/>
      <c r="B40" s="116">
        <v>2014</v>
      </c>
      <c r="C40" s="117">
        <v>3120.1</v>
      </c>
      <c r="D40" s="117">
        <v>49.8</v>
      </c>
      <c r="E40" s="118">
        <v>15543.7</v>
      </c>
    </row>
    <row r="41" spans="1:5" ht="14.25" customHeight="1" x14ac:dyDescent="0.2">
      <c r="A41" s="120"/>
      <c r="B41" s="142"/>
      <c r="C41" s="123"/>
      <c r="D41" s="123"/>
      <c r="E41" s="124"/>
    </row>
    <row r="42" spans="1:5" ht="18" customHeight="1" x14ac:dyDescent="0.2">
      <c r="A42" s="125" t="s">
        <v>81</v>
      </c>
      <c r="B42" s="116">
        <v>2013</v>
      </c>
      <c r="C42" s="117">
        <v>3149</v>
      </c>
      <c r="D42" s="123">
        <v>48.8</v>
      </c>
      <c r="E42" s="124">
        <v>15354.5</v>
      </c>
    </row>
    <row r="43" spans="1:5" ht="18" customHeight="1" x14ac:dyDescent="0.2">
      <c r="A43" s="120"/>
      <c r="B43" s="116">
        <v>2014</v>
      </c>
      <c r="C43" s="117">
        <v>3069.7</v>
      </c>
      <c r="D43" s="123">
        <v>50.3</v>
      </c>
      <c r="E43" s="124">
        <v>15454.2</v>
      </c>
    </row>
    <row r="44" spans="1:5" ht="18" customHeight="1" x14ac:dyDescent="0.2">
      <c r="A44" s="126" t="s">
        <v>53</v>
      </c>
      <c r="B44" s="142"/>
      <c r="C44" s="142"/>
      <c r="D44" s="142"/>
      <c r="E44" s="143"/>
    </row>
    <row r="45" spans="1:5" ht="18" customHeight="1" x14ac:dyDescent="0.2">
      <c r="A45" s="127" t="s">
        <v>82</v>
      </c>
      <c r="B45" s="116">
        <v>2013</v>
      </c>
      <c r="C45" s="123">
        <v>3040.8</v>
      </c>
      <c r="D45" s="123">
        <v>49.6</v>
      </c>
      <c r="E45" s="118">
        <v>15080</v>
      </c>
    </row>
    <row r="46" spans="1:5" ht="18" customHeight="1" x14ac:dyDescent="0.2">
      <c r="A46" s="120"/>
      <c r="B46" s="116">
        <v>2014</v>
      </c>
      <c r="C46" s="123">
        <v>2960.5</v>
      </c>
      <c r="D46" s="123">
        <v>51.1</v>
      </c>
      <c r="E46" s="118">
        <v>15138.2</v>
      </c>
    </row>
    <row r="47" spans="1:5" ht="18" customHeight="1" x14ac:dyDescent="0.2">
      <c r="A47" s="120"/>
      <c r="B47" s="142"/>
      <c r="C47" s="142"/>
      <c r="D47" s="142"/>
      <c r="E47" s="143"/>
    </row>
    <row r="48" spans="1:5" ht="14.25" customHeight="1" x14ac:dyDescent="0.2">
      <c r="A48" s="127" t="s">
        <v>83</v>
      </c>
      <c r="B48" s="116">
        <v>2013</v>
      </c>
      <c r="C48" s="123">
        <v>19.899999999999999</v>
      </c>
      <c r="D48" s="117">
        <v>32.700000000000003</v>
      </c>
      <c r="E48" s="124">
        <v>65.2</v>
      </c>
    </row>
    <row r="49" spans="1:5" ht="18" customHeight="1" x14ac:dyDescent="0.2">
      <c r="A49" s="120"/>
      <c r="B49" s="116">
        <v>2014</v>
      </c>
      <c r="C49" s="123">
        <v>18.399999999999999</v>
      </c>
      <c r="D49" s="117">
        <v>35.6</v>
      </c>
      <c r="E49" s="124">
        <v>65.5</v>
      </c>
    </row>
    <row r="50" spans="1:5" ht="18" customHeight="1" x14ac:dyDescent="0.2">
      <c r="A50" s="120"/>
      <c r="B50" s="116"/>
      <c r="C50" s="123"/>
      <c r="D50" s="123"/>
      <c r="E50" s="124"/>
    </row>
    <row r="51" spans="1:5" ht="18" customHeight="1" x14ac:dyDescent="0.2">
      <c r="A51" s="125" t="s">
        <v>84</v>
      </c>
      <c r="B51" s="116">
        <v>2013</v>
      </c>
      <c r="C51" s="117">
        <v>57.3</v>
      </c>
      <c r="D51" s="117">
        <v>15</v>
      </c>
      <c r="E51" s="118">
        <v>85.9</v>
      </c>
    </row>
    <row r="52" spans="1:5" ht="18" customHeight="1" x14ac:dyDescent="0.2">
      <c r="A52" s="120"/>
      <c r="B52" s="116">
        <v>2014</v>
      </c>
      <c r="C52" s="117">
        <v>50.4</v>
      </c>
      <c r="D52" s="117">
        <v>17.8</v>
      </c>
      <c r="E52" s="118">
        <v>89.5</v>
      </c>
    </row>
    <row r="53" spans="1:5" x14ac:dyDescent="0.2">
      <c r="A53" s="135"/>
    </row>
  </sheetData>
  <mergeCells count="3">
    <mergeCell ref="B5:E5"/>
    <mergeCell ref="B21:E21"/>
    <mergeCell ref="B38:E38"/>
  </mergeCells>
  <pageMargins left="0.78740157480314965" right="0.78740157480314965" top="0.59055118110236227" bottom="0.78740157480314965" header="0.51181102362204722" footer="0.51181102362204722"/>
  <pageSetup paperSize="9" scale="71" orientation="portrait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zoomScaleNormal="100" workbookViewId="0"/>
  </sheetViews>
  <sheetFormatPr defaultRowHeight="12.75" x14ac:dyDescent="0.2"/>
  <cols>
    <col min="1" max="1" width="29.28515625" style="57" customWidth="1"/>
    <col min="2" max="2" width="3.28515625" style="57" customWidth="1"/>
    <col min="3" max="3" width="13.42578125" style="57" customWidth="1"/>
    <col min="4" max="4" width="12.5703125" style="57" customWidth="1"/>
    <col min="5" max="5" width="13" style="57" customWidth="1"/>
    <col min="6" max="6" width="12.85546875" style="57" customWidth="1"/>
    <col min="7" max="7" width="13" style="57" customWidth="1"/>
    <col min="8" max="8" width="12.85546875" style="57" customWidth="1"/>
    <col min="9" max="9" width="12.5703125" style="57" customWidth="1"/>
    <col min="10" max="10" width="11.140625" customWidth="1"/>
    <col min="257" max="257" width="29.28515625" customWidth="1"/>
    <col min="258" max="258" width="3.28515625" customWidth="1"/>
    <col min="259" max="259" width="13.42578125" customWidth="1"/>
    <col min="260" max="260" width="12.5703125" customWidth="1"/>
    <col min="261" max="261" width="13" customWidth="1"/>
    <col min="262" max="262" width="12.85546875" customWidth="1"/>
    <col min="263" max="263" width="13" customWidth="1"/>
    <col min="264" max="264" width="12.85546875" customWidth="1"/>
    <col min="265" max="265" width="12.5703125" customWidth="1"/>
    <col min="266" max="266" width="11.140625" customWidth="1"/>
    <col min="513" max="513" width="29.28515625" customWidth="1"/>
    <col min="514" max="514" width="3.28515625" customWidth="1"/>
    <col min="515" max="515" width="13.42578125" customWidth="1"/>
    <col min="516" max="516" width="12.5703125" customWidth="1"/>
    <col min="517" max="517" width="13" customWidth="1"/>
    <col min="518" max="518" width="12.85546875" customWidth="1"/>
    <col min="519" max="519" width="13" customWidth="1"/>
    <col min="520" max="520" width="12.85546875" customWidth="1"/>
    <col min="521" max="521" width="12.5703125" customWidth="1"/>
    <col min="522" max="522" width="11.140625" customWidth="1"/>
    <col min="769" max="769" width="29.28515625" customWidth="1"/>
    <col min="770" max="770" width="3.28515625" customWidth="1"/>
    <col min="771" max="771" width="13.42578125" customWidth="1"/>
    <col min="772" max="772" width="12.5703125" customWidth="1"/>
    <col min="773" max="773" width="13" customWidth="1"/>
    <col min="774" max="774" width="12.85546875" customWidth="1"/>
    <col min="775" max="775" width="13" customWidth="1"/>
    <col min="776" max="776" width="12.85546875" customWidth="1"/>
    <col min="777" max="777" width="12.5703125" customWidth="1"/>
    <col min="778" max="778" width="11.140625" customWidth="1"/>
    <col min="1025" max="1025" width="29.28515625" customWidth="1"/>
    <col min="1026" max="1026" width="3.28515625" customWidth="1"/>
    <col min="1027" max="1027" width="13.42578125" customWidth="1"/>
    <col min="1028" max="1028" width="12.5703125" customWidth="1"/>
    <col min="1029" max="1029" width="13" customWidth="1"/>
    <col min="1030" max="1030" width="12.85546875" customWidth="1"/>
    <col min="1031" max="1031" width="13" customWidth="1"/>
    <col min="1032" max="1032" width="12.85546875" customWidth="1"/>
    <col min="1033" max="1033" width="12.5703125" customWidth="1"/>
    <col min="1034" max="1034" width="11.140625" customWidth="1"/>
    <col min="1281" max="1281" width="29.28515625" customWidth="1"/>
    <col min="1282" max="1282" width="3.28515625" customWidth="1"/>
    <col min="1283" max="1283" width="13.42578125" customWidth="1"/>
    <col min="1284" max="1284" width="12.5703125" customWidth="1"/>
    <col min="1285" max="1285" width="13" customWidth="1"/>
    <col min="1286" max="1286" width="12.85546875" customWidth="1"/>
    <col min="1287" max="1287" width="13" customWidth="1"/>
    <col min="1288" max="1288" width="12.85546875" customWidth="1"/>
    <col min="1289" max="1289" width="12.5703125" customWidth="1"/>
    <col min="1290" max="1290" width="11.140625" customWidth="1"/>
    <col min="1537" max="1537" width="29.28515625" customWidth="1"/>
    <col min="1538" max="1538" width="3.28515625" customWidth="1"/>
    <col min="1539" max="1539" width="13.42578125" customWidth="1"/>
    <col min="1540" max="1540" width="12.5703125" customWidth="1"/>
    <col min="1541" max="1541" width="13" customWidth="1"/>
    <col min="1542" max="1542" width="12.85546875" customWidth="1"/>
    <col min="1543" max="1543" width="13" customWidth="1"/>
    <col min="1544" max="1544" width="12.85546875" customWidth="1"/>
    <col min="1545" max="1545" width="12.5703125" customWidth="1"/>
    <col min="1546" max="1546" width="11.140625" customWidth="1"/>
    <col min="1793" max="1793" width="29.28515625" customWidth="1"/>
    <col min="1794" max="1794" width="3.28515625" customWidth="1"/>
    <col min="1795" max="1795" width="13.42578125" customWidth="1"/>
    <col min="1796" max="1796" width="12.5703125" customWidth="1"/>
    <col min="1797" max="1797" width="13" customWidth="1"/>
    <col min="1798" max="1798" width="12.85546875" customWidth="1"/>
    <col min="1799" max="1799" width="13" customWidth="1"/>
    <col min="1800" max="1800" width="12.85546875" customWidth="1"/>
    <col min="1801" max="1801" width="12.5703125" customWidth="1"/>
    <col min="1802" max="1802" width="11.140625" customWidth="1"/>
    <col min="2049" max="2049" width="29.28515625" customWidth="1"/>
    <col min="2050" max="2050" width="3.28515625" customWidth="1"/>
    <col min="2051" max="2051" width="13.42578125" customWidth="1"/>
    <col min="2052" max="2052" width="12.5703125" customWidth="1"/>
    <col min="2053" max="2053" width="13" customWidth="1"/>
    <col min="2054" max="2054" width="12.85546875" customWidth="1"/>
    <col min="2055" max="2055" width="13" customWidth="1"/>
    <col min="2056" max="2056" width="12.85546875" customWidth="1"/>
    <col min="2057" max="2057" width="12.5703125" customWidth="1"/>
    <col min="2058" max="2058" width="11.140625" customWidth="1"/>
    <col min="2305" max="2305" width="29.28515625" customWidth="1"/>
    <col min="2306" max="2306" width="3.28515625" customWidth="1"/>
    <col min="2307" max="2307" width="13.42578125" customWidth="1"/>
    <col min="2308" max="2308" width="12.5703125" customWidth="1"/>
    <col min="2309" max="2309" width="13" customWidth="1"/>
    <col min="2310" max="2310" width="12.85546875" customWidth="1"/>
    <col min="2311" max="2311" width="13" customWidth="1"/>
    <col min="2312" max="2312" width="12.85546875" customWidth="1"/>
    <col min="2313" max="2313" width="12.5703125" customWidth="1"/>
    <col min="2314" max="2314" width="11.140625" customWidth="1"/>
    <col min="2561" max="2561" width="29.28515625" customWidth="1"/>
    <col min="2562" max="2562" width="3.28515625" customWidth="1"/>
    <col min="2563" max="2563" width="13.42578125" customWidth="1"/>
    <col min="2564" max="2564" width="12.5703125" customWidth="1"/>
    <col min="2565" max="2565" width="13" customWidth="1"/>
    <col min="2566" max="2566" width="12.85546875" customWidth="1"/>
    <col min="2567" max="2567" width="13" customWidth="1"/>
    <col min="2568" max="2568" width="12.85546875" customWidth="1"/>
    <col min="2569" max="2569" width="12.5703125" customWidth="1"/>
    <col min="2570" max="2570" width="11.140625" customWidth="1"/>
    <col min="2817" max="2817" width="29.28515625" customWidth="1"/>
    <col min="2818" max="2818" width="3.28515625" customWidth="1"/>
    <col min="2819" max="2819" width="13.42578125" customWidth="1"/>
    <col min="2820" max="2820" width="12.5703125" customWidth="1"/>
    <col min="2821" max="2821" width="13" customWidth="1"/>
    <col min="2822" max="2822" width="12.85546875" customWidth="1"/>
    <col min="2823" max="2823" width="13" customWidth="1"/>
    <col min="2824" max="2824" width="12.85546875" customWidth="1"/>
    <col min="2825" max="2825" width="12.5703125" customWidth="1"/>
    <col min="2826" max="2826" width="11.140625" customWidth="1"/>
    <col min="3073" max="3073" width="29.28515625" customWidth="1"/>
    <col min="3074" max="3074" width="3.28515625" customWidth="1"/>
    <col min="3075" max="3075" width="13.42578125" customWidth="1"/>
    <col min="3076" max="3076" width="12.5703125" customWidth="1"/>
    <col min="3077" max="3077" width="13" customWidth="1"/>
    <col min="3078" max="3078" width="12.85546875" customWidth="1"/>
    <col min="3079" max="3079" width="13" customWidth="1"/>
    <col min="3080" max="3080" width="12.85546875" customWidth="1"/>
    <col min="3081" max="3081" width="12.5703125" customWidth="1"/>
    <col min="3082" max="3082" width="11.140625" customWidth="1"/>
    <col min="3329" max="3329" width="29.28515625" customWidth="1"/>
    <col min="3330" max="3330" width="3.28515625" customWidth="1"/>
    <col min="3331" max="3331" width="13.42578125" customWidth="1"/>
    <col min="3332" max="3332" width="12.5703125" customWidth="1"/>
    <col min="3333" max="3333" width="13" customWidth="1"/>
    <col min="3334" max="3334" width="12.85546875" customWidth="1"/>
    <col min="3335" max="3335" width="13" customWidth="1"/>
    <col min="3336" max="3336" width="12.85546875" customWidth="1"/>
    <col min="3337" max="3337" width="12.5703125" customWidth="1"/>
    <col min="3338" max="3338" width="11.140625" customWidth="1"/>
    <col min="3585" max="3585" width="29.28515625" customWidth="1"/>
    <col min="3586" max="3586" width="3.28515625" customWidth="1"/>
    <col min="3587" max="3587" width="13.42578125" customWidth="1"/>
    <col min="3588" max="3588" width="12.5703125" customWidth="1"/>
    <col min="3589" max="3589" width="13" customWidth="1"/>
    <col min="3590" max="3590" width="12.85546875" customWidth="1"/>
    <col min="3591" max="3591" width="13" customWidth="1"/>
    <col min="3592" max="3592" width="12.85546875" customWidth="1"/>
    <col min="3593" max="3593" width="12.5703125" customWidth="1"/>
    <col min="3594" max="3594" width="11.140625" customWidth="1"/>
    <col min="3841" max="3841" width="29.28515625" customWidth="1"/>
    <col min="3842" max="3842" width="3.28515625" customWidth="1"/>
    <col min="3843" max="3843" width="13.42578125" customWidth="1"/>
    <col min="3844" max="3844" width="12.5703125" customWidth="1"/>
    <col min="3845" max="3845" width="13" customWidth="1"/>
    <col min="3846" max="3846" width="12.85546875" customWidth="1"/>
    <col min="3847" max="3847" width="13" customWidth="1"/>
    <col min="3848" max="3848" width="12.85546875" customWidth="1"/>
    <col min="3849" max="3849" width="12.5703125" customWidth="1"/>
    <col min="3850" max="3850" width="11.140625" customWidth="1"/>
    <col min="4097" max="4097" width="29.28515625" customWidth="1"/>
    <col min="4098" max="4098" width="3.28515625" customWidth="1"/>
    <col min="4099" max="4099" width="13.42578125" customWidth="1"/>
    <col min="4100" max="4100" width="12.5703125" customWidth="1"/>
    <col min="4101" max="4101" width="13" customWidth="1"/>
    <col min="4102" max="4102" width="12.85546875" customWidth="1"/>
    <col min="4103" max="4103" width="13" customWidth="1"/>
    <col min="4104" max="4104" width="12.85546875" customWidth="1"/>
    <col min="4105" max="4105" width="12.5703125" customWidth="1"/>
    <col min="4106" max="4106" width="11.140625" customWidth="1"/>
    <col min="4353" max="4353" width="29.28515625" customWidth="1"/>
    <col min="4354" max="4354" width="3.28515625" customWidth="1"/>
    <col min="4355" max="4355" width="13.42578125" customWidth="1"/>
    <col min="4356" max="4356" width="12.5703125" customWidth="1"/>
    <col min="4357" max="4357" width="13" customWidth="1"/>
    <col min="4358" max="4358" width="12.85546875" customWidth="1"/>
    <col min="4359" max="4359" width="13" customWidth="1"/>
    <col min="4360" max="4360" width="12.85546875" customWidth="1"/>
    <col min="4361" max="4361" width="12.5703125" customWidth="1"/>
    <col min="4362" max="4362" width="11.140625" customWidth="1"/>
    <col min="4609" max="4609" width="29.28515625" customWidth="1"/>
    <col min="4610" max="4610" width="3.28515625" customWidth="1"/>
    <col min="4611" max="4611" width="13.42578125" customWidth="1"/>
    <col min="4612" max="4612" width="12.5703125" customWidth="1"/>
    <col min="4613" max="4613" width="13" customWidth="1"/>
    <col min="4614" max="4614" width="12.85546875" customWidth="1"/>
    <col min="4615" max="4615" width="13" customWidth="1"/>
    <col min="4616" max="4616" width="12.85546875" customWidth="1"/>
    <col min="4617" max="4617" width="12.5703125" customWidth="1"/>
    <col min="4618" max="4618" width="11.140625" customWidth="1"/>
    <col min="4865" max="4865" width="29.28515625" customWidth="1"/>
    <col min="4866" max="4866" width="3.28515625" customWidth="1"/>
    <col min="4867" max="4867" width="13.42578125" customWidth="1"/>
    <col min="4868" max="4868" width="12.5703125" customWidth="1"/>
    <col min="4869" max="4869" width="13" customWidth="1"/>
    <col min="4870" max="4870" width="12.85546875" customWidth="1"/>
    <col min="4871" max="4871" width="13" customWidth="1"/>
    <col min="4872" max="4872" width="12.85546875" customWidth="1"/>
    <col min="4873" max="4873" width="12.5703125" customWidth="1"/>
    <col min="4874" max="4874" width="11.140625" customWidth="1"/>
    <col min="5121" max="5121" width="29.28515625" customWidth="1"/>
    <col min="5122" max="5122" width="3.28515625" customWidth="1"/>
    <col min="5123" max="5123" width="13.42578125" customWidth="1"/>
    <col min="5124" max="5124" width="12.5703125" customWidth="1"/>
    <col min="5125" max="5125" width="13" customWidth="1"/>
    <col min="5126" max="5126" width="12.85546875" customWidth="1"/>
    <col min="5127" max="5127" width="13" customWidth="1"/>
    <col min="5128" max="5128" width="12.85546875" customWidth="1"/>
    <col min="5129" max="5129" width="12.5703125" customWidth="1"/>
    <col min="5130" max="5130" width="11.140625" customWidth="1"/>
    <col min="5377" max="5377" width="29.28515625" customWidth="1"/>
    <col min="5378" max="5378" width="3.28515625" customWidth="1"/>
    <col min="5379" max="5379" width="13.42578125" customWidth="1"/>
    <col min="5380" max="5380" width="12.5703125" customWidth="1"/>
    <col min="5381" max="5381" width="13" customWidth="1"/>
    <col min="5382" max="5382" width="12.85546875" customWidth="1"/>
    <col min="5383" max="5383" width="13" customWidth="1"/>
    <col min="5384" max="5384" width="12.85546875" customWidth="1"/>
    <col min="5385" max="5385" width="12.5703125" customWidth="1"/>
    <col min="5386" max="5386" width="11.140625" customWidth="1"/>
    <col min="5633" max="5633" width="29.28515625" customWidth="1"/>
    <col min="5634" max="5634" width="3.28515625" customWidth="1"/>
    <col min="5635" max="5635" width="13.42578125" customWidth="1"/>
    <col min="5636" max="5636" width="12.5703125" customWidth="1"/>
    <col min="5637" max="5637" width="13" customWidth="1"/>
    <col min="5638" max="5638" width="12.85546875" customWidth="1"/>
    <col min="5639" max="5639" width="13" customWidth="1"/>
    <col min="5640" max="5640" width="12.85546875" customWidth="1"/>
    <col min="5641" max="5641" width="12.5703125" customWidth="1"/>
    <col min="5642" max="5642" width="11.140625" customWidth="1"/>
    <col min="5889" max="5889" width="29.28515625" customWidth="1"/>
    <col min="5890" max="5890" width="3.28515625" customWidth="1"/>
    <col min="5891" max="5891" width="13.42578125" customWidth="1"/>
    <col min="5892" max="5892" width="12.5703125" customWidth="1"/>
    <col min="5893" max="5893" width="13" customWidth="1"/>
    <col min="5894" max="5894" width="12.85546875" customWidth="1"/>
    <col min="5895" max="5895" width="13" customWidth="1"/>
    <col min="5896" max="5896" width="12.85546875" customWidth="1"/>
    <col min="5897" max="5897" width="12.5703125" customWidth="1"/>
    <col min="5898" max="5898" width="11.140625" customWidth="1"/>
    <col min="6145" max="6145" width="29.28515625" customWidth="1"/>
    <col min="6146" max="6146" width="3.28515625" customWidth="1"/>
    <col min="6147" max="6147" width="13.42578125" customWidth="1"/>
    <col min="6148" max="6148" width="12.5703125" customWidth="1"/>
    <col min="6149" max="6149" width="13" customWidth="1"/>
    <col min="6150" max="6150" width="12.85546875" customWidth="1"/>
    <col min="6151" max="6151" width="13" customWidth="1"/>
    <col min="6152" max="6152" width="12.85546875" customWidth="1"/>
    <col min="6153" max="6153" width="12.5703125" customWidth="1"/>
    <col min="6154" max="6154" width="11.140625" customWidth="1"/>
    <col min="6401" max="6401" width="29.28515625" customWidth="1"/>
    <col min="6402" max="6402" width="3.28515625" customWidth="1"/>
    <col min="6403" max="6403" width="13.42578125" customWidth="1"/>
    <col min="6404" max="6404" width="12.5703125" customWidth="1"/>
    <col min="6405" max="6405" width="13" customWidth="1"/>
    <col min="6406" max="6406" width="12.85546875" customWidth="1"/>
    <col min="6407" max="6407" width="13" customWidth="1"/>
    <col min="6408" max="6408" width="12.85546875" customWidth="1"/>
    <col min="6409" max="6409" width="12.5703125" customWidth="1"/>
    <col min="6410" max="6410" width="11.140625" customWidth="1"/>
    <col min="6657" max="6657" width="29.28515625" customWidth="1"/>
    <col min="6658" max="6658" width="3.28515625" customWidth="1"/>
    <col min="6659" max="6659" width="13.42578125" customWidth="1"/>
    <col min="6660" max="6660" width="12.5703125" customWidth="1"/>
    <col min="6661" max="6661" width="13" customWidth="1"/>
    <col min="6662" max="6662" width="12.85546875" customWidth="1"/>
    <col min="6663" max="6663" width="13" customWidth="1"/>
    <col min="6664" max="6664" width="12.85546875" customWidth="1"/>
    <col min="6665" max="6665" width="12.5703125" customWidth="1"/>
    <col min="6666" max="6666" width="11.140625" customWidth="1"/>
    <col min="6913" max="6913" width="29.28515625" customWidth="1"/>
    <col min="6914" max="6914" width="3.28515625" customWidth="1"/>
    <col min="6915" max="6915" width="13.42578125" customWidth="1"/>
    <col min="6916" max="6916" width="12.5703125" customWidth="1"/>
    <col min="6917" max="6917" width="13" customWidth="1"/>
    <col min="6918" max="6918" width="12.85546875" customWidth="1"/>
    <col min="6919" max="6919" width="13" customWidth="1"/>
    <col min="6920" max="6920" width="12.85546875" customWidth="1"/>
    <col min="6921" max="6921" width="12.5703125" customWidth="1"/>
    <col min="6922" max="6922" width="11.140625" customWidth="1"/>
    <col min="7169" max="7169" width="29.28515625" customWidth="1"/>
    <col min="7170" max="7170" width="3.28515625" customWidth="1"/>
    <col min="7171" max="7171" width="13.42578125" customWidth="1"/>
    <col min="7172" max="7172" width="12.5703125" customWidth="1"/>
    <col min="7173" max="7173" width="13" customWidth="1"/>
    <col min="7174" max="7174" width="12.85546875" customWidth="1"/>
    <col min="7175" max="7175" width="13" customWidth="1"/>
    <col min="7176" max="7176" width="12.85546875" customWidth="1"/>
    <col min="7177" max="7177" width="12.5703125" customWidth="1"/>
    <col min="7178" max="7178" width="11.140625" customWidth="1"/>
    <col min="7425" max="7425" width="29.28515625" customWidth="1"/>
    <col min="7426" max="7426" width="3.28515625" customWidth="1"/>
    <col min="7427" max="7427" width="13.42578125" customWidth="1"/>
    <col min="7428" max="7428" width="12.5703125" customWidth="1"/>
    <col min="7429" max="7429" width="13" customWidth="1"/>
    <col min="7430" max="7430" width="12.85546875" customWidth="1"/>
    <col min="7431" max="7431" width="13" customWidth="1"/>
    <col min="7432" max="7432" width="12.85546875" customWidth="1"/>
    <col min="7433" max="7433" width="12.5703125" customWidth="1"/>
    <col min="7434" max="7434" width="11.140625" customWidth="1"/>
    <col min="7681" max="7681" width="29.28515625" customWidth="1"/>
    <col min="7682" max="7682" width="3.28515625" customWidth="1"/>
    <col min="7683" max="7683" width="13.42578125" customWidth="1"/>
    <col min="7684" max="7684" width="12.5703125" customWidth="1"/>
    <col min="7685" max="7685" width="13" customWidth="1"/>
    <col min="7686" max="7686" width="12.85546875" customWidth="1"/>
    <col min="7687" max="7687" width="13" customWidth="1"/>
    <col min="7688" max="7688" width="12.85546875" customWidth="1"/>
    <col min="7689" max="7689" width="12.5703125" customWidth="1"/>
    <col min="7690" max="7690" width="11.140625" customWidth="1"/>
    <col min="7937" max="7937" width="29.28515625" customWidth="1"/>
    <col min="7938" max="7938" width="3.28515625" customWidth="1"/>
    <col min="7939" max="7939" width="13.42578125" customWidth="1"/>
    <col min="7940" max="7940" width="12.5703125" customWidth="1"/>
    <col min="7941" max="7941" width="13" customWidth="1"/>
    <col min="7942" max="7942" width="12.85546875" customWidth="1"/>
    <col min="7943" max="7943" width="13" customWidth="1"/>
    <col min="7944" max="7944" width="12.85546875" customWidth="1"/>
    <col min="7945" max="7945" width="12.5703125" customWidth="1"/>
    <col min="7946" max="7946" width="11.140625" customWidth="1"/>
    <col min="8193" max="8193" width="29.28515625" customWidth="1"/>
    <col min="8194" max="8194" width="3.28515625" customWidth="1"/>
    <col min="8195" max="8195" width="13.42578125" customWidth="1"/>
    <col min="8196" max="8196" width="12.5703125" customWidth="1"/>
    <col min="8197" max="8197" width="13" customWidth="1"/>
    <col min="8198" max="8198" width="12.85546875" customWidth="1"/>
    <col min="8199" max="8199" width="13" customWidth="1"/>
    <col min="8200" max="8200" width="12.85546875" customWidth="1"/>
    <col min="8201" max="8201" width="12.5703125" customWidth="1"/>
    <col min="8202" max="8202" width="11.140625" customWidth="1"/>
    <col min="8449" max="8449" width="29.28515625" customWidth="1"/>
    <col min="8450" max="8450" width="3.28515625" customWidth="1"/>
    <col min="8451" max="8451" width="13.42578125" customWidth="1"/>
    <col min="8452" max="8452" width="12.5703125" customWidth="1"/>
    <col min="8453" max="8453" width="13" customWidth="1"/>
    <col min="8454" max="8454" width="12.85546875" customWidth="1"/>
    <col min="8455" max="8455" width="13" customWidth="1"/>
    <col min="8456" max="8456" width="12.85546875" customWidth="1"/>
    <col min="8457" max="8457" width="12.5703125" customWidth="1"/>
    <col min="8458" max="8458" width="11.140625" customWidth="1"/>
    <col min="8705" max="8705" width="29.28515625" customWidth="1"/>
    <col min="8706" max="8706" width="3.28515625" customWidth="1"/>
    <col min="8707" max="8707" width="13.42578125" customWidth="1"/>
    <col min="8708" max="8708" width="12.5703125" customWidth="1"/>
    <col min="8709" max="8709" width="13" customWidth="1"/>
    <col min="8710" max="8710" width="12.85546875" customWidth="1"/>
    <col min="8711" max="8711" width="13" customWidth="1"/>
    <col min="8712" max="8712" width="12.85546875" customWidth="1"/>
    <col min="8713" max="8713" width="12.5703125" customWidth="1"/>
    <col min="8714" max="8714" width="11.140625" customWidth="1"/>
    <col min="8961" max="8961" width="29.28515625" customWidth="1"/>
    <col min="8962" max="8962" width="3.28515625" customWidth="1"/>
    <col min="8963" max="8963" width="13.42578125" customWidth="1"/>
    <col min="8964" max="8964" width="12.5703125" customWidth="1"/>
    <col min="8965" max="8965" width="13" customWidth="1"/>
    <col min="8966" max="8966" width="12.85546875" customWidth="1"/>
    <col min="8967" max="8967" width="13" customWidth="1"/>
    <col min="8968" max="8968" width="12.85546875" customWidth="1"/>
    <col min="8969" max="8969" width="12.5703125" customWidth="1"/>
    <col min="8970" max="8970" width="11.140625" customWidth="1"/>
    <col min="9217" max="9217" width="29.28515625" customWidth="1"/>
    <col min="9218" max="9218" width="3.28515625" customWidth="1"/>
    <col min="9219" max="9219" width="13.42578125" customWidth="1"/>
    <col min="9220" max="9220" width="12.5703125" customWidth="1"/>
    <col min="9221" max="9221" width="13" customWidth="1"/>
    <col min="9222" max="9222" width="12.85546875" customWidth="1"/>
    <col min="9223" max="9223" width="13" customWidth="1"/>
    <col min="9224" max="9224" width="12.85546875" customWidth="1"/>
    <col min="9225" max="9225" width="12.5703125" customWidth="1"/>
    <col min="9226" max="9226" width="11.140625" customWidth="1"/>
    <col min="9473" max="9473" width="29.28515625" customWidth="1"/>
    <col min="9474" max="9474" width="3.28515625" customWidth="1"/>
    <col min="9475" max="9475" width="13.42578125" customWidth="1"/>
    <col min="9476" max="9476" width="12.5703125" customWidth="1"/>
    <col min="9477" max="9477" width="13" customWidth="1"/>
    <col min="9478" max="9478" width="12.85546875" customWidth="1"/>
    <col min="9479" max="9479" width="13" customWidth="1"/>
    <col min="9480" max="9480" width="12.85546875" customWidth="1"/>
    <col min="9481" max="9481" width="12.5703125" customWidth="1"/>
    <col min="9482" max="9482" width="11.140625" customWidth="1"/>
    <col min="9729" max="9729" width="29.28515625" customWidth="1"/>
    <col min="9730" max="9730" width="3.28515625" customWidth="1"/>
    <col min="9731" max="9731" width="13.42578125" customWidth="1"/>
    <col min="9732" max="9732" width="12.5703125" customWidth="1"/>
    <col min="9733" max="9733" width="13" customWidth="1"/>
    <col min="9734" max="9734" width="12.85546875" customWidth="1"/>
    <col min="9735" max="9735" width="13" customWidth="1"/>
    <col min="9736" max="9736" width="12.85546875" customWidth="1"/>
    <col min="9737" max="9737" width="12.5703125" customWidth="1"/>
    <col min="9738" max="9738" width="11.140625" customWidth="1"/>
    <col min="9985" max="9985" width="29.28515625" customWidth="1"/>
    <col min="9986" max="9986" width="3.28515625" customWidth="1"/>
    <col min="9987" max="9987" width="13.42578125" customWidth="1"/>
    <col min="9988" max="9988" width="12.5703125" customWidth="1"/>
    <col min="9989" max="9989" width="13" customWidth="1"/>
    <col min="9990" max="9990" width="12.85546875" customWidth="1"/>
    <col min="9991" max="9991" width="13" customWidth="1"/>
    <col min="9992" max="9992" width="12.85546875" customWidth="1"/>
    <col min="9993" max="9993" width="12.5703125" customWidth="1"/>
    <col min="9994" max="9994" width="11.140625" customWidth="1"/>
    <col min="10241" max="10241" width="29.28515625" customWidth="1"/>
    <col min="10242" max="10242" width="3.28515625" customWidth="1"/>
    <col min="10243" max="10243" width="13.42578125" customWidth="1"/>
    <col min="10244" max="10244" width="12.5703125" customWidth="1"/>
    <col min="10245" max="10245" width="13" customWidth="1"/>
    <col min="10246" max="10246" width="12.85546875" customWidth="1"/>
    <col min="10247" max="10247" width="13" customWidth="1"/>
    <col min="10248" max="10248" width="12.85546875" customWidth="1"/>
    <col min="10249" max="10249" width="12.5703125" customWidth="1"/>
    <col min="10250" max="10250" width="11.140625" customWidth="1"/>
    <col min="10497" max="10497" width="29.28515625" customWidth="1"/>
    <col min="10498" max="10498" width="3.28515625" customWidth="1"/>
    <col min="10499" max="10499" width="13.42578125" customWidth="1"/>
    <col min="10500" max="10500" width="12.5703125" customWidth="1"/>
    <col min="10501" max="10501" width="13" customWidth="1"/>
    <col min="10502" max="10502" width="12.85546875" customWidth="1"/>
    <col min="10503" max="10503" width="13" customWidth="1"/>
    <col min="10504" max="10504" width="12.85546875" customWidth="1"/>
    <col min="10505" max="10505" width="12.5703125" customWidth="1"/>
    <col min="10506" max="10506" width="11.140625" customWidth="1"/>
    <col min="10753" max="10753" width="29.28515625" customWidth="1"/>
    <col min="10754" max="10754" width="3.28515625" customWidth="1"/>
    <col min="10755" max="10755" width="13.42578125" customWidth="1"/>
    <col min="10756" max="10756" width="12.5703125" customWidth="1"/>
    <col min="10757" max="10757" width="13" customWidth="1"/>
    <col min="10758" max="10758" width="12.85546875" customWidth="1"/>
    <col min="10759" max="10759" width="13" customWidth="1"/>
    <col min="10760" max="10760" width="12.85546875" customWidth="1"/>
    <col min="10761" max="10761" width="12.5703125" customWidth="1"/>
    <col min="10762" max="10762" width="11.140625" customWidth="1"/>
    <col min="11009" max="11009" width="29.28515625" customWidth="1"/>
    <col min="11010" max="11010" width="3.28515625" customWidth="1"/>
    <col min="11011" max="11011" width="13.42578125" customWidth="1"/>
    <col min="11012" max="11012" width="12.5703125" customWidth="1"/>
    <col min="11013" max="11013" width="13" customWidth="1"/>
    <col min="11014" max="11014" width="12.85546875" customWidth="1"/>
    <col min="11015" max="11015" width="13" customWidth="1"/>
    <col min="11016" max="11016" width="12.85546875" customWidth="1"/>
    <col min="11017" max="11017" width="12.5703125" customWidth="1"/>
    <col min="11018" max="11018" width="11.140625" customWidth="1"/>
    <col min="11265" max="11265" width="29.28515625" customWidth="1"/>
    <col min="11266" max="11266" width="3.28515625" customWidth="1"/>
    <col min="11267" max="11267" width="13.42578125" customWidth="1"/>
    <col min="11268" max="11268" width="12.5703125" customWidth="1"/>
    <col min="11269" max="11269" width="13" customWidth="1"/>
    <col min="11270" max="11270" width="12.85546875" customWidth="1"/>
    <col min="11271" max="11271" width="13" customWidth="1"/>
    <col min="11272" max="11272" width="12.85546875" customWidth="1"/>
    <col min="11273" max="11273" width="12.5703125" customWidth="1"/>
    <col min="11274" max="11274" width="11.140625" customWidth="1"/>
    <col min="11521" max="11521" width="29.28515625" customWidth="1"/>
    <col min="11522" max="11522" width="3.28515625" customWidth="1"/>
    <col min="11523" max="11523" width="13.42578125" customWidth="1"/>
    <col min="11524" max="11524" width="12.5703125" customWidth="1"/>
    <col min="11525" max="11525" width="13" customWidth="1"/>
    <col min="11526" max="11526" width="12.85546875" customWidth="1"/>
    <col min="11527" max="11527" width="13" customWidth="1"/>
    <col min="11528" max="11528" width="12.85546875" customWidth="1"/>
    <col min="11529" max="11529" width="12.5703125" customWidth="1"/>
    <col min="11530" max="11530" width="11.140625" customWidth="1"/>
    <col min="11777" max="11777" width="29.28515625" customWidth="1"/>
    <col min="11778" max="11778" width="3.28515625" customWidth="1"/>
    <col min="11779" max="11779" width="13.42578125" customWidth="1"/>
    <col min="11780" max="11780" width="12.5703125" customWidth="1"/>
    <col min="11781" max="11781" width="13" customWidth="1"/>
    <col min="11782" max="11782" width="12.85546875" customWidth="1"/>
    <col min="11783" max="11783" width="13" customWidth="1"/>
    <col min="11784" max="11784" width="12.85546875" customWidth="1"/>
    <col min="11785" max="11785" width="12.5703125" customWidth="1"/>
    <col min="11786" max="11786" width="11.140625" customWidth="1"/>
    <col min="12033" max="12033" width="29.28515625" customWidth="1"/>
    <col min="12034" max="12034" width="3.28515625" customWidth="1"/>
    <col min="12035" max="12035" width="13.42578125" customWidth="1"/>
    <col min="12036" max="12036" width="12.5703125" customWidth="1"/>
    <col min="12037" max="12037" width="13" customWidth="1"/>
    <col min="12038" max="12038" width="12.85546875" customWidth="1"/>
    <col min="12039" max="12039" width="13" customWidth="1"/>
    <col min="12040" max="12040" width="12.85546875" customWidth="1"/>
    <col min="12041" max="12041" width="12.5703125" customWidth="1"/>
    <col min="12042" max="12042" width="11.140625" customWidth="1"/>
    <col min="12289" max="12289" width="29.28515625" customWidth="1"/>
    <col min="12290" max="12290" width="3.28515625" customWidth="1"/>
    <col min="12291" max="12291" width="13.42578125" customWidth="1"/>
    <col min="12292" max="12292" width="12.5703125" customWidth="1"/>
    <col min="12293" max="12293" width="13" customWidth="1"/>
    <col min="12294" max="12294" width="12.85546875" customWidth="1"/>
    <col min="12295" max="12295" width="13" customWidth="1"/>
    <col min="12296" max="12296" width="12.85546875" customWidth="1"/>
    <col min="12297" max="12297" width="12.5703125" customWidth="1"/>
    <col min="12298" max="12298" width="11.140625" customWidth="1"/>
    <col min="12545" max="12545" width="29.28515625" customWidth="1"/>
    <col min="12546" max="12546" width="3.28515625" customWidth="1"/>
    <col min="12547" max="12547" width="13.42578125" customWidth="1"/>
    <col min="12548" max="12548" width="12.5703125" customWidth="1"/>
    <col min="12549" max="12549" width="13" customWidth="1"/>
    <col min="12550" max="12550" width="12.85546875" customWidth="1"/>
    <col min="12551" max="12551" width="13" customWidth="1"/>
    <col min="12552" max="12552" width="12.85546875" customWidth="1"/>
    <col min="12553" max="12553" width="12.5703125" customWidth="1"/>
    <col min="12554" max="12554" width="11.140625" customWidth="1"/>
    <col min="12801" max="12801" width="29.28515625" customWidth="1"/>
    <col min="12802" max="12802" width="3.28515625" customWidth="1"/>
    <col min="12803" max="12803" width="13.42578125" customWidth="1"/>
    <col min="12804" max="12804" width="12.5703125" customWidth="1"/>
    <col min="12805" max="12805" width="13" customWidth="1"/>
    <col min="12806" max="12806" width="12.85546875" customWidth="1"/>
    <col min="12807" max="12807" width="13" customWidth="1"/>
    <col min="12808" max="12808" width="12.85546875" customWidth="1"/>
    <col min="12809" max="12809" width="12.5703125" customWidth="1"/>
    <col min="12810" max="12810" width="11.140625" customWidth="1"/>
    <col min="13057" max="13057" width="29.28515625" customWidth="1"/>
    <col min="13058" max="13058" width="3.28515625" customWidth="1"/>
    <col min="13059" max="13059" width="13.42578125" customWidth="1"/>
    <col min="13060" max="13060" width="12.5703125" customWidth="1"/>
    <col min="13061" max="13061" width="13" customWidth="1"/>
    <col min="13062" max="13062" width="12.85546875" customWidth="1"/>
    <col min="13063" max="13063" width="13" customWidth="1"/>
    <col min="13064" max="13064" width="12.85546875" customWidth="1"/>
    <col min="13065" max="13065" width="12.5703125" customWidth="1"/>
    <col min="13066" max="13066" width="11.140625" customWidth="1"/>
    <col min="13313" max="13313" width="29.28515625" customWidth="1"/>
    <col min="13314" max="13314" width="3.28515625" customWidth="1"/>
    <col min="13315" max="13315" width="13.42578125" customWidth="1"/>
    <col min="13316" max="13316" width="12.5703125" customWidth="1"/>
    <col min="13317" max="13317" width="13" customWidth="1"/>
    <col min="13318" max="13318" width="12.85546875" customWidth="1"/>
    <col min="13319" max="13319" width="13" customWidth="1"/>
    <col min="13320" max="13320" width="12.85546875" customWidth="1"/>
    <col min="13321" max="13321" width="12.5703125" customWidth="1"/>
    <col min="13322" max="13322" width="11.140625" customWidth="1"/>
    <col min="13569" max="13569" width="29.28515625" customWidth="1"/>
    <col min="13570" max="13570" width="3.28515625" customWidth="1"/>
    <col min="13571" max="13571" width="13.42578125" customWidth="1"/>
    <col min="13572" max="13572" width="12.5703125" customWidth="1"/>
    <col min="13573" max="13573" width="13" customWidth="1"/>
    <col min="13574" max="13574" width="12.85546875" customWidth="1"/>
    <col min="13575" max="13575" width="13" customWidth="1"/>
    <col min="13576" max="13576" width="12.85546875" customWidth="1"/>
    <col min="13577" max="13577" width="12.5703125" customWidth="1"/>
    <col min="13578" max="13578" width="11.140625" customWidth="1"/>
    <col min="13825" max="13825" width="29.28515625" customWidth="1"/>
    <col min="13826" max="13826" width="3.28515625" customWidth="1"/>
    <col min="13827" max="13827" width="13.42578125" customWidth="1"/>
    <col min="13828" max="13828" width="12.5703125" customWidth="1"/>
    <col min="13829" max="13829" width="13" customWidth="1"/>
    <col min="13830" max="13830" width="12.85546875" customWidth="1"/>
    <col min="13831" max="13831" width="13" customWidth="1"/>
    <col min="13832" max="13832" width="12.85546875" customWidth="1"/>
    <col min="13833" max="13833" width="12.5703125" customWidth="1"/>
    <col min="13834" max="13834" width="11.140625" customWidth="1"/>
    <col min="14081" max="14081" width="29.28515625" customWidth="1"/>
    <col min="14082" max="14082" width="3.28515625" customWidth="1"/>
    <col min="14083" max="14083" width="13.42578125" customWidth="1"/>
    <col min="14084" max="14084" width="12.5703125" customWidth="1"/>
    <col min="14085" max="14085" width="13" customWidth="1"/>
    <col min="14086" max="14086" width="12.85546875" customWidth="1"/>
    <col min="14087" max="14087" width="13" customWidth="1"/>
    <col min="14088" max="14088" width="12.85546875" customWidth="1"/>
    <col min="14089" max="14089" width="12.5703125" customWidth="1"/>
    <col min="14090" max="14090" width="11.140625" customWidth="1"/>
    <col min="14337" max="14337" width="29.28515625" customWidth="1"/>
    <col min="14338" max="14338" width="3.28515625" customWidth="1"/>
    <col min="14339" max="14339" width="13.42578125" customWidth="1"/>
    <col min="14340" max="14340" width="12.5703125" customWidth="1"/>
    <col min="14341" max="14341" width="13" customWidth="1"/>
    <col min="14342" max="14342" width="12.85546875" customWidth="1"/>
    <col min="14343" max="14343" width="13" customWidth="1"/>
    <col min="14344" max="14344" width="12.85546875" customWidth="1"/>
    <col min="14345" max="14345" width="12.5703125" customWidth="1"/>
    <col min="14346" max="14346" width="11.140625" customWidth="1"/>
    <col min="14593" max="14593" width="29.28515625" customWidth="1"/>
    <col min="14594" max="14594" width="3.28515625" customWidth="1"/>
    <col min="14595" max="14595" width="13.42578125" customWidth="1"/>
    <col min="14596" max="14596" width="12.5703125" customWidth="1"/>
    <col min="14597" max="14597" width="13" customWidth="1"/>
    <col min="14598" max="14598" width="12.85546875" customWidth="1"/>
    <col min="14599" max="14599" width="13" customWidth="1"/>
    <col min="14600" max="14600" width="12.85546875" customWidth="1"/>
    <col min="14601" max="14601" width="12.5703125" customWidth="1"/>
    <col min="14602" max="14602" width="11.140625" customWidth="1"/>
    <col min="14849" max="14849" width="29.28515625" customWidth="1"/>
    <col min="14850" max="14850" width="3.28515625" customWidth="1"/>
    <col min="14851" max="14851" width="13.42578125" customWidth="1"/>
    <col min="14852" max="14852" width="12.5703125" customWidth="1"/>
    <col min="14853" max="14853" width="13" customWidth="1"/>
    <col min="14854" max="14854" width="12.85546875" customWidth="1"/>
    <col min="14855" max="14855" width="13" customWidth="1"/>
    <col min="14856" max="14856" width="12.85546875" customWidth="1"/>
    <col min="14857" max="14857" width="12.5703125" customWidth="1"/>
    <col min="14858" max="14858" width="11.140625" customWidth="1"/>
    <col min="15105" max="15105" width="29.28515625" customWidth="1"/>
    <col min="15106" max="15106" width="3.28515625" customWidth="1"/>
    <col min="15107" max="15107" width="13.42578125" customWidth="1"/>
    <col min="15108" max="15108" width="12.5703125" customWidth="1"/>
    <col min="15109" max="15109" width="13" customWidth="1"/>
    <col min="15110" max="15110" width="12.85546875" customWidth="1"/>
    <col min="15111" max="15111" width="13" customWidth="1"/>
    <col min="15112" max="15112" width="12.85546875" customWidth="1"/>
    <col min="15113" max="15113" width="12.5703125" customWidth="1"/>
    <col min="15114" max="15114" width="11.140625" customWidth="1"/>
    <col min="15361" max="15361" width="29.28515625" customWidth="1"/>
    <col min="15362" max="15362" width="3.28515625" customWidth="1"/>
    <col min="15363" max="15363" width="13.42578125" customWidth="1"/>
    <col min="15364" max="15364" width="12.5703125" customWidth="1"/>
    <col min="15365" max="15365" width="13" customWidth="1"/>
    <col min="15366" max="15366" width="12.85546875" customWidth="1"/>
    <col min="15367" max="15367" width="13" customWidth="1"/>
    <col min="15368" max="15368" width="12.85546875" customWidth="1"/>
    <col min="15369" max="15369" width="12.5703125" customWidth="1"/>
    <col min="15370" max="15370" width="11.140625" customWidth="1"/>
    <col min="15617" max="15617" width="29.28515625" customWidth="1"/>
    <col min="15618" max="15618" width="3.28515625" customWidth="1"/>
    <col min="15619" max="15619" width="13.42578125" customWidth="1"/>
    <col min="15620" max="15620" width="12.5703125" customWidth="1"/>
    <col min="15621" max="15621" width="13" customWidth="1"/>
    <col min="15622" max="15622" width="12.85546875" customWidth="1"/>
    <col min="15623" max="15623" width="13" customWidth="1"/>
    <col min="15624" max="15624" width="12.85546875" customWidth="1"/>
    <col min="15625" max="15625" width="12.5703125" customWidth="1"/>
    <col min="15626" max="15626" width="11.140625" customWidth="1"/>
    <col min="15873" max="15873" width="29.28515625" customWidth="1"/>
    <col min="15874" max="15874" width="3.28515625" customWidth="1"/>
    <col min="15875" max="15875" width="13.42578125" customWidth="1"/>
    <col min="15876" max="15876" width="12.5703125" customWidth="1"/>
    <col min="15877" max="15877" width="13" customWidth="1"/>
    <col min="15878" max="15878" width="12.85546875" customWidth="1"/>
    <col min="15879" max="15879" width="13" customWidth="1"/>
    <col min="15880" max="15880" width="12.85546875" customWidth="1"/>
    <col min="15881" max="15881" width="12.5703125" customWidth="1"/>
    <col min="15882" max="15882" width="11.140625" customWidth="1"/>
    <col min="16129" max="16129" width="29.28515625" customWidth="1"/>
    <col min="16130" max="16130" width="3.28515625" customWidth="1"/>
    <col min="16131" max="16131" width="13.42578125" customWidth="1"/>
    <col min="16132" max="16132" width="12.5703125" customWidth="1"/>
    <col min="16133" max="16133" width="13" customWidth="1"/>
    <col min="16134" max="16134" width="12.85546875" customWidth="1"/>
    <col min="16135" max="16135" width="13" customWidth="1"/>
    <col min="16136" max="16136" width="12.85546875" customWidth="1"/>
    <col min="16137" max="16137" width="12.5703125" customWidth="1"/>
    <col min="16138" max="16138" width="11.140625" customWidth="1"/>
  </cols>
  <sheetData>
    <row r="1" spans="1:11" ht="15.75" customHeight="1" x14ac:dyDescent="0.25">
      <c r="A1" s="56"/>
      <c r="I1" s="248">
        <v>93</v>
      </c>
    </row>
    <row r="2" spans="1:11" ht="25.5" customHeight="1" x14ac:dyDescent="0.3">
      <c r="A2" s="247" t="s">
        <v>72</v>
      </c>
      <c r="B2" s="58"/>
      <c r="C2" s="59"/>
    </row>
    <row r="3" spans="1:11" ht="15" customHeight="1" x14ac:dyDescent="0.2">
      <c r="A3" s="279" t="s">
        <v>37</v>
      </c>
      <c r="B3" s="279"/>
      <c r="C3" s="271" t="s">
        <v>38</v>
      </c>
      <c r="D3" s="271" t="s">
        <v>39</v>
      </c>
      <c r="E3" s="271" t="s">
        <v>40</v>
      </c>
      <c r="F3" s="271" t="s">
        <v>41</v>
      </c>
      <c r="G3" s="280" t="s">
        <v>42</v>
      </c>
      <c r="H3" s="271" t="s">
        <v>43</v>
      </c>
      <c r="I3" s="274" t="s">
        <v>44</v>
      </c>
    </row>
    <row r="4" spans="1:11" ht="12" customHeight="1" x14ac:dyDescent="0.2">
      <c r="A4" s="277" t="s">
        <v>45</v>
      </c>
      <c r="B4" s="277"/>
      <c r="C4" s="272"/>
      <c r="D4" s="272"/>
      <c r="E4" s="272"/>
      <c r="F4" s="272"/>
      <c r="G4" s="281"/>
      <c r="H4" s="272"/>
      <c r="I4" s="275"/>
    </row>
    <row r="5" spans="1:11" ht="12" customHeight="1" x14ac:dyDescent="0.2">
      <c r="A5" s="277" t="s">
        <v>46</v>
      </c>
      <c r="B5" s="277"/>
      <c r="C5" s="272"/>
      <c r="D5" s="272"/>
      <c r="E5" s="272"/>
      <c r="F5" s="272"/>
      <c r="G5" s="281"/>
      <c r="H5" s="272"/>
      <c r="I5" s="275"/>
    </row>
    <row r="6" spans="1:11" ht="12" customHeight="1" x14ac:dyDescent="0.2">
      <c r="A6" s="278" t="s">
        <v>47</v>
      </c>
      <c r="B6" s="278"/>
      <c r="C6" s="273"/>
      <c r="D6" s="273"/>
      <c r="E6" s="273"/>
      <c r="F6" s="273"/>
      <c r="G6" s="282"/>
      <c r="H6" s="273"/>
      <c r="I6" s="276"/>
    </row>
    <row r="7" spans="1:11" ht="9" customHeight="1" x14ac:dyDescent="0.2">
      <c r="A7" s="60"/>
      <c r="B7" s="60"/>
      <c r="C7" s="61"/>
      <c r="D7" s="62"/>
      <c r="E7" s="61"/>
      <c r="F7" s="61"/>
      <c r="G7" s="62"/>
      <c r="H7" s="61"/>
      <c r="I7" s="62"/>
    </row>
    <row r="8" spans="1:11" s="68" customFormat="1" ht="21.95" customHeight="1" x14ac:dyDescent="0.25">
      <c r="A8" s="63" t="s">
        <v>48</v>
      </c>
      <c r="B8" s="64" t="s">
        <v>49</v>
      </c>
      <c r="C8" s="65">
        <v>7484955</v>
      </c>
      <c r="D8" s="66">
        <v>1461876</v>
      </c>
      <c r="E8" s="65">
        <v>425747</v>
      </c>
      <c r="F8" s="65">
        <v>1724314</v>
      </c>
      <c r="G8" s="66">
        <v>1660694</v>
      </c>
      <c r="H8" s="65">
        <v>833979</v>
      </c>
      <c r="I8" s="66">
        <v>1378346</v>
      </c>
      <c r="J8" s="67"/>
      <c r="K8" s="67"/>
    </row>
    <row r="9" spans="1:11" s="68" customFormat="1" ht="21.95" customHeight="1" x14ac:dyDescent="0.25">
      <c r="A9" s="63"/>
      <c r="B9" s="64" t="s">
        <v>50</v>
      </c>
      <c r="C9" s="69">
        <v>42.7</v>
      </c>
      <c r="D9" s="69">
        <v>35.1</v>
      </c>
      <c r="E9" s="69">
        <v>41.7</v>
      </c>
      <c r="F9" s="69">
        <v>36.799999999999997</v>
      </c>
      <c r="G9" s="70">
        <v>47.2</v>
      </c>
      <c r="H9" s="69">
        <v>56.2</v>
      </c>
      <c r="I9" s="71">
        <v>44.7</v>
      </c>
      <c r="J9" s="67"/>
      <c r="K9" s="67"/>
    </row>
    <row r="10" spans="1:11" s="68" customFormat="1" ht="21.95" customHeight="1" x14ac:dyDescent="0.25">
      <c r="A10" s="63"/>
      <c r="B10" s="64" t="s">
        <v>51</v>
      </c>
      <c r="C10" s="65">
        <v>319454333</v>
      </c>
      <c r="D10" s="66">
        <v>51343795</v>
      </c>
      <c r="E10" s="65">
        <v>17765465</v>
      </c>
      <c r="F10" s="65">
        <v>63396334</v>
      </c>
      <c r="G10" s="66">
        <v>78429886</v>
      </c>
      <c r="H10" s="65">
        <v>46897479</v>
      </c>
      <c r="I10" s="66">
        <v>61621374</v>
      </c>
      <c r="J10" s="67"/>
      <c r="K10" s="67"/>
    </row>
    <row r="11" spans="1:11" s="68" customFormat="1" ht="29.25" customHeight="1" x14ac:dyDescent="0.25">
      <c r="A11" s="72" t="s">
        <v>52</v>
      </c>
      <c r="B11" s="64" t="s">
        <v>49</v>
      </c>
      <c r="C11" s="65">
        <v>6698913</v>
      </c>
      <c r="D11" s="66">
        <v>1364806</v>
      </c>
      <c r="E11" s="65">
        <v>381068</v>
      </c>
      <c r="F11" s="65">
        <v>1581508</v>
      </c>
      <c r="G11" s="66">
        <v>1453051</v>
      </c>
      <c r="H11" s="65">
        <v>681730</v>
      </c>
      <c r="I11" s="66">
        <v>1236751</v>
      </c>
      <c r="J11" s="67"/>
      <c r="K11" s="67"/>
    </row>
    <row r="12" spans="1:11" s="68" customFormat="1" ht="21.95" customHeight="1" x14ac:dyDescent="0.25">
      <c r="A12" s="72"/>
      <c r="B12" s="64" t="s">
        <v>50</v>
      </c>
      <c r="C12" s="69">
        <v>40.799999999999997</v>
      </c>
      <c r="D12" s="69">
        <v>33.700000000000003</v>
      </c>
      <c r="E12" s="69">
        <v>38.200000000000003</v>
      </c>
      <c r="F12" s="69">
        <v>35.4</v>
      </c>
      <c r="G12" s="69">
        <v>45.6</v>
      </c>
      <c r="H12" s="69">
        <v>53</v>
      </c>
      <c r="I12" s="73">
        <v>44</v>
      </c>
      <c r="J12" s="67"/>
      <c r="K12" s="67"/>
    </row>
    <row r="13" spans="1:11" s="68" customFormat="1" ht="21.95" customHeight="1" x14ac:dyDescent="0.25">
      <c r="A13" s="72"/>
      <c r="B13" s="64" t="s">
        <v>51</v>
      </c>
      <c r="C13" s="65">
        <v>273237956</v>
      </c>
      <c r="D13" s="66">
        <v>45951000</v>
      </c>
      <c r="E13" s="65">
        <v>14559428</v>
      </c>
      <c r="F13" s="65">
        <v>55922733</v>
      </c>
      <c r="G13" s="66">
        <v>66281430</v>
      </c>
      <c r="H13" s="65">
        <v>36106851</v>
      </c>
      <c r="I13" s="66">
        <v>54416514</v>
      </c>
      <c r="J13" s="67"/>
      <c r="K13" s="67"/>
    </row>
    <row r="14" spans="1:11" s="78" customFormat="1" ht="21.95" customHeight="1" x14ac:dyDescent="0.25">
      <c r="A14" s="74" t="s">
        <v>53</v>
      </c>
      <c r="B14" s="75"/>
      <c r="C14" s="76"/>
      <c r="D14" s="77"/>
      <c r="E14" s="76"/>
      <c r="F14" s="76"/>
      <c r="G14" s="77"/>
      <c r="H14" s="76"/>
      <c r="I14" s="77"/>
      <c r="J14" s="67"/>
      <c r="K14" s="67"/>
    </row>
    <row r="15" spans="1:11" s="68" customFormat="1" ht="21.95" customHeight="1" x14ac:dyDescent="0.25">
      <c r="A15" s="79" t="s">
        <v>54</v>
      </c>
      <c r="B15" s="64" t="s">
        <v>49</v>
      </c>
      <c r="C15" s="65">
        <v>2338782</v>
      </c>
      <c r="D15" s="66">
        <v>280042</v>
      </c>
      <c r="E15" s="65">
        <v>158339</v>
      </c>
      <c r="F15" s="65">
        <v>505648</v>
      </c>
      <c r="G15" s="66">
        <v>453642</v>
      </c>
      <c r="H15" s="65">
        <v>425802</v>
      </c>
      <c r="I15" s="66">
        <v>515310</v>
      </c>
      <c r="J15" s="67"/>
      <c r="K15" s="67"/>
    </row>
    <row r="16" spans="1:11" s="68" customFormat="1" ht="21.95" customHeight="1" x14ac:dyDescent="0.25">
      <c r="A16" s="79"/>
      <c r="B16" s="64" t="s">
        <v>50</v>
      </c>
      <c r="C16" s="69">
        <v>49.7</v>
      </c>
      <c r="D16" s="69">
        <v>40.9</v>
      </c>
      <c r="E16" s="69">
        <v>43.1</v>
      </c>
      <c r="F16" s="69">
        <v>41.9</v>
      </c>
      <c r="G16" s="69">
        <v>54.9</v>
      </c>
      <c r="H16" s="69">
        <v>58.1</v>
      </c>
      <c r="I16" s="73">
        <v>52.8</v>
      </c>
      <c r="J16" s="67"/>
      <c r="K16" s="67"/>
    </row>
    <row r="17" spans="1:11" s="68" customFormat="1" ht="21.95" customHeight="1" x14ac:dyDescent="0.25">
      <c r="A17" s="79"/>
      <c r="B17" s="64" t="s">
        <v>51</v>
      </c>
      <c r="C17" s="65">
        <v>116286695</v>
      </c>
      <c r="D17" s="66">
        <v>11454873</v>
      </c>
      <c r="E17" s="65">
        <v>6822930</v>
      </c>
      <c r="F17" s="65">
        <v>21167567</v>
      </c>
      <c r="G17" s="66">
        <v>24912026</v>
      </c>
      <c r="H17" s="65">
        <v>24738649</v>
      </c>
      <c r="I17" s="66">
        <v>27190650</v>
      </c>
      <c r="J17" s="67"/>
      <c r="K17" s="67"/>
    </row>
    <row r="18" spans="1:11" s="68" customFormat="1" ht="21.95" customHeight="1" x14ac:dyDescent="0.25">
      <c r="A18" s="80" t="s">
        <v>55</v>
      </c>
      <c r="B18" s="64" t="s">
        <v>49</v>
      </c>
      <c r="C18" s="65">
        <v>886443</v>
      </c>
      <c r="D18" s="66">
        <v>283129</v>
      </c>
      <c r="E18" s="65">
        <v>30826</v>
      </c>
      <c r="F18" s="65">
        <v>130621</v>
      </c>
      <c r="G18" s="66">
        <v>274645</v>
      </c>
      <c r="H18" s="65">
        <v>34548</v>
      </c>
      <c r="I18" s="66">
        <v>132674</v>
      </c>
      <c r="J18" s="67"/>
      <c r="K18" s="67"/>
    </row>
    <row r="19" spans="1:11" s="68" customFormat="1" ht="21.95" customHeight="1" x14ac:dyDescent="0.25">
      <c r="A19" s="80"/>
      <c r="B19" s="64" t="s">
        <v>50</v>
      </c>
      <c r="C19" s="69">
        <v>31.5</v>
      </c>
      <c r="D19" s="69">
        <v>27.6</v>
      </c>
      <c r="E19" s="69">
        <v>30.4</v>
      </c>
      <c r="F19" s="69">
        <v>28</v>
      </c>
      <c r="G19" s="69">
        <v>35.799999999999997</v>
      </c>
      <c r="H19" s="69">
        <v>37.9</v>
      </c>
      <c r="I19" s="73">
        <v>33.1</v>
      </c>
      <c r="J19" s="67"/>
      <c r="K19" s="67"/>
    </row>
    <row r="20" spans="1:11" s="68" customFormat="1" ht="21.95" customHeight="1" x14ac:dyDescent="0.25">
      <c r="A20" s="80"/>
      <c r="B20" s="64" t="s">
        <v>51</v>
      </c>
      <c r="C20" s="65">
        <v>27925934</v>
      </c>
      <c r="D20" s="66">
        <v>7806605</v>
      </c>
      <c r="E20" s="65">
        <v>937391</v>
      </c>
      <c r="F20" s="65">
        <v>3655346</v>
      </c>
      <c r="G20" s="66">
        <v>9829856</v>
      </c>
      <c r="H20" s="65">
        <v>1309498</v>
      </c>
      <c r="I20" s="66">
        <v>4387238</v>
      </c>
      <c r="J20" s="67"/>
      <c r="K20" s="67"/>
    </row>
    <row r="21" spans="1:11" s="68" customFormat="1" ht="21.95" customHeight="1" x14ac:dyDescent="0.25">
      <c r="A21" s="80" t="s">
        <v>56</v>
      </c>
      <c r="B21" s="64" t="s">
        <v>49</v>
      </c>
      <c r="C21" s="65">
        <v>678250</v>
      </c>
      <c r="D21" s="66">
        <v>85189</v>
      </c>
      <c r="E21" s="65">
        <v>42548</v>
      </c>
      <c r="F21" s="65">
        <v>112891</v>
      </c>
      <c r="G21" s="66">
        <v>173710</v>
      </c>
      <c r="H21" s="65">
        <v>139417</v>
      </c>
      <c r="I21" s="66">
        <v>124495</v>
      </c>
      <c r="J21" s="67"/>
      <c r="K21" s="67"/>
    </row>
    <row r="22" spans="1:11" s="68" customFormat="1" ht="12" customHeight="1" x14ac:dyDescent="0.25">
      <c r="A22" s="80"/>
      <c r="B22" s="64" t="s">
        <v>50</v>
      </c>
      <c r="C22" s="69">
        <v>65.900000000000006</v>
      </c>
      <c r="D22" s="69">
        <v>61.2</v>
      </c>
      <c r="E22" s="69">
        <v>74.599999999999994</v>
      </c>
      <c r="F22" s="69">
        <v>62.2</v>
      </c>
      <c r="G22" s="69">
        <v>67.5</v>
      </c>
      <c r="H22" s="69">
        <v>94.7</v>
      </c>
      <c r="I22" s="73">
        <v>55.9</v>
      </c>
      <c r="J22" s="67"/>
      <c r="K22" s="67"/>
    </row>
    <row r="23" spans="1:11" s="68" customFormat="1" ht="21.95" customHeight="1" x14ac:dyDescent="0.25">
      <c r="A23" s="80"/>
      <c r="B23" s="64" t="s">
        <v>51</v>
      </c>
      <c r="C23" s="65">
        <v>44684025</v>
      </c>
      <c r="D23" s="66">
        <v>5216110</v>
      </c>
      <c r="E23" s="65">
        <v>3172684</v>
      </c>
      <c r="F23" s="65">
        <v>7022115</v>
      </c>
      <c r="G23" s="66">
        <v>11722071</v>
      </c>
      <c r="H23" s="65">
        <v>13209070</v>
      </c>
      <c r="I23" s="66">
        <v>6954699</v>
      </c>
      <c r="J23" s="67"/>
      <c r="K23" s="67"/>
    </row>
    <row r="24" spans="1:11" s="68" customFormat="1" ht="32.25" customHeight="1" x14ac:dyDescent="0.25">
      <c r="A24" s="80" t="s">
        <v>57</v>
      </c>
      <c r="B24" s="64" t="s">
        <v>49</v>
      </c>
      <c r="C24" s="65">
        <v>53194</v>
      </c>
      <c r="D24" s="66">
        <v>4147</v>
      </c>
      <c r="E24" s="65">
        <v>2692</v>
      </c>
      <c r="F24" s="65">
        <v>24029</v>
      </c>
      <c r="G24" s="66">
        <v>10809</v>
      </c>
      <c r="H24" s="65">
        <v>2041</v>
      </c>
      <c r="I24" s="66">
        <v>9474</v>
      </c>
      <c r="J24" s="67"/>
      <c r="K24" s="67"/>
    </row>
    <row r="25" spans="1:11" s="68" customFormat="1" ht="21.95" customHeight="1" x14ac:dyDescent="0.25">
      <c r="A25" s="80"/>
      <c r="B25" s="64" t="s">
        <v>50</v>
      </c>
      <c r="C25" s="69">
        <v>21.7</v>
      </c>
      <c r="D25" s="69">
        <v>21.6</v>
      </c>
      <c r="E25" s="69">
        <v>26.7</v>
      </c>
      <c r="F25" s="69">
        <v>22.5</v>
      </c>
      <c r="G25" s="69">
        <v>17.600000000000001</v>
      </c>
      <c r="H25" s="69">
        <v>26.4</v>
      </c>
      <c r="I25" s="73">
        <v>22</v>
      </c>
      <c r="J25" s="67"/>
      <c r="K25" s="67"/>
    </row>
    <row r="26" spans="1:11" s="68" customFormat="1" ht="21.95" customHeight="1" x14ac:dyDescent="0.25">
      <c r="A26" s="80"/>
      <c r="B26" s="64" t="s">
        <v>51</v>
      </c>
      <c r="C26" s="65">
        <v>1154439</v>
      </c>
      <c r="D26" s="66">
        <v>89780</v>
      </c>
      <c r="E26" s="65">
        <v>71773</v>
      </c>
      <c r="F26" s="65">
        <v>540134</v>
      </c>
      <c r="G26" s="66">
        <v>190265</v>
      </c>
      <c r="H26" s="65">
        <v>53877</v>
      </c>
      <c r="I26" s="66">
        <v>208610</v>
      </c>
      <c r="J26" s="67"/>
      <c r="K26" s="67"/>
    </row>
    <row r="27" spans="1:11" s="68" customFormat="1" ht="21.95" customHeight="1" x14ac:dyDescent="0.25">
      <c r="A27" s="80" t="s">
        <v>58</v>
      </c>
      <c r="B27" s="64" t="s">
        <v>49</v>
      </c>
      <c r="C27" s="65">
        <v>276927</v>
      </c>
      <c r="D27" s="66">
        <v>69373</v>
      </c>
      <c r="E27" s="65">
        <v>32288</v>
      </c>
      <c r="F27" s="65">
        <v>73228</v>
      </c>
      <c r="G27" s="66">
        <v>43018</v>
      </c>
      <c r="H27" s="65">
        <v>21663</v>
      </c>
      <c r="I27" s="66">
        <v>37361</v>
      </c>
      <c r="J27" s="67"/>
      <c r="K27" s="67"/>
    </row>
    <row r="28" spans="1:11" s="68" customFormat="1" ht="21.95" customHeight="1" x14ac:dyDescent="0.25">
      <c r="A28" s="80"/>
      <c r="B28" s="64" t="s">
        <v>50</v>
      </c>
      <c r="C28" s="65">
        <v>278</v>
      </c>
      <c r="D28" s="65">
        <v>269</v>
      </c>
      <c r="E28" s="65">
        <v>262</v>
      </c>
      <c r="F28" s="65">
        <v>276</v>
      </c>
      <c r="G28" s="81">
        <v>285</v>
      </c>
      <c r="H28" s="65">
        <v>318</v>
      </c>
      <c r="I28" s="82">
        <v>280</v>
      </c>
      <c r="J28" s="67"/>
      <c r="K28" s="67"/>
    </row>
    <row r="29" spans="1:11" s="68" customFormat="1" ht="21.95" customHeight="1" x14ac:dyDescent="0.25">
      <c r="A29" s="80"/>
      <c r="B29" s="64" t="s">
        <v>51</v>
      </c>
      <c r="C29" s="65">
        <v>76891803</v>
      </c>
      <c r="D29" s="65">
        <v>18645957</v>
      </c>
      <c r="E29" s="65">
        <v>8449385</v>
      </c>
      <c r="F29" s="65">
        <v>20180410</v>
      </c>
      <c r="G29" s="65">
        <v>12268037</v>
      </c>
      <c r="H29" s="65">
        <v>6886935</v>
      </c>
      <c r="I29" s="66">
        <v>10461079</v>
      </c>
      <c r="J29" s="67"/>
      <c r="K29" s="67"/>
    </row>
    <row r="30" spans="1:11" s="2" customFormat="1" ht="21.95" customHeight="1" x14ac:dyDescent="0.25">
      <c r="A30" s="83" t="s">
        <v>59</v>
      </c>
      <c r="B30" s="84" t="s">
        <v>49</v>
      </c>
      <c r="C30" s="76">
        <v>197638</v>
      </c>
      <c r="D30" s="85">
        <v>17591</v>
      </c>
      <c r="E30" s="85">
        <v>2552</v>
      </c>
      <c r="F30" s="85">
        <v>42221</v>
      </c>
      <c r="G30" s="85">
        <v>55181</v>
      </c>
      <c r="H30" s="85">
        <v>30382</v>
      </c>
      <c r="I30" s="86">
        <v>49711</v>
      </c>
      <c r="J30" s="67"/>
      <c r="K30" s="67"/>
    </row>
    <row r="31" spans="1:11" s="2" customFormat="1" ht="21.95" customHeight="1" x14ac:dyDescent="0.25">
      <c r="A31" s="83"/>
      <c r="B31" s="84" t="s">
        <v>50</v>
      </c>
      <c r="C31" s="76">
        <v>683</v>
      </c>
      <c r="D31" s="85">
        <v>646</v>
      </c>
      <c r="E31" s="85">
        <v>898</v>
      </c>
      <c r="F31" s="85">
        <v>633</v>
      </c>
      <c r="G31" s="85">
        <v>707</v>
      </c>
      <c r="H31" s="85">
        <v>807</v>
      </c>
      <c r="I31" s="86">
        <v>624</v>
      </c>
      <c r="J31" s="67"/>
      <c r="K31" s="67"/>
    </row>
    <row r="32" spans="1:11" s="2" customFormat="1" ht="21.95" customHeight="1" x14ac:dyDescent="0.25">
      <c r="A32" s="83"/>
      <c r="B32" s="87" t="s">
        <v>51</v>
      </c>
      <c r="C32" s="76">
        <v>134888752</v>
      </c>
      <c r="D32" s="76">
        <v>11357363</v>
      </c>
      <c r="E32" s="76">
        <v>2290524</v>
      </c>
      <c r="F32" s="76">
        <v>26723262</v>
      </c>
      <c r="G32" s="76">
        <v>38996538</v>
      </c>
      <c r="H32" s="76">
        <v>24518355</v>
      </c>
      <c r="I32" s="88">
        <v>31002710</v>
      </c>
      <c r="J32" s="67"/>
      <c r="K32" s="67"/>
    </row>
    <row r="33" spans="1:11" s="68" customFormat="1" ht="21.95" customHeight="1" x14ac:dyDescent="0.25">
      <c r="A33" s="80" t="s">
        <v>60</v>
      </c>
      <c r="B33" s="64" t="s">
        <v>49</v>
      </c>
      <c r="C33" s="65">
        <v>856032</v>
      </c>
      <c r="D33" s="66">
        <v>52336</v>
      </c>
      <c r="E33" s="65">
        <v>26672</v>
      </c>
      <c r="F33" s="65">
        <v>93570</v>
      </c>
      <c r="G33" s="65">
        <v>241744</v>
      </c>
      <c r="H33" s="65">
        <v>193426</v>
      </c>
      <c r="I33" s="66">
        <v>248283</v>
      </c>
      <c r="J33" s="67"/>
      <c r="K33" s="67"/>
    </row>
    <row r="34" spans="1:11" s="68" customFormat="1" ht="21.95" customHeight="1" x14ac:dyDescent="0.25">
      <c r="A34" s="80"/>
      <c r="B34" s="64" t="s">
        <v>50</v>
      </c>
      <c r="C34" s="69">
        <v>35.4</v>
      </c>
      <c r="D34" s="69">
        <v>33.4</v>
      </c>
      <c r="E34" s="69">
        <v>34.200000000000003</v>
      </c>
      <c r="F34" s="69">
        <v>30.6</v>
      </c>
      <c r="G34" s="69">
        <v>37.6</v>
      </c>
      <c r="H34" s="69">
        <v>36.1</v>
      </c>
      <c r="I34" s="73">
        <v>35</v>
      </c>
      <c r="J34" s="67"/>
      <c r="K34" s="67"/>
    </row>
    <row r="35" spans="1:11" s="68" customFormat="1" ht="21.95" customHeight="1" x14ac:dyDescent="0.25">
      <c r="A35" s="80"/>
      <c r="B35" s="64" t="s">
        <v>51</v>
      </c>
      <c r="C35" s="65">
        <v>30283677</v>
      </c>
      <c r="D35" s="66">
        <v>1746084</v>
      </c>
      <c r="E35" s="65">
        <v>913368</v>
      </c>
      <c r="F35" s="65">
        <v>2865653</v>
      </c>
      <c r="G35" s="66">
        <v>9094997</v>
      </c>
      <c r="H35" s="65">
        <v>6973076</v>
      </c>
      <c r="I35" s="66">
        <v>8690499</v>
      </c>
      <c r="J35" s="67"/>
      <c r="K35" s="67"/>
    </row>
    <row r="36" spans="1:11" s="68" customFormat="1" ht="21.95" customHeight="1" x14ac:dyDescent="0.25">
      <c r="A36" s="80" t="s">
        <v>61</v>
      </c>
      <c r="B36" s="84" t="s">
        <v>49</v>
      </c>
      <c r="C36" s="65">
        <v>95076</v>
      </c>
      <c r="D36" s="66">
        <v>8691</v>
      </c>
      <c r="E36" s="65">
        <v>3045</v>
      </c>
      <c r="F36" s="65">
        <v>17247</v>
      </c>
      <c r="G36" s="66">
        <v>24882</v>
      </c>
      <c r="H36" s="65">
        <v>15114</v>
      </c>
      <c r="I36" s="66">
        <v>26096</v>
      </c>
      <c r="J36" s="67"/>
      <c r="K36" s="67"/>
    </row>
    <row r="37" spans="1:11" s="68" customFormat="1" ht="21.95" customHeight="1" x14ac:dyDescent="0.25">
      <c r="A37" s="80"/>
      <c r="B37" s="84" t="s">
        <v>50</v>
      </c>
      <c r="C37" s="69">
        <v>26</v>
      </c>
      <c r="D37" s="71">
        <v>26</v>
      </c>
      <c r="E37" s="69">
        <v>24.1</v>
      </c>
      <c r="F37" s="69">
        <v>24.5</v>
      </c>
      <c r="G37" s="71">
        <v>26.9</v>
      </c>
      <c r="H37" s="69">
        <v>26.6</v>
      </c>
      <c r="I37" s="71">
        <v>26.1</v>
      </c>
      <c r="J37" s="67"/>
      <c r="K37" s="67"/>
    </row>
    <row r="38" spans="1:11" s="68" customFormat="1" ht="21.95" customHeight="1" x14ac:dyDescent="0.25">
      <c r="A38" s="80"/>
      <c r="B38" s="84" t="s">
        <v>51</v>
      </c>
      <c r="C38" s="65">
        <v>2474380</v>
      </c>
      <c r="D38" s="66">
        <v>225587</v>
      </c>
      <c r="E38" s="65">
        <v>73284</v>
      </c>
      <c r="F38" s="65">
        <v>422303</v>
      </c>
      <c r="G38" s="66">
        <v>669541</v>
      </c>
      <c r="H38" s="65">
        <v>401473</v>
      </c>
      <c r="I38" s="66">
        <v>682192</v>
      </c>
      <c r="J38" s="67"/>
      <c r="K38" s="67"/>
    </row>
    <row r="39" spans="1:11" s="2" customFormat="1" ht="12" customHeight="1" x14ac:dyDescent="0.2">
      <c r="A39" s="89" t="s">
        <v>62</v>
      </c>
      <c r="B39" s="84" t="s">
        <v>49</v>
      </c>
      <c r="C39" s="90">
        <v>172412</v>
      </c>
      <c r="D39" s="91">
        <v>43971</v>
      </c>
      <c r="E39" s="90">
        <v>20219</v>
      </c>
      <c r="F39" s="90">
        <v>36880</v>
      </c>
      <c r="G39" s="91">
        <v>27731</v>
      </c>
      <c r="H39" s="90">
        <v>12292</v>
      </c>
      <c r="I39" s="91">
        <v>31320</v>
      </c>
      <c r="J39" s="92"/>
      <c r="K39" s="92"/>
    </row>
    <row r="40" spans="1:11" s="2" customFormat="1" ht="21.95" customHeight="1" x14ac:dyDescent="0.2">
      <c r="A40" s="89"/>
      <c r="B40" s="84" t="s">
        <v>51</v>
      </c>
      <c r="C40" s="90">
        <v>46389923</v>
      </c>
      <c r="D40" s="91">
        <v>12747956</v>
      </c>
      <c r="E40" s="90">
        <v>6397506</v>
      </c>
      <c r="F40" s="90">
        <v>10342068</v>
      </c>
      <c r="G40" s="91">
        <v>7404192</v>
      </c>
      <c r="H40" s="90">
        <v>2498421</v>
      </c>
      <c r="I40" s="91">
        <v>6999781</v>
      </c>
      <c r="J40" s="92"/>
      <c r="K40" s="92"/>
    </row>
    <row r="41" spans="1:11" s="78" customFormat="1" ht="21.95" customHeight="1" x14ac:dyDescent="0.25">
      <c r="A41" s="74" t="s">
        <v>53</v>
      </c>
      <c r="B41" s="75"/>
      <c r="C41" s="90"/>
      <c r="D41" s="91"/>
      <c r="E41" s="90"/>
      <c r="F41" s="90"/>
      <c r="G41" s="91"/>
      <c r="H41" s="90"/>
      <c r="I41" s="91"/>
      <c r="J41" s="92"/>
      <c r="K41" s="92"/>
    </row>
    <row r="42" spans="1:11" s="2" customFormat="1" ht="21.95" customHeight="1" x14ac:dyDescent="0.25">
      <c r="A42" s="93" t="s">
        <v>10</v>
      </c>
      <c r="B42" s="84" t="s">
        <v>49</v>
      </c>
      <c r="C42" s="90">
        <v>23919</v>
      </c>
      <c r="D42" s="91">
        <v>7832</v>
      </c>
      <c r="E42" s="90">
        <v>4651</v>
      </c>
      <c r="F42" s="90">
        <v>4218</v>
      </c>
      <c r="G42" s="91">
        <v>3756</v>
      </c>
      <c r="H42" s="90">
        <v>1110</v>
      </c>
      <c r="I42" s="91">
        <v>2352</v>
      </c>
      <c r="J42" s="92"/>
      <c r="K42" s="92"/>
    </row>
    <row r="43" spans="1:11" s="2" customFormat="1" ht="21.95" customHeight="1" x14ac:dyDescent="0.25">
      <c r="A43" s="93"/>
      <c r="B43" s="84" t="s">
        <v>50</v>
      </c>
      <c r="C43" s="90">
        <v>483</v>
      </c>
      <c r="D43" s="90">
        <v>498</v>
      </c>
      <c r="E43" s="90">
        <v>535</v>
      </c>
      <c r="F43" s="90">
        <v>471</v>
      </c>
      <c r="G43" s="90">
        <v>471</v>
      </c>
      <c r="H43" s="90">
        <v>401</v>
      </c>
      <c r="I43" s="94">
        <v>414</v>
      </c>
      <c r="J43" s="92"/>
      <c r="K43" s="92"/>
    </row>
    <row r="44" spans="1:11" s="2" customFormat="1" ht="21.95" customHeight="1" x14ac:dyDescent="0.25">
      <c r="A44" s="93"/>
      <c r="B44" s="84" t="s">
        <v>51</v>
      </c>
      <c r="C44" s="90">
        <v>11563782</v>
      </c>
      <c r="D44" s="91">
        <v>3902862</v>
      </c>
      <c r="E44" s="90">
        <v>2486741</v>
      </c>
      <c r="F44" s="90">
        <v>1986388</v>
      </c>
      <c r="G44" s="91">
        <v>1769502</v>
      </c>
      <c r="H44" s="90">
        <v>445256</v>
      </c>
      <c r="I44" s="91">
        <v>973033</v>
      </c>
      <c r="J44" s="92"/>
      <c r="K44" s="92"/>
    </row>
    <row r="45" spans="1:11" s="2" customFormat="1" ht="21.95" customHeight="1" x14ac:dyDescent="0.2">
      <c r="A45" s="89" t="s">
        <v>63</v>
      </c>
      <c r="B45" s="84" t="s">
        <v>49</v>
      </c>
      <c r="C45" s="90">
        <v>252451</v>
      </c>
      <c r="D45" s="91">
        <v>119182</v>
      </c>
      <c r="E45" s="90">
        <v>12280</v>
      </c>
      <c r="F45" s="90">
        <v>70907</v>
      </c>
      <c r="G45" s="91">
        <v>30158</v>
      </c>
      <c r="H45" s="90">
        <v>4439</v>
      </c>
      <c r="I45" s="91">
        <v>15485</v>
      </c>
      <c r="J45" s="92"/>
      <c r="K45" s="92"/>
    </row>
    <row r="46" spans="1:11" s="2" customFormat="1" ht="21.95" customHeight="1" x14ac:dyDescent="0.2">
      <c r="A46" s="89"/>
      <c r="B46" s="84" t="s">
        <v>51</v>
      </c>
      <c r="C46" s="90">
        <v>36200779</v>
      </c>
      <c r="D46" s="91">
        <v>20575205</v>
      </c>
      <c r="E46" s="90">
        <v>1621872</v>
      </c>
      <c r="F46" s="90">
        <v>10668232</v>
      </c>
      <c r="G46" s="91">
        <v>1902212</v>
      </c>
      <c r="H46" s="90">
        <v>367254</v>
      </c>
      <c r="I46" s="91">
        <v>1066004</v>
      </c>
      <c r="J46" s="92"/>
      <c r="K46" s="92"/>
    </row>
    <row r="47" spans="1:11" s="78" customFormat="1" ht="21.95" customHeight="1" x14ac:dyDescent="0.25">
      <c r="A47" s="74" t="s">
        <v>53</v>
      </c>
      <c r="B47" s="75"/>
      <c r="C47" s="90"/>
      <c r="D47" s="91"/>
      <c r="E47" s="90"/>
      <c r="F47" s="90"/>
      <c r="G47" s="91"/>
      <c r="H47" s="90"/>
      <c r="I47" s="91"/>
      <c r="J47" s="92"/>
      <c r="K47" s="92"/>
    </row>
    <row r="48" spans="1:11" s="2" customFormat="1" ht="21.95" customHeight="1" x14ac:dyDescent="0.25">
      <c r="A48" s="93" t="s">
        <v>64</v>
      </c>
      <c r="B48" s="84" t="s">
        <v>49</v>
      </c>
      <c r="C48" s="90">
        <v>176335</v>
      </c>
      <c r="D48" s="91">
        <v>87652</v>
      </c>
      <c r="E48" s="90">
        <v>8283</v>
      </c>
      <c r="F48" s="90">
        <v>48746</v>
      </c>
      <c r="G48" s="91">
        <v>20100</v>
      </c>
      <c r="H48" s="90">
        <v>2173</v>
      </c>
      <c r="I48" s="91">
        <v>9381</v>
      </c>
      <c r="J48" s="92"/>
      <c r="K48" s="92"/>
    </row>
    <row r="49" spans="1:11" s="2" customFormat="1" ht="21.95" customHeight="1" x14ac:dyDescent="0.25">
      <c r="A49" s="93"/>
      <c r="B49" s="84" t="s">
        <v>50</v>
      </c>
      <c r="C49" s="95">
        <v>181.2</v>
      </c>
      <c r="D49" s="95">
        <v>213</v>
      </c>
      <c r="E49" s="95">
        <v>162.19999999999999</v>
      </c>
      <c r="F49" s="95">
        <v>192.5</v>
      </c>
      <c r="G49" s="95">
        <v>73</v>
      </c>
      <c r="H49" s="95">
        <v>109.6</v>
      </c>
      <c r="I49" s="96">
        <v>90.2</v>
      </c>
      <c r="J49" s="92"/>
      <c r="K49" s="92"/>
    </row>
    <row r="50" spans="1:11" s="2" customFormat="1" ht="21.95" customHeight="1" x14ac:dyDescent="0.25">
      <c r="A50" s="93"/>
      <c r="B50" s="84" t="s">
        <v>51</v>
      </c>
      <c r="C50" s="90">
        <v>31952993</v>
      </c>
      <c r="D50" s="91">
        <v>18672768</v>
      </c>
      <c r="E50" s="90">
        <v>1343154</v>
      </c>
      <c r="F50" s="90">
        <v>9385035</v>
      </c>
      <c r="G50" s="91">
        <v>1468276</v>
      </c>
      <c r="H50" s="90">
        <v>238053</v>
      </c>
      <c r="I50" s="91">
        <v>845707</v>
      </c>
      <c r="J50" s="92"/>
      <c r="K50" s="92"/>
    </row>
    <row r="51" spans="1:11" s="2" customFormat="1" ht="21.95" customHeight="1" x14ac:dyDescent="0.2">
      <c r="A51" s="89" t="s">
        <v>65</v>
      </c>
      <c r="B51" s="84" t="s">
        <v>51</v>
      </c>
      <c r="C51" s="90">
        <v>5687637</v>
      </c>
      <c r="D51" s="91">
        <v>1266247</v>
      </c>
      <c r="E51" s="90">
        <v>238572</v>
      </c>
      <c r="F51" s="90">
        <v>3266041</v>
      </c>
      <c r="G51" s="91">
        <v>457857</v>
      </c>
      <c r="H51" s="90">
        <v>105246</v>
      </c>
      <c r="I51" s="91">
        <v>353674</v>
      </c>
      <c r="J51" s="92"/>
      <c r="K51" s="92"/>
    </row>
    <row r="52" spans="1:11" s="78" customFormat="1" ht="21.95" customHeight="1" x14ac:dyDescent="0.25">
      <c r="A52" s="74" t="s">
        <v>53</v>
      </c>
      <c r="B52" s="75"/>
      <c r="C52" s="90"/>
      <c r="D52" s="91"/>
      <c r="E52" s="90"/>
      <c r="F52" s="90"/>
      <c r="G52" s="91"/>
      <c r="H52" s="90"/>
      <c r="I52" s="91"/>
      <c r="J52" s="92"/>
      <c r="K52" s="92"/>
    </row>
    <row r="53" spans="1:11" s="2" customFormat="1" ht="21.95" customHeight="1" x14ac:dyDescent="0.25">
      <c r="A53" s="93" t="s">
        <v>66</v>
      </c>
      <c r="B53" s="84" t="s">
        <v>49</v>
      </c>
      <c r="C53" s="90">
        <v>52673</v>
      </c>
      <c r="D53" s="91">
        <v>21117</v>
      </c>
      <c r="E53" s="90">
        <v>2075</v>
      </c>
      <c r="F53" s="90">
        <v>14679</v>
      </c>
      <c r="G53" s="91">
        <v>6720</v>
      </c>
      <c r="H53" s="90">
        <v>2061</v>
      </c>
      <c r="I53" s="91">
        <v>6022</v>
      </c>
      <c r="J53" s="92"/>
      <c r="K53" s="92"/>
    </row>
    <row r="54" spans="1:11" s="78" customFormat="1" ht="21.95" customHeight="1" x14ac:dyDescent="0.2">
      <c r="A54" s="97"/>
      <c r="B54" s="84" t="s">
        <v>50</v>
      </c>
      <c r="C54" s="95">
        <v>38.4</v>
      </c>
      <c r="D54" s="95">
        <v>31.7</v>
      </c>
      <c r="E54" s="95">
        <v>47.7</v>
      </c>
      <c r="F54" s="95">
        <v>56.2</v>
      </c>
      <c r="G54" s="95">
        <v>31.5</v>
      </c>
      <c r="H54" s="95">
        <v>22.8</v>
      </c>
      <c r="I54" s="96">
        <v>28.6</v>
      </c>
      <c r="J54" s="92"/>
      <c r="K54" s="92"/>
    </row>
    <row r="55" spans="1:11" s="78" customFormat="1" ht="21.95" customHeight="1" x14ac:dyDescent="0.2">
      <c r="A55" s="97"/>
      <c r="B55" s="84" t="s">
        <v>51</v>
      </c>
      <c r="C55" s="90">
        <v>2025105</v>
      </c>
      <c r="D55" s="91">
        <v>669476</v>
      </c>
      <c r="E55" s="90">
        <v>98900</v>
      </c>
      <c r="F55" s="90">
        <v>825518</v>
      </c>
      <c r="G55" s="91">
        <v>211783</v>
      </c>
      <c r="H55" s="90">
        <v>46948</v>
      </c>
      <c r="I55" s="91">
        <v>172480</v>
      </c>
      <c r="J55" s="92"/>
      <c r="K55" s="92"/>
    </row>
  </sheetData>
  <mergeCells count="11">
    <mergeCell ref="H3:H6"/>
    <mergeCell ref="I3:I6"/>
    <mergeCell ref="A4:B4"/>
    <mergeCell ref="A5:B5"/>
    <mergeCell ref="A6:B6"/>
    <mergeCell ref="A3:B3"/>
    <mergeCell ref="C3:C6"/>
    <mergeCell ref="D3:D6"/>
    <mergeCell ref="E3:E6"/>
    <mergeCell ref="F3:F6"/>
    <mergeCell ref="G3:G6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128"/>
  <sheetViews>
    <sheetView zoomScaleNormal="100" zoomScaleSheetLayoutView="100" workbookViewId="0">
      <selection activeCell="A22" sqref="A22:XFD22"/>
    </sheetView>
  </sheetViews>
  <sheetFormatPr defaultRowHeight="12.75" x14ac:dyDescent="0.2"/>
  <cols>
    <col min="1" max="1" width="2.28515625" customWidth="1"/>
    <col min="2" max="2" width="31.140625" customWidth="1"/>
    <col min="3" max="3" width="13.5703125" customWidth="1"/>
    <col min="4" max="4" width="11.140625" customWidth="1"/>
    <col min="5" max="5" width="12.5703125" bestFit="1" customWidth="1"/>
    <col min="6" max="6" width="12.85546875" customWidth="1"/>
    <col min="7" max="7" width="9.85546875" customWidth="1"/>
    <col min="8" max="8" width="12.85546875" customWidth="1"/>
    <col min="9" max="9" width="8" customWidth="1"/>
    <col min="10" max="11" width="0" hidden="1" customWidth="1"/>
    <col min="12" max="12" width="10.42578125" hidden="1" customWidth="1"/>
    <col min="13" max="16" width="0" hidden="1" customWidth="1"/>
    <col min="257" max="257" width="2.28515625" customWidth="1"/>
    <col min="258" max="258" width="31.140625" customWidth="1"/>
    <col min="259" max="259" width="13.5703125" customWidth="1"/>
    <col min="260" max="260" width="11.140625" customWidth="1"/>
    <col min="261" max="261" width="12.5703125" bestFit="1" customWidth="1"/>
    <col min="262" max="262" width="12.85546875" customWidth="1"/>
    <col min="263" max="263" width="9.85546875" customWidth="1"/>
    <col min="264" max="264" width="12.85546875" customWidth="1"/>
    <col min="265" max="265" width="8" customWidth="1"/>
    <col min="266" max="272" width="0" hidden="1" customWidth="1"/>
    <col min="513" max="513" width="2.28515625" customWidth="1"/>
    <col min="514" max="514" width="31.140625" customWidth="1"/>
    <col min="515" max="515" width="13.5703125" customWidth="1"/>
    <col min="516" max="516" width="11.140625" customWidth="1"/>
    <col min="517" max="517" width="12.5703125" bestFit="1" customWidth="1"/>
    <col min="518" max="518" width="12.85546875" customWidth="1"/>
    <col min="519" max="519" width="9.85546875" customWidth="1"/>
    <col min="520" max="520" width="12.85546875" customWidth="1"/>
    <col min="521" max="521" width="8" customWidth="1"/>
    <col min="522" max="528" width="0" hidden="1" customWidth="1"/>
    <col min="769" max="769" width="2.28515625" customWidth="1"/>
    <col min="770" max="770" width="31.140625" customWidth="1"/>
    <col min="771" max="771" width="13.5703125" customWidth="1"/>
    <col min="772" max="772" width="11.140625" customWidth="1"/>
    <col min="773" max="773" width="12.5703125" bestFit="1" customWidth="1"/>
    <col min="774" max="774" width="12.85546875" customWidth="1"/>
    <col min="775" max="775" width="9.85546875" customWidth="1"/>
    <col min="776" max="776" width="12.85546875" customWidth="1"/>
    <col min="777" max="777" width="8" customWidth="1"/>
    <col min="778" max="784" width="0" hidden="1" customWidth="1"/>
    <col min="1025" max="1025" width="2.28515625" customWidth="1"/>
    <col min="1026" max="1026" width="31.140625" customWidth="1"/>
    <col min="1027" max="1027" width="13.5703125" customWidth="1"/>
    <col min="1028" max="1028" width="11.140625" customWidth="1"/>
    <col min="1029" max="1029" width="12.5703125" bestFit="1" customWidth="1"/>
    <col min="1030" max="1030" width="12.85546875" customWidth="1"/>
    <col min="1031" max="1031" width="9.85546875" customWidth="1"/>
    <col min="1032" max="1032" width="12.85546875" customWidth="1"/>
    <col min="1033" max="1033" width="8" customWidth="1"/>
    <col min="1034" max="1040" width="0" hidden="1" customWidth="1"/>
    <col min="1281" max="1281" width="2.28515625" customWidth="1"/>
    <col min="1282" max="1282" width="31.140625" customWidth="1"/>
    <col min="1283" max="1283" width="13.5703125" customWidth="1"/>
    <col min="1284" max="1284" width="11.140625" customWidth="1"/>
    <col min="1285" max="1285" width="12.5703125" bestFit="1" customWidth="1"/>
    <col min="1286" max="1286" width="12.85546875" customWidth="1"/>
    <col min="1287" max="1287" width="9.85546875" customWidth="1"/>
    <col min="1288" max="1288" width="12.85546875" customWidth="1"/>
    <col min="1289" max="1289" width="8" customWidth="1"/>
    <col min="1290" max="1296" width="0" hidden="1" customWidth="1"/>
    <col min="1537" max="1537" width="2.28515625" customWidth="1"/>
    <col min="1538" max="1538" width="31.140625" customWidth="1"/>
    <col min="1539" max="1539" width="13.5703125" customWidth="1"/>
    <col min="1540" max="1540" width="11.140625" customWidth="1"/>
    <col min="1541" max="1541" width="12.5703125" bestFit="1" customWidth="1"/>
    <col min="1542" max="1542" width="12.85546875" customWidth="1"/>
    <col min="1543" max="1543" width="9.85546875" customWidth="1"/>
    <col min="1544" max="1544" width="12.85546875" customWidth="1"/>
    <col min="1545" max="1545" width="8" customWidth="1"/>
    <col min="1546" max="1552" width="0" hidden="1" customWidth="1"/>
    <col min="1793" max="1793" width="2.28515625" customWidth="1"/>
    <col min="1794" max="1794" width="31.140625" customWidth="1"/>
    <col min="1795" max="1795" width="13.5703125" customWidth="1"/>
    <col min="1796" max="1796" width="11.140625" customWidth="1"/>
    <col min="1797" max="1797" width="12.5703125" bestFit="1" customWidth="1"/>
    <col min="1798" max="1798" width="12.85546875" customWidth="1"/>
    <col min="1799" max="1799" width="9.85546875" customWidth="1"/>
    <col min="1800" max="1800" width="12.85546875" customWidth="1"/>
    <col min="1801" max="1801" width="8" customWidth="1"/>
    <col min="1802" max="1808" width="0" hidden="1" customWidth="1"/>
    <col min="2049" max="2049" width="2.28515625" customWidth="1"/>
    <col min="2050" max="2050" width="31.140625" customWidth="1"/>
    <col min="2051" max="2051" width="13.5703125" customWidth="1"/>
    <col min="2052" max="2052" width="11.140625" customWidth="1"/>
    <col min="2053" max="2053" width="12.5703125" bestFit="1" customWidth="1"/>
    <col min="2054" max="2054" width="12.85546875" customWidth="1"/>
    <col min="2055" max="2055" width="9.85546875" customWidth="1"/>
    <col min="2056" max="2056" width="12.85546875" customWidth="1"/>
    <col min="2057" max="2057" width="8" customWidth="1"/>
    <col min="2058" max="2064" width="0" hidden="1" customWidth="1"/>
    <col min="2305" max="2305" width="2.28515625" customWidth="1"/>
    <col min="2306" max="2306" width="31.140625" customWidth="1"/>
    <col min="2307" max="2307" width="13.5703125" customWidth="1"/>
    <col min="2308" max="2308" width="11.140625" customWidth="1"/>
    <col min="2309" max="2309" width="12.5703125" bestFit="1" customWidth="1"/>
    <col min="2310" max="2310" width="12.85546875" customWidth="1"/>
    <col min="2311" max="2311" width="9.85546875" customWidth="1"/>
    <col min="2312" max="2312" width="12.85546875" customWidth="1"/>
    <col min="2313" max="2313" width="8" customWidth="1"/>
    <col min="2314" max="2320" width="0" hidden="1" customWidth="1"/>
    <col min="2561" max="2561" width="2.28515625" customWidth="1"/>
    <col min="2562" max="2562" width="31.140625" customWidth="1"/>
    <col min="2563" max="2563" width="13.5703125" customWidth="1"/>
    <col min="2564" max="2564" width="11.140625" customWidth="1"/>
    <col min="2565" max="2565" width="12.5703125" bestFit="1" customWidth="1"/>
    <col min="2566" max="2566" width="12.85546875" customWidth="1"/>
    <col min="2567" max="2567" width="9.85546875" customWidth="1"/>
    <col min="2568" max="2568" width="12.85546875" customWidth="1"/>
    <col min="2569" max="2569" width="8" customWidth="1"/>
    <col min="2570" max="2576" width="0" hidden="1" customWidth="1"/>
    <col min="2817" max="2817" width="2.28515625" customWidth="1"/>
    <col min="2818" max="2818" width="31.140625" customWidth="1"/>
    <col min="2819" max="2819" width="13.5703125" customWidth="1"/>
    <col min="2820" max="2820" width="11.140625" customWidth="1"/>
    <col min="2821" max="2821" width="12.5703125" bestFit="1" customWidth="1"/>
    <col min="2822" max="2822" width="12.85546875" customWidth="1"/>
    <col min="2823" max="2823" width="9.85546875" customWidth="1"/>
    <col min="2824" max="2824" width="12.85546875" customWidth="1"/>
    <col min="2825" max="2825" width="8" customWidth="1"/>
    <col min="2826" max="2832" width="0" hidden="1" customWidth="1"/>
    <col min="3073" max="3073" width="2.28515625" customWidth="1"/>
    <col min="3074" max="3074" width="31.140625" customWidth="1"/>
    <col min="3075" max="3075" width="13.5703125" customWidth="1"/>
    <col min="3076" max="3076" width="11.140625" customWidth="1"/>
    <col min="3077" max="3077" width="12.5703125" bestFit="1" customWidth="1"/>
    <col min="3078" max="3078" width="12.85546875" customWidth="1"/>
    <col min="3079" max="3079" width="9.85546875" customWidth="1"/>
    <col min="3080" max="3080" width="12.85546875" customWidth="1"/>
    <col min="3081" max="3081" width="8" customWidth="1"/>
    <col min="3082" max="3088" width="0" hidden="1" customWidth="1"/>
    <col min="3329" max="3329" width="2.28515625" customWidth="1"/>
    <col min="3330" max="3330" width="31.140625" customWidth="1"/>
    <col min="3331" max="3331" width="13.5703125" customWidth="1"/>
    <col min="3332" max="3332" width="11.140625" customWidth="1"/>
    <col min="3333" max="3333" width="12.5703125" bestFit="1" customWidth="1"/>
    <col min="3334" max="3334" width="12.85546875" customWidth="1"/>
    <col min="3335" max="3335" width="9.85546875" customWidth="1"/>
    <col min="3336" max="3336" width="12.85546875" customWidth="1"/>
    <col min="3337" max="3337" width="8" customWidth="1"/>
    <col min="3338" max="3344" width="0" hidden="1" customWidth="1"/>
    <col min="3585" max="3585" width="2.28515625" customWidth="1"/>
    <col min="3586" max="3586" width="31.140625" customWidth="1"/>
    <col min="3587" max="3587" width="13.5703125" customWidth="1"/>
    <col min="3588" max="3588" width="11.140625" customWidth="1"/>
    <col min="3589" max="3589" width="12.5703125" bestFit="1" customWidth="1"/>
    <col min="3590" max="3590" width="12.85546875" customWidth="1"/>
    <col min="3591" max="3591" width="9.85546875" customWidth="1"/>
    <col min="3592" max="3592" width="12.85546875" customWidth="1"/>
    <col min="3593" max="3593" width="8" customWidth="1"/>
    <col min="3594" max="3600" width="0" hidden="1" customWidth="1"/>
    <col min="3841" max="3841" width="2.28515625" customWidth="1"/>
    <col min="3842" max="3842" width="31.140625" customWidth="1"/>
    <col min="3843" max="3843" width="13.5703125" customWidth="1"/>
    <col min="3844" max="3844" width="11.140625" customWidth="1"/>
    <col min="3845" max="3845" width="12.5703125" bestFit="1" customWidth="1"/>
    <col min="3846" max="3846" width="12.85546875" customWidth="1"/>
    <col min="3847" max="3847" width="9.85546875" customWidth="1"/>
    <col min="3848" max="3848" width="12.85546875" customWidth="1"/>
    <col min="3849" max="3849" width="8" customWidth="1"/>
    <col min="3850" max="3856" width="0" hidden="1" customWidth="1"/>
    <col min="4097" max="4097" width="2.28515625" customWidth="1"/>
    <col min="4098" max="4098" width="31.140625" customWidth="1"/>
    <col min="4099" max="4099" width="13.5703125" customWidth="1"/>
    <col min="4100" max="4100" width="11.140625" customWidth="1"/>
    <col min="4101" max="4101" width="12.5703125" bestFit="1" customWidth="1"/>
    <col min="4102" max="4102" width="12.85546875" customWidth="1"/>
    <col min="4103" max="4103" width="9.85546875" customWidth="1"/>
    <col min="4104" max="4104" width="12.85546875" customWidth="1"/>
    <col min="4105" max="4105" width="8" customWidth="1"/>
    <col min="4106" max="4112" width="0" hidden="1" customWidth="1"/>
    <col min="4353" max="4353" width="2.28515625" customWidth="1"/>
    <col min="4354" max="4354" width="31.140625" customWidth="1"/>
    <col min="4355" max="4355" width="13.5703125" customWidth="1"/>
    <col min="4356" max="4356" width="11.140625" customWidth="1"/>
    <col min="4357" max="4357" width="12.5703125" bestFit="1" customWidth="1"/>
    <col min="4358" max="4358" width="12.85546875" customWidth="1"/>
    <col min="4359" max="4359" width="9.85546875" customWidth="1"/>
    <col min="4360" max="4360" width="12.85546875" customWidth="1"/>
    <col min="4361" max="4361" width="8" customWidth="1"/>
    <col min="4362" max="4368" width="0" hidden="1" customWidth="1"/>
    <col min="4609" max="4609" width="2.28515625" customWidth="1"/>
    <col min="4610" max="4610" width="31.140625" customWidth="1"/>
    <col min="4611" max="4611" width="13.5703125" customWidth="1"/>
    <col min="4612" max="4612" width="11.140625" customWidth="1"/>
    <col min="4613" max="4613" width="12.5703125" bestFit="1" customWidth="1"/>
    <col min="4614" max="4614" width="12.85546875" customWidth="1"/>
    <col min="4615" max="4615" width="9.85546875" customWidth="1"/>
    <col min="4616" max="4616" width="12.85546875" customWidth="1"/>
    <col min="4617" max="4617" width="8" customWidth="1"/>
    <col min="4618" max="4624" width="0" hidden="1" customWidth="1"/>
    <col min="4865" max="4865" width="2.28515625" customWidth="1"/>
    <col min="4866" max="4866" width="31.140625" customWidth="1"/>
    <col min="4867" max="4867" width="13.5703125" customWidth="1"/>
    <col min="4868" max="4868" width="11.140625" customWidth="1"/>
    <col min="4869" max="4869" width="12.5703125" bestFit="1" customWidth="1"/>
    <col min="4870" max="4870" width="12.85546875" customWidth="1"/>
    <col min="4871" max="4871" width="9.85546875" customWidth="1"/>
    <col min="4872" max="4872" width="12.85546875" customWidth="1"/>
    <col min="4873" max="4873" width="8" customWidth="1"/>
    <col min="4874" max="4880" width="0" hidden="1" customWidth="1"/>
    <col min="5121" max="5121" width="2.28515625" customWidth="1"/>
    <col min="5122" max="5122" width="31.140625" customWidth="1"/>
    <col min="5123" max="5123" width="13.5703125" customWidth="1"/>
    <col min="5124" max="5124" width="11.140625" customWidth="1"/>
    <col min="5125" max="5125" width="12.5703125" bestFit="1" customWidth="1"/>
    <col min="5126" max="5126" width="12.85546875" customWidth="1"/>
    <col min="5127" max="5127" width="9.85546875" customWidth="1"/>
    <col min="5128" max="5128" width="12.85546875" customWidth="1"/>
    <col min="5129" max="5129" width="8" customWidth="1"/>
    <col min="5130" max="5136" width="0" hidden="1" customWidth="1"/>
    <col min="5377" max="5377" width="2.28515625" customWidth="1"/>
    <col min="5378" max="5378" width="31.140625" customWidth="1"/>
    <col min="5379" max="5379" width="13.5703125" customWidth="1"/>
    <col min="5380" max="5380" width="11.140625" customWidth="1"/>
    <col min="5381" max="5381" width="12.5703125" bestFit="1" customWidth="1"/>
    <col min="5382" max="5382" width="12.85546875" customWidth="1"/>
    <col min="5383" max="5383" width="9.85546875" customWidth="1"/>
    <col min="5384" max="5384" width="12.85546875" customWidth="1"/>
    <col min="5385" max="5385" width="8" customWidth="1"/>
    <col min="5386" max="5392" width="0" hidden="1" customWidth="1"/>
    <col min="5633" max="5633" width="2.28515625" customWidth="1"/>
    <col min="5634" max="5634" width="31.140625" customWidth="1"/>
    <col min="5635" max="5635" width="13.5703125" customWidth="1"/>
    <col min="5636" max="5636" width="11.140625" customWidth="1"/>
    <col min="5637" max="5637" width="12.5703125" bestFit="1" customWidth="1"/>
    <col min="5638" max="5638" width="12.85546875" customWidth="1"/>
    <col min="5639" max="5639" width="9.85546875" customWidth="1"/>
    <col min="5640" max="5640" width="12.85546875" customWidth="1"/>
    <col min="5641" max="5641" width="8" customWidth="1"/>
    <col min="5642" max="5648" width="0" hidden="1" customWidth="1"/>
    <col min="5889" max="5889" width="2.28515625" customWidth="1"/>
    <col min="5890" max="5890" width="31.140625" customWidth="1"/>
    <col min="5891" max="5891" width="13.5703125" customWidth="1"/>
    <col min="5892" max="5892" width="11.140625" customWidth="1"/>
    <col min="5893" max="5893" width="12.5703125" bestFit="1" customWidth="1"/>
    <col min="5894" max="5894" width="12.85546875" customWidth="1"/>
    <col min="5895" max="5895" width="9.85546875" customWidth="1"/>
    <col min="5896" max="5896" width="12.85546875" customWidth="1"/>
    <col min="5897" max="5897" width="8" customWidth="1"/>
    <col min="5898" max="5904" width="0" hidden="1" customWidth="1"/>
    <col min="6145" max="6145" width="2.28515625" customWidth="1"/>
    <col min="6146" max="6146" width="31.140625" customWidth="1"/>
    <col min="6147" max="6147" width="13.5703125" customWidth="1"/>
    <col min="6148" max="6148" width="11.140625" customWidth="1"/>
    <col min="6149" max="6149" width="12.5703125" bestFit="1" customWidth="1"/>
    <col min="6150" max="6150" width="12.85546875" customWidth="1"/>
    <col min="6151" max="6151" width="9.85546875" customWidth="1"/>
    <col min="6152" max="6152" width="12.85546875" customWidth="1"/>
    <col min="6153" max="6153" width="8" customWidth="1"/>
    <col min="6154" max="6160" width="0" hidden="1" customWidth="1"/>
    <col min="6401" max="6401" width="2.28515625" customWidth="1"/>
    <col min="6402" max="6402" width="31.140625" customWidth="1"/>
    <col min="6403" max="6403" width="13.5703125" customWidth="1"/>
    <col min="6404" max="6404" width="11.140625" customWidth="1"/>
    <col min="6405" max="6405" width="12.5703125" bestFit="1" customWidth="1"/>
    <col min="6406" max="6406" width="12.85546875" customWidth="1"/>
    <col min="6407" max="6407" width="9.85546875" customWidth="1"/>
    <col min="6408" max="6408" width="12.85546875" customWidth="1"/>
    <col min="6409" max="6409" width="8" customWidth="1"/>
    <col min="6410" max="6416" width="0" hidden="1" customWidth="1"/>
    <col min="6657" max="6657" width="2.28515625" customWidth="1"/>
    <col min="6658" max="6658" width="31.140625" customWidth="1"/>
    <col min="6659" max="6659" width="13.5703125" customWidth="1"/>
    <col min="6660" max="6660" width="11.140625" customWidth="1"/>
    <col min="6661" max="6661" width="12.5703125" bestFit="1" customWidth="1"/>
    <col min="6662" max="6662" width="12.85546875" customWidth="1"/>
    <col min="6663" max="6663" width="9.85546875" customWidth="1"/>
    <col min="6664" max="6664" width="12.85546875" customWidth="1"/>
    <col min="6665" max="6665" width="8" customWidth="1"/>
    <col min="6666" max="6672" width="0" hidden="1" customWidth="1"/>
    <col min="6913" max="6913" width="2.28515625" customWidth="1"/>
    <col min="6914" max="6914" width="31.140625" customWidth="1"/>
    <col min="6915" max="6915" width="13.5703125" customWidth="1"/>
    <col min="6916" max="6916" width="11.140625" customWidth="1"/>
    <col min="6917" max="6917" width="12.5703125" bestFit="1" customWidth="1"/>
    <col min="6918" max="6918" width="12.85546875" customWidth="1"/>
    <col min="6919" max="6919" width="9.85546875" customWidth="1"/>
    <col min="6920" max="6920" width="12.85546875" customWidth="1"/>
    <col min="6921" max="6921" width="8" customWidth="1"/>
    <col min="6922" max="6928" width="0" hidden="1" customWidth="1"/>
    <col min="7169" max="7169" width="2.28515625" customWidth="1"/>
    <col min="7170" max="7170" width="31.140625" customWidth="1"/>
    <col min="7171" max="7171" width="13.5703125" customWidth="1"/>
    <col min="7172" max="7172" width="11.140625" customWidth="1"/>
    <col min="7173" max="7173" width="12.5703125" bestFit="1" customWidth="1"/>
    <col min="7174" max="7174" width="12.85546875" customWidth="1"/>
    <col min="7175" max="7175" width="9.85546875" customWidth="1"/>
    <col min="7176" max="7176" width="12.85546875" customWidth="1"/>
    <col min="7177" max="7177" width="8" customWidth="1"/>
    <col min="7178" max="7184" width="0" hidden="1" customWidth="1"/>
    <col min="7425" max="7425" width="2.28515625" customWidth="1"/>
    <col min="7426" max="7426" width="31.140625" customWidth="1"/>
    <col min="7427" max="7427" width="13.5703125" customWidth="1"/>
    <col min="7428" max="7428" width="11.140625" customWidth="1"/>
    <col min="7429" max="7429" width="12.5703125" bestFit="1" customWidth="1"/>
    <col min="7430" max="7430" width="12.85546875" customWidth="1"/>
    <col min="7431" max="7431" width="9.85546875" customWidth="1"/>
    <col min="7432" max="7432" width="12.85546875" customWidth="1"/>
    <col min="7433" max="7433" width="8" customWidth="1"/>
    <col min="7434" max="7440" width="0" hidden="1" customWidth="1"/>
    <col min="7681" max="7681" width="2.28515625" customWidth="1"/>
    <col min="7682" max="7682" width="31.140625" customWidth="1"/>
    <col min="7683" max="7683" width="13.5703125" customWidth="1"/>
    <col min="7684" max="7684" width="11.140625" customWidth="1"/>
    <col min="7685" max="7685" width="12.5703125" bestFit="1" customWidth="1"/>
    <col min="7686" max="7686" width="12.85546875" customWidth="1"/>
    <col min="7687" max="7687" width="9.85546875" customWidth="1"/>
    <col min="7688" max="7688" width="12.85546875" customWidth="1"/>
    <col min="7689" max="7689" width="8" customWidth="1"/>
    <col min="7690" max="7696" width="0" hidden="1" customWidth="1"/>
    <col min="7937" max="7937" width="2.28515625" customWidth="1"/>
    <col min="7938" max="7938" width="31.140625" customWidth="1"/>
    <col min="7939" max="7939" width="13.5703125" customWidth="1"/>
    <col min="7940" max="7940" width="11.140625" customWidth="1"/>
    <col min="7941" max="7941" width="12.5703125" bestFit="1" customWidth="1"/>
    <col min="7942" max="7942" width="12.85546875" customWidth="1"/>
    <col min="7943" max="7943" width="9.85546875" customWidth="1"/>
    <col min="7944" max="7944" width="12.85546875" customWidth="1"/>
    <col min="7945" max="7945" width="8" customWidth="1"/>
    <col min="7946" max="7952" width="0" hidden="1" customWidth="1"/>
    <col min="8193" max="8193" width="2.28515625" customWidth="1"/>
    <col min="8194" max="8194" width="31.140625" customWidth="1"/>
    <col min="8195" max="8195" width="13.5703125" customWidth="1"/>
    <col min="8196" max="8196" width="11.140625" customWidth="1"/>
    <col min="8197" max="8197" width="12.5703125" bestFit="1" customWidth="1"/>
    <col min="8198" max="8198" width="12.85546875" customWidth="1"/>
    <col min="8199" max="8199" width="9.85546875" customWidth="1"/>
    <col min="8200" max="8200" width="12.85546875" customWidth="1"/>
    <col min="8201" max="8201" width="8" customWidth="1"/>
    <col min="8202" max="8208" width="0" hidden="1" customWidth="1"/>
    <col min="8449" max="8449" width="2.28515625" customWidth="1"/>
    <col min="8450" max="8450" width="31.140625" customWidth="1"/>
    <col min="8451" max="8451" width="13.5703125" customWidth="1"/>
    <col min="8452" max="8452" width="11.140625" customWidth="1"/>
    <col min="8453" max="8453" width="12.5703125" bestFit="1" customWidth="1"/>
    <col min="8454" max="8454" width="12.85546875" customWidth="1"/>
    <col min="8455" max="8455" width="9.85546875" customWidth="1"/>
    <col min="8456" max="8456" width="12.85546875" customWidth="1"/>
    <col min="8457" max="8457" width="8" customWidth="1"/>
    <col min="8458" max="8464" width="0" hidden="1" customWidth="1"/>
    <col min="8705" max="8705" width="2.28515625" customWidth="1"/>
    <col min="8706" max="8706" width="31.140625" customWidth="1"/>
    <col min="8707" max="8707" width="13.5703125" customWidth="1"/>
    <col min="8708" max="8708" width="11.140625" customWidth="1"/>
    <col min="8709" max="8709" width="12.5703125" bestFit="1" customWidth="1"/>
    <col min="8710" max="8710" width="12.85546875" customWidth="1"/>
    <col min="8711" max="8711" width="9.85546875" customWidth="1"/>
    <col min="8712" max="8712" width="12.85546875" customWidth="1"/>
    <col min="8713" max="8713" width="8" customWidth="1"/>
    <col min="8714" max="8720" width="0" hidden="1" customWidth="1"/>
    <col min="8961" max="8961" width="2.28515625" customWidth="1"/>
    <col min="8962" max="8962" width="31.140625" customWidth="1"/>
    <col min="8963" max="8963" width="13.5703125" customWidth="1"/>
    <col min="8964" max="8964" width="11.140625" customWidth="1"/>
    <col min="8965" max="8965" width="12.5703125" bestFit="1" customWidth="1"/>
    <col min="8966" max="8966" width="12.85546875" customWidth="1"/>
    <col min="8967" max="8967" width="9.85546875" customWidth="1"/>
    <col min="8968" max="8968" width="12.85546875" customWidth="1"/>
    <col min="8969" max="8969" width="8" customWidth="1"/>
    <col min="8970" max="8976" width="0" hidden="1" customWidth="1"/>
    <col min="9217" max="9217" width="2.28515625" customWidth="1"/>
    <col min="9218" max="9218" width="31.140625" customWidth="1"/>
    <col min="9219" max="9219" width="13.5703125" customWidth="1"/>
    <col min="9220" max="9220" width="11.140625" customWidth="1"/>
    <col min="9221" max="9221" width="12.5703125" bestFit="1" customWidth="1"/>
    <col min="9222" max="9222" width="12.85546875" customWidth="1"/>
    <col min="9223" max="9223" width="9.85546875" customWidth="1"/>
    <col min="9224" max="9224" width="12.85546875" customWidth="1"/>
    <col min="9225" max="9225" width="8" customWidth="1"/>
    <col min="9226" max="9232" width="0" hidden="1" customWidth="1"/>
    <col min="9473" max="9473" width="2.28515625" customWidth="1"/>
    <col min="9474" max="9474" width="31.140625" customWidth="1"/>
    <col min="9475" max="9475" width="13.5703125" customWidth="1"/>
    <col min="9476" max="9476" width="11.140625" customWidth="1"/>
    <col min="9477" max="9477" width="12.5703125" bestFit="1" customWidth="1"/>
    <col min="9478" max="9478" width="12.85546875" customWidth="1"/>
    <col min="9479" max="9479" width="9.85546875" customWidth="1"/>
    <col min="9480" max="9480" width="12.85546875" customWidth="1"/>
    <col min="9481" max="9481" width="8" customWidth="1"/>
    <col min="9482" max="9488" width="0" hidden="1" customWidth="1"/>
    <col min="9729" max="9729" width="2.28515625" customWidth="1"/>
    <col min="9730" max="9730" width="31.140625" customWidth="1"/>
    <col min="9731" max="9731" width="13.5703125" customWidth="1"/>
    <col min="9732" max="9732" width="11.140625" customWidth="1"/>
    <col min="9733" max="9733" width="12.5703125" bestFit="1" customWidth="1"/>
    <col min="9734" max="9734" width="12.85546875" customWidth="1"/>
    <col min="9735" max="9735" width="9.85546875" customWidth="1"/>
    <col min="9736" max="9736" width="12.85546875" customWidth="1"/>
    <col min="9737" max="9737" width="8" customWidth="1"/>
    <col min="9738" max="9744" width="0" hidden="1" customWidth="1"/>
    <col min="9985" max="9985" width="2.28515625" customWidth="1"/>
    <col min="9986" max="9986" width="31.140625" customWidth="1"/>
    <col min="9987" max="9987" width="13.5703125" customWidth="1"/>
    <col min="9988" max="9988" width="11.140625" customWidth="1"/>
    <col min="9989" max="9989" width="12.5703125" bestFit="1" customWidth="1"/>
    <col min="9990" max="9990" width="12.85546875" customWidth="1"/>
    <col min="9991" max="9991" width="9.85546875" customWidth="1"/>
    <col min="9992" max="9992" width="12.85546875" customWidth="1"/>
    <col min="9993" max="9993" width="8" customWidth="1"/>
    <col min="9994" max="10000" width="0" hidden="1" customWidth="1"/>
    <col min="10241" max="10241" width="2.28515625" customWidth="1"/>
    <col min="10242" max="10242" width="31.140625" customWidth="1"/>
    <col min="10243" max="10243" width="13.5703125" customWidth="1"/>
    <col min="10244" max="10244" width="11.140625" customWidth="1"/>
    <col min="10245" max="10245" width="12.5703125" bestFit="1" customWidth="1"/>
    <col min="10246" max="10246" width="12.85546875" customWidth="1"/>
    <col min="10247" max="10247" width="9.85546875" customWidth="1"/>
    <col min="10248" max="10248" width="12.85546875" customWidth="1"/>
    <col min="10249" max="10249" width="8" customWidth="1"/>
    <col min="10250" max="10256" width="0" hidden="1" customWidth="1"/>
    <col min="10497" max="10497" width="2.28515625" customWidth="1"/>
    <col min="10498" max="10498" width="31.140625" customWidth="1"/>
    <col min="10499" max="10499" width="13.5703125" customWidth="1"/>
    <col min="10500" max="10500" width="11.140625" customWidth="1"/>
    <col min="10501" max="10501" width="12.5703125" bestFit="1" customWidth="1"/>
    <col min="10502" max="10502" width="12.85546875" customWidth="1"/>
    <col min="10503" max="10503" width="9.85546875" customWidth="1"/>
    <col min="10504" max="10504" width="12.85546875" customWidth="1"/>
    <col min="10505" max="10505" width="8" customWidth="1"/>
    <col min="10506" max="10512" width="0" hidden="1" customWidth="1"/>
    <col min="10753" max="10753" width="2.28515625" customWidth="1"/>
    <col min="10754" max="10754" width="31.140625" customWidth="1"/>
    <col min="10755" max="10755" width="13.5703125" customWidth="1"/>
    <col min="10756" max="10756" width="11.140625" customWidth="1"/>
    <col min="10757" max="10757" width="12.5703125" bestFit="1" customWidth="1"/>
    <col min="10758" max="10758" width="12.85546875" customWidth="1"/>
    <col min="10759" max="10759" width="9.85546875" customWidth="1"/>
    <col min="10760" max="10760" width="12.85546875" customWidth="1"/>
    <col min="10761" max="10761" width="8" customWidth="1"/>
    <col min="10762" max="10768" width="0" hidden="1" customWidth="1"/>
    <col min="11009" max="11009" width="2.28515625" customWidth="1"/>
    <col min="11010" max="11010" width="31.140625" customWidth="1"/>
    <col min="11011" max="11011" width="13.5703125" customWidth="1"/>
    <col min="11012" max="11012" width="11.140625" customWidth="1"/>
    <col min="11013" max="11013" width="12.5703125" bestFit="1" customWidth="1"/>
    <col min="11014" max="11014" width="12.85546875" customWidth="1"/>
    <col min="11015" max="11015" width="9.85546875" customWidth="1"/>
    <col min="11016" max="11016" width="12.85546875" customWidth="1"/>
    <col min="11017" max="11017" width="8" customWidth="1"/>
    <col min="11018" max="11024" width="0" hidden="1" customWidth="1"/>
    <col min="11265" max="11265" width="2.28515625" customWidth="1"/>
    <col min="11266" max="11266" width="31.140625" customWidth="1"/>
    <col min="11267" max="11267" width="13.5703125" customWidth="1"/>
    <col min="11268" max="11268" width="11.140625" customWidth="1"/>
    <col min="11269" max="11269" width="12.5703125" bestFit="1" customWidth="1"/>
    <col min="11270" max="11270" width="12.85546875" customWidth="1"/>
    <col min="11271" max="11271" width="9.85546875" customWidth="1"/>
    <col min="11272" max="11272" width="12.85546875" customWidth="1"/>
    <col min="11273" max="11273" width="8" customWidth="1"/>
    <col min="11274" max="11280" width="0" hidden="1" customWidth="1"/>
    <col min="11521" max="11521" width="2.28515625" customWidth="1"/>
    <col min="11522" max="11522" width="31.140625" customWidth="1"/>
    <col min="11523" max="11523" width="13.5703125" customWidth="1"/>
    <col min="11524" max="11524" width="11.140625" customWidth="1"/>
    <col min="11525" max="11525" width="12.5703125" bestFit="1" customWidth="1"/>
    <col min="11526" max="11526" width="12.85546875" customWidth="1"/>
    <col min="11527" max="11527" width="9.85546875" customWidth="1"/>
    <col min="11528" max="11528" width="12.85546875" customWidth="1"/>
    <col min="11529" max="11529" width="8" customWidth="1"/>
    <col min="11530" max="11536" width="0" hidden="1" customWidth="1"/>
    <col min="11777" max="11777" width="2.28515625" customWidth="1"/>
    <col min="11778" max="11778" width="31.140625" customWidth="1"/>
    <col min="11779" max="11779" width="13.5703125" customWidth="1"/>
    <col min="11780" max="11780" width="11.140625" customWidth="1"/>
    <col min="11781" max="11781" width="12.5703125" bestFit="1" customWidth="1"/>
    <col min="11782" max="11782" width="12.85546875" customWidth="1"/>
    <col min="11783" max="11783" width="9.85546875" customWidth="1"/>
    <col min="11784" max="11784" width="12.85546875" customWidth="1"/>
    <col min="11785" max="11785" width="8" customWidth="1"/>
    <col min="11786" max="11792" width="0" hidden="1" customWidth="1"/>
    <col min="12033" max="12033" width="2.28515625" customWidth="1"/>
    <col min="12034" max="12034" width="31.140625" customWidth="1"/>
    <col min="12035" max="12035" width="13.5703125" customWidth="1"/>
    <col min="12036" max="12036" width="11.140625" customWidth="1"/>
    <col min="12037" max="12037" width="12.5703125" bestFit="1" customWidth="1"/>
    <col min="12038" max="12038" width="12.85546875" customWidth="1"/>
    <col min="12039" max="12039" width="9.85546875" customWidth="1"/>
    <col min="12040" max="12040" width="12.85546875" customWidth="1"/>
    <col min="12041" max="12041" width="8" customWidth="1"/>
    <col min="12042" max="12048" width="0" hidden="1" customWidth="1"/>
    <col min="12289" max="12289" width="2.28515625" customWidth="1"/>
    <col min="12290" max="12290" width="31.140625" customWidth="1"/>
    <col min="12291" max="12291" width="13.5703125" customWidth="1"/>
    <col min="12292" max="12292" width="11.140625" customWidth="1"/>
    <col min="12293" max="12293" width="12.5703125" bestFit="1" customWidth="1"/>
    <col min="12294" max="12294" width="12.85546875" customWidth="1"/>
    <col min="12295" max="12295" width="9.85546875" customWidth="1"/>
    <col min="12296" max="12296" width="12.85546875" customWidth="1"/>
    <col min="12297" max="12297" width="8" customWidth="1"/>
    <col min="12298" max="12304" width="0" hidden="1" customWidth="1"/>
    <col min="12545" max="12545" width="2.28515625" customWidth="1"/>
    <col min="12546" max="12546" width="31.140625" customWidth="1"/>
    <col min="12547" max="12547" width="13.5703125" customWidth="1"/>
    <col min="12548" max="12548" width="11.140625" customWidth="1"/>
    <col min="12549" max="12549" width="12.5703125" bestFit="1" customWidth="1"/>
    <col min="12550" max="12550" width="12.85546875" customWidth="1"/>
    <col min="12551" max="12551" width="9.85546875" customWidth="1"/>
    <col min="12552" max="12552" width="12.85546875" customWidth="1"/>
    <col min="12553" max="12553" width="8" customWidth="1"/>
    <col min="12554" max="12560" width="0" hidden="1" customWidth="1"/>
    <col min="12801" max="12801" width="2.28515625" customWidth="1"/>
    <col min="12802" max="12802" width="31.140625" customWidth="1"/>
    <col min="12803" max="12803" width="13.5703125" customWidth="1"/>
    <col min="12804" max="12804" width="11.140625" customWidth="1"/>
    <col min="12805" max="12805" width="12.5703125" bestFit="1" customWidth="1"/>
    <col min="12806" max="12806" width="12.85546875" customWidth="1"/>
    <col min="12807" max="12807" width="9.85546875" customWidth="1"/>
    <col min="12808" max="12808" width="12.85546875" customWidth="1"/>
    <col min="12809" max="12809" width="8" customWidth="1"/>
    <col min="12810" max="12816" width="0" hidden="1" customWidth="1"/>
    <col min="13057" max="13057" width="2.28515625" customWidth="1"/>
    <col min="13058" max="13058" width="31.140625" customWidth="1"/>
    <col min="13059" max="13059" width="13.5703125" customWidth="1"/>
    <col min="13060" max="13060" width="11.140625" customWidth="1"/>
    <col min="13061" max="13061" width="12.5703125" bestFit="1" customWidth="1"/>
    <col min="13062" max="13062" width="12.85546875" customWidth="1"/>
    <col min="13063" max="13063" width="9.85546875" customWidth="1"/>
    <col min="13064" max="13064" width="12.85546875" customWidth="1"/>
    <col min="13065" max="13065" width="8" customWidth="1"/>
    <col min="13066" max="13072" width="0" hidden="1" customWidth="1"/>
    <col min="13313" max="13313" width="2.28515625" customWidth="1"/>
    <col min="13314" max="13314" width="31.140625" customWidth="1"/>
    <col min="13315" max="13315" width="13.5703125" customWidth="1"/>
    <col min="13316" max="13316" width="11.140625" customWidth="1"/>
    <col min="13317" max="13317" width="12.5703125" bestFit="1" customWidth="1"/>
    <col min="13318" max="13318" width="12.85546875" customWidth="1"/>
    <col min="13319" max="13319" width="9.85546875" customWidth="1"/>
    <col min="13320" max="13320" width="12.85546875" customWidth="1"/>
    <col min="13321" max="13321" width="8" customWidth="1"/>
    <col min="13322" max="13328" width="0" hidden="1" customWidth="1"/>
    <col min="13569" max="13569" width="2.28515625" customWidth="1"/>
    <col min="13570" max="13570" width="31.140625" customWidth="1"/>
    <col min="13571" max="13571" width="13.5703125" customWidth="1"/>
    <col min="13572" max="13572" width="11.140625" customWidth="1"/>
    <col min="13573" max="13573" width="12.5703125" bestFit="1" customWidth="1"/>
    <col min="13574" max="13574" width="12.85546875" customWidth="1"/>
    <col min="13575" max="13575" width="9.85546875" customWidth="1"/>
    <col min="13576" max="13576" width="12.85546875" customWidth="1"/>
    <col min="13577" max="13577" width="8" customWidth="1"/>
    <col min="13578" max="13584" width="0" hidden="1" customWidth="1"/>
    <col min="13825" max="13825" width="2.28515625" customWidth="1"/>
    <col min="13826" max="13826" width="31.140625" customWidth="1"/>
    <col min="13827" max="13827" width="13.5703125" customWidth="1"/>
    <col min="13828" max="13828" width="11.140625" customWidth="1"/>
    <col min="13829" max="13829" width="12.5703125" bestFit="1" customWidth="1"/>
    <col min="13830" max="13830" width="12.85546875" customWidth="1"/>
    <col min="13831" max="13831" width="9.85546875" customWidth="1"/>
    <col min="13832" max="13832" width="12.85546875" customWidth="1"/>
    <col min="13833" max="13833" width="8" customWidth="1"/>
    <col min="13834" max="13840" width="0" hidden="1" customWidth="1"/>
    <col min="14081" max="14081" width="2.28515625" customWidth="1"/>
    <col min="14082" max="14082" width="31.140625" customWidth="1"/>
    <col min="14083" max="14083" width="13.5703125" customWidth="1"/>
    <col min="14084" max="14084" width="11.140625" customWidth="1"/>
    <col min="14085" max="14085" width="12.5703125" bestFit="1" customWidth="1"/>
    <col min="14086" max="14086" width="12.85546875" customWidth="1"/>
    <col min="14087" max="14087" width="9.85546875" customWidth="1"/>
    <col min="14088" max="14088" width="12.85546875" customWidth="1"/>
    <col min="14089" max="14089" width="8" customWidth="1"/>
    <col min="14090" max="14096" width="0" hidden="1" customWidth="1"/>
    <col min="14337" max="14337" width="2.28515625" customWidth="1"/>
    <col min="14338" max="14338" width="31.140625" customWidth="1"/>
    <col min="14339" max="14339" width="13.5703125" customWidth="1"/>
    <col min="14340" max="14340" width="11.140625" customWidth="1"/>
    <col min="14341" max="14341" width="12.5703125" bestFit="1" customWidth="1"/>
    <col min="14342" max="14342" width="12.85546875" customWidth="1"/>
    <col min="14343" max="14343" width="9.85546875" customWidth="1"/>
    <col min="14344" max="14344" width="12.85546875" customWidth="1"/>
    <col min="14345" max="14345" width="8" customWidth="1"/>
    <col min="14346" max="14352" width="0" hidden="1" customWidth="1"/>
    <col min="14593" max="14593" width="2.28515625" customWidth="1"/>
    <col min="14594" max="14594" width="31.140625" customWidth="1"/>
    <col min="14595" max="14595" width="13.5703125" customWidth="1"/>
    <col min="14596" max="14596" width="11.140625" customWidth="1"/>
    <col min="14597" max="14597" width="12.5703125" bestFit="1" customWidth="1"/>
    <col min="14598" max="14598" width="12.85546875" customWidth="1"/>
    <col min="14599" max="14599" width="9.85546875" customWidth="1"/>
    <col min="14600" max="14600" width="12.85546875" customWidth="1"/>
    <col min="14601" max="14601" width="8" customWidth="1"/>
    <col min="14602" max="14608" width="0" hidden="1" customWidth="1"/>
    <col min="14849" max="14849" width="2.28515625" customWidth="1"/>
    <col min="14850" max="14850" width="31.140625" customWidth="1"/>
    <col min="14851" max="14851" width="13.5703125" customWidth="1"/>
    <col min="14852" max="14852" width="11.140625" customWidth="1"/>
    <col min="14853" max="14853" width="12.5703125" bestFit="1" customWidth="1"/>
    <col min="14854" max="14854" width="12.85546875" customWidth="1"/>
    <col min="14855" max="14855" width="9.85546875" customWidth="1"/>
    <col min="14856" max="14856" width="12.85546875" customWidth="1"/>
    <col min="14857" max="14857" width="8" customWidth="1"/>
    <col min="14858" max="14864" width="0" hidden="1" customWidth="1"/>
    <col min="15105" max="15105" width="2.28515625" customWidth="1"/>
    <col min="15106" max="15106" width="31.140625" customWidth="1"/>
    <col min="15107" max="15107" width="13.5703125" customWidth="1"/>
    <col min="15108" max="15108" width="11.140625" customWidth="1"/>
    <col min="15109" max="15109" width="12.5703125" bestFit="1" customWidth="1"/>
    <col min="15110" max="15110" width="12.85546875" customWidth="1"/>
    <col min="15111" max="15111" width="9.85546875" customWidth="1"/>
    <col min="15112" max="15112" width="12.85546875" customWidth="1"/>
    <col min="15113" max="15113" width="8" customWidth="1"/>
    <col min="15114" max="15120" width="0" hidden="1" customWidth="1"/>
    <col min="15361" max="15361" width="2.28515625" customWidth="1"/>
    <col min="15362" max="15362" width="31.140625" customWidth="1"/>
    <col min="15363" max="15363" width="13.5703125" customWidth="1"/>
    <col min="15364" max="15364" width="11.140625" customWidth="1"/>
    <col min="15365" max="15365" width="12.5703125" bestFit="1" customWidth="1"/>
    <col min="15366" max="15366" width="12.85546875" customWidth="1"/>
    <col min="15367" max="15367" width="9.85546875" customWidth="1"/>
    <col min="15368" max="15368" width="12.85546875" customWidth="1"/>
    <col min="15369" max="15369" width="8" customWidth="1"/>
    <col min="15370" max="15376" width="0" hidden="1" customWidth="1"/>
    <col min="15617" max="15617" width="2.28515625" customWidth="1"/>
    <col min="15618" max="15618" width="31.140625" customWidth="1"/>
    <col min="15619" max="15619" width="13.5703125" customWidth="1"/>
    <col min="15620" max="15620" width="11.140625" customWidth="1"/>
    <col min="15621" max="15621" width="12.5703125" bestFit="1" customWidth="1"/>
    <col min="15622" max="15622" width="12.85546875" customWidth="1"/>
    <col min="15623" max="15623" width="9.85546875" customWidth="1"/>
    <col min="15624" max="15624" width="12.85546875" customWidth="1"/>
    <col min="15625" max="15625" width="8" customWidth="1"/>
    <col min="15626" max="15632" width="0" hidden="1" customWidth="1"/>
    <col min="15873" max="15873" width="2.28515625" customWidth="1"/>
    <col min="15874" max="15874" width="31.140625" customWidth="1"/>
    <col min="15875" max="15875" width="13.5703125" customWidth="1"/>
    <col min="15876" max="15876" width="11.140625" customWidth="1"/>
    <col min="15877" max="15877" width="12.5703125" bestFit="1" customWidth="1"/>
    <col min="15878" max="15878" width="12.85546875" customWidth="1"/>
    <col min="15879" max="15879" width="9.85546875" customWidth="1"/>
    <col min="15880" max="15880" width="12.85546875" customWidth="1"/>
    <col min="15881" max="15881" width="8" customWidth="1"/>
    <col min="15882" max="15888" width="0" hidden="1" customWidth="1"/>
    <col min="16129" max="16129" width="2.28515625" customWidth="1"/>
    <col min="16130" max="16130" width="31.140625" customWidth="1"/>
    <col min="16131" max="16131" width="13.5703125" customWidth="1"/>
    <col min="16132" max="16132" width="11.140625" customWidth="1"/>
    <col min="16133" max="16133" width="12.5703125" bestFit="1" customWidth="1"/>
    <col min="16134" max="16134" width="12.85546875" customWidth="1"/>
    <col min="16135" max="16135" width="9.85546875" customWidth="1"/>
    <col min="16136" max="16136" width="12.85546875" customWidth="1"/>
    <col min="16137" max="16137" width="8" customWidth="1"/>
    <col min="16138" max="16144" width="0" hidden="1" customWidth="1"/>
  </cols>
  <sheetData>
    <row r="1" spans="2:15" ht="14.25" x14ac:dyDescent="0.2">
      <c r="B1" s="144">
        <v>76</v>
      </c>
      <c r="H1" s="145"/>
    </row>
    <row r="2" spans="2:15" ht="20.25" customHeight="1" x14ac:dyDescent="0.2">
      <c r="B2" s="146" t="s">
        <v>94</v>
      </c>
      <c r="C2" s="68"/>
    </row>
    <row r="3" spans="2:15" ht="38.25" customHeight="1" x14ac:dyDescent="0.2">
      <c r="B3" s="252" t="s">
        <v>0</v>
      </c>
      <c r="C3" s="254" t="s">
        <v>95</v>
      </c>
      <c r="D3" s="255" t="s">
        <v>96</v>
      </c>
      <c r="E3" s="255" t="s">
        <v>97</v>
      </c>
      <c r="F3" s="147" t="s">
        <v>98</v>
      </c>
      <c r="G3" s="148" t="s">
        <v>99</v>
      </c>
      <c r="H3" s="148" t="s">
        <v>100</v>
      </c>
    </row>
    <row r="4" spans="2:15" ht="15" x14ac:dyDescent="0.25">
      <c r="B4" s="253"/>
      <c r="C4" s="254"/>
      <c r="D4" s="255"/>
      <c r="E4" s="256"/>
      <c r="F4" s="257" t="s">
        <v>101</v>
      </c>
      <c r="G4" s="258"/>
      <c r="H4" s="258"/>
    </row>
    <row r="5" spans="2:15" ht="9" customHeight="1" x14ac:dyDescent="0.2">
      <c r="B5" s="11"/>
      <c r="C5" s="149"/>
      <c r="D5" s="150"/>
      <c r="E5" s="151"/>
      <c r="F5" s="61"/>
      <c r="G5" s="61"/>
      <c r="H5" s="152"/>
    </row>
    <row r="6" spans="2:15" s="68" customFormat="1" ht="21.95" customHeight="1" x14ac:dyDescent="0.25">
      <c r="B6" s="153" t="s">
        <v>102</v>
      </c>
      <c r="C6" s="154">
        <v>7484955</v>
      </c>
      <c r="D6" s="155">
        <v>42.7</v>
      </c>
      <c r="E6" s="156">
        <v>319454333</v>
      </c>
      <c r="F6" s="155">
        <v>100.1</v>
      </c>
      <c r="G6" s="155">
        <v>112.4</v>
      </c>
      <c r="H6" s="155">
        <v>112.3</v>
      </c>
      <c r="J6" s="68">
        <f t="shared" ref="J6:L27" si="0">ROUND(C6/C51*100,1)</f>
        <v>89.9</v>
      </c>
      <c r="K6" s="68">
        <f t="shared" si="0"/>
        <v>132.19999999999999</v>
      </c>
      <c r="L6" s="68">
        <f t="shared" si="0"/>
        <v>118.6</v>
      </c>
      <c r="M6" s="157">
        <f>F6-J6</f>
        <v>10.199999999999989</v>
      </c>
      <c r="N6" s="157">
        <f>G6-K6</f>
        <v>-19.799999999999983</v>
      </c>
      <c r="O6" s="157">
        <f>H6-L6</f>
        <v>-6.2999999999999972</v>
      </c>
    </row>
    <row r="7" spans="2:15" s="68" customFormat="1" ht="29.25" customHeight="1" x14ac:dyDescent="0.25">
      <c r="B7" s="158" t="s">
        <v>52</v>
      </c>
      <c r="C7" s="154">
        <v>6698913</v>
      </c>
      <c r="D7" s="155">
        <v>40.799999999999997</v>
      </c>
      <c r="E7" s="156">
        <v>273237956</v>
      </c>
      <c r="F7" s="155">
        <v>99.2</v>
      </c>
      <c r="G7" s="155">
        <v>113.6</v>
      </c>
      <c r="H7" s="155">
        <v>112.6</v>
      </c>
      <c r="J7" s="68">
        <f t="shared" si="0"/>
        <v>84.6</v>
      </c>
      <c r="K7" s="68">
        <f t="shared" si="0"/>
        <v>129.5</v>
      </c>
      <c r="L7" s="68">
        <f t="shared" si="0"/>
        <v>109.7</v>
      </c>
      <c r="M7" s="157">
        <f t="shared" ref="M7:O22" si="1">F7-J7</f>
        <v>14.600000000000009</v>
      </c>
      <c r="N7" s="157">
        <f t="shared" si="1"/>
        <v>-15.900000000000006</v>
      </c>
      <c r="O7" s="157">
        <f t="shared" si="1"/>
        <v>2.8999999999999915</v>
      </c>
    </row>
    <row r="8" spans="2:15" s="68" customFormat="1" ht="21.95" customHeight="1" x14ac:dyDescent="0.25">
      <c r="B8" s="159" t="s">
        <v>103</v>
      </c>
      <c r="C8" s="154">
        <v>5818101</v>
      </c>
      <c r="D8" s="155">
        <v>41.9</v>
      </c>
      <c r="E8" s="156">
        <v>244013594</v>
      </c>
      <c r="F8" s="155">
        <v>101.3</v>
      </c>
      <c r="G8" s="155">
        <v>113.2</v>
      </c>
      <c r="H8" s="155">
        <v>114.9</v>
      </c>
      <c r="J8" s="68">
        <f t="shared" si="0"/>
        <v>89.8</v>
      </c>
      <c r="K8" s="68">
        <f t="shared" si="0"/>
        <v>129.30000000000001</v>
      </c>
      <c r="L8" s="68">
        <f t="shared" si="0"/>
        <v>116.3</v>
      </c>
      <c r="M8" s="157">
        <f t="shared" si="1"/>
        <v>11.5</v>
      </c>
      <c r="N8" s="157">
        <f t="shared" si="1"/>
        <v>-16.100000000000009</v>
      </c>
      <c r="O8" s="157">
        <f t="shared" si="1"/>
        <v>-1.3999999999999915</v>
      </c>
    </row>
    <row r="9" spans="2:15" s="68" customFormat="1" ht="21.95" customHeight="1" x14ac:dyDescent="0.25">
      <c r="B9" s="160" t="s">
        <v>104</v>
      </c>
      <c r="C9" s="154">
        <v>2338782</v>
      </c>
      <c r="D9" s="155">
        <v>49.7</v>
      </c>
      <c r="E9" s="156">
        <v>116286695</v>
      </c>
      <c r="F9" s="155">
        <v>109.4</v>
      </c>
      <c r="G9" s="155">
        <v>111.9</v>
      </c>
      <c r="H9" s="155">
        <v>122.6</v>
      </c>
      <c r="J9" s="68">
        <f t="shared" si="0"/>
        <v>105.4</v>
      </c>
      <c r="K9" s="68">
        <f t="shared" si="0"/>
        <v>125.8</v>
      </c>
      <c r="L9" s="68">
        <f t="shared" si="0"/>
        <v>132.6</v>
      </c>
      <c r="M9" s="157">
        <f t="shared" si="1"/>
        <v>4</v>
      </c>
      <c r="N9" s="157">
        <f t="shared" si="1"/>
        <v>-13.899999999999991</v>
      </c>
      <c r="O9" s="157">
        <f t="shared" si="1"/>
        <v>-10</v>
      </c>
    </row>
    <row r="10" spans="2:15" s="68" customFormat="1" ht="21.95" customHeight="1" x14ac:dyDescent="0.25">
      <c r="B10" s="161" t="s">
        <v>105</v>
      </c>
      <c r="C10" s="154">
        <v>1996260</v>
      </c>
      <c r="D10" s="155">
        <v>51.5</v>
      </c>
      <c r="E10" s="156">
        <v>102837826</v>
      </c>
      <c r="F10" s="155">
        <v>106.9</v>
      </c>
      <c r="G10" s="155">
        <v>112.2</v>
      </c>
      <c r="H10" s="155">
        <v>120.1</v>
      </c>
      <c r="J10" s="68">
        <f t="shared" si="0"/>
        <v>107.8</v>
      </c>
      <c r="K10" s="68">
        <f t="shared" si="0"/>
        <v>125</v>
      </c>
      <c r="L10" s="68">
        <f t="shared" si="0"/>
        <v>134.69999999999999</v>
      </c>
      <c r="M10" s="157">
        <f t="shared" si="1"/>
        <v>-0.89999999999999147</v>
      </c>
      <c r="N10" s="157">
        <f t="shared" si="1"/>
        <v>-12.799999999999997</v>
      </c>
      <c r="O10" s="157">
        <f t="shared" si="1"/>
        <v>-14.599999999999994</v>
      </c>
    </row>
    <row r="11" spans="2:15" s="68" customFormat="1" ht="21.95" customHeight="1" x14ac:dyDescent="0.25">
      <c r="B11" s="161" t="s">
        <v>106</v>
      </c>
      <c r="C11" s="154">
        <v>342521</v>
      </c>
      <c r="D11" s="155">
        <v>39.299999999999997</v>
      </c>
      <c r="E11" s="156">
        <v>13448869</v>
      </c>
      <c r="F11" s="155">
        <v>126.8</v>
      </c>
      <c r="G11" s="155">
        <v>115.6</v>
      </c>
      <c r="H11" s="155">
        <v>146.30000000000001</v>
      </c>
      <c r="J11" s="68">
        <f t="shared" si="0"/>
        <v>93.3</v>
      </c>
      <c r="K11" s="68">
        <f t="shared" si="0"/>
        <v>126.8</v>
      </c>
      <c r="L11" s="68">
        <f t="shared" si="0"/>
        <v>118</v>
      </c>
      <c r="M11" s="157">
        <f t="shared" si="1"/>
        <v>33.5</v>
      </c>
      <c r="N11" s="157">
        <f t="shared" si="1"/>
        <v>-11.200000000000003</v>
      </c>
      <c r="O11" s="157">
        <f t="shared" si="1"/>
        <v>28.300000000000011</v>
      </c>
    </row>
    <row r="12" spans="2:15" s="68" customFormat="1" ht="21.95" customHeight="1" x14ac:dyDescent="0.25">
      <c r="B12" s="160" t="s">
        <v>107</v>
      </c>
      <c r="C12" s="154">
        <v>886443</v>
      </c>
      <c r="D12" s="155">
        <v>31.5</v>
      </c>
      <c r="E12" s="156">
        <v>27925934</v>
      </c>
      <c r="F12" s="155">
        <v>75.599999999999994</v>
      </c>
      <c r="G12" s="155">
        <v>110.1</v>
      </c>
      <c r="H12" s="155">
        <v>83.1</v>
      </c>
      <c r="J12" s="68">
        <f t="shared" si="0"/>
        <v>62.6</v>
      </c>
      <c r="K12" s="68">
        <f t="shared" si="0"/>
        <v>130.69999999999999</v>
      </c>
      <c r="L12" s="68">
        <f t="shared" si="0"/>
        <v>82</v>
      </c>
      <c r="M12" s="157">
        <f t="shared" si="1"/>
        <v>12.999999999999993</v>
      </c>
      <c r="N12" s="157">
        <f t="shared" si="1"/>
        <v>-20.599999999999994</v>
      </c>
      <c r="O12" s="157">
        <f t="shared" si="1"/>
        <v>1.0999999999999943</v>
      </c>
    </row>
    <row r="13" spans="2:15" s="68" customFormat="1" ht="21.95" customHeight="1" x14ac:dyDescent="0.25">
      <c r="B13" s="160" t="s">
        <v>108</v>
      </c>
      <c r="C13" s="154">
        <v>808280</v>
      </c>
      <c r="D13" s="155">
        <v>40.5</v>
      </c>
      <c r="E13" s="156">
        <v>32748261</v>
      </c>
      <c r="F13" s="155">
        <v>98.6</v>
      </c>
      <c r="G13" s="155">
        <v>113.1</v>
      </c>
      <c r="H13" s="155">
        <v>111.6</v>
      </c>
      <c r="J13" s="68">
        <f t="shared" si="0"/>
        <v>72.599999999999994</v>
      </c>
      <c r="K13" s="68">
        <f t="shared" si="0"/>
        <v>125.8</v>
      </c>
      <c r="L13" s="68">
        <f t="shared" si="0"/>
        <v>91.4</v>
      </c>
      <c r="M13" s="157">
        <f t="shared" si="1"/>
        <v>26</v>
      </c>
      <c r="N13" s="157">
        <f t="shared" si="1"/>
        <v>-12.700000000000003</v>
      </c>
      <c r="O13" s="157">
        <f t="shared" si="1"/>
        <v>20.199999999999989</v>
      </c>
    </row>
    <row r="14" spans="2:15" s="68" customFormat="1" ht="21.95" customHeight="1" x14ac:dyDescent="0.25">
      <c r="B14" s="161" t="s">
        <v>109</v>
      </c>
      <c r="C14" s="154">
        <v>220120</v>
      </c>
      <c r="D14" s="155">
        <v>46.7</v>
      </c>
      <c r="E14" s="156">
        <v>10287756</v>
      </c>
      <c r="F14" s="155">
        <v>102.8</v>
      </c>
      <c r="G14" s="155">
        <v>114.2</v>
      </c>
      <c r="H14" s="155">
        <v>117.6</v>
      </c>
      <c r="J14" s="68">
        <f t="shared" si="0"/>
        <v>152.30000000000001</v>
      </c>
      <c r="K14" s="68">
        <f t="shared" si="0"/>
        <v>122.3</v>
      </c>
      <c r="L14" s="68">
        <f t="shared" si="0"/>
        <v>186.2</v>
      </c>
      <c r="M14" s="157">
        <f t="shared" si="1"/>
        <v>-49.500000000000014</v>
      </c>
      <c r="N14" s="157">
        <f t="shared" si="1"/>
        <v>-8.0999999999999943</v>
      </c>
      <c r="O14" s="157">
        <f t="shared" si="1"/>
        <v>-68.599999999999994</v>
      </c>
    </row>
    <row r="15" spans="2:15" s="68" customFormat="1" ht="21.95" customHeight="1" x14ac:dyDescent="0.25">
      <c r="B15" s="161" t="s">
        <v>110</v>
      </c>
      <c r="C15" s="154">
        <v>588160</v>
      </c>
      <c r="D15" s="155">
        <v>38.200000000000003</v>
      </c>
      <c r="E15" s="156">
        <v>22460505</v>
      </c>
      <c r="F15" s="155">
        <v>97.1</v>
      </c>
      <c r="G15" s="155">
        <v>112.4</v>
      </c>
      <c r="H15" s="155">
        <v>109.1</v>
      </c>
      <c r="J15" s="68">
        <f t="shared" si="0"/>
        <v>60.7</v>
      </c>
      <c r="K15" s="68">
        <f t="shared" si="0"/>
        <v>122</v>
      </c>
      <c r="L15" s="68">
        <f t="shared" si="0"/>
        <v>74.2</v>
      </c>
      <c r="M15" s="157">
        <f t="shared" si="1"/>
        <v>36.399999999999991</v>
      </c>
      <c r="N15" s="157">
        <f t="shared" si="1"/>
        <v>-9.5999999999999943</v>
      </c>
      <c r="O15" s="157">
        <f t="shared" si="1"/>
        <v>34.899999999999991</v>
      </c>
    </row>
    <row r="16" spans="2:15" s="68" customFormat="1" ht="21.95" customHeight="1" x14ac:dyDescent="0.25">
      <c r="B16" s="160" t="s">
        <v>111</v>
      </c>
      <c r="C16" s="154">
        <v>478572</v>
      </c>
      <c r="D16" s="155">
        <v>30.5</v>
      </c>
      <c r="E16" s="156">
        <v>14586234</v>
      </c>
      <c r="F16" s="155">
        <v>110.3</v>
      </c>
      <c r="G16" s="155">
        <v>111.3</v>
      </c>
      <c r="H16" s="155">
        <v>122.6</v>
      </c>
      <c r="J16" s="68">
        <f t="shared" si="0"/>
        <v>88.8</v>
      </c>
      <c r="K16" s="68">
        <f t="shared" si="0"/>
        <v>124</v>
      </c>
      <c r="L16" s="68">
        <f t="shared" si="0"/>
        <v>110.2</v>
      </c>
      <c r="M16" s="157">
        <f t="shared" si="1"/>
        <v>21.5</v>
      </c>
      <c r="N16" s="157">
        <f t="shared" si="1"/>
        <v>-12.700000000000003</v>
      </c>
      <c r="O16" s="157">
        <f t="shared" si="1"/>
        <v>12.399999999999991</v>
      </c>
    </row>
    <row r="17" spans="2:17" s="68" customFormat="1" ht="21.95" customHeight="1" x14ac:dyDescent="0.25">
      <c r="B17" s="160" t="s">
        <v>112</v>
      </c>
      <c r="C17" s="154">
        <v>1306025</v>
      </c>
      <c r="D17" s="155">
        <v>40.200000000000003</v>
      </c>
      <c r="E17" s="156">
        <v>52466470</v>
      </c>
      <c r="F17" s="155">
        <v>111</v>
      </c>
      <c r="G17" s="155">
        <v>110.7</v>
      </c>
      <c r="H17" s="155">
        <v>122.8</v>
      </c>
      <c r="J17" s="68">
        <f t="shared" si="0"/>
        <v>109.3</v>
      </c>
      <c r="K17" s="68">
        <f t="shared" si="0"/>
        <v>122.9</v>
      </c>
      <c r="L17" s="68">
        <f t="shared" si="0"/>
        <v>134.4</v>
      </c>
      <c r="M17" s="157">
        <f t="shared" si="1"/>
        <v>1.7000000000000028</v>
      </c>
      <c r="N17" s="157">
        <f t="shared" si="1"/>
        <v>-12.200000000000003</v>
      </c>
      <c r="O17" s="157">
        <f t="shared" si="1"/>
        <v>-11.600000000000009</v>
      </c>
    </row>
    <row r="18" spans="2:17" s="68" customFormat="1" ht="21.95" customHeight="1" x14ac:dyDescent="0.25">
      <c r="B18" s="161" t="s">
        <v>113</v>
      </c>
      <c r="C18" s="154">
        <v>1092734</v>
      </c>
      <c r="D18" s="155">
        <v>41.3</v>
      </c>
      <c r="E18" s="156">
        <v>45139824</v>
      </c>
      <c r="F18" s="155">
        <v>103.9</v>
      </c>
      <c r="G18" s="155">
        <v>111.6</v>
      </c>
      <c r="H18" s="155">
        <v>116.1</v>
      </c>
      <c r="J18" s="68">
        <f t="shared" si="0"/>
        <v>101.5</v>
      </c>
      <c r="K18" s="68">
        <f t="shared" si="0"/>
        <v>124</v>
      </c>
      <c r="L18" s="68">
        <f t="shared" si="0"/>
        <v>125.9</v>
      </c>
      <c r="M18" s="157">
        <f t="shared" si="1"/>
        <v>2.4000000000000057</v>
      </c>
      <c r="N18" s="157">
        <f t="shared" si="1"/>
        <v>-12.400000000000006</v>
      </c>
      <c r="O18" s="157">
        <f t="shared" si="1"/>
        <v>-9.8000000000000114</v>
      </c>
    </row>
    <row r="19" spans="2:17" s="68" customFormat="1" ht="21.95" customHeight="1" x14ac:dyDescent="0.25">
      <c r="B19" s="161" t="s">
        <v>114</v>
      </c>
      <c r="C19" s="154">
        <v>213291</v>
      </c>
      <c r="D19" s="155">
        <v>34.4</v>
      </c>
      <c r="E19" s="156">
        <v>7326646</v>
      </c>
      <c r="F19" s="155">
        <v>170.2</v>
      </c>
      <c r="G19" s="155">
        <v>111.7</v>
      </c>
      <c r="H19" s="155">
        <v>189.9</v>
      </c>
      <c r="J19" s="68">
        <f t="shared" si="0"/>
        <v>180.4</v>
      </c>
      <c r="K19" s="68">
        <f t="shared" si="0"/>
        <v>128.4</v>
      </c>
      <c r="L19" s="68">
        <f t="shared" si="0"/>
        <v>230.8</v>
      </c>
      <c r="M19" s="157">
        <f t="shared" si="1"/>
        <v>-10.200000000000017</v>
      </c>
      <c r="N19" s="157">
        <f t="shared" si="1"/>
        <v>-16.700000000000003</v>
      </c>
      <c r="O19" s="157">
        <f t="shared" si="1"/>
        <v>-40.900000000000006</v>
      </c>
    </row>
    <row r="20" spans="2:17" s="68" customFormat="1" ht="21.95" customHeight="1" x14ac:dyDescent="0.25">
      <c r="B20" s="160" t="s">
        <v>115</v>
      </c>
      <c r="C20" s="154">
        <v>880812</v>
      </c>
      <c r="D20" s="155">
        <v>33.200000000000003</v>
      </c>
      <c r="E20" s="156">
        <v>29224362</v>
      </c>
      <c r="F20" s="155">
        <v>87</v>
      </c>
      <c r="G20" s="155">
        <v>111.4</v>
      </c>
      <c r="H20" s="155">
        <v>96.7</v>
      </c>
      <c r="J20" s="68">
        <f t="shared" si="0"/>
        <v>61.3</v>
      </c>
      <c r="K20" s="68">
        <f t="shared" si="0"/>
        <v>121.6</v>
      </c>
      <c r="L20" s="68">
        <f t="shared" si="0"/>
        <v>74.599999999999994</v>
      </c>
      <c r="M20" s="157">
        <f t="shared" si="1"/>
        <v>25.700000000000003</v>
      </c>
      <c r="N20" s="157">
        <f t="shared" si="1"/>
        <v>-10.199999999999989</v>
      </c>
      <c r="O20" s="157">
        <f t="shared" si="1"/>
        <v>22.100000000000009</v>
      </c>
    </row>
    <row r="21" spans="2:17" s="68" customFormat="1" ht="21.95" customHeight="1" x14ac:dyDescent="0.25">
      <c r="B21" s="161" t="s">
        <v>113</v>
      </c>
      <c r="C21" s="154">
        <v>124196</v>
      </c>
      <c r="D21" s="155">
        <v>35.1</v>
      </c>
      <c r="E21" s="156">
        <v>4361623</v>
      </c>
      <c r="F21" s="155">
        <v>84.6</v>
      </c>
      <c r="G21" s="155">
        <v>106.4</v>
      </c>
      <c r="H21" s="155">
        <v>90</v>
      </c>
      <c r="J21" s="68">
        <f t="shared" si="0"/>
        <v>189.3</v>
      </c>
      <c r="K21" s="68">
        <f t="shared" si="0"/>
        <v>115.5</v>
      </c>
      <c r="L21" s="68">
        <f t="shared" si="0"/>
        <v>218.8</v>
      </c>
      <c r="M21" s="157">
        <f t="shared" si="1"/>
        <v>-104.70000000000002</v>
      </c>
      <c r="N21" s="157">
        <f t="shared" si="1"/>
        <v>-9.0999999999999943</v>
      </c>
      <c r="O21" s="157">
        <f t="shared" si="1"/>
        <v>-128.80000000000001</v>
      </c>
    </row>
    <row r="22" spans="2:17" s="68" customFormat="1" ht="12" customHeight="1" x14ac:dyDescent="0.25">
      <c r="B22" s="161" t="s">
        <v>114</v>
      </c>
      <c r="C22" s="154">
        <v>756616</v>
      </c>
      <c r="D22" s="155">
        <v>32.9</v>
      </c>
      <c r="E22" s="156">
        <v>24862739</v>
      </c>
      <c r="F22" s="155">
        <v>87.4</v>
      </c>
      <c r="G22" s="155">
        <v>112.3</v>
      </c>
      <c r="H22" s="155">
        <v>98</v>
      </c>
      <c r="J22" s="68">
        <f t="shared" si="0"/>
        <v>55.2</v>
      </c>
      <c r="K22" s="68">
        <f t="shared" si="0"/>
        <v>121.4</v>
      </c>
      <c r="L22" s="68">
        <f t="shared" si="0"/>
        <v>66.900000000000006</v>
      </c>
      <c r="M22" s="157">
        <f t="shared" si="1"/>
        <v>32.200000000000003</v>
      </c>
      <c r="N22" s="157">
        <f t="shared" si="1"/>
        <v>-9.1000000000000085</v>
      </c>
      <c r="O22" s="157">
        <f t="shared" si="1"/>
        <v>31.099999999999994</v>
      </c>
    </row>
    <row r="23" spans="2:17" s="68" customFormat="1" ht="21.95" customHeight="1" x14ac:dyDescent="0.25">
      <c r="B23" s="160" t="s">
        <v>116</v>
      </c>
      <c r="C23" s="154">
        <v>62710</v>
      </c>
      <c r="D23" s="155">
        <v>13.3</v>
      </c>
      <c r="E23" s="156">
        <v>834987</v>
      </c>
      <c r="F23" s="155">
        <v>89.1</v>
      </c>
      <c r="G23" s="155">
        <v>103.1</v>
      </c>
      <c r="H23" s="155">
        <v>91.9</v>
      </c>
      <c r="J23" s="68">
        <f t="shared" si="0"/>
        <v>92.9</v>
      </c>
      <c r="K23" s="68">
        <f t="shared" si="0"/>
        <v>124.3</v>
      </c>
      <c r="L23" s="68">
        <f t="shared" si="0"/>
        <v>115.8</v>
      </c>
      <c r="M23" s="157">
        <f t="shared" ref="M23:O38" si="2">F23-J23</f>
        <v>-3.8000000000000114</v>
      </c>
      <c r="N23" s="157">
        <f t="shared" si="2"/>
        <v>-21.200000000000003</v>
      </c>
      <c r="O23" s="157">
        <f t="shared" si="2"/>
        <v>-23.899999999999991</v>
      </c>
      <c r="Q23" s="67"/>
    </row>
    <row r="24" spans="2:17" s="68" customFormat="1" ht="21.95" customHeight="1" x14ac:dyDescent="0.25">
      <c r="B24" s="160" t="s">
        <v>117</v>
      </c>
      <c r="C24" s="154">
        <v>36397</v>
      </c>
      <c r="D24" s="155">
        <v>14.2</v>
      </c>
      <c r="E24" s="156">
        <v>518606</v>
      </c>
      <c r="F24" s="155">
        <v>112.3</v>
      </c>
      <c r="G24" s="155">
        <v>105.2</v>
      </c>
      <c r="H24" s="155">
        <v>118.5</v>
      </c>
      <c r="J24" s="68">
        <f t="shared" si="0"/>
        <v>919.6</v>
      </c>
      <c r="K24" s="68">
        <f t="shared" si="0"/>
        <v>79.3</v>
      </c>
      <c r="L24" s="68">
        <f t="shared" si="0"/>
        <v>734</v>
      </c>
      <c r="M24" s="157">
        <f t="shared" si="2"/>
        <v>-807.30000000000007</v>
      </c>
      <c r="N24" s="157">
        <f t="shared" si="2"/>
        <v>25.900000000000006</v>
      </c>
      <c r="O24" s="157">
        <f t="shared" si="2"/>
        <v>-615.5</v>
      </c>
    </row>
    <row r="25" spans="2:17" s="68" customFormat="1" ht="21.95" customHeight="1" x14ac:dyDescent="0.25">
      <c r="B25" s="160" t="s">
        <v>118</v>
      </c>
      <c r="C25" s="154">
        <v>8685</v>
      </c>
      <c r="D25" s="155">
        <v>20.6</v>
      </c>
      <c r="E25" s="156">
        <v>178759</v>
      </c>
      <c r="F25" s="155">
        <v>97.8</v>
      </c>
      <c r="G25" s="155">
        <v>98.1</v>
      </c>
      <c r="H25" s="155">
        <v>96.1</v>
      </c>
      <c r="J25" s="68">
        <f t="shared" si="0"/>
        <v>665</v>
      </c>
      <c r="K25" s="68">
        <f t="shared" si="0"/>
        <v>90.4</v>
      </c>
      <c r="L25" s="68">
        <f t="shared" si="0"/>
        <v>601.6</v>
      </c>
      <c r="M25" s="157">
        <f t="shared" si="2"/>
        <v>-567.20000000000005</v>
      </c>
      <c r="N25" s="157">
        <f t="shared" si="2"/>
        <v>7.6999999999999886</v>
      </c>
      <c r="O25" s="157">
        <f t="shared" si="2"/>
        <v>-505.5</v>
      </c>
    </row>
    <row r="26" spans="2:17" s="68" customFormat="1" ht="21.95" customHeight="1" x14ac:dyDescent="0.25">
      <c r="B26" s="160" t="s">
        <v>56</v>
      </c>
      <c r="C26" s="154">
        <v>678250</v>
      </c>
      <c r="D26" s="155">
        <v>65.900000000000006</v>
      </c>
      <c r="E26" s="156">
        <v>44684025</v>
      </c>
      <c r="F26" s="155">
        <v>110.4</v>
      </c>
      <c r="G26" s="155">
        <v>100.2</v>
      </c>
      <c r="H26" s="155">
        <v>110.6</v>
      </c>
      <c r="J26" s="68">
        <f t="shared" si="0"/>
        <v>199.9</v>
      </c>
      <c r="K26" s="68">
        <f t="shared" si="0"/>
        <v>115</v>
      </c>
      <c r="L26" s="68">
        <f t="shared" si="0"/>
        <v>229.7</v>
      </c>
      <c r="M26" s="157">
        <f t="shared" si="2"/>
        <v>-89.5</v>
      </c>
      <c r="N26" s="157">
        <f t="shared" si="2"/>
        <v>-14.799999999999997</v>
      </c>
      <c r="O26" s="157">
        <f t="shared" si="2"/>
        <v>-119.1</v>
      </c>
    </row>
    <row r="27" spans="2:17" s="68" customFormat="1" ht="30.75" customHeight="1" x14ac:dyDescent="0.25">
      <c r="B27" s="160" t="s">
        <v>119</v>
      </c>
      <c r="C27" s="154">
        <v>53194</v>
      </c>
      <c r="D27" s="155">
        <v>21.7</v>
      </c>
      <c r="E27" s="156">
        <v>1154439</v>
      </c>
      <c r="F27" s="155">
        <v>134.5</v>
      </c>
      <c r="G27" s="155">
        <v>101.9</v>
      </c>
      <c r="H27" s="155">
        <v>136.80000000000001</v>
      </c>
      <c r="J27" s="68">
        <f t="shared" si="0"/>
        <v>163.6</v>
      </c>
      <c r="K27" s="68">
        <f t="shared" si="0"/>
        <v>106.4</v>
      </c>
      <c r="L27" s="68">
        <f t="shared" si="0"/>
        <v>173.9</v>
      </c>
      <c r="M27" s="157">
        <f t="shared" si="2"/>
        <v>-29.099999999999994</v>
      </c>
      <c r="N27" s="157">
        <f t="shared" si="2"/>
        <v>-4.5</v>
      </c>
      <c r="O27" s="157">
        <f t="shared" si="2"/>
        <v>-37.099999999999994</v>
      </c>
    </row>
    <row r="28" spans="2:17" s="78" customFormat="1" ht="21.95" customHeight="1" x14ac:dyDescent="0.25">
      <c r="B28" s="162" t="s">
        <v>53</v>
      </c>
      <c r="C28" s="154"/>
      <c r="D28" s="155"/>
      <c r="E28" s="156"/>
      <c r="F28" s="155"/>
      <c r="G28" s="155"/>
      <c r="H28" s="155"/>
      <c r="J28" s="68"/>
      <c r="K28" s="68"/>
      <c r="L28" s="68"/>
      <c r="M28" s="157"/>
      <c r="N28" s="157"/>
      <c r="O28" s="157"/>
    </row>
    <row r="29" spans="2:17" s="68" customFormat="1" ht="21.95" customHeight="1" x14ac:dyDescent="0.25">
      <c r="B29" s="163" t="s">
        <v>120</v>
      </c>
      <c r="C29" s="154">
        <v>16352</v>
      </c>
      <c r="D29" s="155">
        <v>27.2</v>
      </c>
      <c r="E29" s="156">
        <v>444206</v>
      </c>
      <c r="F29" s="155">
        <v>134.69999999999999</v>
      </c>
      <c r="G29" s="155">
        <v>99.3</v>
      </c>
      <c r="H29" s="155">
        <v>133.69999999999999</v>
      </c>
      <c r="J29" s="68">
        <f t="shared" ref="J29:L38" si="3">ROUND(C29/C74*100,1)</f>
        <v>108.8</v>
      </c>
      <c r="K29" s="68">
        <f t="shared" si="3"/>
        <v>120.4</v>
      </c>
      <c r="L29" s="68">
        <f t="shared" si="3"/>
        <v>131</v>
      </c>
      <c r="M29" s="157">
        <f>F29-J29</f>
        <v>25.899999999999991</v>
      </c>
      <c r="N29" s="157">
        <f t="shared" si="2"/>
        <v>-21.100000000000009</v>
      </c>
      <c r="O29" s="157">
        <f t="shared" si="2"/>
        <v>2.6999999999999886</v>
      </c>
    </row>
    <row r="30" spans="2:17" s="68" customFormat="1" ht="21.95" customHeight="1" x14ac:dyDescent="0.25">
      <c r="B30" s="163" t="s">
        <v>121</v>
      </c>
      <c r="C30" s="154">
        <v>17455</v>
      </c>
      <c r="D30" s="155">
        <v>22</v>
      </c>
      <c r="E30" s="156">
        <v>384020</v>
      </c>
      <c r="F30" s="155">
        <v>117.6</v>
      </c>
      <c r="G30" s="155">
        <v>104.3</v>
      </c>
      <c r="H30" s="155">
        <v>122.6</v>
      </c>
      <c r="J30" s="68">
        <f t="shared" si="3"/>
        <v>109.8</v>
      </c>
      <c r="K30" s="68">
        <f t="shared" si="3"/>
        <v>121.5</v>
      </c>
      <c r="L30" s="68">
        <f t="shared" si="3"/>
        <v>133.6</v>
      </c>
      <c r="M30" s="157">
        <f t="shared" si="2"/>
        <v>7.7999999999999972</v>
      </c>
      <c r="N30" s="157">
        <f t="shared" si="2"/>
        <v>-17.200000000000003</v>
      </c>
      <c r="O30" s="157">
        <f t="shared" si="2"/>
        <v>-11</v>
      </c>
    </row>
    <row r="31" spans="2:17" s="68" customFormat="1" ht="21.95" customHeight="1" x14ac:dyDescent="0.25">
      <c r="B31" s="163" t="s">
        <v>122</v>
      </c>
      <c r="C31" s="154">
        <v>2573</v>
      </c>
      <c r="D31" s="155">
        <v>25.4</v>
      </c>
      <c r="E31" s="156">
        <v>65458</v>
      </c>
      <c r="F31" s="155">
        <v>104.3</v>
      </c>
      <c r="G31" s="155">
        <v>108.5</v>
      </c>
      <c r="H31" s="155">
        <v>113.3</v>
      </c>
      <c r="J31" s="68">
        <f t="shared" si="3"/>
        <v>192</v>
      </c>
      <c r="K31" s="68">
        <f t="shared" si="3"/>
        <v>102</v>
      </c>
      <c r="L31" s="68">
        <f t="shared" si="3"/>
        <v>196.1</v>
      </c>
      <c r="M31" s="157">
        <f t="shared" si="2"/>
        <v>-87.7</v>
      </c>
      <c r="N31" s="157">
        <f t="shared" si="2"/>
        <v>6.5</v>
      </c>
      <c r="O31" s="157">
        <f t="shared" si="2"/>
        <v>-82.8</v>
      </c>
    </row>
    <row r="32" spans="2:17" s="68" customFormat="1" ht="21.95" customHeight="1" x14ac:dyDescent="0.25">
      <c r="B32" s="160" t="s">
        <v>58</v>
      </c>
      <c r="C32" s="154">
        <v>276927</v>
      </c>
      <c r="D32" s="164">
        <v>278</v>
      </c>
      <c r="E32" s="156">
        <v>76891803</v>
      </c>
      <c r="F32" s="155">
        <v>80</v>
      </c>
      <c r="G32" s="155">
        <v>132.4</v>
      </c>
      <c r="H32" s="155">
        <v>105.5</v>
      </c>
      <c r="J32" s="68">
        <f t="shared" si="3"/>
        <v>47.1</v>
      </c>
      <c r="K32" s="68">
        <f t="shared" si="3"/>
        <v>158</v>
      </c>
      <c r="L32" s="68">
        <f t="shared" si="3"/>
        <v>74.2</v>
      </c>
      <c r="M32" s="157">
        <f t="shared" si="2"/>
        <v>32.9</v>
      </c>
      <c r="N32" s="157">
        <f t="shared" si="2"/>
        <v>-25.599999999999994</v>
      </c>
      <c r="O32" s="157">
        <f t="shared" si="2"/>
        <v>31.299999999999997</v>
      </c>
    </row>
    <row r="33" spans="2:15" s="68" customFormat="1" ht="21.95" customHeight="1" x14ac:dyDescent="0.25">
      <c r="B33" s="165" t="s">
        <v>59</v>
      </c>
      <c r="C33" s="154">
        <v>197638</v>
      </c>
      <c r="D33" s="164">
        <v>683</v>
      </c>
      <c r="E33" s="156">
        <v>134888752</v>
      </c>
      <c r="F33" s="155">
        <v>102</v>
      </c>
      <c r="G33" s="155">
        <v>117.8</v>
      </c>
      <c r="H33" s="155">
        <v>120.1</v>
      </c>
      <c r="J33" s="68">
        <f t="shared" si="3"/>
        <v>69.099999999999994</v>
      </c>
      <c r="K33" s="68">
        <f t="shared" si="3"/>
        <v>164.2</v>
      </c>
      <c r="L33" s="68">
        <f t="shared" si="3"/>
        <v>113.2</v>
      </c>
      <c r="M33" s="157">
        <f t="shared" si="2"/>
        <v>32.900000000000006</v>
      </c>
      <c r="N33" s="157">
        <f t="shared" si="2"/>
        <v>-46.399999999999991</v>
      </c>
      <c r="O33" s="157">
        <f t="shared" si="2"/>
        <v>6.8999999999999915</v>
      </c>
    </row>
    <row r="34" spans="2:15" s="2" customFormat="1" ht="21.95" customHeight="1" x14ac:dyDescent="0.25">
      <c r="B34" s="165" t="s">
        <v>123</v>
      </c>
      <c r="C34" s="154">
        <v>985321</v>
      </c>
      <c r="D34" s="155">
        <v>33.799999999999997</v>
      </c>
      <c r="E34" s="156">
        <v>33257625</v>
      </c>
      <c r="F34" s="155">
        <v>104.9</v>
      </c>
      <c r="G34" s="155">
        <v>117.4</v>
      </c>
      <c r="H34" s="155">
        <v>123</v>
      </c>
      <c r="J34" s="2">
        <f t="shared" si="3"/>
        <v>173.1</v>
      </c>
      <c r="K34" s="2">
        <f t="shared" si="3"/>
        <v>130.5</v>
      </c>
      <c r="L34" s="2">
        <f t="shared" si="3"/>
        <v>225.7</v>
      </c>
      <c r="M34" s="166">
        <f t="shared" si="2"/>
        <v>-68.199999999999989</v>
      </c>
      <c r="N34" s="166">
        <f t="shared" si="2"/>
        <v>-13.099999999999994</v>
      </c>
      <c r="O34" s="166">
        <f t="shared" si="2"/>
        <v>-102.69999999999999</v>
      </c>
    </row>
    <row r="35" spans="2:15" s="68" customFormat="1" ht="21.95" customHeight="1" x14ac:dyDescent="0.25">
      <c r="B35" s="165" t="s">
        <v>124</v>
      </c>
      <c r="C35" s="154">
        <v>951108</v>
      </c>
      <c r="D35" s="155">
        <v>34.4</v>
      </c>
      <c r="E35" s="156">
        <v>32758057</v>
      </c>
      <c r="F35" s="155">
        <v>103.3</v>
      </c>
      <c r="G35" s="155">
        <v>118.2</v>
      </c>
      <c r="H35" s="155">
        <v>122.3</v>
      </c>
      <c r="J35" s="68">
        <f t="shared" si="3"/>
        <v>172.9</v>
      </c>
      <c r="K35" s="68">
        <f t="shared" si="3"/>
        <v>130.80000000000001</v>
      </c>
      <c r="L35" s="68">
        <f t="shared" si="3"/>
        <v>226</v>
      </c>
      <c r="M35" s="157">
        <f t="shared" si="2"/>
        <v>-69.600000000000009</v>
      </c>
      <c r="N35" s="157">
        <f t="shared" si="2"/>
        <v>-12.600000000000009</v>
      </c>
      <c r="O35" s="157">
        <f t="shared" si="2"/>
        <v>-103.7</v>
      </c>
    </row>
    <row r="36" spans="2:15" s="68" customFormat="1" ht="21.95" customHeight="1" x14ac:dyDescent="0.25">
      <c r="B36" s="167" t="s">
        <v>109</v>
      </c>
      <c r="C36" s="154">
        <v>856032</v>
      </c>
      <c r="D36" s="155">
        <v>35.4</v>
      </c>
      <c r="E36" s="156">
        <v>30283677</v>
      </c>
      <c r="F36" s="155">
        <v>95</v>
      </c>
      <c r="G36" s="155">
        <v>120.8</v>
      </c>
      <c r="H36" s="155">
        <v>114.9</v>
      </c>
      <c r="J36" s="68">
        <f t="shared" si="3"/>
        <v>165.7</v>
      </c>
      <c r="K36" s="68">
        <f t="shared" si="3"/>
        <v>131.1</v>
      </c>
      <c r="L36" s="68">
        <f t="shared" si="3"/>
        <v>217</v>
      </c>
      <c r="M36" s="157">
        <f t="shared" si="2"/>
        <v>-70.699999999999989</v>
      </c>
      <c r="N36" s="157">
        <f t="shared" si="2"/>
        <v>-10.299999999999997</v>
      </c>
      <c r="O36" s="157">
        <f t="shared" si="2"/>
        <v>-102.1</v>
      </c>
    </row>
    <row r="37" spans="2:15" s="68" customFormat="1" ht="21.95" customHeight="1" x14ac:dyDescent="0.25">
      <c r="B37" s="167" t="s">
        <v>110</v>
      </c>
      <c r="C37" s="154">
        <v>95076</v>
      </c>
      <c r="D37" s="155">
        <v>26</v>
      </c>
      <c r="E37" s="156">
        <v>2474380</v>
      </c>
      <c r="F37" s="155">
        <v>477.7</v>
      </c>
      <c r="G37" s="155">
        <v>123.2</v>
      </c>
      <c r="H37" s="155">
        <v>588.6</v>
      </c>
      <c r="J37" s="68">
        <f t="shared" si="3"/>
        <v>284.3</v>
      </c>
      <c r="K37" s="68">
        <f t="shared" si="3"/>
        <v>159.5</v>
      </c>
      <c r="L37" s="68">
        <f t="shared" si="3"/>
        <v>454.3</v>
      </c>
      <c r="M37" s="157">
        <f t="shared" si="2"/>
        <v>193.39999999999998</v>
      </c>
      <c r="N37" s="157">
        <f t="shared" si="2"/>
        <v>-36.299999999999997</v>
      </c>
      <c r="O37" s="157">
        <f t="shared" si="2"/>
        <v>134.30000000000001</v>
      </c>
    </row>
    <row r="38" spans="2:15" s="68" customFormat="1" ht="21.95" customHeight="1" x14ac:dyDescent="0.25">
      <c r="B38" s="165" t="s">
        <v>125</v>
      </c>
      <c r="C38" s="154">
        <v>34213</v>
      </c>
      <c r="D38" s="155">
        <v>14.6</v>
      </c>
      <c r="E38" s="156">
        <v>499568</v>
      </c>
      <c r="F38" s="155">
        <v>180.4</v>
      </c>
      <c r="G38" s="155">
        <v>109.8</v>
      </c>
      <c r="H38" s="155">
        <v>197.8</v>
      </c>
      <c r="J38" s="68">
        <f t="shared" si="3"/>
        <v>179.9</v>
      </c>
      <c r="K38" s="68">
        <f t="shared" si="3"/>
        <v>115.9</v>
      </c>
      <c r="L38" s="68">
        <f t="shared" si="3"/>
        <v>209.3</v>
      </c>
      <c r="M38" s="157">
        <f t="shared" si="2"/>
        <v>0.5</v>
      </c>
      <c r="N38" s="157">
        <f t="shared" si="2"/>
        <v>-6.1000000000000085</v>
      </c>
      <c r="O38" s="157">
        <f t="shared" si="2"/>
        <v>-11.5</v>
      </c>
    </row>
    <row r="39" spans="2:15" s="68" customFormat="1" ht="12" customHeight="1" x14ac:dyDescent="0.25">
      <c r="B39" s="168" t="s">
        <v>126</v>
      </c>
      <c r="C39" s="154">
        <v>30466</v>
      </c>
      <c r="D39" s="155">
        <v>14.3</v>
      </c>
      <c r="E39" s="156">
        <v>435064</v>
      </c>
      <c r="F39" s="155">
        <v>204.8</v>
      </c>
      <c r="G39" s="155">
        <v>114.4</v>
      </c>
      <c r="H39" s="155">
        <v>233.9</v>
      </c>
      <c r="J39" s="68">
        <f>ROUND(C39/C85*100,1)</f>
        <v>2998.6</v>
      </c>
      <c r="K39" s="68">
        <f>ROUND(D39/D85*100,1)</f>
        <v>86.1</v>
      </c>
      <c r="L39" s="68">
        <f>ROUND(E39/E85*100,1)</f>
        <v>2582.3000000000002</v>
      </c>
      <c r="M39" s="157">
        <f t="shared" ref="M39:O47" si="4">F39-J39</f>
        <v>-2793.7999999999997</v>
      </c>
      <c r="N39" s="157">
        <f t="shared" si="4"/>
        <v>28.300000000000011</v>
      </c>
      <c r="O39" s="157">
        <f t="shared" si="4"/>
        <v>-2348.4</v>
      </c>
    </row>
    <row r="40" spans="2:15" s="68" customFormat="1" ht="21.95" customHeight="1" x14ac:dyDescent="0.25">
      <c r="B40" s="165" t="s">
        <v>127</v>
      </c>
      <c r="C40" s="154">
        <v>1361</v>
      </c>
      <c r="D40" s="155">
        <v>17.100000000000001</v>
      </c>
      <c r="E40" s="156">
        <v>23261</v>
      </c>
      <c r="F40" s="155">
        <v>51.9</v>
      </c>
      <c r="G40" s="155">
        <v>97.7</v>
      </c>
      <c r="H40" s="155">
        <v>50.6</v>
      </c>
      <c r="M40" s="157"/>
      <c r="N40" s="157"/>
      <c r="O40" s="157"/>
    </row>
    <row r="41" spans="2:15" s="68" customFormat="1" ht="21.95" customHeight="1" x14ac:dyDescent="0.25">
      <c r="B41" s="169" t="s">
        <v>128</v>
      </c>
      <c r="C41" s="154">
        <v>2386</v>
      </c>
      <c r="D41" s="155">
        <v>17.3</v>
      </c>
      <c r="E41" s="156">
        <v>41243</v>
      </c>
      <c r="F41" s="155">
        <v>162.30000000000001</v>
      </c>
      <c r="G41" s="155">
        <v>124.5</v>
      </c>
      <c r="H41" s="155">
        <v>201.3</v>
      </c>
      <c r="M41" s="157"/>
      <c r="N41" s="157"/>
      <c r="O41" s="157"/>
    </row>
    <row r="42" spans="2:15" s="68" customFormat="1" ht="16.5" customHeight="1" x14ac:dyDescent="0.2">
      <c r="B42" s="170"/>
      <c r="C42" s="171"/>
      <c r="D42" s="172"/>
      <c r="E42" s="171"/>
      <c r="F42" s="172"/>
      <c r="G42" s="172"/>
      <c r="H42" s="172"/>
      <c r="M42" s="157"/>
      <c r="N42" s="157"/>
      <c r="O42" s="157"/>
    </row>
    <row r="43" spans="2:15" s="68" customFormat="1" ht="14.25" x14ac:dyDescent="0.2">
      <c r="B43" s="173"/>
      <c r="C43" s="171"/>
      <c r="D43" s="172"/>
      <c r="E43" s="171"/>
      <c r="F43" s="172"/>
      <c r="G43" s="172"/>
      <c r="H43" s="172"/>
      <c r="J43" s="68">
        <f t="shared" ref="J43:L45" si="5">ROUND(C43/C86*100,1)</f>
        <v>0</v>
      </c>
      <c r="K43" s="68">
        <f t="shared" si="5"/>
        <v>0</v>
      </c>
      <c r="L43" s="68">
        <f t="shared" si="5"/>
        <v>0</v>
      </c>
      <c r="M43" s="157">
        <f t="shared" si="4"/>
        <v>0</v>
      </c>
      <c r="N43" s="157">
        <f t="shared" si="4"/>
        <v>0</v>
      </c>
      <c r="O43" s="157">
        <f t="shared" si="4"/>
        <v>0</v>
      </c>
    </row>
    <row r="44" spans="2:15" s="68" customFormat="1" ht="14.25" x14ac:dyDescent="0.2">
      <c r="B44" s="60"/>
      <c r="C44" s="171"/>
      <c r="D44" s="172"/>
      <c r="E44" s="171"/>
      <c r="F44" s="172"/>
      <c r="G44" s="172"/>
      <c r="H44" s="172"/>
      <c r="J44" s="68">
        <f t="shared" si="5"/>
        <v>0</v>
      </c>
      <c r="K44" s="68">
        <f t="shared" si="5"/>
        <v>0</v>
      </c>
      <c r="L44" s="68">
        <f t="shared" si="5"/>
        <v>0</v>
      </c>
      <c r="M44" s="157">
        <f t="shared" si="4"/>
        <v>0</v>
      </c>
      <c r="N44" s="157">
        <f t="shared" si="4"/>
        <v>0</v>
      </c>
      <c r="O44" s="157">
        <f t="shared" si="4"/>
        <v>0</v>
      </c>
    </row>
    <row r="45" spans="2:15" s="68" customFormat="1" ht="14.25" x14ac:dyDescent="0.2">
      <c r="B45" s="60"/>
      <c r="C45" s="171"/>
      <c r="D45" s="174"/>
      <c r="E45" s="171"/>
      <c r="F45" s="172"/>
      <c r="G45" s="172"/>
      <c r="H45" s="172"/>
      <c r="J45" s="68">
        <f t="shared" si="5"/>
        <v>0</v>
      </c>
      <c r="K45" s="68">
        <f t="shared" si="5"/>
        <v>0</v>
      </c>
      <c r="L45" s="68">
        <f t="shared" si="5"/>
        <v>0</v>
      </c>
      <c r="M45" s="157">
        <f t="shared" si="4"/>
        <v>0</v>
      </c>
      <c r="N45" s="157">
        <f t="shared" si="4"/>
        <v>0</v>
      </c>
      <c r="O45" s="157">
        <f t="shared" si="4"/>
        <v>0</v>
      </c>
    </row>
    <row r="46" spans="2:15" s="78" customFormat="1" ht="14.25" x14ac:dyDescent="0.2">
      <c r="B46" s="175"/>
      <c r="C46" s="171"/>
      <c r="D46" s="172"/>
      <c r="E46" s="171"/>
      <c r="F46" s="172"/>
      <c r="G46" s="172"/>
      <c r="H46" s="172"/>
      <c r="J46" s="68"/>
      <c r="K46" s="68"/>
      <c r="L46" s="68"/>
      <c r="M46" s="157"/>
      <c r="N46" s="157"/>
      <c r="O46" s="157"/>
    </row>
    <row r="47" spans="2:15" s="68" customFormat="1" ht="14.25" x14ac:dyDescent="0.2">
      <c r="B47" s="176"/>
      <c r="C47" s="171"/>
      <c r="D47" s="174"/>
      <c r="E47" s="171"/>
      <c r="F47" s="172"/>
      <c r="G47" s="172"/>
      <c r="H47" s="172"/>
      <c r="J47" s="68">
        <f>ROUND(C47/C90*100,1)</f>
        <v>0</v>
      </c>
      <c r="K47" s="68">
        <f>ROUND(D47/D90*100,1)</f>
        <v>0</v>
      </c>
      <c r="L47" s="68">
        <f>ROUND(E47/E90*100,1)</f>
        <v>0</v>
      </c>
      <c r="M47" s="157">
        <f t="shared" si="4"/>
        <v>0</v>
      </c>
      <c r="N47" s="157">
        <f t="shared" si="4"/>
        <v>0</v>
      </c>
      <c r="O47" s="157">
        <f t="shared" si="4"/>
        <v>0</v>
      </c>
    </row>
    <row r="48" spans="2:15" s="68" customFormat="1" ht="14.25" x14ac:dyDescent="0.2">
      <c r="B48" s="177"/>
      <c r="C48" s="178"/>
      <c r="D48" s="179"/>
      <c r="E48" s="178"/>
      <c r="F48" s="180"/>
      <c r="G48" s="180"/>
      <c r="H48" s="180"/>
    </row>
    <row r="49" spans="2:8" x14ac:dyDescent="0.2">
      <c r="C49" s="181"/>
      <c r="D49" s="38"/>
      <c r="E49" s="181"/>
    </row>
    <row r="50" spans="2:8" hidden="1" x14ac:dyDescent="0.2">
      <c r="B50">
        <v>2005</v>
      </c>
    </row>
    <row r="51" spans="2:8" hidden="1" x14ac:dyDescent="0.2">
      <c r="B51" s="11" t="s">
        <v>102</v>
      </c>
      <c r="C51" s="154">
        <v>8328904</v>
      </c>
      <c r="D51" s="155">
        <v>32.299999999999997</v>
      </c>
      <c r="E51" s="154">
        <v>269278459</v>
      </c>
      <c r="F51" s="182"/>
      <c r="G51" s="182"/>
      <c r="H51" s="182"/>
    </row>
    <row r="52" spans="2:8" hidden="1" x14ac:dyDescent="0.2">
      <c r="B52" s="183" t="s">
        <v>52</v>
      </c>
      <c r="C52" s="154">
        <v>7916767</v>
      </c>
      <c r="D52" s="155">
        <v>31.5</v>
      </c>
      <c r="E52" s="154">
        <v>249003109</v>
      </c>
      <c r="F52" s="182"/>
      <c r="G52" s="182"/>
      <c r="H52" s="182"/>
    </row>
    <row r="53" spans="2:8" hidden="1" x14ac:dyDescent="0.2">
      <c r="B53" s="184" t="s">
        <v>103</v>
      </c>
      <c r="C53" s="154">
        <v>6480320</v>
      </c>
      <c r="D53" s="185">
        <v>32.4</v>
      </c>
      <c r="E53" s="154">
        <v>209839580</v>
      </c>
      <c r="F53" s="182"/>
      <c r="G53" s="182"/>
      <c r="H53" s="182"/>
    </row>
    <row r="54" spans="2:8" hidden="1" x14ac:dyDescent="0.2">
      <c r="B54" s="186" t="s">
        <v>104</v>
      </c>
      <c r="C54" s="154">
        <v>2218093</v>
      </c>
      <c r="D54" s="185">
        <v>39.5</v>
      </c>
      <c r="E54" s="154">
        <v>87714338</v>
      </c>
      <c r="F54" s="182"/>
      <c r="G54" s="182"/>
      <c r="H54" s="182"/>
    </row>
    <row r="55" spans="2:8" hidden="1" x14ac:dyDescent="0.2">
      <c r="B55" s="187" t="s">
        <v>105</v>
      </c>
      <c r="C55" s="154">
        <v>1851002</v>
      </c>
      <c r="D55" s="188">
        <v>41.2</v>
      </c>
      <c r="E55" s="189">
        <v>76321239</v>
      </c>
      <c r="F55" s="182"/>
      <c r="G55" s="182"/>
      <c r="H55" s="182"/>
    </row>
    <row r="56" spans="2:8" hidden="1" x14ac:dyDescent="0.2">
      <c r="B56" s="187" t="s">
        <v>106</v>
      </c>
      <c r="C56" s="154">
        <v>367091</v>
      </c>
      <c r="D56" s="188">
        <v>31</v>
      </c>
      <c r="E56" s="189">
        <v>11393099</v>
      </c>
      <c r="F56" s="182"/>
      <c r="G56" s="182"/>
      <c r="H56" s="182"/>
    </row>
    <row r="57" spans="2:8" hidden="1" x14ac:dyDescent="0.2">
      <c r="B57" s="186" t="s">
        <v>107</v>
      </c>
      <c r="C57" s="154">
        <v>1415336</v>
      </c>
      <c r="D57" s="188">
        <v>24.1</v>
      </c>
      <c r="E57" s="189">
        <v>34043116</v>
      </c>
      <c r="F57" s="182"/>
      <c r="G57" s="182"/>
      <c r="H57" s="182"/>
    </row>
    <row r="58" spans="2:8" hidden="1" x14ac:dyDescent="0.2">
      <c r="B58" s="186" t="s">
        <v>108</v>
      </c>
      <c r="C58" s="154">
        <v>1113143</v>
      </c>
      <c r="D58" s="185">
        <v>32.200000000000003</v>
      </c>
      <c r="E58" s="154">
        <v>35811556</v>
      </c>
      <c r="F58" s="182"/>
      <c r="G58" s="182"/>
      <c r="H58" s="182"/>
    </row>
    <row r="59" spans="2:8" hidden="1" x14ac:dyDescent="0.2">
      <c r="B59" s="187" t="s">
        <v>109</v>
      </c>
      <c r="C59" s="154">
        <v>144497</v>
      </c>
      <c r="D59" s="188">
        <v>38.200000000000003</v>
      </c>
      <c r="E59" s="189">
        <v>5523890</v>
      </c>
      <c r="F59" s="182"/>
      <c r="G59" s="182"/>
      <c r="H59" s="182"/>
    </row>
    <row r="60" spans="2:8" hidden="1" x14ac:dyDescent="0.2">
      <c r="B60" s="187" t="s">
        <v>110</v>
      </c>
      <c r="C60" s="154">
        <v>968646</v>
      </c>
      <c r="D60" s="188">
        <v>31.3</v>
      </c>
      <c r="E60" s="189">
        <v>30287666</v>
      </c>
      <c r="F60" s="182"/>
      <c r="G60" s="182"/>
      <c r="H60" s="182"/>
    </row>
    <row r="61" spans="2:8" hidden="1" x14ac:dyDescent="0.2">
      <c r="B61" s="186" t="s">
        <v>111</v>
      </c>
      <c r="C61" s="154">
        <v>539211</v>
      </c>
      <c r="D61" s="188">
        <v>24.6</v>
      </c>
      <c r="E61" s="189">
        <v>13241342</v>
      </c>
      <c r="F61" s="182"/>
      <c r="G61" s="182"/>
      <c r="H61" s="182"/>
    </row>
    <row r="62" spans="2:8" hidden="1" x14ac:dyDescent="0.2">
      <c r="B62" s="186" t="s">
        <v>112</v>
      </c>
      <c r="C62" s="154">
        <v>1194537</v>
      </c>
      <c r="D62" s="185">
        <v>32.700000000000003</v>
      </c>
      <c r="E62" s="154">
        <v>39029228</v>
      </c>
      <c r="F62" s="182"/>
      <c r="G62" s="182"/>
      <c r="H62" s="182"/>
    </row>
    <row r="63" spans="2:8" hidden="1" x14ac:dyDescent="0.2">
      <c r="B63" s="187" t="s">
        <v>113</v>
      </c>
      <c r="C63" s="154">
        <v>1076286</v>
      </c>
      <c r="D63" s="188">
        <v>33.299999999999997</v>
      </c>
      <c r="E63" s="189">
        <v>35854313</v>
      </c>
      <c r="F63" s="182"/>
      <c r="G63" s="182"/>
      <c r="H63" s="182"/>
    </row>
    <row r="64" spans="2:8" hidden="1" x14ac:dyDescent="0.2">
      <c r="B64" s="187" t="s">
        <v>114</v>
      </c>
      <c r="C64" s="154">
        <v>118250</v>
      </c>
      <c r="D64" s="188">
        <v>26.8</v>
      </c>
      <c r="E64" s="189">
        <v>3174915</v>
      </c>
      <c r="F64" s="182"/>
      <c r="G64" s="182"/>
      <c r="H64" s="182"/>
    </row>
    <row r="65" spans="2:8" hidden="1" x14ac:dyDescent="0.2">
      <c r="B65" s="186" t="s">
        <v>115</v>
      </c>
      <c r="C65" s="154">
        <v>1436447</v>
      </c>
      <c r="D65" s="185">
        <v>27.3</v>
      </c>
      <c r="E65" s="154">
        <v>39163529</v>
      </c>
      <c r="F65" s="182"/>
      <c r="G65" s="182"/>
      <c r="H65" s="182"/>
    </row>
    <row r="66" spans="2:8" hidden="1" x14ac:dyDescent="0.2">
      <c r="B66" s="187" t="s">
        <v>113</v>
      </c>
      <c r="C66" s="154">
        <v>65597</v>
      </c>
      <c r="D66" s="188">
        <v>30.4</v>
      </c>
      <c r="E66" s="189">
        <v>1993259</v>
      </c>
      <c r="F66" s="182"/>
      <c r="G66" s="182"/>
      <c r="H66" s="182"/>
    </row>
    <row r="67" spans="2:8" hidden="1" x14ac:dyDescent="0.2">
      <c r="B67" s="187" t="s">
        <v>114</v>
      </c>
      <c r="C67" s="154">
        <v>1370850</v>
      </c>
      <c r="D67" s="188">
        <v>27.1</v>
      </c>
      <c r="E67" s="189">
        <v>37170270</v>
      </c>
      <c r="F67" s="182"/>
      <c r="G67" s="182"/>
      <c r="H67" s="182"/>
    </row>
    <row r="68" spans="2:8" hidden="1" x14ac:dyDescent="0.2">
      <c r="B68" s="186" t="s">
        <v>116</v>
      </c>
      <c r="C68" s="154">
        <v>67531</v>
      </c>
      <c r="D68" s="188">
        <v>10.7</v>
      </c>
      <c r="E68" s="189">
        <v>720957</v>
      </c>
      <c r="F68" s="182"/>
      <c r="G68" s="182"/>
      <c r="H68" s="182"/>
    </row>
    <row r="69" spans="2:8" hidden="1" x14ac:dyDescent="0.2">
      <c r="B69" s="186" t="s">
        <v>117</v>
      </c>
      <c r="C69" s="154">
        <v>3958</v>
      </c>
      <c r="D69" s="188">
        <v>17.899999999999999</v>
      </c>
      <c r="E69" s="189">
        <v>70659</v>
      </c>
      <c r="F69" s="182"/>
      <c r="G69" s="182"/>
      <c r="H69" s="182"/>
    </row>
    <row r="70" spans="2:8" hidden="1" x14ac:dyDescent="0.2">
      <c r="B70" s="186" t="s">
        <v>118</v>
      </c>
      <c r="C70" s="154">
        <v>1306</v>
      </c>
      <c r="D70" s="188">
        <v>22.8</v>
      </c>
      <c r="E70" s="189">
        <v>29713</v>
      </c>
      <c r="F70" s="182"/>
      <c r="G70" s="182"/>
      <c r="H70" s="182"/>
    </row>
    <row r="71" spans="2:8" hidden="1" x14ac:dyDescent="0.2">
      <c r="B71" s="186" t="s">
        <v>56</v>
      </c>
      <c r="C71" s="154">
        <v>339342</v>
      </c>
      <c r="D71" s="188">
        <v>57.3</v>
      </c>
      <c r="E71" s="189">
        <v>19454021</v>
      </c>
      <c r="F71" s="182"/>
      <c r="G71" s="182"/>
      <c r="H71" s="182"/>
    </row>
    <row r="72" spans="2:8" hidden="1" x14ac:dyDescent="0.2">
      <c r="B72" s="186" t="s">
        <v>57</v>
      </c>
      <c r="C72" s="154">
        <v>32507</v>
      </c>
      <c r="D72" s="188">
        <v>20.399999999999999</v>
      </c>
      <c r="E72" s="189">
        <v>663735</v>
      </c>
      <c r="F72" s="182"/>
      <c r="G72" s="182"/>
      <c r="H72" s="182"/>
    </row>
    <row r="73" spans="2:8" hidden="1" x14ac:dyDescent="0.2">
      <c r="B73" s="190" t="s">
        <v>53</v>
      </c>
      <c r="C73" s="191"/>
      <c r="D73" s="192"/>
      <c r="E73" s="171"/>
      <c r="F73" s="182"/>
      <c r="G73" s="182"/>
      <c r="H73" s="182"/>
    </row>
    <row r="74" spans="2:8" hidden="1" x14ac:dyDescent="0.2">
      <c r="B74" s="193" t="s">
        <v>120</v>
      </c>
      <c r="C74" s="194">
        <v>15031</v>
      </c>
      <c r="D74" s="195">
        <v>22.6</v>
      </c>
      <c r="E74" s="189">
        <v>338968</v>
      </c>
      <c r="F74" s="182"/>
      <c r="G74" s="182"/>
      <c r="H74" s="182"/>
    </row>
    <row r="75" spans="2:8" hidden="1" x14ac:dyDescent="0.2">
      <c r="B75" s="193" t="s">
        <v>121</v>
      </c>
      <c r="C75" s="194">
        <v>15900</v>
      </c>
      <c r="D75" s="195">
        <v>18.100000000000001</v>
      </c>
      <c r="E75" s="189">
        <v>287431</v>
      </c>
      <c r="F75" s="182"/>
      <c r="G75" s="182"/>
      <c r="H75" s="182"/>
    </row>
    <row r="76" spans="2:8" hidden="1" x14ac:dyDescent="0.2">
      <c r="B76" s="193" t="s">
        <v>122</v>
      </c>
      <c r="C76" s="194">
        <v>1340</v>
      </c>
      <c r="D76" s="195">
        <v>24.9</v>
      </c>
      <c r="E76" s="189">
        <v>33372</v>
      </c>
      <c r="F76" s="182"/>
      <c r="G76" s="182"/>
      <c r="H76" s="182"/>
    </row>
    <row r="77" spans="2:8" hidden="1" x14ac:dyDescent="0.2">
      <c r="B77" s="186" t="s">
        <v>58</v>
      </c>
      <c r="C77" s="194">
        <v>588184</v>
      </c>
      <c r="D77" s="195">
        <v>176</v>
      </c>
      <c r="E77" s="189">
        <v>103692526</v>
      </c>
      <c r="F77" s="182"/>
      <c r="G77" s="182"/>
      <c r="H77" s="182"/>
    </row>
    <row r="78" spans="2:8" hidden="1" x14ac:dyDescent="0.2">
      <c r="B78" s="186" t="s">
        <v>59</v>
      </c>
      <c r="C78" s="196">
        <v>286179</v>
      </c>
      <c r="D78" s="197">
        <v>416</v>
      </c>
      <c r="E78" s="198">
        <v>119124440</v>
      </c>
      <c r="F78" s="189"/>
      <c r="G78" s="189">
        <v>416</v>
      </c>
      <c r="H78" s="189">
        <v>119124440</v>
      </c>
    </row>
    <row r="79" spans="2:8" ht="14.25" hidden="1" x14ac:dyDescent="0.2">
      <c r="B79" s="186" t="s">
        <v>129</v>
      </c>
      <c r="C79" s="156">
        <v>569220</v>
      </c>
      <c r="D79" s="199">
        <v>25.9</v>
      </c>
      <c r="E79" s="154">
        <v>14736262</v>
      </c>
      <c r="F79" s="182"/>
      <c r="G79" s="182"/>
      <c r="H79" s="182"/>
    </row>
    <row r="80" spans="2:8" hidden="1" x14ac:dyDescent="0.2">
      <c r="B80" s="186" t="s">
        <v>124</v>
      </c>
      <c r="C80" s="156">
        <v>550200</v>
      </c>
      <c r="D80" s="199">
        <v>26.3</v>
      </c>
      <c r="E80" s="154">
        <v>14497557</v>
      </c>
      <c r="F80" s="182"/>
      <c r="G80" s="182"/>
      <c r="H80" s="182"/>
    </row>
    <row r="81" spans="2:14" hidden="1" x14ac:dyDescent="0.2">
      <c r="B81" s="193" t="s">
        <v>109</v>
      </c>
      <c r="C81" s="154">
        <v>516757</v>
      </c>
      <c r="D81" s="188">
        <v>27</v>
      </c>
      <c r="E81" s="189">
        <v>13952851</v>
      </c>
      <c r="F81" s="182"/>
      <c r="G81" s="182"/>
      <c r="H81" s="182"/>
    </row>
    <row r="82" spans="2:14" hidden="1" x14ac:dyDescent="0.2">
      <c r="B82" s="193" t="s">
        <v>110</v>
      </c>
      <c r="C82" s="156">
        <v>33442</v>
      </c>
      <c r="D82" s="200">
        <v>16.3</v>
      </c>
      <c r="E82" s="194">
        <v>544706</v>
      </c>
      <c r="F82" s="182"/>
      <c r="G82" s="182"/>
      <c r="H82" s="182"/>
    </row>
    <row r="83" spans="2:14" hidden="1" x14ac:dyDescent="0.2">
      <c r="B83" s="186" t="s">
        <v>125</v>
      </c>
      <c r="C83" s="154">
        <v>19020</v>
      </c>
      <c r="D83" s="188">
        <v>12.6</v>
      </c>
      <c r="E83" s="189">
        <v>238705</v>
      </c>
      <c r="F83" s="182"/>
      <c r="G83" s="182"/>
      <c r="H83" s="182"/>
    </row>
    <row r="84" spans="2:14" hidden="1" x14ac:dyDescent="0.2">
      <c r="B84" s="190" t="s">
        <v>53</v>
      </c>
      <c r="C84" s="201"/>
      <c r="D84" s="202"/>
      <c r="E84" s="203"/>
      <c r="F84" s="182"/>
      <c r="G84" s="182"/>
      <c r="H84" s="182"/>
    </row>
    <row r="85" spans="2:14" hidden="1" x14ac:dyDescent="0.2">
      <c r="B85" s="21" t="s">
        <v>128</v>
      </c>
      <c r="C85" s="204">
        <v>1016</v>
      </c>
      <c r="D85" s="195">
        <v>16.600000000000001</v>
      </c>
      <c r="E85" s="189">
        <v>16848</v>
      </c>
      <c r="F85" s="182"/>
      <c r="G85" s="182"/>
      <c r="H85" s="182"/>
    </row>
    <row r="86" spans="2:14" hidden="1" x14ac:dyDescent="0.2">
      <c r="B86" s="205" t="s">
        <v>130</v>
      </c>
      <c r="C86" s="206">
        <v>5972</v>
      </c>
      <c r="D86" s="207">
        <v>23.6</v>
      </c>
      <c r="E86" s="198">
        <v>140707</v>
      </c>
      <c r="F86" s="189">
        <v>5972</v>
      </c>
      <c r="G86" s="182">
        <v>23.6</v>
      </c>
      <c r="H86" s="189">
        <v>140707</v>
      </c>
    </row>
    <row r="87" spans="2:14" hidden="1" x14ac:dyDescent="0.2">
      <c r="B87" s="11" t="s">
        <v>131</v>
      </c>
      <c r="C87" s="206">
        <v>195</v>
      </c>
      <c r="D87" s="207">
        <v>23.9</v>
      </c>
      <c r="E87" s="198">
        <v>4661</v>
      </c>
      <c r="F87" s="189">
        <v>195</v>
      </c>
      <c r="G87" s="182">
        <v>23.9</v>
      </c>
      <c r="H87" s="189">
        <v>4661</v>
      </c>
    </row>
    <row r="88" spans="2:14" hidden="1" x14ac:dyDescent="0.2">
      <c r="B88" s="11" t="s">
        <v>132</v>
      </c>
      <c r="C88" s="154">
        <v>41804</v>
      </c>
      <c r="D88" s="208">
        <v>372</v>
      </c>
      <c r="E88" s="189">
        <v>15567283</v>
      </c>
      <c r="F88" s="182"/>
      <c r="G88" s="182"/>
      <c r="H88" s="182"/>
    </row>
    <row r="89" spans="2:14" hidden="1" x14ac:dyDescent="0.2">
      <c r="B89" s="190" t="s">
        <v>53</v>
      </c>
      <c r="C89" s="201"/>
      <c r="D89" s="202"/>
      <c r="E89" s="171"/>
      <c r="F89" s="182"/>
      <c r="G89" s="209"/>
      <c r="H89" s="182"/>
    </row>
    <row r="90" spans="2:14" hidden="1" x14ac:dyDescent="0.2">
      <c r="B90" s="21" t="s">
        <v>133</v>
      </c>
      <c r="C90" s="154">
        <v>30599</v>
      </c>
      <c r="D90" s="208">
        <v>402</v>
      </c>
      <c r="E90" s="189">
        <v>12300962</v>
      </c>
      <c r="F90" s="182"/>
      <c r="G90" s="182"/>
      <c r="H90" s="182"/>
    </row>
    <row r="91" spans="2:14" hidden="1" x14ac:dyDescent="0.2"/>
    <row r="92" spans="2:14" hidden="1" x14ac:dyDescent="0.2"/>
    <row r="93" spans="2:14" hidden="1" x14ac:dyDescent="0.2">
      <c r="B93">
        <v>2006</v>
      </c>
    </row>
    <row r="94" spans="2:14" ht="18.75" hidden="1" customHeight="1" x14ac:dyDescent="0.2">
      <c r="B94" s="210" t="s">
        <v>59</v>
      </c>
      <c r="C94" s="211">
        <v>262046</v>
      </c>
      <c r="D94" s="211">
        <v>438</v>
      </c>
      <c r="E94" s="211">
        <v>114748201</v>
      </c>
    </row>
    <row r="95" spans="2:14" s="57" customFormat="1" ht="18.75" hidden="1" customHeight="1" x14ac:dyDescent="0.2">
      <c r="B95" s="186" t="s">
        <v>129</v>
      </c>
      <c r="C95" s="212">
        <v>657860</v>
      </c>
      <c r="D95" s="213">
        <v>25.6</v>
      </c>
      <c r="E95" s="213">
        <v>16818442</v>
      </c>
      <c r="F95" s="214"/>
      <c r="G95" s="214"/>
      <c r="H95" s="214"/>
    </row>
    <row r="96" spans="2:14" s="216" customFormat="1" ht="18.75" hidden="1" customHeight="1" x14ac:dyDescent="0.2">
      <c r="B96" s="186" t="s">
        <v>124</v>
      </c>
      <c r="C96" s="212">
        <v>623853</v>
      </c>
      <c r="D96" s="215">
        <v>26.5</v>
      </c>
      <c r="E96" s="215">
        <v>16515249</v>
      </c>
      <c r="F96" s="214"/>
      <c r="G96" s="214"/>
      <c r="H96" s="214"/>
      <c r="J96" s="57"/>
      <c r="K96" s="172"/>
      <c r="L96" s="174"/>
      <c r="M96" s="172"/>
      <c r="N96" s="172"/>
    </row>
    <row r="97" spans="2:14" s="57" customFormat="1" ht="18.75" hidden="1" customHeight="1" x14ac:dyDescent="0.2">
      <c r="B97" s="193" t="s">
        <v>109</v>
      </c>
      <c r="C97" s="212">
        <v>581421</v>
      </c>
      <c r="D97" s="215">
        <v>27.4</v>
      </c>
      <c r="E97" s="215">
        <v>15923238</v>
      </c>
      <c r="F97" s="214"/>
      <c r="G97" s="214"/>
      <c r="H97" s="214"/>
      <c r="K97" s="172"/>
      <c r="L97" s="174"/>
      <c r="M97" s="172"/>
      <c r="N97" s="172"/>
    </row>
    <row r="98" spans="2:14" s="57" customFormat="1" ht="18.75" hidden="1" customHeight="1" x14ac:dyDescent="0.2">
      <c r="B98" s="193" t="s">
        <v>110</v>
      </c>
      <c r="C98" s="212">
        <v>42432</v>
      </c>
      <c r="D98" s="212">
        <v>14</v>
      </c>
      <c r="E98" s="212">
        <v>592011</v>
      </c>
      <c r="F98" s="214"/>
      <c r="G98" s="214"/>
      <c r="H98" s="214"/>
      <c r="K98" s="216"/>
      <c r="L98" s="216"/>
      <c r="M98" s="214"/>
      <c r="N98" s="214"/>
    </row>
    <row r="99" spans="2:14" s="57" customFormat="1" ht="18.75" hidden="1" customHeight="1" x14ac:dyDescent="0.2">
      <c r="B99" s="186" t="s">
        <v>125</v>
      </c>
      <c r="C99" s="212">
        <v>34007</v>
      </c>
      <c r="D99" s="212">
        <v>8.9</v>
      </c>
      <c r="E99" s="212">
        <v>303193</v>
      </c>
      <c r="F99" s="214"/>
      <c r="G99" s="214"/>
      <c r="H99" s="214"/>
      <c r="K99" s="214"/>
      <c r="L99" s="214"/>
      <c r="M99" s="214"/>
      <c r="N99" s="214"/>
    </row>
    <row r="100" spans="2:14" s="57" customFormat="1" ht="18.75" hidden="1" customHeight="1" x14ac:dyDescent="0.2">
      <c r="B100" s="190" t="s">
        <v>53</v>
      </c>
      <c r="C100" s="212"/>
      <c r="D100" s="212"/>
      <c r="E100" s="212"/>
      <c r="F100" s="216"/>
      <c r="G100" s="216"/>
      <c r="H100" s="216"/>
      <c r="K100" s="214"/>
      <c r="L100" s="214"/>
      <c r="M100" s="214"/>
      <c r="N100" s="214"/>
    </row>
    <row r="101" spans="2:14" ht="17.100000000000001" hidden="1" customHeight="1" x14ac:dyDescent="0.2">
      <c r="B101" s="21" t="s">
        <v>128</v>
      </c>
      <c r="C101" s="212">
        <v>1391</v>
      </c>
      <c r="D101" s="212">
        <v>9.6999999999999993</v>
      </c>
      <c r="E101" s="212">
        <v>13482</v>
      </c>
      <c r="J101" s="57"/>
      <c r="K101" s="57"/>
      <c r="L101" s="57"/>
    </row>
    <row r="102" spans="2:14" ht="17.100000000000001" hidden="1" customHeight="1" x14ac:dyDescent="0.2"/>
    <row r="103" spans="2:14" ht="17.100000000000001" customHeight="1" x14ac:dyDescent="0.2">
      <c r="C103" s="181"/>
      <c r="D103" s="181"/>
      <c r="E103" s="181"/>
    </row>
    <row r="104" spans="2:14" ht="17.100000000000001" customHeight="1" x14ac:dyDescent="0.2">
      <c r="C104" s="181"/>
      <c r="D104" s="181"/>
      <c r="E104" s="181"/>
    </row>
    <row r="105" spans="2:14" ht="15.75" customHeight="1" x14ac:dyDescent="0.2">
      <c r="C105" s="181"/>
      <c r="D105" s="181"/>
      <c r="E105" s="181"/>
    </row>
    <row r="106" spans="2:14" ht="15.75" customHeight="1" x14ac:dyDescent="0.2">
      <c r="C106" s="181"/>
      <c r="D106" s="181"/>
      <c r="E106" s="181"/>
    </row>
    <row r="107" spans="2:14" ht="15.75" customHeight="1" x14ac:dyDescent="0.2">
      <c r="C107" s="181"/>
      <c r="D107" s="181"/>
      <c r="E107" s="181"/>
    </row>
    <row r="108" spans="2:14" ht="15.75" customHeight="1" x14ac:dyDescent="0.2">
      <c r="C108" s="181"/>
      <c r="D108" s="181"/>
      <c r="E108" s="181"/>
    </row>
    <row r="109" spans="2:14" ht="17.100000000000001" customHeight="1" x14ac:dyDescent="0.2">
      <c r="C109" s="181"/>
      <c r="D109" s="181"/>
      <c r="E109" s="181"/>
    </row>
    <row r="110" spans="2:14" ht="17.100000000000001" customHeight="1" x14ac:dyDescent="0.2">
      <c r="C110" s="181"/>
      <c r="D110" s="181"/>
      <c r="E110" s="181"/>
    </row>
    <row r="111" spans="2:14" ht="17.100000000000001" customHeight="1" x14ac:dyDescent="0.2">
      <c r="C111" s="181"/>
      <c r="D111" s="181"/>
      <c r="E111" s="181"/>
    </row>
    <row r="112" spans="2:14" ht="17.100000000000001" customHeight="1" x14ac:dyDescent="0.2">
      <c r="C112" s="181"/>
      <c r="D112" s="181"/>
      <c r="E112" s="181"/>
    </row>
    <row r="113" spans="3:5" ht="24.75" customHeight="1" x14ac:dyDescent="0.2">
      <c r="C113" s="181"/>
      <c r="D113" s="181"/>
      <c r="E113" s="181"/>
    </row>
    <row r="114" spans="3:5" ht="17.100000000000001" customHeight="1" x14ac:dyDescent="0.2">
      <c r="C114" s="181"/>
      <c r="D114" s="181"/>
      <c r="E114" s="181"/>
    </row>
    <row r="115" spans="3:5" ht="17.100000000000001" customHeight="1" x14ac:dyDescent="0.2">
      <c r="C115" s="181"/>
      <c r="D115" s="181"/>
      <c r="E115" s="181"/>
    </row>
    <row r="116" spans="3:5" ht="17.100000000000001" customHeight="1" x14ac:dyDescent="0.2"/>
    <row r="117" spans="3:5" ht="17.100000000000001" customHeight="1" x14ac:dyDescent="0.2"/>
    <row r="118" spans="3:5" ht="17.100000000000001" customHeight="1" x14ac:dyDescent="0.2"/>
    <row r="119" spans="3:5" ht="17.100000000000001" customHeight="1" x14ac:dyDescent="0.2"/>
    <row r="120" spans="3:5" ht="17.100000000000001" customHeight="1" x14ac:dyDescent="0.2"/>
    <row r="121" spans="3:5" ht="17.100000000000001" customHeight="1" x14ac:dyDescent="0.2"/>
    <row r="122" spans="3:5" ht="17.100000000000001" customHeight="1" x14ac:dyDescent="0.2"/>
    <row r="123" spans="3:5" ht="17.100000000000001" customHeight="1" x14ac:dyDescent="0.2"/>
    <row r="124" spans="3:5" ht="17.100000000000001" customHeight="1" x14ac:dyDescent="0.2"/>
    <row r="125" spans="3:5" ht="17.100000000000001" customHeight="1" x14ac:dyDescent="0.2"/>
    <row r="126" spans="3:5" ht="17.100000000000001" customHeight="1" x14ac:dyDescent="0.2"/>
    <row r="127" spans="3:5" ht="17.100000000000001" customHeight="1" x14ac:dyDescent="0.2"/>
    <row r="128" spans="3:5" ht="17.100000000000001" customHeight="1" x14ac:dyDescent="0.2"/>
  </sheetData>
  <mergeCells count="5">
    <mergeCell ref="B3:B4"/>
    <mergeCell ref="C3:C4"/>
    <mergeCell ref="D3:D4"/>
    <mergeCell ref="E3:E4"/>
    <mergeCell ref="F4:H4"/>
  </mergeCells>
  <pageMargins left="0.78740157480314965" right="0.78740157480314965" top="0.78740157480314965" bottom="0.78740157480314965" header="0" footer="0"/>
  <pageSetup paperSize="9" scale="84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5"/>
  <sheetViews>
    <sheetView zoomScale="102" zoomScaleNormal="102" workbookViewId="0">
      <selection activeCell="A22" sqref="A22:XFD22"/>
    </sheetView>
  </sheetViews>
  <sheetFormatPr defaultRowHeight="12.75" x14ac:dyDescent="0.2"/>
  <cols>
    <col min="1" max="1" width="2" customWidth="1"/>
    <col min="2" max="2" width="27.5703125" customWidth="1"/>
    <col min="3" max="3" width="13.5703125" customWidth="1"/>
    <col min="4" max="4" width="11.28515625" customWidth="1"/>
    <col min="5" max="5" width="12.5703125" bestFit="1" customWidth="1"/>
    <col min="6" max="6" width="12.85546875" customWidth="1"/>
    <col min="7" max="7" width="9.85546875" customWidth="1"/>
    <col min="8" max="8" width="12.85546875" customWidth="1"/>
    <col min="9" max="9" width="3.42578125" style="57" customWidth="1"/>
    <col min="10" max="12" width="0" hidden="1" customWidth="1"/>
    <col min="13" max="15" width="6" hidden="1" customWidth="1"/>
    <col min="16" max="16" width="0" hidden="1" customWidth="1"/>
    <col min="257" max="257" width="2" customWidth="1"/>
    <col min="258" max="258" width="27.5703125" customWidth="1"/>
    <col min="259" max="259" width="13.5703125" customWidth="1"/>
    <col min="260" max="260" width="11.28515625" customWidth="1"/>
    <col min="261" max="261" width="12.5703125" bestFit="1" customWidth="1"/>
    <col min="262" max="262" width="12.85546875" customWidth="1"/>
    <col min="263" max="263" width="9.85546875" customWidth="1"/>
    <col min="264" max="264" width="12.85546875" customWidth="1"/>
    <col min="265" max="265" width="3.42578125" customWidth="1"/>
    <col min="266" max="272" width="0" hidden="1" customWidth="1"/>
    <col min="513" max="513" width="2" customWidth="1"/>
    <col min="514" max="514" width="27.5703125" customWidth="1"/>
    <col min="515" max="515" width="13.5703125" customWidth="1"/>
    <col min="516" max="516" width="11.28515625" customWidth="1"/>
    <col min="517" max="517" width="12.5703125" bestFit="1" customWidth="1"/>
    <col min="518" max="518" width="12.85546875" customWidth="1"/>
    <col min="519" max="519" width="9.85546875" customWidth="1"/>
    <col min="520" max="520" width="12.85546875" customWidth="1"/>
    <col min="521" max="521" width="3.42578125" customWidth="1"/>
    <col min="522" max="528" width="0" hidden="1" customWidth="1"/>
    <col min="769" max="769" width="2" customWidth="1"/>
    <col min="770" max="770" width="27.5703125" customWidth="1"/>
    <col min="771" max="771" width="13.5703125" customWidth="1"/>
    <col min="772" max="772" width="11.28515625" customWidth="1"/>
    <col min="773" max="773" width="12.5703125" bestFit="1" customWidth="1"/>
    <col min="774" max="774" width="12.85546875" customWidth="1"/>
    <col min="775" max="775" width="9.85546875" customWidth="1"/>
    <col min="776" max="776" width="12.85546875" customWidth="1"/>
    <col min="777" max="777" width="3.42578125" customWidth="1"/>
    <col min="778" max="784" width="0" hidden="1" customWidth="1"/>
    <col min="1025" max="1025" width="2" customWidth="1"/>
    <col min="1026" max="1026" width="27.5703125" customWidth="1"/>
    <col min="1027" max="1027" width="13.5703125" customWidth="1"/>
    <col min="1028" max="1028" width="11.28515625" customWidth="1"/>
    <col min="1029" max="1029" width="12.5703125" bestFit="1" customWidth="1"/>
    <col min="1030" max="1030" width="12.85546875" customWidth="1"/>
    <col min="1031" max="1031" width="9.85546875" customWidth="1"/>
    <col min="1032" max="1032" width="12.85546875" customWidth="1"/>
    <col min="1033" max="1033" width="3.42578125" customWidth="1"/>
    <col min="1034" max="1040" width="0" hidden="1" customWidth="1"/>
    <col min="1281" max="1281" width="2" customWidth="1"/>
    <col min="1282" max="1282" width="27.5703125" customWidth="1"/>
    <col min="1283" max="1283" width="13.5703125" customWidth="1"/>
    <col min="1284" max="1284" width="11.28515625" customWidth="1"/>
    <col min="1285" max="1285" width="12.5703125" bestFit="1" customWidth="1"/>
    <col min="1286" max="1286" width="12.85546875" customWidth="1"/>
    <col min="1287" max="1287" width="9.85546875" customWidth="1"/>
    <col min="1288" max="1288" width="12.85546875" customWidth="1"/>
    <col min="1289" max="1289" width="3.42578125" customWidth="1"/>
    <col min="1290" max="1296" width="0" hidden="1" customWidth="1"/>
    <col min="1537" max="1537" width="2" customWidth="1"/>
    <col min="1538" max="1538" width="27.5703125" customWidth="1"/>
    <col min="1539" max="1539" width="13.5703125" customWidth="1"/>
    <col min="1540" max="1540" width="11.28515625" customWidth="1"/>
    <col min="1541" max="1541" width="12.5703125" bestFit="1" customWidth="1"/>
    <col min="1542" max="1542" width="12.85546875" customWidth="1"/>
    <col min="1543" max="1543" width="9.85546875" customWidth="1"/>
    <col min="1544" max="1544" width="12.85546875" customWidth="1"/>
    <col min="1545" max="1545" width="3.42578125" customWidth="1"/>
    <col min="1546" max="1552" width="0" hidden="1" customWidth="1"/>
    <col min="1793" max="1793" width="2" customWidth="1"/>
    <col min="1794" max="1794" width="27.5703125" customWidth="1"/>
    <col min="1795" max="1795" width="13.5703125" customWidth="1"/>
    <col min="1796" max="1796" width="11.28515625" customWidth="1"/>
    <col min="1797" max="1797" width="12.5703125" bestFit="1" customWidth="1"/>
    <col min="1798" max="1798" width="12.85546875" customWidth="1"/>
    <col min="1799" max="1799" width="9.85546875" customWidth="1"/>
    <col min="1800" max="1800" width="12.85546875" customWidth="1"/>
    <col min="1801" max="1801" width="3.42578125" customWidth="1"/>
    <col min="1802" max="1808" width="0" hidden="1" customWidth="1"/>
    <col min="2049" max="2049" width="2" customWidth="1"/>
    <col min="2050" max="2050" width="27.5703125" customWidth="1"/>
    <col min="2051" max="2051" width="13.5703125" customWidth="1"/>
    <col min="2052" max="2052" width="11.28515625" customWidth="1"/>
    <col min="2053" max="2053" width="12.5703125" bestFit="1" customWidth="1"/>
    <col min="2054" max="2054" width="12.85546875" customWidth="1"/>
    <col min="2055" max="2055" width="9.85546875" customWidth="1"/>
    <col min="2056" max="2056" width="12.85546875" customWidth="1"/>
    <col min="2057" max="2057" width="3.42578125" customWidth="1"/>
    <col min="2058" max="2064" width="0" hidden="1" customWidth="1"/>
    <col min="2305" max="2305" width="2" customWidth="1"/>
    <col min="2306" max="2306" width="27.5703125" customWidth="1"/>
    <col min="2307" max="2307" width="13.5703125" customWidth="1"/>
    <col min="2308" max="2308" width="11.28515625" customWidth="1"/>
    <col min="2309" max="2309" width="12.5703125" bestFit="1" customWidth="1"/>
    <col min="2310" max="2310" width="12.85546875" customWidth="1"/>
    <col min="2311" max="2311" width="9.85546875" customWidth="1"/>
    <col min="2312" max="2312" width="12.85546875" customWidth="1"/>
    <col min="2313" max="2313" width="3.42578125" customWidth="1"/>
    <col min="2314" max="2320" width="0" hidden="1" customWidth="1"/>
    <col min="2561" max="2561" width="2" customWidth="1"/>
    <col min="2562" max="2562" width="27.5703125" customWidth="1"/>
    <col min="2563" max="2563" width="13.5703125" customWidth="1"/>
    <col min="2564" max="2564" width="11.28515625" customWidth="1"/>
    <col min="2565" max="2565" width="12.5703125" bestFit="1" customWidth="1"/>
    <col min="2566" max="2566" width="12.85546875" customWidth="1"/>
    <col min="2567" max="2567" width="9.85546875" customWidth="1"/>
    <col min="2568" max="2568" width="12.85546875" customWidth="1"/>
    <col min="2569" max="2569" width="3.42578125" customWidth="1"/>
    <col min="2570" max="2576" width="0" hidden="1" customWidth="1"/>
    <col min="2817" max="2817" width="2" customWidth="1"/>
    <col min="2818" max="2818" width="27.5703125" customWidth="1"/>
    <col min="2819" max="2819" width="13.5703125" customWidth="1"/>
    <col min="2820" max="2820" width="11.28515625" customWidth="1"/>
    <col min="2821" max="2821" width="12.5703125" bestFit="1" customWidth="1"/>
    <col min="2822" max="2822" width="12.85546875" customWidth="1"/>
    <col min="2823" max="2823" width="9.85546875" customWidth="1"/>
    <col min="2824" max="2824" width="12.85546875" customWidth="1"/>
    <col min="2825" max="2825" width="3.42578125" customWidth="1"/>
    <col min="2826" max="2832" width="0" hidden="1" customWidth="1"/>
    <col min="3073" max="3073" width="2" customWidth="1"/>
    <col min="3074" max="3074" width="27.5703125" customWidth="1"/>
    <col min="3075" max="3075" width="13.5703125" customWidth="1"/>
    <col min="3076" max="3076" width="11.28515625" customWidth="1"/>
    <col min="3077" max="3077" width="12.5703125" bestFit="1" customWidth="1"/>
    <col min="3078" max="3078" width="12.85546875" customWidth="1"/>
    <col min="3079" max="3079" width="9.85546875" customWidth="1"/>
    <col min="3080" max="3080" width="12.85546875" customWidth="1"/>
    <col min="3081" max="3081" width="3.42578125" customWidth="1"/>
    <col min="3082" max="3088" width="0" hidden="1" customWidth="1"/>
    <col min="3329" max="3329" width="2" customWidth="1"/>
    <col min="3330" max="3330" width="27.5703125" customWidth="1"/>
    <col min="3331" max="3331" width="13.5703125" customWidth="1"/>
    <col min="3332" max="3332" width="11.28515625" customWidth="1"/>
    <col min="3333" max="3333" width="12.5703125" bestFit="1" customWidth="1"/>
    <col min="3334" max="3334" width="12.85546875" customWidth="1"/>
    <col min="3335" max="3335" width="9.85546875" customWidth="1"/>
    <col min="3336" max="3336" width="12.85546875" customWidth="1"/>
    <col min="3337" max="3337" width="3.42578125" customWidth="1"/>
    <col min="3338" max="3344" width="0" hidden="1" customWidth="1"/>
    <col min="3585" max="3585" width="2" customWidth="1"/>
    <col min="3586" max="3586" width="27.5703125" customWidth="1"/>
    <col min="3587" max="3587" width="13.5703125" customWidth="1"/>
    <col min="3588" max="3588" width="11.28515625" customWidth="1"/>
    <col min="3589" max="3589" width="12.5703125" bestFit="1" customWidth="1"/>
    <col min="3590" max="3590" width="12.85546875" customWidth="1"/>
    <col min="3591" max="3591" width="9.85546875" customWidth="1"/>
    <col min="3592" max="3592" width="12.85546875" customWidth="1"/>
    <col min="3593" max="3593" width="3.42578125" customWidth="1"/>
    <col min="3594" max="3600" width="0" hidden="1" customWidth="1"/>
    <col min="3841" max="3841" width="2" customWidth="1"/>
    <col min="3842" max="3842" width="27.5703125" customWidth="1"/>
    <col min="3843" max="3843" width="13.5703125" customWidth="1"/>
    <col min="3844" max="3844" width="11.28515625" customWidth="1"/>
    <col min="3845" max="3845" width="12.5703125" bestFit="1" customWidth="1"/>
    <col min="3846" max="3846" width="12.85546875" customWidth="1"/>
    <col min="3847" max="3847" width="9.85546875" customWidth="1"/>
    <col min="3848" max="3848" width="12.85546875" customWidth="1"/>
    <col min="3849" max="3849" width="3.42578125" customWidth="1"/>
    <col min="3850" max="3856" width="0" hidden="1" customWidth="1"/>
    <col min="4097" max="4097" width="2" customWidth="1"/>
    <col min="4098" max="4098" width="27.5703125" customWidth="1"/>
    <col min="4099" max="4099" width="13.5703125" customWidth="1"/>
    <col min="4100" max="4100" width="11.28515625" customWidth="1"/>
    <col min="4101" max="4101" width="12.5703125" bestFit="1" customWidth="1"/>
    <col min="4102" max="4102" width="12.85546875" customWidth="1"/>
    <col min="4103" max="4103" width="9.85546875" customWidth="1"/>
    <col min="4104" max="4104" width="12.85546875" customWidth="1"/>
    <col min="4105" max="4105" width="3.42578125" customWidth="1"/>
    <col min="4106" max="4112" width="0" hidden="1" customWidth="1"/>
    <col min="4353" max="4353" width="2" customWidth="1"/>
    <col min="4354" max="4354" width="27.5703125" customWidth="1"/>
    <col min="4355" max="4355" width="13.5703125" customWidth="1"/>
    <col min="4356" max="4356" width="11.28515625" customWidth="1"/>
    <col min="4357" max="4357" width="12.5703125" bestFit="1" customWidth="1"/>
    <col min="4358" max="4358" width="12.85546875" customWidth="1"/>
    <col min="4359" max="4359" width="9.85546875" customWidth="1"/>
    <col min="4360" max="4360" width="12.85546875" customWidth="1"/>
    <col min="4361" max="4361" width="3.42578125" customWidth="1"/>
    <col min="4362" max="4368" width="0" hidden="1" customWidth="1"/>
    <col min="4609" max="4609" width="2" customWidth="1"/>
    <col min="4610" max="4610" width="27.5703125" customWidth="1"/>
    <col min="4611" max="4611" width="13.5703125" customWidth="1"/>
    <col min="4612" max="4612" width="11.28515625" customWidth="1"/>
    <col min="4613" max="4613" width="12.5703125" bestFit="1" customWidth="1"/>
    <col min="4614" max="4614" width="12.85546875" customWidth="1"/>
    <col min="4615" max="4615" width="9.85546875" customWidth="1"/>
    <col min="4616" max="4616" width="12.85546875" customWidth="1"/>
    <col min="4617" max="4617" width="3.42578125" customWidth="1"/>
    <col min="4618" max="4624" width="0" hidden="1" customWidth="1"/>
    <col min="4865" max="4865" width="2" customWidth="1"/>
    <col min="4866" max="4866" width="27.5703125" customWidth="1"/>
    <col min="4867" max="4867" width="13.5703125" customWidth="1"/>
    <col min="4868" max="4868" width="11.28515625" customWidth="1"/>
    <col min="4869" max="4869" width="12.5703125" bestFit="1" customWidth="1"/>
    <col min="4870" max="4870" width="12.85546875" customWidth="1"/>
    <col min="4871" max="4871" width="9.85546875" customWidth="1"/>
    <col min="4872" max="4872" width="12.85546875" customWidth="1"/>
    <col min="4873" max="4873" width="3.42578125" customWidth="1"/>
    <col min="4874" max="4880" width="0" hidden="1" customWidth="1"/>
    <col min="5121" max="5121" width="2" customWidth="1"/>
    <col min="5122" max="5122" width="27.5703125" customWidth="1"/>
    <col min="5123" max="5123" width="13.5703125" customWidth="1"/>
    <col min="5124" max="5124" width="11.28515625" customWidth="1"/>
    <col min="5125" max="5125" width="12.5703125" bestFit="1" customWidth="1"/>
    <col min="5126" max="5126" width="12.85546875" customWidth="1"/>
    <col min="5127" max="5127" width="9.85546875" customWidth="1"/>
    <col min="5128" max="5128" width="12.85546875" customWidth="1"/>
    <col min="5129" max="5129" width="3.42578125" customWidth="1"/>
    <col min="5130" max="5136" width="0" hidden="1" customWidth="1"/>
    <col min="5377" max="5377" width="2" customWidth="1"/>
    <col min="5378" max="5378" width="27.5703125" customWidth="1"/>
    <col min="5379" max="5379" width="13.5703125" customWidth="1"/>
    <col min="5380" max="5380" width="11.28515625" customWidth="1"/>
    <col min="5381" max="5381" width="12.5703125" bestFit="1" customWidth="1"/>
    <col min="5382" max="5382" width="12.85546875" customWidth="1"/>
    <col min="5383" max="5383" width="9.85546875" customWidth="1"/>
    <col min="5384" max="5384" width="12.85546875" customWidth="1"/>
    <col min="5385" max="5385" width="3.42578125" customWidth="1"/>
    <col min="5386" max="5392" width="0" hidden="1" customWidth="1"/>
    <col min="5633" max="5633" width="2" customWidth="1"/>
    <col min="5634" max="5634" width="27.5703125" customWidth="1"/>
    <col min="5635" max="5635" width="13.5703125" customWidth="1"/>
    <col min="5636" max="5636" width="11.28515625" customWidth="1"/>
    <col min="5637" max="5637" width="12.5703125" bestFit="1" customWidth="1"/>
    <col min="5638" max="5638" width="12.85546875" customWidth="1"/>
    <col min="5639" max="5639" width="9.85546875" customWidth="1"/>
    <col min="5640" max="5640" width="12.85546875" customWidth="1"/>
    <col min="5641" max="5641" width="3.42578125" customWidth="1"/>
    <col min="5642" max="5648" width="0" hidden="1" customWidth="1"/>
    <col min="5889" max="5889" width="2" customWidth="1"/>
    <col min="5890" max="5890" width="27.5703125" customWidth="1"/>
    <col min="5891" max="5891" width="13.5703125" customWidth="1"/>
    <col min="5892" max="5892" width="11.28515625" customWidth="1"/>
    <col min="5893" max="5893" width="12.5703125" bestFit="1" customWidth="1"/>
    <col min="5894" max="5894" width="12.85546875" customWidth="1"/>
    <col min="5895" max="5895" width="9.85546875" customWidth="1"/>
    <col min="5896" max="5896" width="12.85546875" customWidth="1"/>
    <col min="5897" max="5897" width="3.42578125" customWidth="1"/>
    <col min="5898" max="5904" width="0" hidden="1" customWidth="1"/>
    <col min="6145" max="6145" width="2" customWidth="1"/>
    <col min="6146" max="6146" width="27.5703125" customWidth="1"/>
    <col min="6147" max="6147" width="13.5703125" customWidth="1"/>
    <col min="6148" max="6148" width="11.28515625" customWidth="1"/>
    <col min="6149" max="6149" width="12.5703125" bestFit="1" customWidth="1"/>
    <col min="6150" max="6150" width="12.85546875" customWidth="1"/>
    <col min="6151" max="6151" width="9.85546875" customWidth="1"/>
    <col min="6152" max="6152" width="12.85546875" customWidth="1"/>
    <col min="6153" max="6153" width="3.42578125" customWidth="1"/>
    <col min="6154" max="6160" width="0" hidden="1" customWidth="1"/>
    <col min="6401" max="6401" width="2" customWidth="1"/>
    <col min="6402" max="6402" width="27.5703125" customWidth="1"/>
    <col min="6403" max="6403" width="13.5703125" customWidth="1"/>
    <col min="6404" max="6404" width="11.28515625" customWidth="1"/>
    <col min="6405" max="6405" width="12.5703125" bestFit="1" customWidth="1"/>
    <col min="6406" max="6406" width="12.85546875" customWidth="1"/>
    <col min="6407" max="6407" width="9.85546875" customWidth="1"/>
    <col min="6408" max="6408" width="12.85546875" customWidth="1"/>
    <col min="6409" max="6409" width="3.42578125" customWidth="1"/>
    <col min="6410" max="6416" width="0" hidden="1" customWidth="1"/>
    <col min="6657" max="6657" width="2" customWidth="1"/>
    <col min="6658" max="6658" width="27.5703125" customWidth="1"/>
    <col min="6659" max="6659" width="13.5703125" customWidth="1"/>
    <col min="6660" max="6660" width="11.28515625" customWidth="1"/>
    <col min="6661" max="6661" width="12.5703125" bestFit="1" customWidth="1"/>
    <col min="6662" max="6662" width="12.85546875" customWidth="1"/>
    <col min="6663" max="6663" width="9.85546875" customWidth="1"/>
    <col min="6664" max="6664" width="12.85546875" customWidth="1"/>
    <col min="6665" max="6665" width="3.42578125" customWidth="1"/>
    <col min="6666" max="6672" width="0" hidden="1" customWidth="1"/>
    <col min="6913" max="6913" width="2" customWidth="1"/>
    <col min="6914" max="6914" width="27.5703125" customWidth="1"/>
    <col min="6915" max="6915" width="13.5703125" customWidth="1"/>
    <col min="6916" max="6916" width="11.28515625" customWidth="1"/>
    <col min="6917" max="6917" width="12.5703125" bestFit="1" customWidth="1"/>
    <col min="6918" max="6918" width="12.85546875" customWidth="1"/>
    <col min="6919" max="6919" width="9.85546875" customWidth="1"/>
    <col min="6920" max="6920" width="12.85546875" customWidth="1"/>
    <col min="6921" max="6921" width="3.42578125" customWidth="1"/>
    <col min="6922" max="6928" width="0" hidden="1" customWidth="1"/>
    <col min="7169" max="7169" width="2" customWidth="1"/>
    <col min="7170" max="7170" width="27.5703125" customWidth="1"/>
    <col min="7171" max="7171" width="13.5703125" customWidth="1"/>
    <col min="7172" max="7172" width="11.28515625" customWidth="1"/>
    <col min="7173" max="7173" width="12.5703125" bestFit="1" customWidth="1"/>
    <col min="7174" max="7174" width="12.85546875" customWidth="1"/>
    <col min="7175" max="7175" width="9.85546875" customWidth="1"/>
    <col min="7176" max="7176" width="12.85546875" customWidth="1"/>
    <col min="7177" max="7177" width="3.42578125" customWidth="1"/>
    <col min="7178" max="7184" width="0" hidden="1" customWidth="1"/>
    <col min="7425" max="7425" width="2" customWidth="1"/>
    <col min="7426" max="7426" width="27.5703125" customWidth="1"/>
    <col min="7427" max="7427" width="13.5703125" customWidth="1"/>
    <col min="7428" max="7428" width="11.28515625" customWidth="1"/>
    <col min="7429" max="7429" width="12.5703125" bestFit="1" customWidth="1"/>
    <col min="7430" max="7430" width="12.85546875" customWidth="1"/>
    <col min="7431" max="7431" width="9.85546875" customWidth="1"/>
    <col min="7432" max="7432" width="12.85546875" customWidth="1"/>
    <col min="7433" max="7433" width="3.42578125" customWidth="1"/>
    <col min="7434" max="7440" width="0" hidden="1" customWidth="1"/>
    <col min="7681" max="7681" width="2" customWidth="1"/>
    <col min="7682" max="7682" width="27.5703125" customWidth="1"/>
    <col min="7683" max="7683" width="13.5703125" customWidth="1"/>
    <col min="7684" max="7684" width="11.28515625" customWidth="1"/>
    <col min="7685" max="7685" width="12.5703125" bestFit="1" customWidth="1"/>
    <col min="7686" max="7686" width="12.85546875" customWidth="1"/>
    <col min="7687" max="7687" width="9.85546875" customWidth="1"/>
    <col min="7688" max="7688" width="12.85546875" customWidth="1"/>
    <col min="7689" max="7689" width="3.42578125" customWidth="1"/>
    <col min="7690" max="7696" width="0" hidden="1" customWidth="1"/>
    <col min="7937" max="7937" width="2" customWidth="1"/>
    <col min="7938" max="7938" width="27.5703125" customWidth="1"/>
    <col min="7939" max="7939" width="13.5703125" customWidth="1"/>
    <col min="7940" max="7940" width="11.28515625" customWidth="1"/>
    <col min="7941" max="7941" width="12.5703125" bestFit="1" customWidth="1"/>
    <col min="7942" max="7942" width="12.85546875" customWidth="1"/>
    <col min="7943" max="7943" width="9.85546875" customWidth="1"/>
    <col min="7944" max="7944" width="12.85546875" customWidth="1"/>
    <col min="7945" max="7945" width="3.42578125" customWidth="1"/>
    <col min="7946" max="7952" width="0" hidden="1" customWidth="1"/>
    <col min="8193" max="8193" width="2" customWidth="1"/>
    <col min="8194" max="8194" width="27.5703125" customWidth="1"/>
    <col min="8195" max="8195" width="13.5703125" customWidth="1"/>
    <col min="8196" max="8196" width="11.28515625" customWidth="1"/>
    <col min="8197" max="8197" width="12.5703125" bestFit="1" customWidth="1"/>
    <col min="8198" max="8198" width="12.85546875" customWidth="1"/>
    <col min="8199" max="8199" width="9.85546875" customWidth="1"/>
    <col min="8200" max="8200" width="12.85546875" customWidth="1"/>
    <col min="8201" max="8201" width="3.42578125" customWidth="1"/>
    <col min="8202" max="8208" width="0" hidden="1" customWidth="1"/>
    <col min="8449" max="8449" width="2" customWidth="1"/>
    <col min="8450" max="8450" width="27.5703125" customWidth="1"/>
    <col min="8451" max="8451" width="13.5703125" customWidth="1"/>
    <col min="8452" max="8452" width="11.28515625" customWidth="1"/>
    <col min="8453" max="8453" width="12.5703125" bestFit="1" customWidth="1"/>
    <col min="8454" max="8454" width="12.85546875" customWidth="1"/>
    <col min="8455" max="8455" width="9.85546875" customWidth="1"/>
    <col min="8456" max="8456" width="12.85546875" customWidth="1"/>
    <col min="8457" max="8457" width="3.42578125" customWidth="1"/>
    <col min="8458" max="8464" width="0" hidden="1" customWidth="1"/>
    <col min="8705" max="8705" width="2" customWidth="1"/>
    <col min="8706" max="8706" width="27.5703125" customWidth="1"/>
    <col min="8707" max="8707" width="13.5703125" customWidth="1"/>
    <col min="8708" max="8708" width="11.28515625" customWidth="1"/>
    <col min="8709" max="8709" width="12.5703125" bestFit="1" customWidth="1"/>
    <col min="8710" max="8710" width="12.85546875" customWidth="1"/>
    <col min="8711" max="8711" width="9.85546875" customWidth="1"/>
    <col min="8712" max="8712" width="12.85546875" customWidth="1"/>
    <col min="8713" max="8713" width="3.42578125" customWidth="1"/>
    <col min="8714" max="8720" width="0" hidden="1" customWidth="1"/>
    <col min="8961" max="8961" width="2" customWidth="1"/>
    <col min="8962" max="8962" width="27.5703125" customWidth="1"/>
    <col min="8963" max="8963" width="13.5703125" customWidth="1"/>
    <col min="8964" max="8964" width="11.28515625" customWidth="1"/>
    <col min="8965" max="8965" width="12.5703125" bestFit="1" customWidth="1"/>
    <col min="8966" max="8966" width="12.85546875" customWidth="1"/>
    <col min="8967" max="8967" width="9.85546875" customWidth="1"/>
    <col min="8968" max="8968" width="12.85546875" customWidth="1"/>
    <col min="8969" max="8969" width="3.42578125" customWidth="1"/>
    <col min="8970" max="8976" width="0" hidden="1" customWidth="1"/>
    <col min="9217" max="9217" width="2" customWidth="1"/>
    <col min="9218" max="9218" width="27.5703125" customWidth="1"/>
    <col min="9219" max="9219" width="13.5703125" customWidth="1"/>
    <col min="9220" max="9220" width="11.28515625" customWidth="1"/>
    <col min="9221" max="9221" width="12.5703125" bestFit="1" customWidth="1"/>
    <col min="9222" max="9222" width="12.85546875" customWidth="1"/>
    <col min="9223" max="9223" width="9.85546875" customWidth="1"/>
    <col min="9224" max="9224" width="12.85546875" customWidth="1"/>
    <col min="9225" max="9225" width="3.42578125" customWidth="1"/>
    <col min="9226" max="9232" width="0" hidden="1" customWidth="1"/>
    <col min="9473" max="9473" width="2" customWidth="1"/>
    <col min="9474" max="9474" width="27.5703125" customWidth="1"/>
    <col min="9475" max="9475" width="13.5703125" customWidth="1"/>
    <col min="9476" max="9476" width="11.28515625" customWidth="1"/>
    <col min="9477" max="9477" width="12.5703125" bestFit="1" customWidth="1"/>
    <col min="9478" max="9478" width="12.85546875" customWidth="1"/>
    <col min="9479" max="9479" width="9.85546875" customWidth="1"/>
    <col min="9480" max="9480" width="12.85546875" customWidth="1"/>
    <col min="9481" max="9481" width="3.42578125" customWidth="1"/>
    <col min="9482" max="9488" width="0" hidden="1" customWidth="1"/>
    <col min="9729" max="9729" width="2" customWidth="1"/>
    <col min="9730" max="9730" width="27.5703125" customWidth="1"/>
    <col min="9731" max="9731" width="13.5703125" customWidth="1"/>
    <col min="9732" max="9732" width="11.28515625" customWidth="1"/>
    <col min="9733" max="9733" width="12.5703125" bestFit="1" customWidth="1"/>
    <col min="9734" max="9734" width="12.85546875" customWidth="1"/>
    <col min="9735" max="9735" width="9.85546875" customWidth="1"/>
    <col min="9736" max="9736" width="12.85546875" customWidth="1"/>
    <col min="9737" max="9737" width="3.42578125" customWidth="1"/>
    <col min="9738" max="9744" width="0" hidden="1" customWidth="1"/>
    <col min="9985" max="9985" width="2" customWidth="1"/>
    <col min="9986" max="9986" width="27.5703125" customWidth="1"/>
    <col min="9987" max="9987" width="13.5703125" customWidth="1"/>
    <col min="9988" max="9988" width="11.28515625" customWidth="1"/>
    <col min="9989" max="9989" width="12.5703125" bestFit="1" customWidth="1"/>
    <col min="9990" max="9990" width="12.85546875" customWidth="1"/>
    <col min="9991" max="9991" width="9.85546875" customWidth="1"/>
    <col min="9992" max="9992" width="12.85546875" customWidth="1"/>
    <col min="9993" max="9993" width="3.42578125" customWidth="1"/>
    <col min="9994" max="10000" width="0" hidden="1" customWidth="1"/>
    <col min="10241" max="10241" width="2" customWidth="1"/>
    <col min="10242" max="10242" width="27.5703125" customWidth="1"/>
    <col min="10243" max="10243" width="13.5703125" customWidth="1"/>
    <col min="10244" max="10244" width="11.28515625" customWidth="1"/>
    <col min="10245" max="10245" width="12.5703125" bestFit="1" customWidth="1"/>
    <col min="10246" max="10246" width="12.85546875" customWidth="1"/>
    <col min="10247" max="10247" width="9.85546875" customWidth="1"/>
    <col min="10248" max="10248" width="12.85546875" customWidth="1"/>
    <col min="10249" max="10249" width="3.42578125" customWidth="1"/>
    <col min="10250" max="10256" width="0" hidden="1" customWidth="1"/>
    <col min="10497" max="10497" width="2" customWidth="1"/>
    <col min="10498" max="10498" width="27.5703125" customWidth="1"/>
    <col min="10499" max="10499" width="13.5703125" customWidth="1"/>
    <col min="10500" max="10500" width="11.28515625" customWidth="1"/>
    <col min="10501" max="10501" width="12.5703125" bestFit="1" customWidth="1"/>
    <col min="10502" max="10502" width="12.85546875" customWidth="1"/>
    <col min="10503" max="10503" width="9.85546875" customWidth="1"/>
    <col min="10504" max="10504" width="12.85546875" customWidth="1"/>
    <col min="10505" max="10505" width="3.42578125" customWidth="1"/>
    <col min="10506" max="10512" width="0" hidden="1" customWidth="1"/>
    <col min="10753" max="10753" width="2" customWidth="1"/>
    <col min="10754" max="10754" width="27.5703125" customWidth="1"/>
    <col min="10755" max="10755" width="13.5703125" customWidth="1"/>
    <col min="10756" max="10756" width="11.28515625" customWidth="1"/>
    <col min="10757" max="10757" width="12.5703125" bestFit="1" customWidth="1"/>
    <col min="10758" max="10758" width="12.85546875" customWidth="1"/>
    <col min="10759" max="10759" width="9.85546875" customWidth="1"/>
    <col min="10760" max="10760" width="12.85546875" customWidth="1"/>
    <col min="10761" max="10761" width="3.42578125" customWidth="1"/>
    <col min="10762" max="10768" width="0" hidden="1" customWidth="1"/>
    <col min="11009" max="11009" width="2" customWidth="1"/>
    <col min="11010" max="11010" width="27.5703125" customWidth="1"/>
    <col min="11011" max="11011" width="13.5703125" customWidth="1"/>
    <col min="11012" max="11012" width="11.28515625" customWidth="1"/>
    <col min="11013" max="11013" width="12.5703125" bestFit="1" customWidth="1"/>
    <col min="11014" max="11014" width="12.85546875" customWidth="1"/>
    <col min="11015" max="11015" width="9.85546875" customWidth="1"/>
    <col min="11016" max="11016" width="12.85546875" customWidth="1"/>
    <col min="11017" max="11017" width="3.42578125" customWidth="1"/>
    <col min="11018" max="11024" width="0" hidden="1" customWidth="1"/>
    <col min="11265" max="11265" width="2" customWidth="1"/>
    <col min="11266" max="11266" width="27.5703125" customWidth="1"/>
    <col min="11267" max="11267" width="13.5703125" customWidth="1"/>
    <col min="11268" max="11268" width="11.28515625" customWidth="1"/>
    <col min="11269" max="11269" width="12.5703125" bestFit="1" customWidth="1"/>
    <col min="11270" max="11270" width="12.85546875" customWidth="1"/>
    <col min="11271" max="11271" width="9.85546875" customWidth="1"/>
    <col min="11272" max="11272" width="12.85546875" customWidth="1"/>
    <col min="11273" max="11273" width="3.42578125" customWidth="1"/>
    <col min="11274" max="11280" width="0" hidden="1" customWidth="1"/>
    <col min="11521" max="11521" width="2" customWidth="1"/>
    <col min="11522" max="11522" width="27.5703125" customWidth="1"/>
    <col min="11523" max="11523" width="13.5703125" customWidth="1"/>
    <col min="11524" max="11524" width="11.28515625" customWidth="1"/>
    <col min="11525" max="11525" width="12.5703125" bestFit="1" customWidth="1"/>
    <col min="11526" max="11526" width="12.85546875" customWidth="1"/>
    <col min="11527" max="11527" width="9.85546875" customWidth="1"/>
    <col min="11528" max="11528" width="12.85546875" customWidth="1"/>
    <col min="11529" max="11529" width="3.42578125" customWidth="1"/>
    <col min="11530" max="11536" width="0" hidden="1" customWidth="1"/>
    <col min="11777" max="11777" width="2" customWidth="1"/>
    <col min="11778" max="11778" width="27.5703125" customWidth="1"/>
    <col min="11779" max="11779" width="13.5703125" customWidth="1"/>
    <col min="11780" max="11780" width="11.28515625" customWidth="1"/>
    <col min="11781" max="11781" width="12.5703125" bestFit="1" customWidth="1"/>
    <col min="11782" max="11782" width="12.85546875" customWidth="1"/>
    <col min="11783" max="11783" width="9.85546875" customWidth="1"/>
    <col min="11784" max="11784" width="12.85546875" customWidth="1"/>
    <col min="11785" max="11785" width="3.42578125" customWidth="1"/>
    <col min="11786" max="11792" width="0" hidden="1" customWidth="1"/>
    <col min="12033" max="12033" width="2" customWidth="1"/>
    <col min="12034" max="12034" width="27.5703125" customWidth="1"/>
    <col min="12035" max="12035" width="13.5703125" customWidth="1"/>
    <col min="12036" max="12036" width="11.28515625" customWidth="1"/>
    <col min="12037" max="12037" width="12.5703125" bestFit="1" customWidth="1"/>
    <col min="12038" max="12038" width="12.85546875" customWidth="1"/>
    <col min="12039" max="12039" width="9.85546875" customWidth="1"/>
    <col min="12040" max="12040" width="12.85546875" customWidth="1"/>
    <col min="12041" max="12041" width="3.42578125" customWidth="1"/>
    <col min="12042" max="12048" width="0" hidden="1" customWidth="1"/>
    <col min="12289" max="12289" width="2" customWidth="1"/>
    <col min="12290" max="12290" width="27.5703125" customWidth="1"/>
    <col min="12291" max="12291" width="13.5703125" customWidth="1"/>
    <col min="12292" max="12292" width="11.28515625" customWidth="1"/>
    <col min="12293" max="12293" width="12.5703125" bestFit="1" customWidth="1"/>
    <col min="12294" max="12294" width="12.85546875" customWidth="1"/>
    <col min="12295" max="12295" width="9.85546875" customWidth="1"/>
    <col min="12296" max="12296" width="12.85546875" customWidth="1"/>
    <col min="12297" max="12297" width="3.42578125" customWidth="1"/>
    <col min="12298" max="12304" width="0" hidden="1" customWidth="1"/>
    <col min="12545" max="12545" width="2" customWidth="1"/>
    <col min="12546" max="12546" width="27.5703125" customWidth="1"/>
    <col min="12547" max="12547" width="13.5703125" customWidth="1"/>
    <col min="12548" max="12548" width="11.28515625" customWidth="1"/>
    <col min="12549" max="12549" width="12.5703125" bestFit="1" customWidth="1"/>
    <col min="12550" max="12550" width="12.85546875" customWidth="1"/>
    <col min="12551" max="12551" width="9.85546875" customWidth="1"/>
    <col min="12552" max="12552" width="12.85546875" customWidth="1"/>
    <col min="12553" max="12553" width="3.42578125" customWidth="1"/>
    <col min="12554" max="12560" width="0" hidden="1" customWidth="1"/>
    <col min="12801" max="12801" width="2" customWidth="1"/>
    <col min="12802" max="12802" width="27.5703125" customWidth="1"/>
    <col min="12803" max="12803" width="13.5703125" customWidth="1"/>
    <col min="12804" max="12804" width="11.28515625" customWidth="1"/>
    <col min="12805" max="12805" width="12.5703125" bestFit="1" customWidth="1"/>
    <col min="12806" max="12806" width="12.85546875" customWidth="1"/>
    <col min="12807" max="12807" width="9.85546875" customWidth="1"/>
    <col min="12808" max="12808" width="12.85546875" customWidth="1"/>
    <col min="12809" max="12809" width="3.42578125" customWidth="1"/>
    <col min="12810" max="12816" width="0" hidden="1" customWidth="1"/>
    <col min="13057" max="13057" width="2" customWidth="1"/>
    <col min="13058" max="13058" width="27.5703125" customWidth="1"/>
    <col min="13059" max="13059" width="13.5703125" customWidth="1"/>
    <col min="13060" max="13060" width="11.28515625" customWidth="1"/>
    <col min="13061" max="13061" width="12.5703125" bestFit="1" customWidth="1"/>
    <col min="13062" max="13062" width="12.85546875" customWidth="1"/>
    <col min="13063" max="13063" width="9.85546875" customWidth="1"/>
    <col min="13064" max="13064" width="12.85546875" customWidth="1"/>
    <col min="13065" max="13065" width="3.42578125" customWidth="1"/>
    <col min="13066" max="13072" width="0" hidden="1" customWidth="1"/>
    <col min="13313" max="13313" width="2" customWidth="1"/>
    <col min="13314" max="13314" width="27.5703125" customWidth="1"/>
    <col min="13315" max="13315" width="13.5703125" customWidth="1"/>
    <col min="13316" max="13316" width="11.28515625" customWidth="1"/>
    <col min="13317" max="13317" width="12.5703125" bestFit="1" customWidth="1"/>
    <col min="13318" max="13318" width="12.85546875" customWidth="1"/>
    <col min="13319" max="13319" width="9.85546875" customWidth="1"/>
    <col min="13320" max="13320" width="12.85546875" customWidth="1"/>
    <col min="13321" max="13321" width="3.42578125" customWidth="1"/>
    <col min="13322" max="13328" width="0" hidden="1" customWidth="1"/>
    <col min="13569" max="13569" width="2" customWidth="1"/>
    <col min="13570" max="13570" width="27.5703125" customWidth="1"/>
    <col min="13571" max="13571" width="13.5703125" customWidth="1"/>
    <col min="13572" max="13572" width="11.28515625" customWidth="1"/>
    <col min="13573" max="13573" width="12.5703125" bestFit="1" customWidth="1"/>
    <col min="13574" max="13574" width="12.85546875" customWidth="1"/>
    <col min="13575" max="13575" width="9.85546875" customWidth="1"/>
    <col min="13576" max="13576" width="12.85546875" customWidth="1"/>
    <col min="13577" max="13577" width="3.42578125" customWidth="1"/>
    <col min="13578" max="13584" width="0" hidden="1" customWidth="1"/>
    <col min="13825" max="13825" width="2" customWidth="1"/>
    <col min="13826" max="13826" width="27.5703125" customWidth="1"/>
    <col min="13827" max="13827" width="13.5703125" customWidth="1"/>
    <col min="13828" max="13828" width="11.28515625" customWidth="1"/>
    <col min="13829" max="13829" width="12.5703125" bestFit="1" customWidth="1"/>
    <col min="13830" max="13830" width="12.85546875" customWidth="1"/>
    <col min="13831" max="13831" width="9.85546875" customWidth="1"/>
    <col min="13832" max="13832" width="12.85546875" customWidth="1"/>
    <col min="13833" max="13833" width="3.42578125" customWidth="1"/>
    <col min="13834" max="13840" width="0" hidden="1" customWidth="1"/>
    <col min="14081" max="14081" width="2" customWidth="1"/>
    <col min="14082" max="14082" width="27.5703125" customWidth="1"/>
    <col min="14083" max="14083" width="13.5703125" customWidth="1"/>
    <col min="14084" max="14084" width="11.28515625" customWidth="1"/>
    <col min="14085" max="14085" width="12.5703125" bestFit="1" customWidth="1"/>
    <col min="14086" max="14086" width="12.85546875" customWidth="1"/>
    <col min="14087" max="14087" width="9.85546875" customWidth="1"/>
    <col min="14088" max="14088" width="12.85546875" customWidth="1"/>
    <col min="14089" max="14089" width="3.42578125" customWidth="1"/>
    <col min="14090" max="14096" width="0" hidden="1" customWidth="1"/>
    <col min="14337" max="14337" width="2" customWidth="1"/>
    <col min="14338" max="14338" width="27.5703125" customWidth="1"/>
    <col min="14339" max="14339" width="13.5703125" customWidth="1"/>
    <col min="14340" max="14340" width="11.28515625" customWidth="1"/>
    <col min="14341" max="14341" width="12.5703125" bestFit="1" customWidth="1"/>
    <col min="14342" max="14342" width="12.85546875" customWidth="1"/>
    <col min="14343" max="14343" width="9.85546875" customWidth="1"/>
    <col min="14344" max="14344" width="12.85546875" customWidth="1"/>
    <col min="14345" max="14345" width="3.42578125" customWidth="1"/>
    <col min="14346" max="14352" width="0" hidden="1" customWidth="1"/>
    <col min="14593" max="14593" width="2" customWidth="1"/>
    <col min="14594" max="14594" width="27.5703125" customWidth="1"/>
    <col min="14595" max="14595" width="13.5703125" customWidth="1"/>
    <col min="14596" max="14596" width="11.28515625" customWidth="1"/>
    <col min="14597" max="14597" width="12.5703125" bestFit="1" customWidth="1"/>
    <col min="14598" max="14598" width="12.85546875" customWidth="1"/>
    <col min="14599" max="14599" width="9.85546875" customWidth="1"/>
    <col min="14600" max="14600" width="12.85546875" customWidth="1"/>
    <col min="14601" max="14601" width="3.42578125" customWidth="1"/>
    <col min="14602" max="14608" width="0" hidden="1" customWidth="1"/>
    <col min="14849" max="14849" width="2" customWidth="1"/>
    <col min="14850" max="14850" width="27.5703125" customWidth="1"/>
    <col min="14851" max="14851" width="13.5703125" customWidth="1"/>
    <col min="14852" max="14852" width="11.28515625" customWidth="1"/>
    <col min="14853" max="14853" width="12.5703125" bestFit="1" customWidth="1"/>
    <col min="14854" max="14854" width="12.85546875" customWidth="1"/>
    <col min="14855" max="14855" width="9.85546875" customWidth="1"/>
    <col min="14856" max="14856" width="12.85546875" customWidth="1"/>
    <col min="14857" max="14857" width="3.42578125" customWidth="1"/>
    <col min="14858" max="14864" width="0" hidden="1" customWidth="1"/>
    <col min="15105" max="15105" width="2" customWidth="1"/>
    <col min="15106" max="15106" width="27.5703125" customWidth="1"/>
    <col min="15107" max="15107" width="13.5703125" customWidth="1"/>
    <col min="15108" max="15108" width="11.28515625" customWidth="1"/>
    <col min="15109" max="15109" width="12.5703125" bestFit="1" customWidth="1"/>
    <col min="15110" max="15110" width="12.85546875" customWidth="1"/>
    <col min="15111" max="15111" width="9.85546875" customWidth="1"/>
    <col min="15112" max="15112" width="12.85546875" customWidth="1"/>
    <col min="15113" max="15113" width="3.42578125" customWidth="1"/>
    <col min="15114" max="15120" width="0" hidden="1" customWidth="1"/>
    <col min="15361" max="15361" width="2" customWidth="1"/>
    <col min="15362" max="15362" width="27.5703125" customWidth="1"/>
    <col min="15363" max="15363" width="13.5703125" customWidth="1"/>
    <col min="15364" max="15364" width="11.28515625" customWidth="1"/>
    <col min="15365" max="15365" width="12.5703125" bestFit="1" customWidth="1"/>
    <col min="15366" max="15366" width="12.85546875" customWidth="1"/>
    <col min="15367" max="15367" width="9.85546875" customWidth="1"/>
    <col min="15368" max="15368" width="12.85546875" customWidth="1"/>
    <col min="15369" max="15369" width="3.42578125" customWidth="1"/>
    <col min="15370" max="15376" width="0" hidden="1" customWidth="1"/>
    <col min="15617" max="15617" width="2" customWidth="1"/>
    <col min="15618" max="15618" width="27.5703125" customWidth="1"/>
    <col min="15619" max="15619" width="13.5703125" customWidth="1"/>
    <col min="15620" max="15620" width="11.28515625" customWidth="1"/>
    <col min="15621" max="15621" width="12.5703125" bestFit="1" customWidth="1"/>
    <col min="15622" max="15622" width="12.85546875" customWidth="1"/>
    <col min="15623" max="15623" width="9.85546875" customWidth="1"/>
    <col min="15624" max="15624" width="12.85546875" customWidth="1"/>
    <col min="15625" max="15625" width="3.42578125" customWidth="1"/>
    <col min="15626" max="15632" width="0" hidden="1" customWidth="1"/>
    <col min="15873" max="15873" width="2" customWidth="1"/>
    <col min="15874" max="15874" width="27.5703125" customWidth="1"/>
    <col min="15875" max="15875" width="13.5703125" customWidth="1"/>
    <col min="15876" max="15876" width="11.28515625" customWidth="1"/>
    <col min="15877" max="15877" width="12.5703125" bestFit="1" customWidth="1"/>
    <col min="15878" max="15878" width="12.85546875" customWidth="1"/>
    <col min="15879" max="15879" width="9.85546875" customWidth="1"/>
    <col min="15880" max="15880" width="12.85546875" customWidth="1"/>
    <col min="15881" max="15881" width="3.42578125" customWidth="1"/>
    <col min="15882" max="15888" width="0" hidden="1" customWidth="1"/>
    <col min="16129" max="16129" width="2" customWidth="1"/>
    <col min="16130" max="16130" width="27.5703125" customWidth="1"/>
    <col min="16131" max="16131" width="13.5703125" customWidth="1"/>
    <col min="16132" max="16132" width="11.28515625" customWidth="1"/>
    <col min="16133" max="16133" width="12.5703125" bestFit="1" customWidth="1"/>
    <col min="16134" max="16134" width="12.85546875" customWidth="1"/>
    <col min="16135" max="16135" width="9.85546875" customWidth="1"/>
    <col min="16136" max="16136" width="12.85546875" customWidth="1"/>
    <col min="16137" max="16137" width="3.42578125" customWidth="1"/>
    <col min="16138" max="16144" width="0" hidden="1" customWidth="1"/>
  </cols>
  <sheetData>
    <row r="1" spans="2:15" ht="14.25" x14ac:dyDescent="0.2">
      <c r="B1" s="144"/>
      <c r="H1" s="145">
        <v>77</v>
      </c>
    </row>
    <row r="2" spans="2:15" ht="20.25" customHeight="1" x14ac:dyDescent="0.2">
      <c r="B2" s="146" t="s">
        <v>134</v>
      </c>
      <c r="C2" s="68"/>
    </row>
    <row r="3" spans="2:15" ht="30" customHeight="1" x14ac:dyDescent="0.2">
      <c r="B3" s="252" t="s">
        <v>0</v>
      </c>
      <c r="C3" s="254" t="s">
        <v>135</v>
      </c>
      <c r="D3" s="255" t="s">
        <v>96</v>
      </c>
      <c r="E3" s="255" t="s">
        <v>97</v>
      </c>
      <c r="F3" s="147" t="s">
        <v>98</v>
      </c>
      <c r="G3" s="148" t="s">
        <v>99</v>
      </c>
      <c r="H3" s="148" t="s">
        <v>100</v>
      </c>
    </row>
    <row r="4" spans="2:15" ht="15" x14ac:dyDescent="0.25">
      <c r="B4" s="253"/>
      <c r="C4" s="254"/>
      <c r="D4" s="255"/>
      <c r="E4" s="256"/>
      <c r="F4" s="257" t="s">
        <v>101</v>
      </c>
      <c r="G4" s="258"/>
      <c r="H4" s="258"/>
    </row>
    <row r="5" spans="2:15" ht="10.5" customHeight="1" x14ac:dyDescent="0.2">
      <c r="B5" s="217"/>
      <c r="C5" s="149"/>
      <c r="D5" s="150"/>
      <c r="E5" s="151"/>
      <c r="F5" s="61"/>
      <c r="G5" s="61"/>
      <c r="H5" s="152"/>
    </row>
    <row r="6" spans="2:15" s="68" customFormat="1" ht="21.95" customHeight="1" x14ac:dyDescent="0.2">
      <c r="B6" s="218" t="s">
        <v>136</v>
      </c>
      <c r="C6" s="154">
        <v>249</v>
      </c>
      <c r="D6" s="155">
        <v>15.7</v>
      </c>
      <c r="E6" s="156">
        <v>3906</v>
      </c>
      <c r="F6" s="155">
        <v>37.299999999999997</v>
      </c>
      <c r="G6" s="155">
        <v>84</v>
      </c>
      <c r="H6" s="155">
        <v>31.3</v>
      </c>
      <c r="I6" s="59"/>
      <c r="J6" s="68">
        <f t="shared" ref="J6:L11" si="0">ROUND(C6/C42*100,1)</f>
        <v>0.3</v>
      </c>
      <c r="K6" s="68">
        <f t="shared" si="0"/>
        <v>72</v>
      </c>
      <c r="L6" s="68">
        <f t="shared" si="0"/>
        <v>0.2</v>
      </c>
      <c r="M6" s="157">
        <f>J6-F6</f>
        <v>-37</v>
      </c>
      <c r="N6" s="157">
        <f>K6-G6</f>
        <v>-12</v>
      </c>
      <c r="O6" s="157">
        <f>L6-H6</f>
        <v>-31.1</v>
      </c>
    </row>
    <row r="7" spans="2:15" s="68" customFormat="1" ht="21.95" customHeight="1" x14ac:dyDescent="0.25">
      <c r="B7" s="153" t="s">
        <v>131</v>
      </c>
      <c r="C7" s="154">
        <v>66</v>
      </c>
      <c r="D7" s="155">
        <v>124.5</v>
      </c>
      <c r="E7" s="156">
        <v>8218</v>
      </c>
      <c r="F7" s="155">
        <v>22.5</v>
      </c>
      <c r="G7" s="155">
        <v>159.80000000000001</v>
      </c>
      <c r="H7" s="155">
        <v>36</v>
      </c>
      <c r="I7" s="59"/>
      <c r="J7" s="68">
        <f t="shared" si="0"/>
        <v>1.5</v>
      </c>
      <c r="K7" s="68">
        <f t="shared" si="0"/>
        <v>711.4</v>
      </c>
      <c r="L7" s="68">
        <f t="shared" si="0"/>
        <v>10.4</v>
      </c>
      <c r="M7" s="157">
        <f t="shared" ref="M7:O17" si="1">J7-F7</f>
        <v>-21</v>
      </c>
      <c r="N7" s="157">
        <f t="shared" si="1"/>
        <v>551.59999999999991</v>
      </c>
      <c r="O7" s="157">
        <f t="shared" si="1"/>
        <v>-25.6</v>
      </c>
    </row>
    <row r="8" spans="2:15" s="68" customFormat="1" ht="21.95" customHeight="1" x14ac:dyDescent="0.25">
      <c r="B8" s="168" t="s">
        <v>137</v>
      </c>
      <c r="C8" s="154">
        <v>14612</v>
      </c>
      <c r="D8" s="155">
        <v>23.9</v>
      </c>
      <c r="E8" s="156">
        <v>348931</v>
      </c>
      <c r="F8" s="155">
        <v>99.5</v>
      </c>
      <c r="G8" s="155">
        <v>113.8</v>
      </c>
      <c r="H8" s="155">
        <v>113.4</v>
      </c>
      <c r="I8" s="59"/>
      <c r="J8" s="68">
        <f t="shared" si="0"/>
        <v>546.4</v>
      </c>
      <c r="K8" s="68">
        <f t="shared" si="0"/>
        <v>166</v>
      </c>
      <c r="L8" s="68">
        <f t="shared" si="0"/>
        <v>906.9</v>
      </c>
      <c r="M8" s="157">
        <f t="shared" si="1"/>
        <v>446.9</v>
      </c>
      <c r="N8" s="157">
        <f t="shared" si="1"/>
        <v>52.2</v>
      </c>
      <c r="O8" s="157">
        <f t="shared" si="1"/>
        <v>793.5</v>
      </c>
    </row>
    <row r="9" spans="2:15" s="68" customFormat="1" ht="21.95" customHeight="1" x14ac:dyDescent="0.25">
      <c r="B9" s="168" t="s">
        <v>138</v>
      </c>
      <c r="C9" s="154">
        <v>1684</v>
      </c>
      <c r="D9" s="155">
        <v>16.100000000000001</v>
      </c>
      <c r="E9" s="156">
        <v>27128</v>
      </c>
      <c r="F9" s="155">
        <v>103.8</v>
      </c>
      <c r="G9" s="155">
        <v>107.3</v>
      </c>
      <c r="H9" s="155">
        <v>111.6</v>
      </c>
      <c r="I9" s="59"/>
      <c r="J9" s="68">
        <f t="shared" si="0"/>
        <v>16.100000000000001</v>
      </c>
      <c r="K9" s="68">
        <f t="shared" si="0"/>
        <v>67.900000000000006</v>
      </c>
      <c r="L9" s="68">
        <f t="shared" si="0"/>
        <v>10.9</v>
      </c>
      <c r="M9" s="157">
        <f t="shared" si="1"/>
        <v>-87.699999999999989</v>
      </c>
      <c r="N9" s="157">
        <f t="shared" si="1"/>
        <v>-39.399999999999991</v>
      </c>
      <c r="O9" s="157">
        <f t="shared" si="1"/>
        <v>-100.69999999999999</v>
      </c>
    </row>
    <row r="10" spans="2:15" s="68" customFormat="1" ht="21.95" customHeight="1" x14ac:dyDescent="0.25">
      <c r="B10" s="168" t="s">
        <v>139</v>
      </c>
      <c r="C10" s="154">
        <v>964</v>
      </c>
      <c r="D10" s="155">
        <v>333.8</v>
      </c>
      <c r="E10" s="156">
        <v>321741</v>
      </c>
      <c r="F10" s="155">
        <v>103.5</v>
      </c>
      <c r="G10" s="155">
        <v>119.9</v>
      </c>
      <c r="H10" s="155">
        <v>124.2</v>
      </c>
      <c r="I10" s="59"/>
      <c r="J10" s="68">
        <f t="shared" si="0"/>
        <v>3.3</v>
      </c>
      <c r="K10" s="68">
        <f t="shared" si="0"/>
        <v>2350.6999999999998</v>
      </c>
      <c r="L10" s="68">
        <f t="shared" si="0"/>
        <v>78.599999999999994</v>
      </c>
      <c r="M10" s="157">
        <f t="shared" si="1"/>
        <v>-100.2</v>
      </c>
      <c r="N10" s="157">
        <f t="shared" si="1"/>
        <v>2230.7999999999997</v>
      </c>
      <c r="O10" s="157">
        <f t="shared" si="1"/>
        <v>-45.600000000000009</v>
      </c>
    </row>
    <row r="11" spans="2:15" s="2" customFormat="1" ht="21.95" customHeight="1" x14ac:dyDescent="0.25">
      <c r="B11" s="219" t="s">
        <v>140</v>
      </c>
      <c r="C11" s="201">
        <v>12168</v>
      </c>
      <c r="D11" s="220">
        <v>14.9</v>
      </c>
      <c r="E11" s="196">
        <v>181042</v>
      </c>
      <c r="F11" s="220">
        <v>92.9</v>
      </c>
      <c r="G11" s="220">
        <v>104.9</v>
      </c>
      <c r="H11" s="220">
        <v>97.2</v>
      </c>
      <c r="I11" s="221"/>
      <c r="J11" s="2">
        <f t="shared" si="0"/>
        <v>31.4</v>
      </c>
      <c r="K11" s="2">
        <f t="shared" si="0"/>
        <v>53</v>
      </c>
      <c r="L11" s="2">
        <f t="shared" si="0"/>
        <v>16.600000000000001</v>
      </c>
      <c r="M11" s="166">
        <f t="shared" si="1"/>
        <v>-61.500000000000007</v>
      </c>
      <c r="N11" s="166">
        <f t="shared" si="1"/>
        <v>-51.900000000000006</v>
      </c>
      <c r="O11" s="166">
        <f t="shared" si="1"/>
        <v>-80.599999999999994</v>
      </c>
    </row>
    <row r="12" spans="2:15" s="68" customFormat="1" ht="32.25" customHeight="1" x14ac:dyDescent="0.25">
      <c r="B12" s="160" t="s">
        <v>141</v>
      </c>
      <c r="C12" s="154">
        <v>152124</v>
      </c>
      <c r="D12" s="155">
        <v>23.1</v>
      </c>
      <c r="E12" s="156">
        <v>3517643</v>
      </c>
      <c r="F12" s="155">
        <v>116.1</v>
      </c>
      <c r="G12" s="155">
        <v>104.1</v>
      </c>
      <c r="H12" s="155">
        <v>120.9</v>
      </c>
      <c r="I12" s="59"/>
      <c r="J12" s="68">
        <f t="shared" ref="J12:L17" si="2">ROUND(C12/C52*100,1)</f>
        <v>34731.5</v>
      </c>
      <c r="K12" s="68">
        <f t="shared" si="2"/>
        <v>12.4</v>
      </c>
      <c r="L12" s="68">
        <f t="shared" si="2"/>
        <v>4322.3999999999996</v>
      </c>
      <c r="M12" s="157">
        <f t="shared" si="1"/>
        <v>34615.4</v>
      </c>
      <c r="N12" s="157">
        <f t="shared" si="1"/>
        <v>-91.699999999999989</v>
      </c>
      <c r="O12" s="157">
        <f t="shared" si="1"/>
        <v>4201.5</v>
      </c>
    </row>
    <row r="13" spans="2:15" s="68" customFormat="1" ht="21.95" customHeight="1" x14ac:dyDescent="0.25">
      <c r="B13" s="222" t="s">
        <v>142</v>
      </c>
      <c r="C13" s="154">
        <v>4249</v>
      </c>
      <c r="D13" s="155">
        <v>22.7</v>
      </c>
      <c r="E13" s="156">
        <v>96650</v>
      </c>
      <c r="F13" s="155">
        <v>94.8</v>
      </c>
      <c r="G13" s="155">
        <v>107.6</v>
      </c>
      <c r="H13" s="155">
        <v>102.2</v>
      </c>
      <c r="I13" s="59"/>
      <c r="J13" s="68">
        <f t="shared" si="2"/>
        <v>115.6</v>
      </c>
      <c r="K13" s="68">
        <f t="shared" si="2"/>
        <v>14.2</v>
      </c>
      <c r="L13" s="68">
        <f t="shared" si="2"/>
        <v>16.399999999999999</v>
      </c>
      <c r="M13" s="157">
        <f t="shared" si="1"/>
        <v>20.799999999999997</v>
      </c>
      <c r="N13" s="157">
        <f t="shared" si="1"/>
        <v>-93.399999999999991</v>
      </c>
      <c r="O13" s="157">
        <f t="shared" si="1"/>
        <v>-85.800000000000011</v>
      </c>
    </row>
    <row r="14" spans="2:15" s="68" customFormat="1" ht="21.95" customHeight="1" x14ac:dyDescent="0.25">
      <c r="B14" s="222" t="s">
        <v>143</v>
      </c>
      <c r="C14" s="154">
        <v>6935</v>
      </c>
      <c r="D14" s="155">
        <v>17</v>
      </c>
      <c r="E14" s="156">
        <v>117612</v>
      </c>
      <c r="F14" s="155">
        <v>194.4</v>
      </c>
      <c r="G14" s="155">
        <v>111.8</v>
      </c>
      <c r="H14" s="155">
        <v>216.3</v>
      </c>
      <c r="I14" s="59"/>
      <c r="J14" s="68">
        <f t="shared" si="2"/>
        <v>100.4</v>
      </c>
      <c r="K14" s="68">
        <f t="shared" si="2"/>
        <v>10.1</v>
      </c>
      <c r="L14" s="68">
        <f t="shared" si="2"/>
        <v>10.1</v>
      </c>
      <c r="M14" s="157">
        <f t="shared" si="1"/>
        <v>-94</v>
      </c>
      <c r="N14" s="157">
        <f t="shared" si="1"/>
        <v>-101.7</v>
      </c>
      <c r="O14" s="157">
        <f t="shared" si="1"/>
        <v>-206.20000000000002</v>
      </c>
    </row>
    <row r="15" spans="2:15" s="2" customFormat="1" ht="21.95" customHeight="1" x14ac:dyDescent="0.25">
      <c r="B15" s="222" t="s">
        <v>144</v>
      </c>
      <c r="C15" s="154">
        <v>10876</v>
      </c>
      <c r="D15" s="155">
        <v>28.4</v>
      </c>
      <c r="E15" s="156">
        <v>309285</v>
      </c>
      <c r="F15" s="155">
        <v>165.1</v>
      </c>
      <c r="G15" s="155">
        <v>106.4</v>
      </c>
      <c r="H15" s="155">
        <v>175.7</v>
      </c>
      <c r="I15" s="221"/>
      <c r="J15" s="68">
        <f t="shared" si="2"/>
        <v>44.9</v>
      </c>
      <c r="K15" s="68">
        <f t="shared" si="2"/>
        <v>507.1</v>
      </c>
      <c r="L15" s="68">
        <f t="shared" si="2"/>
        <v>228.6</v>
      </c>
      <c r="M15" s="157">
        <f>J15-F15</f>
        <v>-120.19999999999999</v>
      </c>
      <c r="N15" s="157">
        <f t="shared" si="1"/>
        <v>400.70000000000005</v>
      </c>
      <c r="O15" s="157">
        <f t="shared" si="1"/>
        <v>52.900000000000006</v>
      </c>
    </row>
    <row r="16" spans="2:15" s="68" customFormat="1" ht="21.95" customHeight="1" x14ac:dyDescent="0.25">
      <c r="B16" s="222" t="s">
        <v>145</v>
      </c>
      <c r="C16" s="154">
        <v>80022</v>
      </c>
      <c r="D16" s="155">
        <v>17.5</v>
      </c>
      <c r="E16" s="156">
        <v>1398016</v>
      </c>
      <c r="F16" s="155">
        <v>124.5</v>
      </c>
      <c r="G16" s="155">
        <v>110.1</v>
      </c>
      <c r="H16" s="155">
        <v>137</v>
      </c>
      <c r="I16" s="59"/>
      <c r="J16" s="68">
        <f t="shared" si="2"/>
        <v>4562.3</v>
      </c>
      <c r="K16" s="68">
        <f t="shared" si="2"/>
        <v>500</v>
      </c>
      <c r="L16" s="68">
        <f t="shared" si="2"/>
        <v>22809.9</v>
      </c>
      <c r="M16" s="157">
        <f t="shared" ref="M16:O30" si="3">J16-F16</f>
        <v>4437.8</v>
      </c>
      <c r="N16" s="157">
        <f t="shared" si="1"/>
        <v>389.9</v>
      </c>
      <c r="O16" s="157">
        <f t="shared" si="1"/>
        <v>22672.9</v>
      </c>
    </row>
    <row r="17" spans="2:19" s="68" customFormat="1" ht="29.25" customHeight="1" x14ac:dyDescent="0.25">
      <c r="B17" s="163" t="s">
        <v>146</v>
      </c>
      <c r="C17" s="154">
        <v>50044</v>
      </c>
      <c r="D17" s="155">
        <v>31.9</v>
      </c>
      <c r="E17" s="156">
        <v>1595945</v>
      </c>
      <c r="F17" s="155">
        <v>96</v>
      </c>
      <c r="G17" s="155">
        <v>106.3</v>
      </c>
      <c r="H17" s="155">
        <v>102</v>
      </c>
      <c r="I17" s="59"/>
      <c r="J17" s="68">
        <f t="shared" si="2"/>
        <v>5245.7</v>
      </c>
      <c r="K17" s="68">
        <f t="shared" si="2"/>
        <v>1029</v>
      </c>
      <c r="L17" s="68">
        <f t="shared" si="2"/>
        <v>54749.4</v>
      </c>
      <c r="M17" s="157">
        <f t="shared" si="3"/>
        <v>5149.7</v>
      </c>
      <c r="N17" s="157">
        <f t="shared" si="1"/>
        <v>922.7</v>
      </c>
      <c r="O17" s="157">
        <f t="shared" si="1"/>
        <v>54647.4</v>
      </c>
    </row>
    <row r="18" spans="2:19" s="68" customFormat="1" ht="21.95" customHeight="1" x14ac:dyDescent="0.25">
      <c r="B18" s="160" t="s">
        <v>147</v>
      </c>
      <c r="C18" s="154">
        <v>10220</v>
      </c>
      <c r="D18" s="155">
        <v>15.6</v>
      </c>
      <c r="E18" s="156">
        <v>159439</v>
      </c>
      <c r="F18" s="155">
        <v>418.7</v>
      </c>
      <c r="G18" s="155">
        <v>120.9</v>
      </c>
      <c r="H18" s="155">
        <v>507.2</v>
      </c>
      <c r="I18" s="59"/>
      <c r="M18" s="157"/>
      <c r="N18" s="157"/>
      <c r="O18" s="157"/>
    </row>
    <row r="19" spans="2:19" s="2" customFormat="1" ht="32.25" customHeight="1" x14ac:dyDescent="0.25">
      <c r="B19" s="165" t="s">
        <v>148</v>
      </c>
      <c r="C19" s="154">
        <v>26373</v>
      </c>
      <c r="D19" s="164">
        <v>195</v>
      </c>
      <c r="E19" s="156">
        <v>5132595</v>
      </c>
      <c r="F19" s="155">
        <v>123.1</v>
      </c>
      <c r="G19" s="155">
        <v>102.4</v>
      </c>
      <c r="H19" s="155">
        <v>126.4</v>
      </c>
      <c r="I19" s="221"/>
      <c r="J19" s="68">
        <f t="shared" ref="J19:L20" si="4">ROUND(C19/C58*100,1)</f>
        <v>466.3</v>
      </c>
      <c r="K19" s="68">
        <f t="shared" si="4"/>
        <v>3545.5</v>
      </c>
      <c r="L19" s="68">
        <f t="shared" si="4"/>
        <v>16505.599999999999</v>
      </c>
      <c r="M19" s="157">
        <f t="shared" si="3"/>
        <v>343.20000000000005</v>
      </c>
      <c r="N19" s="157">
        <f t="shared" si="3"/>
        <v>3443.1</v>
      </c>
      <c r="O19" s="157">
        <f t="shared" si="3"/>
        <v>16379.199999999999</v>
      </c>
    </row>
    <row r="20" spans="2:19" s="68" customFormat="1" ht="21.95" customHeight="1" x14ac:dyDescent="0.25">
      <c r="B20" s="222" t="s">
        <v>142</v>
      </c>
      <c r="C20" s="154">
        <v>810</v>
      </c>
      <c r="D20" s="164">
        <v>194</v>
      </c>
      <c r="E20" s="156">
        <v>157021</v>
      </c>
      <c r="F20" s="155">
        <v>19.899999999999999</v>
      </c>
      <c r="G20" s="155">
        <v>101</v>
      </c>
      <c r="H20" s="155">
        <v>20.100000000000001</v>
      </c>
      <c r="I20" s="59"/>
      <c r="J20" s="68">
        <f t="shared" si="4"/>
        <v>5.0999999999999996</v>
      </c>
      <c r="K20" s="68">
        <f t="shared" si="4"/>
        <v>3233.3</v>
      </c>
      <c r="L20" s="68">
        <f t="shared" si="4"/>
        <v>165</v>
      </c>
      <c r="M20" s="157">
        <f t="shared" si="3"/>
        <v>-14.799999999999999</v>
      </c>
      <c r="N20" s="157">
        <f t="shared" si="3"/>
        <v>3132.3</v>
      </c>
      <c r="O20" s="157">
        <f t="shared" si="3"/>
        <v>144.9</v>
      </c>
      <c r="Q20" s="223"/>
    </row>
    <row r="21" spans="2:19" s="2" customFormat="1" ht="21.95" customHeight="1" x14ac:dyDescent="0.25">
      <c r="B21" s="169" t="s">
        <v>143</v>
      </c>
      <c r="C21" s="201">
        <v>1809</v>
      </c>
      <c r="D21" s="224">
        <v>197</v>
      </c>
      <c r="E21" s="196">
        <v>355541</v>
      </c>
      <c r="F21" s="220">
        <v>87</v>
      </c>
      <c r="G21" s="220">
        <v>109.2</v>
      </c>
      <c r="H21" s="220">
        <v>94.8</v>
      </c>
      <c r="I21" s="221"/>
      <c r="M21" s="166"/>
      <c r="N21" s="166"/>
      <c r="O21" s="166"/>
      <c r="Q21" s="223"/>
    </row>
    <row r="22" spans="2:19" s="68" customFormat="1" ht="12" customHeight="1" x14ac:dyDescent="0.25">
      <c r="B22" s="222" t="s">
        <v>144</v>
      </c>
      <c r="C22" s="154">
        <v>425</v>
      </c>
      <c r="D22" s="164">
        <v>222</v>
      </c>
      <c r="E22" s="156">
        <v>94311</v>
      </c>
      <c r="F22" s="155">
        <v>36.6</v>
      </c>
      <c r="G22" s="155">
        <v>100.9</v>
      </c>
      <c r="H22" s="155">
        <v>36.9</v>
      </c>
      <c r="I22" s="59"/>
      <c r="J22" s="68">
        <f t="shared" ref="J22:L24" si="5">ROUND(C22/C60*100,1)</f>
        <v>0.1</v>
      </c>
      <c r="K22" s="68">
        <f t="shared" si="5"/>
        <v>105.2</v>
      </c>
      <c r="L22" s="68">
        <f t="shared" si="5"/>
        <v>0.1</v>
      </c>
      <c r="M22" s="157">
        <f t="shared" si="3"/>
        <v>-36.5</v>
      </c>
      <c r="N22" s="157">
        <f t="shared" si="3"/>
        <v>4.2999999999999972</v>
      </c>
      <c r="O22" s="157">
        <f t="shared" si="3"/>
        <v>-36.799999999999997</v>
      </c>
      <c r="Q22" s="223"/>
    </row>
    <row r="23" spans="2:19" s="68" customFormat="1" ht="21.95" customHeight="1" x14ac:dyDescent="0.25">
      <c r="B23" s="222" t="s">
        <v>145</v>
      </c>
      <c r="C23" s="154">
        <v>12541</v>
      </c>
      <c r="D23" s="164">
        <v>192</v>
      </c>
      <c r="E23" s="156">
        <v>2402073</v>
      </c>
      <c r="F23" s="155">
        <v>314</v>
      </c>
      <c r="G23" s="155">
        <v>108.8</v>
      </c>
      <c r="H23" s="155">
        <v>341.4</v>
      </c>
      <c r="I23" s="59"/>
      <c r="J23" s="68">
        <f t="shared" si="5"/>
        <v>27.6</v>
      </c>
      <c r="K23" s="68">
        <f t="shared" si="5"/>
        <v>77.400000000000006</v>
      </c>
      <c r="L23" s="68">
        <f t="shared" si="5"/>
        <v>21.3</v>
      </c>
      <c r="M23" s="157">
        <f t="shared" si="3"/>
        <v>-286.39999999999998</v>
      </c>
      <c r="N23" s="157">
        <f t="shared" si="3"/>
        <v>-31.399999999999991</v>
      </c>
      <c r="O23" s="157">
        <f t="shared" si="3"/>
        <v>-320.09999999999997</v>
      </c>
      <c r="Q23" s="223"/>
    </row>
    <row r="24" spans="2:19" s="68" customFormat="1" ht="35.25" customHeight="1" x14ac:dyDescent="0.25">
      <c r="B24" s="163" t="s">
        <v>146</v>
      </c>
      <c r="C24" s="154">
        <v>10786</v>
      </c>
      <c r="D24" s="164">
        <v>197</v>
      </c>
      <c r="E24" s="156">
        <v>2123649</v>
      </c>
      <c r="F24" s="155">
        <v>106.5</v>
      </c>
      <c r="G24" s="155">
        <v>102.6</v>
      </c>
      <c r="H24" s="155">
        <v>109.1</v>
      </c>
      <c r="I24" s="59"/>
      <c r="J24" s="68">
        <f t="shared" si="5"/>
        <v>27.6</v>
      </c>
      <c r="K24" s="68">
        <f t="shared" si="5"/>
        <v>72.2</v>
      </c>
      <c r="L24" s="68">
        <f t="shared" si="5"/>
        <v>19.899999999999999</v>
      </c>
      <c r="M24" s="157">
        <f t="shared" si="3"/>
        <v>-78.900000000000006</v>
      </c>
      <c r="N24" s="157">
        <f t="shared" si="3"/>
        <v>-30.399999999999991</v>
      </c>
      <c r="O24" s="157">
        <f t="shared" si="3"/>
        <v>-89.199999999999989</v>
      </c>
      <c r="Q24" s="223"/>
      <c r="S24" s="67"/>
    </row>
    <row r="25" spans="2:19" s="68" customFormat="1" ht="30.75" customHeight="1" x14ac:dyDescent="0.25">
      <c r="B25" s="225" t="s">
        <v>149</v>
      </c>
      <c r="C25" s="154">
        <v>51085</v>
      </c>
      <c r="D25" s="155">
        <v>6.7</v>
      </c>
      <c r="E25" s="156">
        <v>342257</v>
      </c>
      <c r="F25" s="155">
        <v>219.1</v>
      </c>
      <c r="G25" s="155">
        <v>113.6</v>
      </c>
      <c r="H25" s="155">
        <v>246.9</v>
      </c>
      <c r="I25" s="59"/>
      <c r="M25" s="157"/>
      <c r="N25" s="157"/>
      <c r="O25" s="157"/>
    </row>
    <row r="26" spans="2:19" s="2" customFormat="1" ht="21.95" customHeight="1" x14ac:dyDescent="0.25">
      <c r="B26" s="167" t="s">
        <v>150</v>
      </c>
      <c r="C26" s="154">
        <v>7372</v>
      </c>
      <c r="D26" s="155">
        <v>4.7</v>
      </c>
      <c r="E26" s="156">
        <v>34628</v>
      </c>
      <c r="F26" s="155">
        <v>227</v>
      </c>
      <c r="G26" s="155">
        <v>109.3</v>
      </c>
      <c r="H26" s="155">
        <v>245.4</v>
      </c>
      <c r="I26" s="221"/>
      <c r="J26" s="68">
        <f t="shared" ref="J26:L27" si="6">ROUND(C26/C63*100,1)</f>
        <v>26.1</v>
      </c>
      <c r="K26" s="68">
        <f t="shared" si="6"/>
        <v>3.2</v>
      </c>
      <c r="L26" s="68">
        <f t="shared" si="6"/>
        <v>0.8</v>
      </c>
      <c r="M26" s="157">
        <f>J26-F26</f>
        <v>-200.9</v>
      </c>
      <c r="N26" s="157">
        <f t="shared" si="3"/>
        <v>-106.1</v>
      </c>
      <c r="O26" s="157">
        <f t="shared" si="3"/>
        <v>-244.6</v>
      </c>
    </row>
    <row r="27" spans="2:19" s="68" customFormat="1" ht="21.95" customHeight="1" x14ac:dyDescent="0.25">
      <c r="B27" s="167" t="s">
        <v>151</v>
      </c>
      <c r="C27" s="154">
        <v>3867</v>
      </c>
      <c r="D27" s="155">
        <v>4</v>
      </c>
      <c r="E27" s="156">
        <v>15284</v>
      </c>
      <c r="F27" s="155">
        <v>425.4</v>
      </c>
      <c r="G27" s="155">
        <v>87</v>
      </c>
      <c r="H27" s="155">
        <v>363.6</v>
      </c>
      <c r="I27" s="59"/>
      <c r="J27" s="68">
        <f t="shared" si="6"/>
        <v>1.2</v>
      </c>
      <c r="K27" s="68">
        <f t="shared" si="6"/>
        <v>2</v>
      </c>
      <c r="L27" s="68">
        <f t="shared" si="6"/>
        <v>0</v>
      </c>
      <c r="M27" s="157">
        <f>J27-F27</f>
        <v>-424.2</v>
      </c>
      <c r="N27" s="157">
        <f t="shared" si="3"/>
        <v>-85</v>
      </c>
      <c r="O27" s="157">
        <f t="shared" si="3"/>
        <v>-363.6</v>
      </c>
      <c r="Q27" s="67"/>
    </row>
    <row r="28" spans="2:19" s="68" customFormat="1" ht="21.95" customHeight="1" x14ac:dyDescent="0.25">
      <c r="B28" s="167" t="s">
        <v>152</v>
      </c>
      <c r="C28" s="154">
        <v>102</v>
      </c>
      <c r="D28" s="185">
        <v>9.8000000000000007</v>
      </c>
      <c r="E28" s="154">
        <v>1004</v>
      </c>
      <c r="F28" s="185">
        <v>34.299999999999997</v>
      </c>
      <c r="G28" s="185">
        <v>121</v>
      </c>
      <c r="H28" s="185">
        <v>41.5</v>
      </c>
      <c r="I28" s="59"/>
      <c r="M28" s="157"/>
      <c r="N28" s="157"/>
      <c r="O28" s="157"/>
    </row>
    <row r="29" spans="2:19" s="68" customFormat="1" ht="29.25" customHeight="1" x14ac:dyDescent="0.25">
      <c r="B29" s="167" t="s">
        <v>153</v>
      </c>
      <c r="C29" s="154">
        <v>11477</v>
      </c>
      <c r="D29" s="155">
        <v>8.5</v>
      </c>
      <c r="E29" s="156">
        <v>97823</v>
      </c>
      <c r="F29" s="155">
        <v>512.4</v>
      </c>
      <c r="G29" s="155">
        <v>132.80000000000001</v>
      </c>
      <c r="H29" s="155">
        <v>682.5</v>
      </c>
      <c r="I29" s="59"/>
      <c r="J29" s="68">
        <f t="shared" ref="J29:L30" si="7">ROUND(C29/C66*100,1)</f>
        <v>3.5</v>
      </c>
      <c r="K29" s="68">
        <f t="shared" si="7"/>
        <v>2.2000000000000002</v>
      </c>
      <c r="L29" s="68">
        <f t="shared" si="7"/>
        <v>0.1</v>
      </c>
      <c r="M29" s="157">
        <f>J29-F29</f>
        <v>-508.9</v>
      </c>
      <c r="N29" s="157">
        <f t="shared" si="3"/>
        <v>-130.60000000000002</v>
      </c>
      <c r="O29" s="157">
        <f t="shared" si="3"/>
        <v>-682.4</v>
      </c>
    </row>
    <row r="30" spans="2:19" s="68" customFormat="1" ht="21.95" customHeight="1" x14ac:dyDescent="0.25">
      <c r="B30" s="167" t="s">
        <v>154</v>
      </c>
      <c r="C30" s="154">
        <v>19461</v>
      </c>
      <c r="D30" s="155">
        <v>7.6</v>
      </c>
      <c r="E30" s="156">
        <v>147968</v>
      </c>
      <c r="F30" s="155">
        <v>148.6</v>
      </c>
      <c r="G30" s="155">
        <v>120.6</v>
      </c>
      <c r="H30" s="155">
        <v>178.4</v>
      </c>
      <c r="I30" s="59"/>
      <c r="J30" s="68">
        <f t="shared" si="7"/>
        <v>0.6</v>
      </c>
      <c r="K30" s="68">
        <f t="shared" si="7"/>
        <v>19</v>
      </c>
      <c r="L30" s="68">
        <f t="shared" si="7"/>
        <v>0.1</v>
      </c>
      <c r="M30" s="157">
        <f>J30-F30</f>
        <v>-148</v>
      </c>
      <c r="N30" s="157">
        <f t="shared" si="3"/>
        <v>-101.6</v>
      </c>
      <c r="O30" s="157">
        <f t="shared" si="3"/>
        <v>-178.3</v>
      </c>
    </row>
    <row r="31" spans="2:19" s="68" customFormat="1" ht="21.95" customHeight="1" x14ac:dyDescent="0.25">
      <c r="B31" s="167" t="s">
        <v>155</v>
      </c>
      <c r="C31" s="154">
        <v>6900</v>
      </c>
      <c r="D31" s="155">
        <v>6.7</v>
      </c>
      <c r="E31" s="156">
        <v>46554</v>
      </c>
      <c r="F31" s="155">
        <v>195.5</v>
      </c>
      <c r="G31" s="155">
        <v>115.5</v>
      </c>
      <c r="H31" s="155">
        <v>225.8</v>
      </c>
      <c r="I31" s="59"/>
      <c r="M31" s="157"/>
      <c r="N31" s="157"/>
      <c r="O31" s="157"/>
    </row>
    <row r="32" spans="2:19" s="68" customFormat="1" ht="28.5" customHeight="1" x14ac:dyDescent="0.25">
      <c r="B32" s="225" t="s">
        <v>156</v>
      </c>
      <c r="C32" s="154">
        <v>373879</v>
      </c>
      <c r="D32" s="164">
        <v>247</v>
      </c>
      <c r="E32" s="156">
        <v>92384166</v>
      </c>
      <c r="F32" s="155">
        <v>91.9</v>
      </c>
      <c r="G32" s="155">
        <v>100.9</v>
      </c>
      <c r="H32" s="155">
        <v>92.8</v>
      </c>
      <c r="I32" s="59"/>
      <c r="M32" s="157"/>
      <c r="N32" s="157"/>
      <c r="O32" s="157"/>
      <c r="Q32" s="157"/>
    </row>
    <row r="33" spans="1:17" s="68" customFormat="1" ht="21.95" customHeight="1" x14ac:dyDescent="0.25">
      <c r="B33" s="167" t="s">
        <v>150</v>
      </c>
      <c r="C33" s="154">
        <v>42373</v>
      </c>
      <c r="D33" s="164">
        <v>261</v>
      </c>
      <c r="E33" s="156">
        <v>11058413</v>
      </c>
      <c r="F33" s="155">
        <v>46.2</v>
      </c>
      <c r="G33" s="155">
        <v>102.4</v>
      </c>
      <c r="H33" s="155">
        <v>47.3</v>
      </c>
      <c r="I33" s="59"/>
      <c r="J33" s="68">
        <f>ROUND(C33/C68*100,1)</f>
        <v>0.5</v>
      </c>
      <c r="K33" s="68">
        <f>ROUND(D33/D68*100,1)</f>
        <v>776.8</v>
      </c>
      <c r="L33" s="68">
        <f>ROUND(E33/E68*100,1)</f>
        <v>4.2</v>
      </c>
      <c r="M33" s="157">
        <f>J33-F33</f>
        <v>-45.7</v>
      </c>
      <c r="N33" s="157">
        <f>K33-G33</f>
        <v>674.4</v>
      </c>
      <c r="O33" s="157">
        <f>L33-H33</f>
        <v>-43.099999999999994</v>
      </c>
      <c r="Q33" s="157"/>
    </row>
    <row r="34" spans="1:17" s="68" customFormat="1" ht="21.95" customHeight="1" x14ac:dyDescent="0.25">
      <c r="B34" s="167" t="s">
        <v>151</v>
      </c>
      <c r="C34" s="154">
        <v>30462</v>
      </c>
      <c r="D34" s="164">
        <v>322</v>
      </c>
      <c r="E34" s="156">
        <v>9805515</v>
      </c>
      <c r="F34" s="155">
        <v>80.8</v>
      </c>
      <c r="G34" s="155">
        <v>106.6</v>
      </c>
      <c r="H34" s="155">
        <v>86</v>
      </c>
      <c r="I34" s="59"/>
      <c r="L34" s="68">
        <f>ROUND(E34/E69*100,1)</f>
        <v>484.2</v>
      </c>
      <c r="M34" s="157"/>
      <c r="N34" s="157"/>
      <c r="O34" s="157">
        <f>L34-H34</f>
        <v>398.2</v>
      </c>
      <c r="Q34" s="157"/>
    </row>
    <row r="35" spans="1:17" s="68" customFormat="1" ht="21.95" customHeight="1" x14ac:dyDescent="0.25">
      <c r="B35" s="167" t="s">
        <v>152</v>
      </c>
      <c r="C35" s="154">
        <v>1804</v>
      </c>
      <c r="D35" s="154">
        <v>210</v>
      </c>
      <c r="E35" s="154">
        <v>378992</v>
      </c>
      <c r="F35" s="185">
        <v>144.4</v>
      </c>
      <c r="G35" s="185">
        <v>113</v>
      </c>
      <c r="H35" s="185">
        <v>163.30000000000001</v>
      </c>
      <c r="I35" s="59"/>
      <c r="L35" s="68">
        <f>ROUND(E35/E70*100,1)</f>
        <v>140</v>
      </c>
      <c r="M35" s="157"/>
      <c r="N35" s="157"/>
      <c r="O35" s="157">
        <f>L35-H35</f>
        <v>-23.300000000000011</v>
      </c>
    </row>
    <row r="36" spans="1:17" s="68" customFormat="1" ht="28.5" customHeight="1" x14ac:dyDescent="0.25">
      <c r="B36" s="167" t="s">
        <v>153</v>
      </c>
      <c r="C36" s="154">
        <v>8723</v>
      </c>
      <c r="D36" s="164">
        <v>180</v>
      </c>
      <c r="E36" s="156">
        <v>1567996</v>
      </c>
      <c r="F36" s="155">
        <v>22</v>
      </c>
      <c r="G36" s="155">
        <v>105.8</v>
      </c>
      <c r="H36" s="155">
        <v>23.2</v>
      </c>
      <c r="I36" s="59"/>
      <c r="L36" s="68">
        <f>ROUND(E36/E71*100,1)</f>
        <v>2.6</v>
      </c>
      <c r="M36" s="157"/>
      <c r="N36" s="157"/>
      <c r="O36" s="157">
        <f>L36-H36</f>
        <v>-20.599999999999998</v>
      </c>
      <c r="Q36" s="157"/>
    </row>
    <row r="37" spans="1:17" s="68" customFormat="1" ht="21.95" customHeight="1" x14ac:dyDescent="0.25">
      <c r="B37" s="167" t="s">
        <v>154</v>
      </c>
      <c r="C37" s="154">
        <v>212796</v>
      </c>
      <c r="D37" s="164">
        <v>249</v>
      </c>
      <c r="E37" s="156">
        <v>53050039</v>
      </c>
      <c r="F37" s="155">
        <v>98.3</v>
      </c>
      <c r="G37" s="155">
        <v>100.9</v>
      </c>
      <c r="H37" s="155">
        <v>99.2</v>
      </c>
      <c r="I37" s="59"/>
      <c r="L37" s="68">
        <f>ROUND(E37/E72*100,1)</f>
        <v>94.4</v>
      </c>
      <c r="M37" s="157"/>
      <c r="N37" s="157"/>
      <c r="O37" s="157">
        <f>L37-H37</f>
        <v>-4.7999999999999972</v>
      </c>
    </row>
    <row r="38" spans="1:17" s="68" customFormat="1" ht="21.95" customHeight="1" x14ac:dyDescent="0.25">
      <c r="B38" s="167" t="s">
        <v>155</v>
      </c>
      <c r="C38" s="154">
        <v>77721</v>
      </c>
      <c r="D38" s="164">
        <v>218</v>
      </c>
      <c r="E38" s="156">
        <v>16902203</v>
      </c>
      <c r="F38" s="155">
        <v>383.3</v>
      </c>
      <c r="G38" s="155">
        <v>103.1</v>
      </c>
      <c r="H38" s="155">
        <v>394.3</v>
      </c>
      <c r="I38" s="59"/>
      <c r="J38" s="68">
        <f>ROUND(C38/C73*100,1)</f>
        <v>55.9</v>
      </c>
      <c r="K38" s="68">
        <f>ROUND(D38/D73*100,1)</f>
        <v>247.7</v>
      </c>
      <c r="L38" s="68">
        <f>ROUND(E38/E73*100,1)</f>
        <v>138.1</v>
      </c>
      <c r="M38" s="157">
        <f>J38-F38</f>
        <v>-327.40000000000003</v>
      </c>
      <c r="N38" s="157">
        <f>K38-G38</f>
        <v>144.6</v>
      </c>
      <c r="O38" s="157">
        <f>L38-H38</f>
        <v>-256.20000000000005</v>
      </c>
    </row>
    <row r="39" spans="1:17" s="68" customFormat="1" ht="12" customHeight="1" x14ac:dyDescent="0.2">
      <c r="B39" s="59"/>
      <c r="C39" s="171"/>
      <c r="D39" s="172"/>
      <c r="E39" s="171"/>
      <c r="F39" s="172"/>
      <c r="G39" s="172"/>
      <c r="H39" s="172"/>
      <c r="I39" s="59"/>
      <c r="J39" s="68">
        <f>ROUND(C39/C74*100,1)</f>
        <v>0</v>
      </c>
      <c r="M39" s="157">
        <f>J39-F39</f>
        <v>0</v>
      </c>
      <c r="N39" s="157"/>
      <c r="O39" s="157"/>
    </row>
    <row r="40" spans="1:17" ht="14.25" x14ac:dyDescent="0.2">
      <c r="B40" s="57"/>
      <c r="C40" s="171"/>
      <c r="D40" s="172"/>
      <c r="E40" s="171"/>
      <c r="F40" s="172"/>
      <c r="G40" s="172"/>
      <c r="H40" s="172"/>
      <c r="J40" s="68"/>
      <c r="K40" s="68"/>
      <c r="L40" s="68"/>
    </row>
    <row r="41" spans="1:17" s="3" customFormat="1" ht="14.25" hidden="1" customHeight="1" x14ac:dyDescent="0.2">
      <c r="A41"/>
      <c r="B41">
        <v>2005</v>
      </c>
      <c r="C41" s="171"/>
      <c r="D41" s="172"/>
      <c r="E41" s="171"/>
      <c r="F41" s="172"/>
      <c r="G41" s="172"/>
      <c r="H41" s="172"/>
      <c r="I41" s="216"/>
      <c r="J41" s="68"/>
      <c r="K41" s="68"/>
      <c r="L41" s="68"/>
    </row>
    <row r="42" spans="1:17" s="68" customFormat="1" ht="14.25" hidden="1" customHeight="1" x14ac:dyDescent="0.2">
      <c r="B42" s="186" t="s">
        <v>141</v>
      </c>
      <c r="C42" s="171">
        <v>85289</v>
      </c>
      <c r="D42" s="172">
        <v>21.8</v>
      </c>
      <c r="E42" s="171">
        <v>1862444</v>
      </c>
      <c r="F42" s="172">
        <v>120.3</v>
      </c>
      <c r="G42" s="172">
        <v>80.099999999999994</v>
      </c>
      <c r="H42" s="172">
        <v>96.7</v>
      </c>
      <c r="I42" s="59"/>
    </row>
    <row r="43" spans="1:17" s="68" customFormat="1" ht="14.25" hidden="1" customHeight="1" x14ac:dyDescent="0.2">
      <c r="B43" s="21" t="s">
        <v>142</v>
      </c>
      <c r="C43" s="171">
        <v>4502</v>
      </c>
      <c r="D43" s="172">
        <v>17.5</v>
      </c>
      <c r="E43" s="171">
        <v>78772</v>
      </c>
      <c r="F43" s="172">
        <v>148.4</v>
      </c>
      <c r="G43" s="172">
        <v>76.099999999999994</v>
      </c>
      <c r="H43" s="172">
        <v>112.9</v>
      </c>
      <c r="I43" s="59"/>
    </row>
    <row r="44" spans="1:17" s="68" customFormat="1" ht="14.25" hidden="1" customHeight="1" x14ac:dyDescent="0.2">
      <c r="B44" s="21" t="s">
        <v>143</v>
      </c>
      <c r="C44" s="171">
        <v>2674</v>
      </c>
      <c r="D44" s="174">
        <v>14.4</v>
      </c>
      <c r="E44" s="171">
        <v>38477</v>
      </c>
      <c r="F44" s="172">
        <v>391.5</v>
      </c>
      <c r="G44" s="172">
        <v>90.6</v>
      </c>
      <c r="H44" s="172">
        <v>355.3</v>
      </c>
      <c r="I44" s="59"/>
    </row>
    <row r="45" spans="1:17" s="68" customFormat="1" ht="14.25" hidden="1" customHeight="1" x14ac:dyDescent="0.2">
      <c r="B45" s="21" t="s">
        <v>144</v>
      </c>
      <c r="C45" s="171">
        <v>10469</v>
      </c>
      <c r="D45" s="172">
        <v>23.7</v>
      </c>
      <c r="E45" s="171">
        <v>248491</v>
      </c>
      <c r="F45" s="172">
        <v>128.19999999999999</v>
      </c>
      <c r="G45" s="172">
        <v>83.7</v>
      </c>
      <c r="H45" s="172">
        <v>107.7</v>
      </c>
      <c r="I45" s="59"/>
    </row>
    <row r="46" spans="1:17" s="68" customFormat="1" ht="14.25" hidden="1" customHeight="1" x14ac:dyDescent="0.2">
      <c r="B46" s="21" t="s">
        <v>145</v>
      </c>
      <c r="C46" s="171">
        <v>28903</v>
      </c>
      <c r="D46" s="174">
        <v>14.2</v>
      </c>
      <c r="E46" s="171">
        <v>409134</v>
      </c>
      <c r="F46" s="172">
        <v>248.7</v>
      </c>
      <c r="G46" s="172">
        <v>86.6</v>
      </c>
      <c r="H46" s="172">
        <v>215</v>
      </c>
      <c r="I46" s="59"/>
    </row>
    <row r="47" spans="1:17" s="68" customFormat="1" ht="24" hidden="1" customHeight="1" x14ac:dyDescent="0.2">
      <c r="B47" s="193" t="s">
        <v>146</v>
      </c>
      <c r="C47" s="178">
        <v>38742</v>
      </c>
      <c r="D47" s="179">
        <v>28.1</v>
      </c>
      <c r="E47" s="178">
        <v>1087570</v>
      </c>
      <c r="F47" s="180">
        <v>81.8</v>
      </c>
      <c r="G47" s="180">
        <v>93.4</v>
      </c>
      <c r="H47" s="180">
        <v>76.400000000000006</v>
      </c>
      <c r="I47" s="59"/>
    </row>
    <row r="48" spans="1:17" s="68" customFormat="1" ht="14.25" hidden="1" customHeight="1" x14ac:dyDescent="0.2">
      <c r="B48" s="186" t="s">
        <v>147</v>
      </c>
      <c r="C48" s="181">
        <v>962</v>
      </c>
      <c r="D48" s="38">
        <v>12.2</v>
      </c>
      <c r="E48" s="181">
        <v>11719</v>
      </c>
      <c r="F48">
        <v>124.8</v>
      </c>
      <c r="G48">
        <v>81.3</v>
      </c>
      <c r="H48">
        <v>101.6</v>
      </c>
      <c r="I48" s="59"/>
    </row>
    <row r="49" spans="2:9" s="68" customFormat="1" ht="14.25" hidden="1" customHeight="1" x14ac:dyDescent="0.2">
      <c r="B49" s="226" t="s">
        <v>148</v>
      </c>
      <c r="C49">
        <v>12930</v>
      </c>
      <c r="D49">
        <v>168</v>
      </c>
      <c r="E49">
        <v>2166811</v>
      </c>
      <c r="F49">
        <v>60.2</v>
      </c>
      <c r="G49">
        <v>91.3</v>
      </c>
      <c r="H49">
        <v>54.9</v>
      </c>
      <c r="I49" s="59"/>
    </row>
    <row r="50" spans="2:9" s="68" customFormat="1" ht="14.25" hidden="1" customHeight="1" x14ac:dyDescent="0.2">
      <c r="B50" s="21" t="s">
        <v>142</v>
      </c>
      <c r="C50" s="154">
        <v>1106</v>
      </c>
      <c r="D50" s="155">
        <v>181</v>
      </c>
      <c r="E50" s="154">
        <v>200073</v>
      </c>
      <c r="F50" s="182">
        <v>92</v>
      </c>
      <c r="G50" s="182">
        <v>98.4</v>
      </c>
      <c r="H50" s="182">
        <v>90.7</v>
      </c>
      <c r="I50" s="59"/>
    </row>
    <row r="51" spans="2:9" s="68" customFormat="1" ht="14.25" hidden="1" customHeight="1" x14ac:dyDescent="0.2">
      <c r="B51" s="21" t="s">
        <v>143</v>
      </c>
      <c r="C51" s="154">
        <v>801</v>
      </c>
      <c r="D51" s="155">
        <v>172</v>
      </c>
      <c r="E51" s="154">
        <v>137498</v>
      </c>
      <c r="F51" s="182">
        <v>60.3</v>
      </c>
      <c r="G51" s="182">
        <v>89.6</v>
      </c>
      <c r="H51" s="182">
        <v>53.9</v>
      </c>
      <c r="I51" s="59"/>
    </row>
    <row r="52" spans="2:9" s="68" customFormat="1" ht="14.25" hidden="1" customHeight="1" x14ac:dyDescent="0.2">
      <c r="B52" s="21" t="s">
        <v>144</v>
      </c>
      <c r="C52" s="154">
        <v>438</v>
      </c>
      <c r="D52" s="185">
        <v>186</v>
      </c>
      <c r="E52" s="154">
        <v>81382</v>
      </c>
      <c r="F52" s="182">
        <v>103.1</v>
      </c>
      <c r="G52" s="182">
        <v>94.4</v>
      </c>
      <c r="H52" s="182">
        <v>97.4</v>
      </c>
      <c r="I52" s="59"/>
    </row>
    <row r="53" spans="2:9" s="68" customFormat="1" ht="14.25" hidden="1" customHeight="1" x14ac:dyDescent="0.2">
      <c r="B53" s="21" t="s">
        <v>145</v>
      </c>
      <c r="C53" s="154">
        <v>3677</v>
      </c>
      <c r="D53" s="185">
        <v>160</v>
      </c>
      <c r="E53" s="154">
        <v>588842</v>
      </c>
      <c r="F53" s="182">
        <v>82.8</v>
      </c>
      <c r="G53" s="182">
        <v>94.1</v>
      </c>
      <c r="H53" s="182">
        <v>78.099999999999994</v>
      </c>
      <c r="I53" s="59"/>
    </row>
    <row r="54" spans="2:9" s="68" customFormat="1" ht="24" hidden="1" customHeight="1" x14ac:dyDescent="0.2">
      <c r="B54" s="193" t="s">
        <v>146</v>
      </c>
      <c r="C54" s="154">
        <v>6908</v>
      </c>
      <c r="D54" s="188">
        <v>168</v>
      </c>
      <c r="E54" s="189">
        <v>1159016</v>
      </c>
      <c r="F54" s="182">
        <v>49</v>
      </c>
      <c r="G54" s="182">
        <v>89.8</v>
      </c>
      <c r="H54" s="182">
        <v>44</v>
      </c>
      <c r="I54" s="59"/>
    </row>
    <row r="55" spans="2:9" s="2" customFormat="1" ht="24" hidden="1" customHeight="1" x14ac:dyDescent="0.2">
      <c r="B55" s="227" t="s">
        <v>149</v>
      </c>
      <c r="C55" s="154">
        <v>24234</v>
      </c>
      <c r="D55" s="188">
        <v>5.6</v>
      </c>
      <c r="E55" s="189">
        <v>135311</v>
      </c>
      <c r="F55" s="182">
        <v>129.69999999999999</v>
      </c>
      <c r="G55" s="182">
        <v>82.4</v>
      </c>
      <c r="H55" s="182">
        <v>106.5</v>
      </c>
      <c r="I55" s="221"/>
    </row>
    <row r="56" spans="2:9" s="68" customFormat="1" ht="14.25" hidden="1" customHeight="1" x14ac:dyDescent="0.2">
      <c r="B56" s="228" t="s">
        <v>150</v>
      </c>
      <c r="C56" s="154">
        <v>1754</v>
      </c>
      <c r="D56" s="188">
        <v>3.5</v>
      </c>
      <c r="E56" s="189">
        <v>6129</v>
      </c>
      <c r="F56" s="182">
        <v>99.2</v>
      </c>
      <c r="G56" s="182">
        <v>79.5</v>
      </c>
      <c r="H56" s="182">
        <v>78.5</v>
      </c>
      <c r="I56" s="59"/>
    </row>
    <row r="57" spans="2:9" s="68" customFormat="1" ht="14.25" hidden="1" customHeight="1" x14ac:dyDescent="0.2">
      <c r="B57" s="228" t="s">
        <v>151</v>
      </c>
      <c r="C57" s="154">
        <v>954</v>
      </c>
      <c r="D57" s="185">
        <v>3.1</v>
      </c>
      <c r="E57" s="154">
        <v>2915</v>
      </c>
      <c r="F57" s="182">
        <v>206</v>
      </c>
      <c r="G57" s="182">
        <v>91.2</v>
      </c>
      <c r="H57" s="182">
        <v>183.2</v>
      </c>
      <c r="I57" s="59"/>
    </row>
    <row r="58" spans="2:9" s="2" customFormat="1" ht="24" hidden="1" customHeight="1" x14ac:dyDescent="0.2">
      <c r="B58" s="228" t="s">
        <v>157</v>
      </c>
      <c r="C58" s="154">
        <v>5656</v>
      </c>
      <c r="D58" s="188">
        <v>5.5</v>
      </c>
      <c r="E58" s="189">
        <v>31096</v>
      </c>
      <c r="F58" s="182">
        <v>125.6</v>
      </c>
      <c r="G58" s="182">
        <v>105.8</v>
      </c>
      <c r="H58" s="182">
        <v>132.6</v>
      </c>
      <c r="I58" s="221"/>
    </row>
    <row r="59" spans="2:9" s="68" customFormat="1" ht="14.25" hidden="1" customHeight="1" x14ac:dyDescent="0.2">
      <c r="B59" s="228" t="s">
        <v>154</v>
      </c>
      <c r="C59" s="154">
        <v>15869</v>
      </c>
      <c r="D59" s="188">
        <v>6</v>
      </c>
      <c r="E59" s="189">
        <v>95171</v>
      </c>
      <c r="F59" s="182">
        <v>132.80000000000001</v>
      </c>
      <c r="G59" s="182">
        <v>75.900000000000006</v>
      </c>
      <c r="H59" s="182">
        <v>101</v>
      </c>
      <c r="I59" s="59"/>
    </row>
    <row r="60" spans="2:9" s="68" customFormat="1" ht="24" hidden="1" customHeight="1" x14ac:dyDescent="0.2">
      <c r="B60" s="227" t="s">
        <v>156</v>
      </c>
      <c r="C60" s="154">
        <v>456937</v>
      </c>
      <c r="D60" s="188">
        <v>211</v>
      </c>
      <c r="E60" s="189">
        <v>96462873</v>
      </c>
      <c r="F60" s="182">
        <v>107.7</v>
      </c>
      <c r="G60" s="182">
        <v>87.9</v>
      </c>
      <c r="H60" s="182">
        <v>94.5</v>
      </c>
      <c r="I60" s="59"/>
    </row>
    <row r="61" spans="2:9" s="68" customFormat="1" ht="14.25" hidden="1" customHeight="1" x14ac:dyDescent="0.2">
      <c r="B61" s="228" t="s">
        <v>150</v>
      </c>
      <c r="C61" s="154">
        <v>45404</v>
      </c>
      <c r="D61" s="185">
        <v>248</v>
      </c>
      <c r="E61" s="154">
        <v>11271235</v>
      </c>
      <c r="F61" s="182">
        <v>88</v>
      </c>
      <c r="G61" s="182">
        <v>91.2</v>
      </c>
      <c r="H61" s="182">
        <v>80.5</v>
      </c>
      <c r="I61" s="59"/>
    </row>
    <row r="62" spans="2:9" s="68" customFormat="1" ht="14.25" hidden="1" customHeight="1" x14ac:dyDescent="0.2">
      <c r="B62" s="228" t="s">
        <v>151</v>
      </c>
      <c r="C62" s="154">
        <v>39049</v>
      </c>
      <c r="D62" s="188">
        <v>273</v>
      </c>
      <c r="E62" s="189">
        <v>10650418</v>
      </c>
      <c r="F62" s="182">
        <v>107.9</v>
      </c>
      <c r="G62" s="182">
        <v>89.2</v>
      </c>
      <c r="H62" s="182">
        <v>96.3</v>
      </c>
      <c r="I62" s="59"/>
    </row>
    <row r="63" spans="2:9" s="2" customFormat="1" ht="24" hidden="1" customHeight="1" x14ac:dyDescent="0.2">
      <c r="B63" s="228" t="s">
        <v>157</v>
      </c>
      <c r="C63" s="154">
        <v>28295</v>
      </c>
      <c r="D63" s="188">
        <v>146</v>
      </c>
      <c r="E63" s="189">
        <v>4136874</v>
      </c>
      <c r="F63" s="182">
        <v>118.5</v>
      </c>
      <c r="G63" s="182">
        <v>95.4</v>
      </c>
      <c r="H63" s="182">
        <v>113.2</v>
      </c>
      <c r="I63" s="221"/>
    </row>
    <row r="64" spans="2:9" s="68" customFormat="1" ht="14.25" hidden="1" customHeight="1" x14ac:dyDescent="0.2">
      <c r="B64" s="228" t="s">
        <v>154</v>
      </c>
      <c r="C64" s="154">
        <v>331915</v>
      </c>
      <c r="D64" s="185">
        <v>205</v>
      </c>
      <c r="E64" s="154">
        <v>68160819</v>
      </c>
      <c r="F64" s="182">
        <v>148.9</v>
      </c>
      <c r="G64" s="182">
        <v>86.5</v>
      </c>
      <c r="H64" s="182">
        <v>129.1</v>
      </c>
      <c r="I64" s="59"/>
    </row>
    <row r="65" spans="2:9" s="68" customFormat="1" ht="14.25" hidden="1" customHeight="1" x14ac:dyDescent="0.2">
      <c r="B65" s="228" t="s">
        <v>158</v>
      </c>
      <c r="C65" s="154">
        <v>12274</v>
      </c>
      <c r="D65" s="188">
        <v>183</v>
      </c>
      <c r="E65" s="189">
        <v>2243527</v>
      </c>
      <c r="F65" s="182">
        <v>13.7</v>
      </c>
      <c r="G65" s="182">
        <v>80.3</v>
      </c>
      <c r="H65" s="182">
        <v>10.9</v>
      </c>
      <c r="I65" s="59"/>
    </row>
    <row r="66" spans="2:9" s="68" customFormat="1" ht="14.25" hidden="1" customHeight="1" x14ac:dyDescent="0.2">
      <c r="B66" s="226" t="s">
        <v>159</v>
      </c>
      <c r="C66" s="154">
        <v>325674</v>
      </c>
      <c r="D66" s="188">
        <v>391</v>
      </c>
      <c r="E66" s="189">
        <v>127414187</v>
      </c>
      <c r="F66" s="182">
        <v>112.5</v>
      </c>
      <c r="G66" s="182">
        <v>93.5</v>
      </c>
      <c r="H66" s="182">
        <v>105.3</v>
      </c>
      <c r="I66" s="59"/>
    </row>
    <row r="67" spans="2:9" s="68" customFormat="1" ht="24" hidden="1" customHeight="1" x14ac:dyDescent="0.2">
      <c r="B67" s="226" t="s">
        <v>160</v>
      </c>
      <c r="C67" s="154">
        <v>3387502</v>
      </c>
      <c r="D67" s="188">
        <v>39.9</v>
      </c>
      <c r="E67" s="189">
        <v>135216350</v>
      </c>
      <c r="F67" s="182">
        <v>100.7</v>
      </c>
      <c r="G67" s="182">
        <v>94.3</v>
      </c>
      <c r="H67" s="182">
        <v>95.1</v>
      </c>
      <c r="I67" s="59"/>
    </row>
    <row r="68" spans="2:9" s="68" customFormat="1" ht="24" hidden="1" customHeight="1" x14ac:dyDescent="0.2">
      <c r="B68" s="227" t="s">
        <v>161</v>
      </c>
      <c r="C68" s="154">
        <v>7916766</v>
      </c>
      <c r="D68" s="188">
        <v>33.6</v>
      </c>
      <c r="E68" s="189">
        <v>265889524</v>
      </c>
      <c r="F68" s="182">
        <v>100</v>
      </c>
      <c r="G68" s="182">
        <v>100</v>
      </c>
      <c r="H68" s="182">
        <v>100</v>
      </c>
      <c r="I68" s="59"/>
    </row>
    <row r="69" spans="2:9" s="68" customFormat="1" ht="14.25" hidden="1" customHeight="1" x14ac:dyDescent="0.2">
      <c r="B69" s="226" t="s">
        <v>162</v>
      </c>
      <c r="C69" s="154" t="s">
        <v>8</v>
      </c>
      <c r="D69" s="188" t="s">
        <v>8</v>
      </c>
      <c r="E69" s="189">
        <v>2024987</v>
      </c>
      <c r="F69" s="182" t="s">
        <v>8</v>
      </c>
      <c r="G69" s="182" t="s">
        <v>8</v>
      </c>
      <c r="H69" s="182">
        <v>98.7</v>
      </c>
      <c r="I69" s="59"/>
    </row>
    <row r="70" spans="2:9" s="68" customFormat="1" ht="14.25" hidden="1" customHeight="1" x14ac:dyDescent="0.2">
      <c r="B70" s="226" t="s">
        <v>163</v>
      </c>
      <c r="C70" s="154" t="s">
        <v>8</v>
      </c>
      <c r="D70" s="188" t="s">
        <v>8</v>
      </c>
      <c r="E70" s="189">
        <v>270622</v>
      </c>
      <c r="F70" s="182" t="s">
        <v>8</v>
      </c>
      <c r="G70" s="182" t="s">
        <v>8</v>
      </c>
      <c r="H70" s="182">
        <v>106.5</v>
      </c>
      <c r="I70" s="59"/>
    </row>
    <row r="71" spans="2:9" s="68" customFormat="1" ht="14.25" hidden="1" customHeight="1" x14ac:dyDescent="0.2">
      <c r="B71" s="226" t="s">
        <v>164</v>
      </c>
      <c r="C71" s="154" t="s">
        <v>8</v>
      </c>
      <c r="D71" s="188" t="s">
        <v>8</v>
      </c>
      <c r="E71" s="189">
        <v>60854522</v>
      </c>
      <c r="F71" s="182" t="s">
        <v>8</v>
      </c>
      <c r="G71" s="182" t="s">
        <v>8</v>
      </c>
      <c r="H71" s="182">
        <v>91.9</v>
      </c>
      <c r="I71" s="59"/>
    </row>
    <row r="72" spans="2:9" s="68" customFormat="1" ht="14.25" hidden="1" customHeight="1" x14ac:dyDescent="0.2">
      <c r="B72" s="226" t="s">
        <v>165</v>
      </c>
      <c r="C72" s="191" t="s">
        <v>8</v>
      </c>
      <c r="D72" s="192" t="s">
        <v>8</v>
      </c>
      <c r="E72" s="171">
        <v>56184337</v>
      </c>
      <c r="F72" s="182" t="s">
        <v>8</v>
      </c>
      <c r="G72" s="182" t="s">
        <v>8</v>
      </c>
      <c r="H72" s="182">
        <v>93.8</v>
      </c>
      <c r="I72" s="59"/>
    </row>
    <row r="73" spans="2:9" s="68" customFormat="1" ht="14.25" hidden="1" customHeight="1" x14ac:dyDescent="0.2">
      <c r="B73" s="226" t="s">
        <v>166</v>
      </c>
      <c r="C73" s="194">
        <v>138986</v>
      </c>
      <c r="D73" s="195">
        <v>88</v>
      </c>
      <c r="E73" s="189">
        <v>12235041</v>
      </c>
      <c r="F73" s="182">
        <v>149.9</v>
      </c>
      <c r="G73" s="182">
        <v>88.9</v>
      </c>
      <c r="H73" s="182">
        <v>132.69999999999999</v>
      </c>
      <c r="I73" s="59"/>
    </row>
    <row r="74" spans="2:9" s="68" customFormat="1" ht="14.25" hidden="1" customHeight="1" x14ac:dyDescent="0.2">
      <c r="B74" s="226" t="s">
        <v>167</v>
      </c>
      <c r="C74" s="194">
        <v>33441</v>
      </c>
      <c r="D74" s="195" t="s">
        <v>8</v>
      </c>
      <c r="E74" s="189" t="s">
        <v>8</v>
      </c>
      <c r="F74" s="182">
        <v>81</v>
      </c>
      <c r="G74" s="182" t="s">
        <v>8</v>
      </c>
      <c r="H74" s="182" t="s">
        <v>8</v>
      </c>
      <c r="I74" s="59"/>
    </row>
    <row r="75" spans="2:9" ht="12.75" hidden="1" customHeight="1" x14ac:dyDescent="0.2">
      <c r="C75" s="194"/>
      <c r="D75" s="195"/>
      <c r="E75" s="189"/>
      <c r="F75" s="182"/>
      <c r="G75" s="182"/>
      <c r="H75" s="182"/>
    </row>
    <row r="76" spans="2:9" ht="17.100000000000001" hidden="1" customHeight="1" x14ac:dyDescent="0.2">
      <c r="B76">
        <v>2006</v>
      </c>
      <c r="C76" s="194"/>
      <c r="D76" s="195"/>
      <c r="E76" s="189"/>
      <c r="F76" s="182"/>
      <c r="G76" s="182"/>
      <c r="H76" s="182"/>
    </row>
    <row r="77" spans="2:9" ht="27.75" hidden="1" customHeight="1" x14ac:dyDescent="0.2">
      <c r="B77" s="227" t="s">
        <v>161</v>
      </c>
      <c r="C77" s="196">
        <v>7991401</v>
      </c>
      <c r="D77" s="197">
        <v>25.6</v>
      </c>
      <c r="E77" s="198">
        <v>204495205</v>
      </c>
      <c r="F77" s="189"/>
      <c r="G77" s="189"/>
      <c r="H77" s="189"/>
    </row>
    <row r="78" spans="2:9" ht="17.25" hidden="1" customHeight="1" x14ac:dyDescent="0.2">
      <c r="B78" s="226" t="s">
        <v>162</v>
      </c>
      <c r="C78" s="156" t="s">
        <v>8</v>
      </c>
      <c r="D78" s="199" t="s">
        <v>8</v>
      </c>
      <c r="E78" s="154">
        <v>1577386</v>
      </c>
      <c r="F78" s="182"/>
      <c r="G78" s="182"/>
      <c r="H78" s="182"/>
    </row>
    <row r="79" spans="2:9" ht="17.25" hidden="1" customHeight="1" x14ac:dyDescent="0.2">
      <c r="B79" s="226" t="s">
        <v>163</v>
      </c>
      <c r="C79" s="156" t="s">
        <v>8</v>
      </c>
      <c r="D79" s="199" t="s">
        <v>8</v>
      </c>
      <c r="E79" s="154">
        <v>239452</v>
      </c>
      <c r="F79" s="182"/>
      <c r="G79" s="182"/>
      <c r="H79" s="182"/>
    </row>
    <row r="80" spans="2:9" ht="17.25" hidden="1" customHeight="1" x14ac:dyDescent="0.2">
      <c r="B80" s="226" t="s">
        <v>164</v>
      </c>
      <c r="C80" s="154" t="s">
        <v>8</v>
      </c>
      <c r="D80" s="188" t="s">
        <v>8</v>
      </c>
      <c r="E80" s="189">
        <v>57817800</v>
      </c>
      <c r="F80" s="182"/>
      <c r="G80" s="182"/>
      <c r="H80" s="182"/>
    </row>
    <row r="81" spans="2:8" ht="17.25" hidden="1" customHeight="1" x14ac:dyDescent="0.2">
      <c r="B81" s="226" t="s">
        <v>165</v>
      </c>
      <c r="C81" s="156" t="s">
        <v>8</v>
      </c>
      <c r="D81" s="200" t="s">
        <v>8</v>
      </c>
      <c r="E81" s="194">
        <v>53807452</v>
      </c>
      <c r="F81" s="182"/>
      <c r="G81" s="182"/>
      <c r="H81" s="182"/>
    </row>
    <row r="82" spans="2:8" ht="17.100000000000001" hidden="1" customHeight="1" x14ac:dyDescent="0.2">
      <c r="C82" s="154"/>
      <c r="D82" s="188"/>
      <c r="E82" s="189"/>
      <c r="F82" s="182"/>
      <c r="G82" s="182"/>
      <c r="H82" s="182"/>
    </row>
    <row r="83" spans="2:8" s="216" customFormat="1" ht="13.5" hidden="1" customHeight="1" x14ac:dyDescent="0.2">
      <c r="C83" s="201">
        <v>2006</v>
      </c>
      <c r="D83" s="202"/>
      <c r="E83" s="203"/>
      <c r="F83" s="182">
        <v>2005</v>
      </c>
      <c r="G83" s="182"/>
      <c r="H83" s="182"/>
    </row>
    <row r="84" spans="2:8" s="216" customFormat="1" ht="13.5" hidden="1" customHeight="1" x14ac:dyDescent="0.2">
      <c r="B84" s="229" t="s">
        <v>168</v>
      </c>
      <c r="C84" s="204">
        <v>825472</v>
      </c>
      <c r="D84" s="195">
        <v>138</v>
      </c>
      <c r="E84" s="189">
        <v>113596904</v>
      </c>
      <c r="F84" s="182">
        <v>858280</v>
      </c>
      <c r="G84" s="182">
        <v>156</v>
      </c>
      <c r="H84" s="182">
        <v>134091659</v>
      </c>
    </row>
    <row r="85" spans="2:8" s="216" customFormat="1" ht="13.5" hidden="1" customHeight="1" x14ac:dyDescent="0.2">
      <c r="B85" s="229"/>
      <c r="C85" s="206">
        <v>825472</v>
      </c>
      <c r="D85" s="207">
        <f>ROUND(E85/C85,1)</f>
        <v>27.5</v>
      </c>
      <c r="E85" s="198">
        <f>ROUND(E84/5,0)</f>
        <v>22719381</v>
      </c>
      <c r="F85" s="189">
        <v>858280</v>
      </c>
      <c r="G85" s="182">
        <f>ROUND(H85/F85,1)</f>
        <v>31.2</v>
      </c>
      <c r="H85" s="189">
        <f>ROUND(H84/5,0)</f>
        <v>26818332</v>
      </c>
    </row>
    <row r="86" spans="2:8" s="231" customFormat="1" ht="13.5" hidden="1" customHeight="1" x14ac:dyDescent="0.2">
      <c r="B86" s="230" t="s">
        <v>168</v>
      </c>
      <c r="C86" s="206">
        <v>825472</v>
      </c>
      <c r="D86" s="207">
        <v>27.5</v>
      </c>
      <c r="E86" s="198">
        <v>22719381</v>
      </c>
      <c r="F86" s="189">
        <f>ROUND(C86/F85*100,1)</f>
        <v>96.2</v>
      </c>
      <c r="G86" s="182">
        <f>ROUND(D86/G85*100,1)</f>
        <v>88.1</v>
      </c>
      <c r="H86" s="189">
        <f>ROUND(E86/H85*100,1)</f>
        <v>84.7</v>
      </c>
    </row>
    <row r="87" spans="2:8" s="216" customFormat="1" ht="13.5" hidden="1" customHeight="1" x14ac:dyDescent="0.2">
      <c r="C87" s="154">
        <v>2006</v>
      </c>
      <c r="D87" s="208"/>
      <c r="E87" s="189"/>
      <c r="F87" s="182">
        <v>2005</v>
      </c>
      <c r="G87" s="182"/>
      <c r="H87" s="182"/>
    </row>
    <row r="88" spans="2:8" s="216" customFormat="1" ht="13.5" hidden="1" customHeight="1" x14ac:dyDescent="0.2">
      <c r="B88" s="229" t="s">
        <v>169</v>
      </c>
      <c r="C88" s="201">
        <v>2390176</v>
      </c>
      <c r="D88" s="202">
        <v>38.5</v>
      </c>
      <c r="E88" s="171">
        <v>92023409</v>
      </c>
      <c r="F88" s="182">
        <v>2529222</v>
      </c>
      <c r="G88" s="209">
        <v>42.9</v>
      </c>
      <c r="H88" s="182">
        <v>108398018</v>
      </c>
    </row>
    <row r="89" spans="2:8" s="231" customFormat="1" ht="13.5" hidden="1" customHeight="1" x14ac:dyDescent="0.2">
      <c r="B89" s="230" t="s">
        <v>169</v>
      </c>
      <c r="C89" s="154">
        <v>2390176</v>
      </c>
      <c r="D89" s="208">
        <v>38.5</v>
      </c>
      <c r="E89" s="189">
        <v>92023409</v>
      </c>
      <c r="F89" s="182">
        <f>ROUND(C88/F88*100,1)</f>
        <v>94.5</v>
      </c>
      <c r="G89" s="182">
        <f>ROUND(D88/G88*100,1)</f>
        <v>89.7</v>
      </c>
      <c r="H89" s="182">
        <f>ROUND(E88/H88*100,1)</f>
        <v>84.9</v>
      </c>
    </row>
    <row r="90" spans="2:8" s="216" customFormat="1" ht="13.5" hidden="1" customHeight="1" x14ac:dyDescent="0.2">
      <c r="C90"/>
      <c r="D90"/>
      <c r="E90"/>
      <c r="F90"/>
      <c r="G90"/>
      <c r="H90"/>
    </row>
    <row r="91" spans="2:8" s="231" customFormat="1" ht="13.5" hidden="1" customHeight="1" x14ac:dyDescent="0.2">
      <c r="B91" s="230" t="s">
        <v>170</v>
      </c>
      <c r="C91">
        <f>C86+C89</f>
        <v>3215648</v>
      </c>
      <c r="D91">
        <f>ROUND(E91/C91,1)</f>
        <v>35.700000000000003</v>
      </c>
      <c r="E91">
        <f>E86+E89</f>
        <v>114742790</v>
      </c>
      <c r="F91">
        <f>ROUND(C91/C67*100,1)</f>
        <v>94.9</v>
      </c>
      <c r="G91">
        <f>ROUND(D91/D67*100,1)</f>
        <v>89.5</v>
      </c>
      <c r="H91">
        <f>ROUND(E91/E67*100,1)</f>
        <v>84.9</v>
      </c>
    </row>
    <row r="92" spans="2:8" s="216" customFormat="1" ht="13.5" hidden="1" customHeight="1" x14ac:dyDescent="0.2">
      <c r="C92"/>
      <c r="D92"/>
      <c r="E92"/>
      <c r="F92"/>
      <c r="G92"/>
      <c r="H92"/>
    </row>
    <row r="93" spans="2:8" ht="33" customHeight="1" x14ac:dyDescent="0.2">
      <c r="C93" s="181"/>
      <c r="D93" s="181"/>
      <c r="E93" s="181"/>
    </row>
    <row r="94" spans="2:8" ht="25.5" customHeight="1" x14ac:dyDescent="0.2">
      <c r="C94" s="181"/>
      <c r="D94" s="181"/>
      <c r="E94" s="181"/>
    </row>
    <row r="95" spans="2:8" ht="17.100000000000001" customHeight="1" x14ac:dyDescent="0.2">
      <c r="C95" s="181"/>
      <c r="D95" s="181"/>
      <c r="E95" s="181"/>
    </row>
    <row r="96" spans="2:8" ht="17.100000000000001" customHeight="1" x14ac:dyDescent="0.2">
      <c r="C96" s="181"/>
      <c r="D96" s="181"/>
      <c r="E96" s="181"/>
    </row>
    <row r="97" spans="3:5" ht="17.100000000000001" customHeight="1" x14ac:dyDescent="0.2">
      <c r="C97" s="181"/>
      <c r="D97" s="181"/>
      <c r="E97" s="181"/>
    </row>
    <row r="98" spans="3:5" ht="17.100000000000001" customHeight="1" x14ac:dyDescent="0.2">
      <c r="C98" s="181"/>
      <c r="D98" s="181"/>
      <c r="E98" s="181"/>
    </row>
    <row r="99" spans="3:5" ht="17.100000000000001" customHeight="1" x14ac:dyDescent="0.2">
      <c r="C99" s="181"/>
      <c r="D99" s="181"/>
      <c r="E99" s="181"/>
    </row>
    <row r="100" spans="3:5" ht="24.75" customHeight="1" x14ac:dyDescent="0.2">
      <c r="C100" s="181"/>
      <c r="D100" s="181"/>
      <c r="E100" s="181"/>
    </row>
    <row r="101" spans="3:5" ht="17.100000000000001" customHeight="1" x14ac:dyDescent="0.2">
      <c r="C101" s="181"/>
      <c r="D101" s="181"/>
      <c r="E101" s="181"/>
    </row>
    <row r="102" spans="3:5" ht="17.100000000000001" customHeight="1" x14ac:dyDescent="0.2">
      <c r="C102" s="181"/>
      <c r="D102" s="181"/>
      <c r="E102" s="181"/>
    </row>
    <row r="103" spans="3:5" ht="17.100000000000001" customHeight="1" x14ac:dyDescent="0.2">
      <c r="C103" s="181"/>
      <c r="D103" s="181"/>
      <c r="E103" s="181"/>
    </row>
    <row r="104" spans="3:5" ht="17.100000000000001" customHeight="1" x14ac:dyDescent="0.2">
      <c r="C104" s="181"/>
      <c r="D104" s="181"/>
      <c r="E104" s="181"/>
    </row>
    <row r="105" spans="3:5" ht="17.100000000000001" customHeight="1" x14ac:dyDescent="0.2"/>
    <row r="106" spans="3:5" ht="17.100000000000001" customHeight="1" x14ac:dyDescent="0.2"/>
    <row r="107" spans="3:5" ht="17.100000000000001" customHeight="1" x14ac:dyDescent="0.2"/>
    <row r="108" spans="3:5" ht="17.100000000000001" customHeight="1" x14ac:dyDescent="0.2"/>
    <row r="109" spans="3:5" ht="17.100000000000001" customHeight="1" x14ac:dyDescent="0.2"/>
    <row r="110" spans="3:5" ht="17.100000000000001" customHeight="1" x14ac:dyDescent="0.2"/>
    <row r="111" spans="3:5" ht="17.100000000000001" customHeight="1" x14ac:dyDescent="0.2"/>
    <row r="112" spans="3:5" ht="17.100000000000001" customHeight="1" x14ac:dyDescent="0.2"/>
    <row r="113" ht="17.100000000000001" customHeight="1" x14ac:dyDescent="0.2"/>
    <row r="114" ht="17.100000000000001" customHeight="1" x14ac:dyDescent="0.2"/>
    <row r="115" ht="17.100000000000001" customHeight="1" x14ac:dyDescent="0.2"/>
  </sheetData>
  <mergeCells count="5">
    <mergeCell ref="B3:B4"/>
    <mergeCell ref="C3:C4"/>
    <mergeCell ref="D3:D4"/>
    <mergeCell ref="E3:E4"/>
    <mergeCell ref="F4:H4"/>
  </mergeCells>
  <pageMargins left="0.78740157480314965" right="0.78740157480314965" top="0.78740157480314965" bottom="0.78740157480314965" header="0.51181102362204722" footer="0.51181102362204722"/>
  <pageSetup paperSize="9" scale="85" orientation="portrait" horizontalDpi="300" verticalDpi="300" r:id="rId1"/>
  <headerFooter alignWithMargins="0"/>
  <rowBreaks count="1" manualBreakCount="1">
    <brk id="39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9"/>
  <sheetViews>
    <sheetView zoomScaleNormal="100" workbookViewId="0">
      <selection activeCell="A22" sqref="A22:XFD22"/>
    </sheetView>
  </sheetViews>
  <sheetFormatPr defaultRowHeight="12.75" x14ac:dyDescent="0.2"/>
  <cols>
    <col min="1" max="1" width="2.28515625" customWidth="1"/>
    <col min="2" max="2" width="28.7109375" customWidth="1"/>
    <col min="3" max="3" width="13.5703125" customWidth="1"/>
    <col min="4" max="4" width="11.140625" customWidth="1"/>
    <col min="5" max="5" width="12.5703125" bestFit="1" customWidth="1"/>
    <col min="6" max="6" width="12.85546875" customWidth="1"/>
    <col min="7" max="7" width="9.85546875" customWidth="1"/>
    <col min="8" max="8" width="12.85546875" customWidth="1"/>
    <col min="9" max="9" width="8" customWidth="1"/>
    <col min="10" max="11" width="0" hidden="1" customWidth="1"/>
    <col min="12" max="12" width="10.42578125" hidden="1" customWidth="1"/>
    <col min="13" max="16" width="0" hidden="1" customWidth="1"/>
    <col min="257" max="257" width="2.28515625" customWidth="1"/>
    <col min="258" max="258" width="28.7109375" customWidth="1"/>
    <col min="259" max="259" width="13.5703125" customWidth="1"/>
    <col min="260" max="260" width="11.140625" customWidth="1"/>
    <col min="261" max="261" width="12.5703125" bestFit="1" customWidth="1"/>
    <col min="262" max="262" width="12.85546875" customWidth="1"/>
    <col min="263" max="263" width="9.85546875" customWidth="1"/>
    <col min="264" max="264" width="12.85546875" customWidth="1"/>
    <col min="265" max="265" width="8" customWidth="1"/>
    <col min="266" max="272" width="0" hidden="1" customWidth="1"/>
    <col min="513" max="513" width="2.28515625" customWidth="1"/>
    <col min="514" max="514" width="28.7109375" customWidth="1"/>
    <col min="515" max="515" width="13.5703125" customWidth="1"/>
    <col min="516" max="516" width="11.140625" customWidth="1"/>
    <col min="517" max="517" width="12.5703125" bestFit="1" customWidth="1"/>
    <col min="518" max="518" width="12.85546875" customWidth="1"/>
    <col min="519" max="519" width="9.85546875" customWidth="1"/>
    <col min="520" max="520" width="12.85546875" customWidth="1"/>
    <col min="521" max="521" width="8" customWidth="1"/>
    <col min="522" max="528" width="0" hidden="1" customWidth="1"/>
    <col min="769" max="769" width="2.28515625" customWidth="1"/>
    <col min="770" max="770" width="28.7109375" customWidth="1"/>
    <col min="771" max="771" width="13.5703125" customWidth="1"/>
    <col min="772" max="772" width="11.140625" customWidth="1"/>
    <col min="773" max="773" width="12.5703125" bestFit="1" customWidth="1"/>
    <col min="774" max="774" width="12.85546875" customWidth="1"/>
    <col min="775" max="775" width="9.85546875" customWidth="1"/>
    <col min="776" max="776" width="12.85546875" customWidth="1"/>
    <col min="777" max="777" width="8" customWidth="1"/>
    <col min="778" max="784" width="0" hidden="1" customWidth="1"/>
    <col min="1025" max="1025" width="2.28515625" customWidth="1"/>
    <col min="1026" max="1026" width="28.7109375" customWidth="1"/>
    <col min="1027" max="1027" width="13.5703125" customWidth="1"/>
    <col min="1028" max="1028" width="11.140625" customWidth="1"/>
    <col min="1029" max="1029" width="12.5703125" bestFit="1" customWidth="1"/>
    <col min="1030" max="1030" width="12.85546875" customWidth="1"/>
    <col min="1031" max="1031" width="9.85546875" customWidth="1"/>
    <col min="1032" max="1032" width="12.85546875" customWidth="1"/>
    <col min="1033" max="1033" width="8" customWidth="1"/>
    <col min="1034" max="1040" width="0" hidden="1" customWidth="1"/>
    <col min="1281" max="1281" width="2.28515625" customWidth="1"/>
    <col min="1282" max="1282" width="28.7109375" customWidth="1"/>
    <col min="1283" max="1283" width="13.5703125" customWidth="1"/>
    <col min="1284" max="1284" width="11.140625" customWidth="1"/>
    <col min="1285" max="1285" width="12.5703125" bestFit="1" customWidth="1"/>
    <col min="1286" max="1286" width="12.85546875" customWidth="1"/>
    <col min="1287" max="1287" width="9.85546875" customWidth="1"/>
    <col min="1288" max="1288" width="12.85546875" customWidth="1"/>
    <col min="1289" max="1289" width="8" customWidth="1"/>
    <col min="1290" max="1296" width="0" hidden="1" customWidth="1"/>
    <col min="1537" max="1537" width="2.28515625" customWidth="1"/>
    <col min="1538" max="1538" width="28.7109375" customWidth="1"/>
    <col min="1539" max="1539" width="13.5703125" customWidth="1"/>
    <col min="1540" max="1540" width="11.140625" customWidth="1"/>
    <col min="1541" max="1541" width="12.5703125" bestFit="1" customWidth="1"/>
    <col min="1542" max="1542" width="12.85546875" customWidth="1"/>
    <col min="1543" max="1543" width="9.85546875" customWidth="1"/>
    <col min="1544" max="1544" width="12.85546875" customWidth="1"/>
    <col min="1545" max="1545" width="8" customWidth="1"/>
    <col min="1546" max="1552" width="0" hidden="1" customWidth="1"/>
    <col min="1793" max="1793" width="2.28515625" customWidth="1"/>
    <col min="1794" max="1794" width="28.7109375" customWidth="1"/>
    <col min="1795" max="1795" width="13.5703125" customWidth="1"/>
    <col min="1796" max="1796" width="11.140625" customWidth="1"/>
    <col min="1797" max="1797" width="12.5703125" bestFit="1" customWidth="1"/>
    <col min="1798" max="1798" width="12.85546875" customWidth="1"/>
    <col min="1799" max="1799" width="9.85546875" customWidth="1"/>
    <col min="1800" max="1800" width="12.85546875" customWidth="1"/>
    <col min="1801" max="1801" width="8" customWidth="1"/>
    <col min="1802" max="1808" width="0" hidden="1" customWidth="1"/>
    <col min="2049" max="2049" width="2.28515625" customWidth="1"/>
    <col min="2050" max="2050" width="28.7109375" customWidth="1"/>
    <col min="2051" max="2051" width="13.5703125" customWidth="1"/>
    <col min="2052" max="2052" width="11.140625" customWidth="1"/>
    <col min="2053" max="2053" width="12.5703125" bestFit="1" customWidth="1"/>
    <col min="2054" max="2054" width="12.85546875" customWidth="1"/>
    <col min="2055" max="2055" width="9.85546875" customWidth="1"/>
    <col min="2056" max="2056" width="12.85546875" customWidth="1"/>
    <col min="2057" max="2057" width="8" customWidth="1"/>
    <col min="2058" max="2064" width="0" hidden="1" customWidth="1"/>
    <col min="2305" max="2305" width="2.28515625" customWidth="1"/>
    <col min="2306" max="2306" width="28.7109375" customWidth="1"/>
    <col min="2307" max="2307" width="13.5703125" customWidth="1"/>
    <col min="2308" max="2308" width="11.140625" customWidth="1"/>
    <col min="2309" max="2309" width="12.5703125" bestFit="1" customWidth="1"/>
    <col min="2310" max="2310" width="12.85546875" customWidth="1"/>
    <col min="2311" max="2311" width="9.85546875" customWidth="1"/>
    <col min="2312" max="2312" width="12.85546875" customWidth="1"/>
    <col min="2313" max="2313" width="8" customWidth="1"/>
    <col min="2314" max="2320" width="0" hidden="1" customWidth="1"/>
    <col min="2561" max="2561" width="2.28515625" customWidth="1"/>
    <col min="2562" max="2562" width="28.7109375" customWidth="1"/>
    <col min="2563" max="2563" width="13.5703125" customWidth="1"/>
    <col min="2564" max="2564" width="11.140625" customWidth="1"/>
    <col min="2565" max="2565" width="12.5703125" bestFit="1" customWidth="1"/>
    <col min="2566" max="2566" width="12.85546875" customWidth="1"/>
    <col min="2567" max="2567" width="9.85546875" customWidth="1"/>
    <col min="2568" max="2568" width="12.85546875" customWidth="1"/>
    <col min="2569" max="2569" width="8" customWidth="1"/>
    <col min="2570" max="2576" width="0" hidden="1" customWidth="1"/>
    <col min="2817" max="2817" width="2.28515625" customWidth="1"/>
    <col min="2818" max="2818" width="28.7109375" customWidth="1"/>
    <col min="2819" max="2819" width="13.5703125" customWidth="1"/>
    <col min="2820" max="2820" width="11.140625" customWidth="1"/>
    <col min="2821" max="2821" width="12.5703125" bestFit="1" customWidth="1"/>
    <col min="2822" max="2822" width="12.85546875" customWidth="1"/>
    <col min="2823" max="2823" width="9.85546875" customWidth="1"/>
    <col min="2824" max="2824" width="12.85546875" customWidth="1"/>
    <col min="2825" max="2825" width="8" customWidth="1"/>
    <col min="2826" max="2832" width="0" hidden="1" customWidth="1"/>
    <col min="3073" max="3073" width="2.28515625" customWidth="1"/>
    <col min="3074" max="3074" width="28.7109375" customWidth="1"/>
    <col min="3075" max="3075" width="13.5703125" customWidth="1"/>
    <col min="3076" max="3076" width="11.140625" customWidth="1"/>
    <col min="3077" max="3077" width="12.5703125" bestFit="1" customWidth="1"/>
    <col min="3078" max="3078" width="12.85546875" customWidth="1"/>
    <col min="3079" max="3079" width="9.85546875" customWidth="1"/>
    <col min="3080" max="3080" width="12.85546875" customWidth="1"/>
    <col min="3081" max="3081" width="8" customWidth="1"/>
    <col min="3082" max="3088" width="0" hidden="1" customWidth="1"/>
    <col min="3329" max="3329" width="2.28515625" customWidth="1"/>
    <col min="3330" max="3330" width="28.7109375" customWidth="1"/>
    <col min="3331" max="3331" width="13.5703125" customWidth="1"/>
    <col min="3332" max="3332" width="11.140625" customWidth="1"/>
    <col min="3333" max="3333" width="12.5703125" bestFit="1" customWidth="1"/>
    <col min="3334" max="3334" width="12.85546875" customWidth="1"/>
    <col min="3335" max="3335" width="9.85546875" customWidth="1"/>
    <col min="3336" max="3336" width="12.85546875" customWidth="1"/>
    <col min="3337" max="3337" width="8" customWidth="1"/>
    <col min="3338" max="3344" width="0" hidden="1" customWidth="1"/>
    <col min="3585" max="3585" width="2.28515625" customWidth="1"/>
    <col min="3586" max="3586" width="28.7109375" customWidth="1"/>
    <col min="3587" max="3587" width="13.5703125" customWidth="1"/>
    <col min="3588" max="3588" width="11.140625" customWidth="1"/>
    <col min="3589" max="3589" width="12.5703125" bestFit="1" customWidth="1"/>
    <col min="3590" max="3590" width="12.85546875" customWidth="1"/>
    <col min="3591" max="3591" width="9.85546875" customWidth="1"/>
    <col min="3592" max="3592" width="12.85546875" customWidth="1"/>
    <col min="3593" max="3593" width="8" customWidth="1"/>
    <col min="3594" max="3600" width="0" hidden="1" customWidth="1"/>
    <col min="3841" max="3841" width="2.28515625" customWidth="1"/>
    <col min="3842" max="3842" width="28.7109375" customWidth="1"/>
    <col min="3843" max="3843" width="13.5703125" customWidth="1"/>
    <col min="3844" max="3844" width="11.140625" customWidth="1"/>
    <col min="3845" max="3845" width="12.5703125" bestFit="1" customWidth="1"/>
    <col min="3846" max="3846" width="12.85546875" customWidth="1"/>
    <col min="3847" max="3847" width="9.85546875" customWidth="1"/>
    <col min="3848" max="3848" width="12.85546875" customWidth="1"/>
    <col min="3849" max="3849" width="8" customWidth="1"/>
    <col min="3850" max="3856" width="0" hidden="1" customWidth="1"/>
    <col min="4097" max="4097" width="2.28515625" customWidth="1"/>
    <col min="4098" max="4098" width="28.7109375" customWidth="1"/>
    <col min="4099" max="4099" width="13.5703125" customWidth="1"/>
    <col min="4100" max="4100" width="11.140625" customWidth="1"/>
    <col min="4101" max="4101" width="12.5703125" bestFit="1" customWidth="1"/>
    <col min="4102" max="4102" width="12.85546875" customWidth="1"/>
    <col min="4103" max="4103" width="9.85546875" customWidth="1"/>
    <col min="4104" max="4104" width="12.85546875" customWidth="1"/>
    <col min="4105" max="4105" width="8" customWidth="1"/>
    <col min="4106" max="4112" width="0" hidden="1" customWidth="1"/>
    <col min="4353" max="4353" width="2.28515625" customWidth="1"/>
    <col min="4354" max="4354" width="28.7109375" customWidth="1"/>
    <col min="4355" max="4355" width="13.5703125" customWidth="1"/>
    <col min="4356" max="4356" width="11.140625" customWidth="1"/>
    <col min="4357" max="4357" width="12.5703125" bestFit="1" customWidth="1"/>
    <col min="4358" max="4358" width="12.85546875" customWidth="1"/>
    <col min="4359" max="4359" width="9.85546875" customWidth="1"/>
    <col min="4360" max="4360" width="12.85546875" customWidth="1"/>
    <col min="4361" max="4361" width="8" customWidth="1"/>
    <col min="4362" max="4368" width="0" hidden="1" customWidth="1"/>
    <col min="4609" max="4609" width="2.28515625" customWidth="1"/>
    <col min="4610" max="4610" width="28.7109375" customWidth="1"/>
    <col min="4611" max="4611" width="13.5703125" customWidth="1"/>
    <col min="4612" max="4612" width="11.140625" customWidth="1"/>
    <col min="4613" max="4613" width="12.5703125" bestFit="1" customWidth="1"/>
    <col min="4614" max="4614" width="12.85546875" customWidth="1"/>
    <col min="4615" max="4615" width="9.85546875" customWidth="1"/>
    <col min="4616" max="4616" width="12.85546875" customWidth="1"/>
    <col min="4617" max="4617" width="8" customWidth="1"/>
    <col min="4618" max="4624" width="0" hidden="1" customWidth="1"/>
    <col min="4865" max="4865" width="2.28515625" customWidth="1"/>
    <col min="4866" max="4866" width="28.7109375" customWidth="1"/>
    <col min="4867" max="4867" width="13.5703125" customWidth="1"/>
    <col min="4868" max="4868" width="11.140625" customWidth="1"/>
    <col min="4869" max="4869" width="12.5703125" bestFit="1" customWidth="1"/>
    <col min="4870" max="4870" width="12.85546875" customWidth="1"/>
    <col min="4871" max="4871" width="9.85546875" customWidth="1"/>
    <col min="4872" max="4872" width="12.85546875" customWidth="1"/>
    <col min="4873" max="4873" width="8" customWidth="1"/>
    <col min="4874" max="4880" width="0" hidden="1" customWidth="1"/>
    <col min="5121" max="5121" width="2.28515625" customWidth="1"/>
    <col min="5122" max="5122" width="28.7109375" customWidth="1"/>
    <col min="5123" max="5123" width="13.5703125" customWidth="1"/>
    <col min="5124" max="5124" width="11.140625" customWidth="1"/>
    <col min="5125" max="5125" width="12.5703125" bestFit="1" customWidth="1"/>
    <col min="5126" max="5126" width="12.85546875" customWidth="1"/>
    <col min="5127" max="5127" width="9.85546875" customWidth="1"/>
    <col min="5128" max="5128" width="12.85546875" customWidth="1"/>
    <col min="5129" max="5129" width="8" customWidth="1"/>
    <col min="5130" max="5136" width="0" hidden="1" customWidth="1"/>
    <col min="5377" max="5377" width="2.28515625" customWidth="1"/>
    <col min="5378" max="5378" width="28.7109375" customWidth="1"/>
    <col min="5379" max="5379" width="13.5703125" customWidth="1"/>
    <col min="5380" max="5380" width="11.140625" customWidth="1"/>
    <col min="5381" max="5381" width="12.5703125" bestFit="1" customWidth="1"/>
    <col min="5382" max="5382" width="12.85546875" customWidth="1"/>
    <col min="5383" max="5383" width="9.85546875" customWidth="1"/>
    <col min="5384" max="5384" width="12.85546875" customWidth="1"/>
    <col min="5385" max="5385" width="8" customWidth="1"/>
    <col min="5386" max="5392" width="0" hidden="1" customWidth="1"/>
    <col min="5633" max="5633" width="2.28515625" customWidth="1"/>
    <col min="5634" max="5634" width="28.7109375" customWidth="1"/>
    <col min="5635" max="5635" width="13.5703125" customWidth="1"/>
    <col min="5636" max="5636" width="11.140625" customWidth="1"/>
    <col min="5637" max="5637" width="12.5703125" bestFit="1" customWidth="1"/>
    <col min="5638" max="5638" width="12.85546875" customWidth="1"/>
    <col min="5639" max="5639" width="9.85546875" customWidth="1"/>
    <col min="5640" max="5640" width="12.85546875" customWidth="1"/>
    <col min="5641" max="5641" width="8" customWidth="1"/>
    <col min="5642" max="5648" width="0" hidden="1" customWidth="1"/>
    <col min="5889" max="5889" width="2.28515625" customWidth="1"/>
    <col min="5890" max="5890" width="28.7109375" customWidth="1"/>
    <col min="5891" max="5891" width="13.5703125" customWidth="1"/>
    <col min="5892" max="5892" width="11.140625" customWidth="1"/>
    <col min="5893" max="5893" width="12.5703125" bestFit="1" customWidth="1"/>
    <col min="5894" max="5894" width="12.85546875" customWidth="1"/>
    <col min="5895" max="5895" width="9.85546875" customWidth="1"/>
    <col min="5896" max="5896" width="12.85546875" customWidth="1"/>
    <col min="5897" max="5897" width="8" customWidth="1"/>
    <col min="5898" max="5904" width="0" hidden="1" customWidth="1"/>
    <col min="6145" max="6145" width="2.28515625" customWidth="1"/>
    <col min="6146" max="6146" width="28.7109375" customWidth="1"/>
    <col min="6147" max="6147" width="13.5703125" customWidth="1"/>
    <col min="6148" max="6148" width="11.140625" customWidth="1"/>
    <col min="6149" max="6149" width="12.5703125" bestFit="1" customWidth="1"/>
    <col min="6150" max="6150" width="12.85546875" customWidth="1"/>
    <col min="6151" max="6151" width="9.85546875" customWidth="1"/>
    <col min="6152" max="6152" width="12.85546875" customWidth="1"/>
    <col min="6153" max="6153" width="8" customWidth="1"/>
    <col min="6154" max="6160" width="0" hidden="1" customWidth="1"/>
    <col min="6401" max="6401" width="2.28515625" customWidth="1"/>
    <col min="6402" max="6402" width="28.7109375" customWidth="1"/>
    <col min="6403" max="6403" width="13.5703125" customWidth="1"/>
    <col min="6404" max="6404" width="11.140625" customWidth="1"/>
    <col min="6405" max="6405" width="12.5703125" bestFit="1" customWidth="1"/>
    <col min="6406" max="6406" width="12.85546875" customWidth="1"/>
    <col min="6407" max="6407" width="9.85546875" customWidth="1"/>
    <col min="6408" max="6408" width="12.85546875" customWidth="1"/>
    <col min="6409" max="6409" width="8" customWidth="1"/>
    <col min="6410" max="6416" width="0" hidden="1" customWidth="1"/>
    <col min="6657" max="6657" width="2.28515625" customWidth="1"/>
    <col min="6658" max="6658" width="28.7109375" customWidth="1"/>
    <col min="6659" max="6659" width="13.5703125" customWidth="1"/>
    <col min="6660" max="6660" width="11.140625" customWidth="1"/>
    <col min="6661" max="6661" width="12.5703125" bestFit="1" customWidth="1"/>
    <col min="6662" max="6662" width="12.85546875" customWidth="1"/>
    <col min="6663" max="6663" width="9.85546875" customWidth="1"/>
    <col min="6664" max="6664" width="12.85546875" customWidth="1"/>
    <col min="6665" max="6665" width="8" customWidth="1"/>
    <col min="6666" max="6672" width="0" hidden="1" customWidth="1"/>
    <col min="6913" max="6913" width="2.28515625" customWidth="1"/>
    <col min="6914" max="6914" width="28.7109375" customWidth="1"/>
    <col min="6915" max="6915" width="13.5703125" customWidth="1"/>
    <col min="6916" max="6916" width="11.140625" customWidth="1"/>
    <col min="6917" max="6917" width="12.5703125" bestFit="1" customWidth="1"/>
    <col min="6918" max="6918" width="12.85546875" customWidth="1"/>
    <col min="6919" max="6919" width="9.85546875" customWidth="1"/>
    <col min="6920" max="6920" width="12.85546875" customWidth="1"/>
    <col min="6921" max="6921" width="8" customWidth="1"/>
    <col min="6922" max="6928" width="0" hidden="1" customWidth="1"/>
    <col min="7169" max="7169" width="2.28515625" customWidth="1"/>
    <col min="7170" max="7170" width="28.7109375" customWidth="1"/>
    <col min="7171" max="7171" width="13.5703125" customWidth="1"/>
    <col min="7172" max="7172" width="11.140625" customWidth="1"/>
    <col min="7173" max="7173" width="12.5703125" bestFit="1" customWidth="1"/>
    <col min="7174" max="7174" width="12.85546875" customWidth="1"/>
    <col min="7175" max="7175" width="9.85546875" customWidth="1"/>
    <col min="7176" max="7176" width="12.85546875" customWidth="1"/>
    <col min="7177" max="7177" width="8" customWidth="1"/>
    <col min="7178" max="7184" width="0" hidden="1" customWidth="1"/>
    <col min="7425" max="7425" width="2.28515625" customWidth="1"/>
    <col min="7426" max="7426" width="28.7109375" customWidth="1"/>
    <col min="7427" max="7427" width="13.5703125" customWidth="1"/>
    <col min="7428" max="7428" width="11.140625" customWidth="1"/>
    <col min="7429" max="7429" width="12.5703125" bestFit="1" customWidth="1"/>
    <col min="7430" max="7430" width="12.85546875" customWidth="1"/>
    <col min="7431" max="7431" width="9.85546875" customWidth="1"/>
    <col min="7432" max="7432" width="12.85546875" customWidth="1"/>
    <col min="7433" max="7433" width="8" customWidth="1"/>
    <col min="7434" max="7440" width="0" hidden="1" customWidth="1"/>
    <col min="7681" max="7681" width="2.28515625" customWidth="1"/>
    <col min="7682" max="7682" width="28.7109375" customWidth="1"/>
    <col min="7683" max="7683" width="13.5703125" customWidth="1"/>
    <col min="7684" max="7684" width="11.140625" customWidth="1"/>
    <col min="7685" max="7685" width="12.5703125" bestFit="1" customWidth="1"/>
    <col min="7686" max="7686" width="12.85546875" customWidth="1"/>
    <col min="7687" max="7687" width="9.85546875" customWidth="1"/>
    <col min="7688" max="7688" width="12.85546875" customWidth="1"/>
    <col min="7689" max="7689" width="8" customWidth="1"/>
    <col min="7690" max="7696" width="0" hidden="1" customWidth="1"/>
    <col min="7937" max="7937" width="2.28515625" customWidth="1"/>
    <col min="7938" max="7938" width="28.7109375" customWidth="1"/>
    <col min="7939" max="7939" width="13.5703125" customWidth="1"/>
    <col min="7940" max="7940" width="11.140625" customWidth="1"/>
    <col min="7941" max="7941" width="12.5703125" bestFit="1" customWidth="1"/>
    <col min="7942" max="7942" width="12.85546875" customWidth="1"/>
    <col min="7943" max="7943" width="9.85546875" customWidth="1"/>
    <col min="7944" max="7944" width="12.85546875" customWidth="1"/>
    <col min="7945" max="7945" width="8" customWidth="1"/>
    <col min="7946" max="7952" width="0" hidden="1" customWidth="1"/>
    <col min="8193" max="8193" width="2.28515625" customWidth="1"/>
    <col min="8194" max="8194" width="28.7109375" customWidth="1"/>
    <col min="8195" max="8195" width="13.5703125" customWidth="1"/>
    <col min="8196" max="8196" width="11.140625" customWidth="1"/>
    <col min="8197" max="8197" width="12.5703125" bestFit="1" customWidth="1"/>
    <col min="8198" max="8198" width="12.85546875" customWidth="1"/>
    <col min="8199" max="8199" width="9.85546875" customWidth="1"/>
    <col min="8200" max="8200" width="12.85546875" customWidth="1"/>
    <col min="8201" max="8201" width="8" customWidth="1"/>
    <col min="8202" max="8208" width="0" hidden="1" customWidth="1"/>
    <col min="8449" max="8449" width="2.28515625" customWidth="1"/>
    <col min="8450" max="8450" width="28.7109375" customWidth="1"/>
    <col min="8451" max="8451" width="13.5703125" customWidth="1"/>
    <col min="8452" max="8452" width="11.140625" customWidth="1"/>
    <col min="8453" max="8453" width="12.5703125" bestFit="1" customWidth="1"/>
    <col min="8454" max="8454" width="12.85546875" customWidth="1"/>
    <col min="8455" max="8455" width="9.85546875" customWidth="1"/>
    <col min="8456" max="8456" width="12.85546875" customWidth="1"/>
    <col min="8457" max="8457" width="8" customWidth="1"/>
    <col min="8458" max="8464" width="0" hidden="1" customWidth="1"/>
    <col min="8705" max="8705" width="2.28515625" customWidth="1"/>
    <col min="8706" max="8706" width="28.7109375" customWidth="1"/>
    <col min="8707" max="8707" width="13.5703125" customWidth="1"/>
    <col min="8708" max="8708" width="11.140625" customWidth="1"/>
    <col min="8709" max="8709" width="12.5703125" bestFit="1" customWidth="1"/>
    <col min="8710" max="8710" width="12.85546875" customWidth="1"/>
    <col min="8711" max="8711" width="9.85546875" customWidth="1"/>
    <col min="8712" max="8712" width="12.85546875" customWidth="1"/>
    <col min="8713" max="8713" width="8" customWidth="1"/>
    <col min="8714" max="8720" width="0" hidden="1" customWidth="1"/>
    <col min="8961" max="8961" width="2.28515625" customWidth="1"/>
    <col min="8962" max="8962" width="28.7109375" customWidth="1"/>
    <col min="8963" max="8963" width="13.5703125" customWidth="1"/>
    <col min="8964" max="8964" width="11.140625" customWidth="1"/>
    <col min="8965" max="8965" width="12.5703125" bestFit="1" customWidth="1"/>
    <col min="8966" max="8966" width="12.85546875" customWidth="1"/>
    <col min="8967" max="8967" width="9.85546875" customWidth="1"/>
    <col min="8968" max="8968" width="12.85546875" customWidth="1"/>
    <col min="8969" max="8969" width="8" customWidth="1"/>
    <col min="8970" max="8976" width="0" hidden="1" customWidth="1"/>
    <col min="9217" max="9217" width="2.28515625" customWidth="1"/>
    <col min="9218" max="9218" width="28.7109375" customWidth="1"/>
    <col min="9219" max="9219" width="13.5703125" customWidth="1"/>
    <col min="9220" max="9220" width="11.140625" customWidth="1"/>
    <col min="9221" max="9221" width="12.5703125" bestFit="1" customWidth="1"/>
    <col min="9222" max="9222" width="12.85546875" customWidth="1"/>
    <col min="9223" max="9223" width="9.85546875" customWidth="1"/>
    <col min="9224" max="9224" width="12.85546875" customWidth="1"/>
    <col min="9225" max="9225" width="8" customWidth="1"/>
    <col min="9226" max="9232" width="0" hidden="1" customWidth="1"/>
    <col min="9473" max="9473" width="2.28515625" customWidth="1"/>
    <col min="9474" max="9474" width="28.7109375" customWidth="1"/>
    <col min="9475" max="9475" width="13.5703125" customWidth="1"/>
    <col min="9476" max="9476" width="11.140625" customWidth="1"/>
    <col min="9477" max="9477" width="12.5703125" bestFit="1" customWidth="1"/>
    <col min="9478" max="9478" width="12.85546875" customWidth="1"/>
    <col min="9479" max="9479" width="9.85546875" customWidth="1"/>
    <col min="9480" max="9480" width="12.85546875" customWidth="1"/>
    <col min="9481" max="9481" width="8" customWidth="1"/>
    <col min="9482" max="9488" width="0" hidden="1" customWidth="1"/>
    <col min="9729" max="9729" width="2.28515625" customWidth="1"/>
    <col min="9730" max="9730" width="28.7109375" customWidth="1"/>
    <col min="9731" max="9731" width="13.5703125" customWidth="1"/>
    <col min="9732" max="9732" width="11.140625" customWidth="1"/>
    <col min="9733" max="9733" width="12.5703125" bestFit="1" customWidth="1"/>
    <col min="9734" max="9734" width="12.85546875" customWidth="1"/>
    <col min="9735" max="9735" width="9.85546875" customWidth="1"/>
    <col min="9736" max="9736" width="12.85546875" customWidth="1"/>
    <col min="9737" max="9737" width="8" customWidth="1"/>
    <col min="9738" max="9744" width="0" hidden="1" customWidth="1"/>
    <col min="9985" max="9985" width="2.28515625" customWidth="1"/>
    <col min="9986" max="9986" width="28.7109375" customWidth="1"/>
    <col min="9987" max="9987" width="13.5703125" customWidth="1"/>
    <col min="9988" max="9988" width="11.140625" customWidth="1"/>
    <col min="9989" max="9989" width="12.5703125" bestFit="1" customWidth="1"/>
    <col min="9990" max="9990" width="12.85546875" customWidth="1"/>
    <col min="9991" max="9991" width="9.85546875" customWidth="1"/>
    <col min="9992" max="9992" width="12.85546875" customWidth="1"/>
    <col min="9993" max="9993" width="8" customWidth="1"/>
    <col min="9994" max="10000" width="0" hidden="1" customWidth="1"/>
    <col min="10241" max="10241" width="2.28515625" customWidth="1"/>
    <col min="10242" max="10242" width="28.7109375" customWidth="1"/>
    <col min="10243" max="10243" width="13.5703125" customWidth="1"/>
    <col min="10244" max="10244" width="11.140625" customWidth="1"/>
    <col min="10245" max="10245" width="12.5703125" bestFit="1" customWidth="1"/>
    <col min="10246" max="10246" width="12.85546875" customWidth="1"/>
    <col min="10247" max="10247" width="9.85546875" customWidth="1"/>
    <col min="10248" max="10248" width="12.85546875" customWidth="1"/>
    <col min="10249" max="10249" width="8" customWidth="1"/>
    <col min="10250" max="10256" width="0" hidden="1" customWidth="1"/>
    <col min="10497" max="10497" width="2.28515625" customWidth="1"/>
    <col min="10498" max="10498" width="28.7109375" customWidth="1"/>
    <col min="10499" max="10499" width="13.5703125" customWidth="1"/>
    <col min="10500" max="10500" width="11.140625" customWidth="1"/>
    <col min="10501" max="10501" width="12.5703125" bestFit="1" customWidth="1"/>
    <col min="10502" max="10502" width="12.85546875" customWidth="1"/>
    <col min="10503" max="10503" width="9.85546875" customWidth="1"/>
    <col min="10504" max="10504" width="12.85546875" customWidth="1"/>
    <col min="10505" max="10505" width="8" customWidth="1"/>
    <col min="10506" max="10512" width="0" hidden="1" customWidth="1"/>
    <col min="10753" max="10753" width="2.28515625" customWidth="1"/>
    <col min="10754" max="10754" width="28.7109375" customWidth="1"/>
    <col min="10755" max="10755" width="13.5703125" customWidth="1"/>
    <col min="10756" max="10756" width="11.140625" customWidth="1"/>
    <col min="10757" max="10757" width="12.5703125" bestFit="1" customWidth="1"/>
    <col min="10758" max="10758" width="12.85546875" customWidth="1"/>
    <col min="10759" max="10759" width="9.85546875" customWidth="1"/>
    <col min="10760" max="10760" width="12.85546875" customWidth="1"/>
    <col min="10761" max="10761" width="8" customWidth="1"/>
    <col min="10762" max="10768" width="0" hidden="1" customWidth="1"/>
    <col min="11009" max="11009" width="2.28515625" customWidth="1"/>
    <col min="11010" max="11010" width="28.7109375" customWidth="1"/>
    <col min="11011" max="11011" width="13.5703125" customWidth="1"/>
    <col min="11012" max="11012" width="11.140625" customWidth="1"/>
    <col min="11013" max="11013" width="12.5703125" bestFit="1" customWidth="1"/>
    <col min="11014" max="11014" width="12.85546875" customWidth="1"/>
    <col min="11015" max="11015" width="9.85546875" customWidth="1"/>
    <col min="11016" max="11016" width="12.85546875" customWidth="1"/>
    <col min="11017" max="11017" width="8" customWidth="1"/>
    <col min="11018" max="11024" width="0" hidden="1" customWidth="1"/>
    <col min="11265" max="11265" width="2.28515625" customWidth="1"/>
    <col min="11266" max="11266" width="28.7109375" customWidth="1"/>
    <col min="11267" max="11267" width="13.5703125" customWidth="1"/>
    <col min="11268" max="11268" width="11.140625" customWidth="1"/>
    <col min="11269" max="11269" width="12.5703125" bestFit="1" customWidth="1"/>
    <col min="11270" max="11270" width="12.85546875" customWidth="1"/>
    <col min="11271" max="11271" width="9.85546875" customWidth="1"/>
    <col min="11272" max="11272" width="12.85546875" customWidth="1"/>
    <col min="11273" max="11273" width="8" customWidth="1"/>
    <col min="11274" max="11280" width="0" hidden="1" customWidth="1"/>
    <col min="11521" max="11521" width="2.28515625" customWidth="1"/>
    <col min="11522" max="11522" width="28.7109375" customWidth="1"/>
    <col min="11523" max="11523" width="13.5703125" customWidth="1"/>
    <col min="11524" max="11524" width="11.140625" customWidth="1"/>
    <col min="11525" max="11525" width="12.5703125" bestFit="1" customWidth="1"/>
    <col min="11526" max="11526" width="12.85546875" customWidth="1"/>
    <col min="11527" max="11527" width="9.85546875" customWidth="1"/>
    <col min="11528" max="11528" width="12.85546875" customWidth="1"/>
    <col min="11529" max="11529" width="8" customWidth="1"/>
    <col min="11530" max="11536" width="0" hidden="1" customWidth="1"/>
    <col min="11777" max="11777" width="2.28515625" customWidth="1"/>
    <col min="11778" max="11778" width="28.7109375" customWidth="1"/>
    <col min="11779" max="11779" width="13.5703125" customWidth="1"/>
    <col min="11780" max="11780" width="11.140625" customWidth="1"/>
    <col min="11781" max="11781" width="12.5703125" bestFit="1" customWidth="1"/>
    <col min="11782" max="11782" width="12.85546875" customWidth="1"/>
    <col min="11783" max="11783" width="9.85546875" customWidth="1"/>
    <col min="11784" max="11784" width="12.85546875" customWidth="1"/>
    <col min="11785" max="11785" width="8" customWidth="1"/>
    <col min="11786" max="11792" width="0" hidden="1" customWidth="1"/>
    <col min="12033" max="12033" width="2.28515625" customWidth="1"/>
    <col min="12034" max="12034" width="28.7109375" customWidth="1"/>
    <col min="12035" max="12035" width="13.5703125" customWidth="1"/>
    <col min="12036" max="12036" width="11.140625" customWidth="1"/>
    <col min="12037" max="12037" width="12.5703125" bestFit="1" customWidth="1"/>
    <col min="12038" max="12038" width="12.85546875" customWidth="1"/>
    <col min="12039" max="12039" width="9.85546875" customWidth="1"/>
    <col min="12040" max="12040" width="12.85546875" customWidth="1"/>
    <col min="12041" max="12041" width="8" customWidth="1"/>
    <col min="12042" max="12048" width="0" hidden="1" customWidth="1"/>
    <col min="12289" max="12289" width="2.28515625" customWidth="1"/>
    <col min="12290" max="12290" width="28.7109375" customWidth="1"/>
    <col min="12291" max="12291" width="13.5703125" customWidth="1"/>
    <col min="12292" max="12292" width="11.140625" customWidth="1"/>
    <col min="12293" max="12293" width="12.5703125" bestFit="1" customWidth="1"/>
    <col min="12294" max="12294" width="12.85546875" customWidth="1"/>
    <col min="12295" max="12295" width="9.85546875" customWidth="1"/>
    <col min="12296" max="12296" width="12.85546875" customWidth="1"/>
    <col min="12297" max="12297" width="8" customWidth="1"/>
    <col min="12298" max="12304" width="0" hidden="1" customWidth="1"/>
    <col min="12545" max="12545" width="2.28515625" customWidth="1"/>
    <col min="12546" max="12546" width="28.7109375" customWidth="1"/>
    <col min="12547" max="12547" width="13.5703125" customWidth="1"/>
    <col min="12548" max="12548" width="11.140625" customWidth="1"/>
    <col min="12549" max="12549" width="12.5703125" bestFit="1" customWidth="1"/>
    <col min="12550" max="12550" width="12.85546875" customWidth="1"/>
    <col min="12551" max="12551" width="9.85546875" customWidth="1"/>
    <col min="12552" max="12552" width="12.85546875" customWidth="1"/>
    <col min="12553" max="12553" width="8" customWidth="1"/>
    <col min="12554" max="12560" width="0" hidden="1" customWidth="1"/>
    <col min="12801" max="12801" width="2.28515625" customWidth="1"/>
    <col min="12802" max="12802" width="28.7109375" customWidth="1"/>
    <col min="12803" max="12803" width="13.5703125" customWidth="1"/>
    <col min="12804" max="12804" width="11.140625" customWidth="1"/>
    <col min="12805" max="12805" width="12.5703125" bestFit="1" customWidth="1"/>
    <col min="12806" max="12806" width="12.85546875" customWidth="1"/>
    <col min="12807" max="12807" width="9.85546875" customWidth="1"/>
    <col min="12808" max="12808" width="12.85546875" customWidth="1"/>
    <col min="12809" max="12809" width="8" customWidth="1"/>
    <col min="12810" max="12816" width="0" hidden="1" customWidth="1"/>
    <col min="13057" max="13057" width="2.28515625" customWidth="1"/>
    <col min="13058" max="13058" width="28.7109375" customWidth="1"/>
    <col min="13059" max="13059" width="13.5703125" customWidth="1"/>
    <col min="13060" max="13060" width="11.140625" customWidth="1"/>
    <col min="13061" max="13061" width="12.5703125" bestFit="1" customWidth="1"/>
    <col min="13062" max="13062" width="12.85546875" customWidth="1"/>
    <col min="13063" max="13063" width="9.85546875" customWidth="1"/>
    <col min="13064" max="13064" width="12.85546875" customWidth="1"/>
    <col min="13065" max="13065" width="8" customWidth="1"/>
    <col min="13066" max="13072" width="0" hidden="1" customWidth="1"/>
    <col min="13313" max="13313" width="2.28515625" customWidth="1"/>
    <col min="13314" max="13314" width="28.7109375" customWidth="1"/>
    <col min="13315" max="13315" width="13.5703125" customWidth="1"/>
    <col min="13316" max="13316" width="11.140625" customWidth="1"/>
    <col min="13317" max="13317" width="12.5703125" bestFit="1" customWidth="1"/>
    <col min="13318" max="13318" width="12.85546875" customWidth="1"/>
    <col min="13319" max="13319" width="9.85546875" customWidth="1"/>
    <col min="13320" max="13320" width="12.85546875" customWidth="1"/>
    <col min="13321" max="13321" width="8" customWidth="1"/>
    <col min="13322" max="13328" width="0" hidden="1" customWidth="1"/>
    <col min="13569" max="13569" width="2.28515625" customWidth="1"/>
    <col min="13570" max="13570" width="28.7109375" customWidth="1"/>
    <col min="13571" max="13571" width="13.5703125" customWidth="1"/>
    <col min="13572" max="13572" width="11.140625" customWidth="1"/>
    <col min="13573" max="13573" width="12.5703125" bestFit="1" customWidth="1"/>
    <col min="13574" max="13574" width="12.85546875" customWidth="1"/>
    <col min="13575" max="13575" width="9.85546875" customWidth="1"/>
    <col min="13576" max="13576" width="12.85546875" customWidth="1"/>
    <col min="13577" max="13577" width="8" customWidth="1"/>
    <col min="13578" max="13584" width="0" hidden="1" customWidth="1"/>
    <col min="13825" max="13825" width="2.28515625" customWidth="1"/>
    <col min="13826" max="13826" width="28.7109375" customWidth="1"/>
    <col min="13827" max="13827" width="13.5703125" customWidth="1"/>
    <col min="13828" max="13828" width="11.140625" customWidth="1"/>
    <col min="13829" max="13829" width="12.5703125" bestFit="1" customWidth="1"/>
    <col min="13830" max="13830" width="12.85546875" customWidth="1"/>
    <col min="13831" max="13831" width="9.85546875" customWidth="1"/>
    <col min="13832" max="13832" width="12.85546875" customWidth="1"/>
    <col min="13833" max="13833" width="8" customWidth="1"/>
    <col min="13834" max="13840" width="0" hidden="1" customWidth="1"/>
    <col min="14081" max="14081" width="2.28515625" customWidth="1"/>
    <col min="14082" max="14082" width="28.7109375" customWidth="1"/>
    <col min="14083" max="14083" width="13.5703125" customWidth="1"/>
    <col min="14084" max="14084" width="11.140625" customWidth="1"/>
    <col min="14085" max="14085" width="12.5703125" bestFit="1" customWidth="1"/>
    <col min="14086" max="14086" width="12.85546875" customWidth="1"/>
    <col min="14087" max="14087" width="9.85546875" customWidth="1"/>
    <col min="14088" max="14088" width="12.85546875" customWidth="1"/>
    <col min="14089" max="14089" width="8" customWidth="1"/>
    <col min="14090" max="14096" width="0" hidden="1" customWidth="1"/>
    <col min="14337" max="14337" width="2.28515625" customWidth="1"/>
    <col min="14338" max="14338" width="28.7109375" customWidth="1"/>
    <col min="14339" max="14339" width="13.5703125" customWidth="1"/>
    <col min="14340" max="14340" width="11.140625" customWidth="1"/>
    <col min="14341" max="14341" width="12.5703125" bestFit="1" customWidth="1"/>
    <col min="14342" max="14342" width="12.85546875" customWidth="1"/>
    <col min="14343" max="14343" width="9.85546875" customWidth="1"/>
    <col min="14344" max="14344" width="12.85546875" customWidth="1"/>
    <col min="14345" max="14345" width="8" customWidth="1"/>
    <col min="14346" max="14352" width="0" hidden="1" customWidth="1"/>
    <col min="14593" max="14593" width="2.28515625" customWidth="1"/>
    <col min="14594" max="14594" width="28.7109375" customWidth="1"/>
    <col min="14595" max="14595" width="13.5703125" customWidth="1"/>
    <col min="14596" max="14596" width="11.140625" customWidth="1"/>
    <col min="14597" max="14597" width="12.5703125" bestFit="1" customWidth="1"/>
    <col min="14598" max="14598" width="12.85546875" customWidth="1"/>
    <col min="14599" max="14599" width="9.85546875" customWidth="1"/>
    <col min="14600" max="14600" width="12.85546875" customWidth="1"/>
    <col min="14601" max="14601" width="8" customWidth="1"/>
    <col min="14602" max="14608" width="0" hidden="1" customWidth="1"/>
    <col min="14849" max="14849" width="2.28515625" customWidth="1"/>
    <col min="14850" max="14850" width="28.7109375" customWidth="1"/>
    <col min="14851" max="14851" width="13.5703125" customWidth="1"/>
    <col min="14852" max="14852" width="11.140625" customWidth="1"/>
    <col min="14853" max="14853" width="12.5703125" bestFit="1" customWidth="1"/>
    <col min="14854" max="14854" width="12.85546875" customWidth="1"/>
    <col min="14855" max="14855" width="9.85546875" customWidth="1"/>
    <col min="14856" max="14856" width="12.85546875" customWidth="1"/>
    <col min="14857" max="14857" width="8" customWidth="1"/>
    <col min="14858" max="14864" width="0" hidden="1" customWidth="1"/>
    <col min="15105" max="15105" width="2.28515625" customWidth="1"/>
    <col min="15106" max="15106" width="28.7109375" customWidth="1"/>
    <col min="15107" max="15107" width="13.5703125" customWidth="1"/>
    <col min="15108" max="15108" width="11.140625" customWidth="1"/>
    <col min="15109" max="15109" width="12.5703125" bestFit="1" customWidth="1"/>
    <col min="15110" max="15110" width="12.85546875" customWidth="1"/>
    <col min="15111" max="15111" width="9.85546875" customWidth="1"/>
    <col min="15112" max="15112" width="12.85546875" customWidth="1"/>
    <col min="15113" max="15113" width="8" customWidth="1"/>
    <col min="15114" max="15120" width="0" hidden="1" customWidth="1"/>
    <col min="15361" max="15361" width="2.28515625" customWidth="1"/>
    <col min="15362" max="15362" width="28.7109375" customWidth="1"/>
    <col min="15363" max="15363" width="13.5703125" customWidth="1"/>
    <col min="15364" max="15364" width="11.140625" customWidth="1"/>
    <col min="15365" max="15365" width="12.5703125" bestFit="1" customWidth="1"/>
    <col min="15366" max="15366" width="12.85546875" customWidth="1"/>
    <col min="15367" max="15367" width="9.85546875" customWidth="1"/>
    <col min="15368" max="15368" width="12.85546875" customWidth="1"/>
    <col min="15369" max="15369" width="8" customWidth="1"/>
    <col min="15370" max="15376" width="0" hidden="1" customWidth="1"/>
    <col min="15617" max="15617" width="2.28515625" customWidth="1"/>
    <col min="15618" max="15618" width="28.7109375" customWidth="1"/>
    <col min="15619" max="15619" width="13.5703125" customWidth="1"/>
    <col min="15620" max="15620" width="11.140625" customWidth="1"/>
    <col min="15621" max="15621" width="12.5703125" bestFit="1" customWidth="1"/>
    <col min="15622" max="15622" width="12.85546875" customWidth="1"/>
    <col min="15623" max="15623" width="9.85546875" customWidth="1"/>
    <col min="15624" max="15624" width="12.85546875" customWidth="1"/>
    <col min="15625" max="15625" width="8" customWidth="1"/>
    <col min="15626" max="15632" width="0" hidden="1" customWidth="1"/>
    <col min="15873" max="15873" width="2.28515625" customWidth="1"/>
    <col min="15874" max="15874" width="28.7109375" customWidth="1"/>
    <col min="15875" max="15875" width="13.5703125" customWidth="1"/>
    <col min="15876" max="15876" width="11.140625" customWidth="1"/>
    <col min="15877" max="15877" width="12.5703125" bestFit="1" customWidth="1"/>
    <col min="15878" max="15878" width="12.85546875" customWidth="1"/>
    <col min="15879" max="15879" width="9.85546875" customWidth="1"/>
    <col min="15880" max="15880" width="12.85546875" customWidth="1"/>
    <col min="15881" max="15881" width="8" customWidth="1"/>
    <col min="15882" max="15888" width="0" hidden="1" customWidth="1"/>
    <col min="16129" max="16129" width="2.28515625" customWidth="1"/>
    <col min="16130" max="16130" width="28.7109375" customWidth="1"/>
    <col min="16131" max="16131" width="13.5703125" customWidth="1"/>
    <col min="16132" max="16132" width="11.140625" customWidth="1"/>
    <col min="16133" max="16133" width="12.5703125" bestFit="1" customWidth="1"/>
    <col min="16134" max="16134" width="12.85546875" customWidth="1"/>
    <col min="16135" max="16135" width="9.85546875" customWidth="1"/>
    <col min="16136" max="16136" width="12.85546875" customWidth="1"/>
    <col min="16137" max="16137" width="8" customWidth="1"/>
    <col min="16138" max="16144" width="0" hidden="1" customWidth="1"/>
  </cols>
  <sheetData>
    <row r="1" spans="2:15" ht="14.25" x14ac:dyDescent="0.2">
      <c r="B1" s="144">
        <v>78</v>
      </c>
      <c r="H1" s="145"/>
    </row>
    <row r="2" spans="2:15" ht="20.25" customHeight="1" x14ac:dyDescent="0.2">
      <c r="B2" s="146" t="s">
        <v>171</v>
      </c>
      <c r="C2" s="68"/>
      <c r="I2" s="57"/>
    </row>
    <row r="3" spans="2:15" ht="38.25" customHeight="1" x14ac:dyDescent="0.2">
      <c r="B3" s="259" t="s">
        <v>0</v>
      </c>
      <c r="C3" s="254" t="s">
        <v>135</v>
      </c>
      <c r="D3" s="255" t="s">
        <v>96</v>
      </c>
      <c r="E3" s="255" t="s">
        <v>97</v>
      </c>
      <c r="F3" s="147" t="s">
        <v>98</v>
      </c>
      <c r="G3" s="148" t="s">
        <v>99</v>
      </c>
      <c r="H3" s="148" t="s">
        <v>100</v>
      </c>
    </row>
    <row r="4" spans="2:15" ht="15" x14ac:dyDescent="0.25">
      <c r="B4" s="260"/>
      <c r="C4" s="254"/>
      <c r="D4" s="255"/>
      <c r="E4" s="256"/>
      <c r="F4" s="257" t="s">
        <v>101</v>
      </c>
      <c r="G4" s="258"/>
      <c r="H4" s="258"/>
    </row>
    <row r="5" spans="2:15" ht="15.75" customHeight="1" x14ac:dyDescent="0.2">
      <c r="B5" s="11"/>
      <c r="C5" s="149"/>
      <c r="D5" s="150"/>
      <c r="E5" s="151"/>
      <c r="F5" s="61"/>
      <c r="G5" s="61"/>
      <c r="H5" s="152"/>
    </row>
    <row r="6" spans="2:15" s="233" customFormat="1" ht="24.95" customHeight="1" x14ac:dyDescent="0.25">
      <c r="B6" s="232" t="s">
        <v>132</v>
      </c>
      <c r="C6" s="201">
        <v>11269</v>
      </c>
      <c r="D6" s="224">
        <v>479.8</v>
      </c>
      <c r="E6" s="196">
        <v>5406923</v>
      </c>
      <c r="F6" s="220">
        <v>97.2</v>
      </c>
      <c r="G6" s="220">
        <v>110</v>
      </c>
      <c r="H6" s="220">
        <v>107</v>
      </c>
    </row>
    <row r="7" spans="2:15" ht="24.95" customHeight="1" x14ac:dyDescent="0.25">
      <c r="B7" s="162" t="s">
        <v>53</v>
      </c>
      <c r="C7" s="234"/>
      <c r="D7" s="235"/>
      <c r="E7" s="234"/>
      <c r="F7" s="155"/>
      <c r="G7" s="155"/>
      <c r="H7" s="155"/>
    </row>
    <row r="8" spans="2:15" ht="24.95" customHeight="1" x14ac:dyDescent="0.25">
      <c r="B8" s="222" t="s">
        <v>133</v>
      </c>
      <c r="C8" s="154">
        <v>9983</v>
      </c>
      <c r="D8" s="164">
        <v>490.6</v>
      </c>
      <c r="E8" s="156">
        <v>4897458</v>
      </c>
      <c r="F8" s="155">
        <v>118.7</v>
      </c>
      <c r="G8" s="155">
        <v>105.3</v>
      </c>
      <c r="H8" s="155">
        <v>124.9</v>
      </c>
    </row>
    <row r="9" spans="2:15" s="68" customFormat="1" ht="24.95" customHeight="1" x14ac:dyDescent="0.25">
      <c r="B9" s="236" t="s">
        <v>159</v>
      </c>
      <c r="C9" s="154">
        <v>541206</v>
      </c>
      <c r="D9" s="164">
        <v>478</v>
      </c>
      <c r="E9" s="156">
        <v>258443282</v>
      </c>
      <c r="F9" s="155">
        <v>117.2</v>
      </c>
      <c r="G9" s="155">
        <v>98.3</v>
      </c>
      <c r="H9" s="155">
        <v>115.1</v>
      </c>
      <c r="M9" s="157"/>
      <c r="N9" s="157"/>
      <c r="O9" s="157"/>
    </row>
    <row r="10" spans="2:15" s="2" customFormat="1" ht="44.25" customHeight="1" x14ac:dyDescent="0.25">
      <c r="B10" s="236" t="s">
        <v>172</v>
      </c>
      <c r="C10" s="154">
        <v>3120121</v>
      </c>
      <c r="D10" s="155">
        <v>49.8</v>
      </c>
      <c r="E10" s="156">
        <v>155436806</v>
      </c>
      <c r="F10" s="155">
        <v>97.3</v>
      </c>
      <c r="G10" s="155">
        <v>103.3</v>
      </c>
      <c r="H10" s="155">
        <v>100.7</v>
      </c>
      <c r="J10" s="2" t="e">
        <f>ROUND(C10/#REF!*100,1)</f>
        <v>#REF!</v>
      </c>
      <c r="K10" s="2" t="e">
        <f>ROUND(D10/#REF!*100,1)</f>
        <v>#REF!</v>
      </c>
      <c r="L10" s="2" t="e">
        <f>ROUND(E10/#REF!*100,1)</f>
        <v>#REF!</v>
      </c>
      <c r="M10" s="166" t="e">
        <f t="shared" ref="M10:O18" si="0">F10-J10</f>
        <v>#REF!</v>
      </c>
      <c r="N10" s="166" t="e">
        <f t="shared" si="0"/>
        <v>#REF!</v>
      </c>
      <c r="O10" s="166" t="e">
        <f t="shared" si="0"/>
        <v>#REF!</v>
      </c>
    </row>
    <row r="11" spans="2:15" s="2" customFormat="1" ht="24.95" customHeight="1" x14ac:dyDescent="0.25">
      <c r="B11" s="237" t="s">
        <v>173</v>
      </c>
      <c r="C11" s="154">
        <v>2634373</v>
      </c>
      <c r="D11" s="155">
        <v>52.1</v>
      </c>
      <c r="E11" s="156">
        <v>137180744</v>
      </c>
      <c r="F11" s="155">
        <v>102.7</v>
      </c>
      <c r="G11" s="155">
        <v>102.6</v>
      </c>
      <c r="H11" s="155">
        <v>105.3</v>
      </c>
      <c r="J11" s="2" t="e">
        <f>ROUND(C11/#REF!*100,1)</f>
        <v>#REF!</v>
      </c>
      <c r="K11" s="2" t="e">
        <f>ROUND(D11/#REF!*100,1)</f>
        <v>#REF!</v>
      </c>
      <c r="L11" s="2" t="e">
        <f>ROUND(E11/#REF!*100,1)</f>
        <v>#REF!</v>
      </c>
      <c r="M11" s="166" t="e">
        <f t="shared" si="0"/>
        <v>#REF!</v>
      </c>
      <c r="N11" s="166" t="e">
        <f t="shared" si="0"/>
        <v>#REF!</v>
      </c>
      <c r="O11" s="166" t="e">
        <f t="shared" si="0"/>
        <v>#REF!</v>
      </c>
    </row>
    <row r="12" spans="2:15" s="68" customFormat="1" ht="24.95" customHeight="1" x14ac:dyDescent="0.25">
      <c r="B12" s="237" t="s">
        <v>174</v>
      </c>
      <c r="C12" s="154">
        <v>485748</v>
      </c>
      <c r="D12" s="155">
        <v>37.6</v>
      </c>
      <c r="E12" s="156">
        <v>18256062</v>
      </c>
      <c r="F12" s="155">
        <v>75.7</v>
      </c>
      <c r="G12" s="155">
        <v>100</v>
      </c>
      <c r="H12" s="155">
        <v>75.7</v>
      </c>
      <c r="J12" s="68" t="e">
        <f>ROUND(C12/#REF!*100,1)</f>
        <v>#REF!</v>
      </c>
      <c r="K12" s="68" t="e">
        <f>ROUND(D12/#REF!*100,1)</f>
        <v>#REF!</v>
      </c>
      <c r="L12" s="68" t="e">
        <f>ROUND(E12/#REF!*100,1)</f>
        <v>#REF!</v>
      </c>
      <c r="M12" s="157" t="e">
        <f t="shared" si="0"/>
        <v>#REF!</v>
      </c>
      <c r="N12" s="157" t="e">
        <f t="shared" si="0"/>
        <v>#REF!</v>
      </c>
      <c r="O12" s="157" t="e">
        <f t="shared" si="0"/>
        <v>#REF!</v>
      </c>
    </row>
    <row r="13" spans="2:15" s="68" customFormat="1" ht="24.95" customHeight="1" x14ac:dyDescent="0.25">
      <c r="B13" s="238" t="s">
        <v>161</v>
      </c>
      <c r="C13" s="154">
        <v>6698054</v>
      </c>
      <c r="D13" s="155">
        <v>42</v>
      </c>
      <c r="E13" s="156">
        <v>281052571</v>
      </c>
      <c r="F13" s="155">
        <v>99.2</v>
      </c>
      <c r="G13" s="155">
        <v>115.1</v>
      </c>
      <c r="H13" s="155">
        <v>114.2</v>
      </c>
      <c r="J13" s="68" t="e">
        <f>ROUND(C13/#REF!*100,1)</f>
        <v>#REF!</v>
      </c>
      <c r="K13" s="68" t="e">
        <f>ROUND(D13/#REF!*100,1)</f>
        <v>#REF!</v>
      </c>
      <c r="L13" s="68" t="e">
        <f>ROUND(E13/#REF!*100,1)</f>
        <v>#REF!</v>
      </c>
      <c r="M13" s="157" t="e">
        <f t="shared" si="0"/>
        <v>#REF!</v>
      </c>
      <c r="N13" s="157" t="e">
        <f t="shared" si="0"/>
        <v>#REF!</v>
      </c>
      <c r="O13" s="157" t="e">
        <f t="shared" si="0"/>
        <v>#REF!</v>
      </c>
    </row>
    <row r="14" spans="2:15" s="68" customFormat="1" ht="24.95" customHeight="1" x14ac:dyDescent="0.25">
      <c r="B14" s="236" t="s">
        <v>162</v>
      </c>
      <c r="C14" s="154" t="s">
        <v>8</v>
      </c>
      <c r="D14" s="154" t="s">
        <v>8</v>
      </c>
      <c r="E14" s="156">
        <v>4220977</v>
      </c>
      <c r="F14" s="154" t="s">
        <v>8</v>
      </c>
      <c r="G14" s="154" t="s">
        <v>8</v>
      </c>
      <c r="H14" s="155">
        <v>120.9</v>
      </c>
      <c r="J14" s="68" t="e">
        <f>ROUND(C14/#REF!*100,1)</f>
        <v>#VALUE!</v>
      </c>
      <c r="K14" s="68" t="e">
        <f>ROUND(D14/#REF!*100,1)</f>
        <v>#VALUE!</v>
      </c>
      <c r="L14" s="68" t="e">
        <f>ROUND(E14/#REF!*100,1)</f>
        <v>#REF!</v>
      </c>
      <c r="M14" s="157" t="e">
        <f t="shared" si="0"/>
        <v>#VALUE!</v>
      </c>
      <c r="N14" s="157" t="e">
        <f t="shared" si="0"/>
        <v>#VALUE!</v>
      </c>
      <c r="O14" s="157" t="e">
        <f t="shared" si="0"/>
        <v>#REF!</v>
      </c>
    </row>
    <row r="15" spans="2:15" s="68" customFormat="1" ht="24.95" customHeight="1" x14ac:dyDescent="0.25">
      <c r="B15" s="236" t="s">
        <v>163</v>
      </c>
      <c r="C15" s="154" t="s">
        <v>8</v>
      </c>
      <c r="D15" s="154" t="s">
        <v>8</v>
      </c>
      <c r="E15" s="154">
        <v>684492</v>
      </c>
      <c r="F15" s="154" t="s">
        <v>8</v>
      </c>
      <c r="G15" s="154" t="s">
        <v>8</v>
      </c>
      <c r="H15" s="155">
        <v>246.9</v>
      </c>
      <c r="J15" s="68" t="e">
        <f>ROUND(C15/#REF!*100,1)</f>
        <v>#VALUE!</v>
      </c>
      <c r="K15" s="68" t="e">
        <f>ROUND(D15/#REF!*100,1)</f>
        <v>#VALUE!</v>
      </c>
      <c r="L15" s="68" t="e">
        <f>ROUND(E15/#REF!*100,1)</f>
        <v>#REF!</v>
      </c>
      <c r="M15" s="157" t="e">
        <f t="shared" si="0"/>
        <v>#VALUE!</v>
      </c>
      <c r="N15" s="157" t="e">
        <f t="shared" si="0"/>
        <v>#VALUE!</v>
      </c>
      <c r="O15" s="157" t="e">
        <f t="shared" si="0"/>
        <v>#REF!</v>
      </c>
    </row>
    <row r="16" spans="2:15" s="68" customFormat="1" ht="24.95" customHeight="1" x14ac:dyDescent="0.25">
      <c r="B16" s="236" t="s">
        <v>164</v>
      </c>
      <c r="C16" s="154" t="s">
        <v>8</v>
      </c>
      <c r="D16" s="154" t="s">
        <v>8</v>
      </c>
      <c r="E16" s="154">
        <v>69027029</v>
      </c>
      <c r="F16" s="154" t="s">
        <v>8</v>
      </c>
      <c r="G16" s="154" t="s">
        <v>8</v>
      </c>
      <c r="H16" s="155">
        <v>119.7</v>
      </c>
      <c r="J16" s="68" t="e">
        <f>ROUND(C16/#REF!*100,1)</f>
        <v>#VALUE!</v>
      </c>
      <c r="K16" s="68" t="e">
        <f>ROUND(D16/#REF!*100,1)</f>
        <v>#VALUE!</v>
      </c>
      <c r="L16" s="68" t="e">
        <f>ROUND(E16/#REF!*100,1)</f>
        <v>#REF!</v>
      </c>
      <c r="M16" s="157" t="e">
        <f t="shared" si="0"/>
        <v>#VALUE!</v>
      </c>
      <c r="N16" s="157" t="e">
        <f t="shared" si="0"/>
        <v>#VALUE!</v>
      </c>
      <c r="O16" s="157" t="e">
        <f t="shared" si="0"/>
        <v>#REF!</v>
      </c>
    </row>
    <row r="17" spans="2:15" s="68" customFormat="1" ht="24.95" customHeight="1" x14ac:dyDescent="0.25">
      <c r="B17" s="236" t="s">
        <v>165</v>
      </c>
      <c r="C17" s="154" t="s">
        <v>8</v>
      </c>
      <c r="D17" s="154" t="s">
        <v>8</v>
      </c>
      <c r="E17" s="154">
        <v>67404949</v>
      </c>
      <c r="F17" s="154" t="s">
        <v>8</v>
      </c>
      <c r="G17" s="154" t="s">
        <v>8</v>
      </c>
      <c r="H17" s="155">
        <v>120</v>
      </c>
      <c r="J17" s="68" t="e">
        <f>ROUND(C17/#REF!*100,1)</f>
        <v>#VALUE!</v>
      </c>
      <c r="K17" s="68" t="e">
        <f>ROUND(D17/#REF!*100,1)</f>
        <v>#VALUE!</v>
      </c>
      <c r="L17" s="68" t="e">
        <f>ROUND(E17/#REF!*100,1)</f>
        <v>#REF!</v>
      </c>
      <c r="M17" s="157" t="e">
        <f t="shared" si="0"/>
        <v>#VALUE!</v>
      </c>
      <c r="N17" s="157" t="e">
        <f t="shared" si="0"/>
        <v>#VALUE!</v>
      </c>
      <c r="O17" s="157" t="e">
        <f t="shared" si="0"/>
        <v>#REF!</v>
      </c>
    </row>
    <row r="18" spans="2:15" s="68" customFormat="1" ht="24.95" customHeight="1" x14ac:dyDescent="0.25">
      <c r="B18" s="236" t="s">
        <v>166</v>
      </c>
      <c r="C18" s="154">
        <v>171476</v>
      </c>
      <c r="D18" s="164">
        <v>123</v>
      </c>
      <c r="E18" s="156">
        <v>21088361</v>
      </c>
      <c r="F18" s="155">
        <v>69</v>
      </c>
      <c r="G18" s="155">
        <v>98.4</v>
      </c>
      <c r="H18" s="155">
        <v>67.8</v>
      </c>
      <c r="J18" s="68" t="e">
        <f>ROUND(C18/#REF!*100,1)</f>
        <v>#REF!</v>
      </c>
      <c r="K18" s="68" t="e">
        <f>ROUND(D18/#REF!*100,1)</f>
        <v>#REF!</v>
      </c>
      <c r="L18" s="68" t="e">
        <f>ROUND(E18/#REF!*100,1)</f>
        <v>#REF!</v>
      </c>
      <c r="M18" s="157" t="e">
        <f t="shared" si="0"/>
        <v>#REF!</v>
      </c>
      <c r="N18" s="157" t="e">
        <f t="shared" si="0"/>
        <v>#REF!</v>
      </c>
      <c r="O18" s="157" t="e">
        <f t="shared" si="0"/>
        <v>#REF!</v>
      </c>
    </row>
    <row r="19" spans="2:15" s="78" customFormat="1" ht="24.95" customHeight="1" x14ac:dyDescent="0.25">
      <c r="B19" s="165" t="s">
        <v>167</v>
      </c>
      <c r="C19" s="154">
        <v>11247</v>
      </c>
      <c r="D19" s="154" t="s">
        <v>8</v>
      </c>
      <c r="E19" s="154" t="s">
        <v>8</v>
      </c>
      <c r="F19" s="155">
        <v>33.799999999999997</v>
      </c>
      <c r="G19" s="154" t="s">
        <v>8</v>
      </c>
      <c r="H19" s="154" t="s">
        <v>8</v>
      </c>
      <c r="J19" s="68"/>
      <c r="K19" s="68"/>
      <c r="L19" s="68"/>
      <c r="M19" s="157"/>
      <c r="N19" s="157"/>
      <c r="O19" s="157"/>
    </row>
    <row r="20" spans="2:15" s="68" customFormat="1" ht="36" customHeight="1" x14ac:dyDescent="0.25">
      <c r="B20" s="158" t="s">
        <v>175</v>
      </c>
      <c r="C20" s="154">
        <v>1763</v>
      </c>
      <c r="D20" s="154" t="s">
        <v>8</v>
      </c>
      <c r="E20" s="154" t="s">
        <v>8</v>
      </c>
      <c r="F20" s="155">
        <v>66.7</v>
      </c>
      <c r="G20" s="154" t="s">
        <v>8</v>
      </c>
      <c r="H20" s="154" t="s">
        <v>8</v>
      </c>
      <c r="J20" s="68" t="e">
        <f>ROUND(C20/#REF!*100,1)</f>
        <v>#REF!</v>
      </c>
      <c r="K20" s="68" t="e">
        <f>ROUND(D20/#REF!*100,1)</f>
        <v>#VALUE!</v>
      </c>
      <c r="L20" s="68" t="e">
        <f>ROUND(E20/#REF!*100,1)</f>
        <v>#VALUE!</v>
      </c>
      <c r="M20" s="157" t="e">
        <f>F20-J20</f>
        <v>#REF!</v>
      </c>
      <c r="N20" s="157" t="e">
        <f t="shared" ref="M20:O29" si="1">G20-K20</f>
        <v>#VALUE!</v>
      </c>
      <c r="O20" s="157" t="e">
        <f t="shared" si="1"/>
        <v>#VALUE!</v>
      </c>
    </row>
    <row r="21" spans="2:15" s="68" customFormat="1" ht="24.95" customHeight="1" x14ac:dyDescent="0.25">
      <c r="B21" s="222" t="s">
        <v>142</v>
      </c>
      <c r="C21" s="154">
        <v>283</v>
      </c>
      <c r="D21" s="154" t="s">
        <v>8</v>
      </c>
      <c r="E21" s="154" t="s">
        <v>8</v>
      </c>
      <c r="F21" s="155">
        <v>108.8</v>
      </c>
      <c r="G21" s="154" t="s">
        <v>8</v>
      </c>
      <c r="H21" s="154" t="s">
        <v>8</v>
      </c>
      <c r="J21" s="68" t="e">
        <f>ROUND(C21/#REF!*100,1)</f>
        <v>#REF!</v>
      </c>
      <c r="K21" s="68" t="e">
        <f>ROUND(D21/#REF!*100,1)</f>
        <v>#VALUE!</v>
      </c>
      <c r="L21" s="68" t="e">
        <f>ROUND(E21/#REF!*100,1)</f>
        <v>#VALUE!</v>
      </c>
      <c r="M21" s="157" t="e">
        <f t="shared" si="1"/>
        <v>#REF!</v>
      </c>
      <c r="N21" s="157" t="e">
        <f t="shared" si="1"/>
        <v>#VALUE!</v>
      </c>
      <c r="O21" s="157" t="e">
        <f t="shared" si="1"/>
        <v>#VALUE!</v>
      </c>
    </row>
    <row r="22" spans="2:15" s="68" customFormat="1" ht="12" customHeight="1" x14ac:dyDescent="0.25">
      <c r="B22" s="222" t="s">
        <v>143</v>
      </c>
      <c r="C22" s="154">
        <v>175</v>
      </c>
      <c r="D22" s="154" t="s">
        <v>8</v>
      </c>
      <c r="E22" s="154" t="s">
        <v>8</v>
      </c>
      <c r="F22" s="155">
        <v>73.2</v>
      </c>
      <c r="G22" s="154" t="s">
        <v>8</v>
      </c>
      <c r="H22" s="154" t="s">
        <v>8</v>
      </c>
      <c r="J22" s="68" t="e">
        <f>ROUND(C22/#REF!*100,1)</f>
        <v>#REF!</v>
      </c>
      <c r="K22" s="68" t="e">
        <f>ROUND(D22/#REF!*100,1)</f>
        <v>#VALUE!</v>
      </c>
      <c r="L22" s="68" t="e">
        <f>ROUND(E22/#REF!*100,1)</f>
        <v>#VALUE!</v>
      </c>
      <c r="M22" s="157" t="e">
        <f t="shared" si="1"/>
        <v>#REF!</v>
      </c>
      <c r="N22" s="157" t="e">
        <f t="shared" si="1"/>
        <v>#VALUE!</v>
      </c>
      <c r="O22" s="157" t="e">
        <f t="shared" si="1"/>
        <v>#VALUE!</v>
      </c>
    </row>
    <row r="23" spans="2:15" s="68" customFormat="1" ht="24.95" customHeight="1" x14ac:dyDescent="0.25">
      <c r="B23" s="222" t="s">
        <v>144</v>
      </c>
      <c r="C23" s="154">
        <v>119</v>
      </c>
      <c r="D23" s="154" t="s">
        <v>8</v>
      </c>
      <c r="E23" s="154" t="s">
        <v>8</v>
      </c>
      <c r="F23" s="155">
        <v>198.3</v>
      </c>
      <c r="G23" s="154" t="s">
        <v>8</v>
      </c>
      <c r="H23" s="154" t="s">
        <v>8</v>
      </c>
      <c r="J23" s="68" t="e">
        <f>ROUND(C23/#REF!*100,1)</f>
        <v>#REF!</v>
      </c>
      <c r="K23" s="68" t="e">
        <f>ROUND(D23/#REF!*100,1)</f>
        <v>#VALUE!</v>
      </c>
      <c r="L23" s="68" t="e">
        <f>ROUND(E23/#REF!*100,1)</f>
        <v>#VALUE!</v>
      </c>
      <c r="M23" s="157" t="e">
        <f t="shared" si="1"/>
        <v>#REF!</v>
      </c>
      <c r="N23" s="157" t="e">
        <f t="shared" si="1"/>
        <v>#VALUE!</v>
      </c>
      <c r="O23" s="157" t="e">
        <f t="shared" si="1"/>
        <v>#VALUE!</v>
      </c>
    </row>
    <row r="24" spans="2:15" s="68" customFormat="1" ht="24.95" customHeight="1" x14ac:dyDescent="0.25">
      <c r="B24" s="222" t="s">
        <v>145</v>
      </c>
      <c r="C24" s="154">
        <v>605</v>
      </c>
      <c r="D24" s="154" t="s">
        <v>8</v>
      </c>
      <c r="E24" s="154" t="s">
        <v>8</v>
      </c>
      <c r="F24" s="155">
        <v>82.8</v>
      </c>
      <c r="G24" s="154" t="s">
        <v>8</v>
      </c>
      <c r="H24" s="154" t="s">
        <v>8</v>
      </c>
      <c r="J24" s="68" t="e">
        <f>ROUND(C24/#REF!*100,1)</f>
        <v>#REF!</v>
      </c>
      <c r="K24" s="68" t="e">
        <f>ROUND(D24/#REF!*100,1)</f>
        <v>#VALUE!</v>
      </c>
      <c r="L24" s="68" t="e">
        <f>ROUND(E24/#REF!*100,1)</f>
        <v>#VALUE!</v>
      </c>
      <c r="M24" s="157" t="e">
        <f t="shared" si="1"/>
        <v>#REF!</v>
      </c>
      <c r="N24" s="157" t="e">
        <f t="shared" si="1"/>
        <v>#VALUE!</v>
      </c>
      <c r="O24" s="157" t="e">
        <f t="shared" si="1"/>
        <v>#VALUE!</v>
      </c>
    </row>
    <row r="25" spans="2:15" s="68" customFormat="1" ht="38.25" customHeight="1" x14ac:dyDescent="0.25">
      <c r="B25" s="163" t="s">
        <v>146</v>
      </c>
      <c r="C25" s="154">
        <v>581</v>
      </c>
      <c r="D25" s="154" t="s">
        <v>8</v>
      </c>
      <c r="E25" s="154" t="s">
        <v>8</v>
      </c>
      <c r="F25" s="155">
        <v>42.9</v>
      </c>
      <c r="G25" s="154" t="s">
        <v>8</v>
      </c>
      <c r="H25" s="154" t="s">
        <v>8</v>
      </c>
      <c r="J25" s="68" t="e">
        <f>ROUND(C25/#REF!*100,1)</f>
        <v>#REF!</v>
      </c>
      <c r="K25" s="68" t="e">
        <f>ROUND(D25/#REF!*100,1)</f>
        <v>#VALUE!</v>
      </c>
      <c r="L25" s="68" t="e">
        <f>ROUND(E25/#REF!*100,1)</f>
        <v>#VALUE!</v>
      </c>
      <c r="M25" s="157" t="e">
        <f t="shared" si="1"/>
        <v>#REF!</v>
      </c>
      <c r="N25" s="157" t="e">
        <f t="shared" si="1"/>
        <v>#VALUE!</v>
      </c>
      <c r="O25" s="157" t="e">
        <f t="shared" si="1"/>
        <v>#VALUE!</v>
      </c>
    </row>
    <row r="26" spans="2:15" s="68" customFormat="1" ht="29.25" customHeight="1" x14ac:dyDescent="0.25">
      <c r="B26" s="158" t="s">
        <v>176</v>
      </c>
      <c r="C26" s="154">
        <v>7502</v>
      </c>
      <c r="D26" s="154" t="s">
        <v>8</v>
      </c>
      <c r="E26" s="154" t="s">
        <v>8</v>
      </c>
      <c r="F26" s="155">
        <v>27.6</v>
      </c>
      <c r="G26" s="154" t="s">
        <v>8</v>
      </c>
      <c r="H26" s="154" t="s">
        <v>8</v>
      </c>
      <c r="J26" s="68" t="e">
        <f>ROUND(C26/#REF!*100,1)</f>
        <v>#REF!</v>
      </c>
      <c r="K26" s="68" t="e">
        <f>ROUND(D26/#REF!*100,1)</f>
        <v>#VALUE!</v>
      </c>
      <c r="L26" s="68" t="e">
        <f>ROUND(E26/#REF!*100,1)</f>
        <v>#VALUE!</v>
      </c>
      <c r="M26" s="157" t="e">
        <f t="shared" si="1"/>
        <v>#REF!</v>
      </c>
      <c r="N26" s="157" t="e">
        <f t="shared" si="1"/>
        <v>#VALUE!</v>
      </c>
      <c r="O26" s="157" t="e">
        <f t="shared" si="1"/>
        <v>#VALUE!</v>
      </c>
    </row>
    <row r="27" spans="2:15" s="68" customFormat="1" ht="35.25" customHeight="1" x14ac:dyDescent="0.25">
      <c r="B27" s="167" t="s">
        <v>153</v>
      </c>
      <c r="C27" s="154">
        <v>439</v>
      </c>
      <c r="D27" s="154" t="s">
        <v>8</v>
      </c>
      <c r="E27" s="154" t="s">
        <v>8</v>
      </c>
      <c r="F27" s="155">
        <v>12.3</v>
      </c>
      <c r="G27" s="154" t="s">
        <v>8</v>
      </c>
      <c r="H27" s="154" t="s">
        <v>8</v>
      </c>
      <c r="J27" s="68" t="e">
        <f>ROUND(C27/#REF!*100,1)</f>
        <v>#REF!</v>
      </c>
      <c r="K27" s="68" t="e">
        <f>ROUND(D27/#REF!*100,1)</f>
        <v>#VALUE!</v>
      </c>
      <c r="L27" s="68" t="e">
        <f>ROUND(E27/#REF!*100,1)</f>
        <v>#VALUE!</v>
      </c>
      <c r="M27" s="157" t="e">
        <f t="shared" si="1"/>
        <v>#REF!</v>
      </c>
      <c r="N27" s="157" t="e">
        <f t="shared" si="1"/>
        <v>#VALUE!</v>
      </c>
      <c r="O27" s="157" t="e">
        <f t="shared" si="1"/>
        <v>#VALUE!</v>
      </c>
    </row>
    <row r="28" spans="2:15" s="68" customFormat="1" ht="24.95" customHeight="1" x14ac:dyDescent="0.25">
      <c r="B28" s="167" t="s">
        <v>154</v>
      </c>
      <c r="C28" s="154">
        <v>1941</v>
      </c>
      <c r="D28" s="154" t="s">
        <v>8</v>
      </c>
      <c r="E28" s="154" t="s">
        <v>8</v>
      </c>
      <c r="F28" s="155">
        <v>52.4</v>
      </c>
      <c r="G28" s="154" t="s">
        <v>8</v>
      </c>
      <c r="H28" s="154" t="s">
        <v>8</v>
      </c>
      <c r="J28" s="68" t="e">
        <f>ROUND(C28/#REF!*100,1)</f>
        <v>#REF!</v>
      </c>
      <c r="K28" s="68" t="e">
        <f>ROUND(D28/#REF!*100,1)</f>
        <v>#VALUE!</v>
      </c>
      <c r="L28" s="68" t="e">
        <f>ROUND(E28/#REF!*100,1)</f>
        <v>#VALUE!</v>
      </c>
      <c r="M28" s="157" t="e">
        <f t="shared" si="1"/>
        <v>#REF!</v>
      </c>
      <c r="N28" s="157" t="e">
        <f t="shared" si="1"/>
        <v>#VALUE!</v>
      </c>
      <c r="O28" s="157" t="e">
        <f t="shared" si="1"/>
        <v>#VALUE!</v>
      </c>
    </row>
    <row r="29" spans="2:15" s="68" customFormat="1" ht="24.95" customHeight="1" x14ac:dyDescent="0.25">
      <c r="B29" s="167" t="s">
        <v>155</v>
      </c>
      <c r="C29" s="154">
        <v>5121</v>
      </c>
      <c r="D29" s="154" t="s">
        <v>8</v>
      </c>
      <c r="E29" s="154" t="s">
        <v>8</v>
      </c>
      <c r="F29" s="155">
        <v>25.8</v>
      </c>
      <c r="G29" s="154" t="s">
        <v>8</v>
      </c>
      <c r="H29" s="154" t="s">
        <v>8</v>
      </c>
      <c r="J29" s="68" t="e">
        <f>ROUND(C29/#REF!*100,1)</f>
        <v>#REF!</v>
      </c>
      <c r="K29" s="68" t="e">
        <f>ROUND(D29/#REF!*100,1)</f>
        <v>#VALUE!</v>
      </c>
      <c r="L29" s="68" t="e">
        <f>ROUND(E29/#REF!*100,1)</f>
        <v>#VALUE!</v>
      </c>
      <c r="M29" s="157" t="e">
        <f t="shared" si="1"/>
        <v>#REF!</v>
      </c>
      <c r="N29" s="157" t="e">
        <f t="shared" si="1"/>
        <v>#VALUE!</v>
      </c>
      <c r="O29" s="157" t="e">
        <f t="shared" si="1"/>
        <v>#VALUE!</v>
      </c>
    </row>
    <row r="30" spans="2:15" s="68" customFormat="1" ht="24.95" customHeight="1" x14ac:dyDescent="0.25">
      <c r="B30" s="158" t="s">
        <v>177</v>
      </c>
      <c r="C30" s="154">
        <v>1981</v>
      </c>
      <c r="D30" s="154" t="s">
        <v>8</v>
      </c>
      <c r="E30" s="154" t="s">
        <v>8</v>
      </c>
      <c r="F30" s="155">
        <v>56.9</v>
      </c>
      <c r="G30" s="154" t="s">
        <v>8</v>
      </c>
      <c r="H30" s="154" t="s">
        <v>8</v>
      </c>
      <c r="J30" s="68" t="e">
        <f>ROUND(C30/#REF!*100,1)</f>
        <v>#REF!</v>
      </c>
      <c r="K30" s="68" t="e">
        <f>ROUND(D30/#REF!*100,1)</f>
        <v>#VALUE!</v>
      </c>
      <c r="L30" s="68" t="e">
        <f>ROUND(E30/#REF!*100,1)</f>
        <v>#VALUE!</v>
      </c>
      <c r="M30" s="157" t="e">
        <f>F30-J30</f>
        <v>#REF!</v>
      </c>
      <c r="N30" s="157" t="e">
        <f>G30-K30</f>
        <v>#VALUE!</v>
      </c>
      <c r="O30" s="157" t="e">
        <f>H30-L30</f>
        <v>#VALUE!</v>
      </c>
    </row>
    <row r="31" spans="2:15" s="68" customFormat="1" ht="16.5" customHeight="1" x14ac:dyDescent="0.2">
      <c r="C31" s="171"/>
      <c r="D31" s="174"/>
      <c r="E31" s="171"/>
      <c r="F31" s="37"/>
      <c r="G31" s="37"/>
      <c r="H31" s="37"/>
      <c r="M31" s="157"/>
      <c r="N31" s="157"/>
      <c r="O31" s="157"/>
    </row>
    <row r="32" spans="2:15" s="68" customFormat="1" ht="16.5" customHeight="1" x14ac:dyDescent="0.2">
      <c r="C32" s="171"/>
      <c r="D32" s="174"/>
      <c r="E32" s="171"/>
      <c r="F32" s="172"/>
      <c r="G32" s="172"/>
      <c r="H32" s="172"/>
      <c r="M32" s="157"/>
      <c r="N32" s="157"/>
      <c r="O32" s="157"/>
    </row>
    <row r="39" ht="12" customHeight="1" x14ac:dyDescent="0.2"/>
  </sheetData>
  <mergeCells count="5">
    <mergeCell ref="B3:B4"/>
    <mergeCell ref="C3:C4"/>
    <mergeCell ref="D3:D4"/>
    <mergeCell ref="E3:E4"/>
    <mergeCell ref="F4:H4"/>
  </mergeCells>
  <pageMargins left="0.7" right="0.7" top="0.75" bottom="0.75" header="0.3" footer="0.3"/>
  <pageSetup paperSize="9" scale="8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128"/>
  <sheetViews>
    <sheetView workbookViewId="0">
      <selection activeCell="A22" sqref="A22:XFD22"/>
    </sheetView>
  </sheetViews>
  <sheetFormatPr defaultRowHeight="12.75" x14ac:dyDescent="0.2"/>
  <cols>
    <col min="1" max="1" width="2.28515625" customWidth="1"/>
    <col min="2" max="2" width="31.140625" customWidth="1"/>
    <col min="3" max="3" width="13.5703125" customWidth="1"/>
    <col min="4" max="4" width="11.140625" customWidth="1"/>
    <col min="5" max="5" width="12.5703125" bestFit="1" customWidth="1"/>
    <col min="6" max="6" width="12.85546875" customWidth="1"/>
    <col min="7" max="7" width="9.85546875" customWidth="1"/>
    <col min="8" max="8" width="12.85546875" customWidth="1"/>
    <col min="9" max="9" width="8" customWidth="1"/>
    <col min="10" max="11" width="0" hidden="1" customWidth="1"/>
    <col min="12" max="12" width="10.42578125" hidden="1" customWidth="1"/>
    <col min="13" max="16" width="0" hidden="1" customWidth="1"/>
    <col min="257" max="257" width="2.28515625" customWidth="1"/>
    <col min="258" max="258" width="31.140625" customWidth="1"/>
    <col min="259" max="259" width="13.5703125" customWidth="1"/>
    <col min="260" max="260" width="11.140625" customWidth="1"/>
    <col min="261" max="261" width="12.5703125" bestFit="1" customWidth="1"/>
    <col min="262" max="262" width="12.85546875" customWidth="1"/>
    <col min="263" max="263" width="9.85546875" customWidth="1"/>
    <col min="264" max="264" width="12.85546875" customWidth="1"/>
    <col min="265" max="265" width="8" customWidth="1"/>
    <col min="266" max="272" width="0" hidden="1" customWidth="1"/>
    <col min="513" max="513" width="2.28515625" customWidth="1"/>
    <col min="514" max="514" width="31.140625" customWidth="1"/>
    <col min="515" max="515" width="13.5703125" customWidth="1"/>
    <col min="516" max="516" width="11.140625" customWidth="1"/>
    <col min="517" max="517" width="12.5703125" bestFit="1" customWidth="1"/>
    <col min="518" max="518" width="12.85546875" customWidth="1"/>
    <col min="519" max="519" width="9.85546875" customWidth="1"/>
    <col min="520" max="520" width="12.85546875" customWidth="1"/>
    <col min="521" max="521" width="8" customWidth="1"/>
    <col min="522" max="528" width="0" hidden="1" customWidth="1"/>
    <col min="769" max="769" width="2.28515625" customWidth="1"/>
    <col min="770" max="770" width="31.140625" customWidth="1"/>
    <col min="771" max="771" width="13.5703125" customWidth="1"/>
    <col min="772" max="772" width="11.140625" customWidth="1"/>
    <col min="773" max="773" width="12.5703125" bestFit="1" customWidth="1"/>
    <col min="774" max="774" width="12.85546875" customWidth="1"/>
    <col min="775" max="775" width="9.85546875" customWidth="1"/>
    <col min="776" max="776" width="12.85546875" customWidth="1"/>
    <col min="777" max="777" width="8" customWidth="1"/>
    <col min="778" max="784" width="0" hidden="1" customWidth="1"/>
    <col min="1025" max="1025" width="2.28515625" customWidth="1"/>
    <col min="1026" max="1026" width="31.140625" customWidth="1"/>
    <col min="1027" max="1027" width="13.5703125" customWidth="1"/>
    <col min="1028" max="1028" width="11.140625" customWidth="1"/>
    <col min="1029" max="1029" width="12.5703125" bestFit="1" customWidth="1"/>
    <col min="1030" max="1030" width="12.85546875" customWidth="1"/>
    <col min="1031" max="1031" width="9.85546875" customWidth="1"/>
    <col min="1032" max="1032" width="12.85546875" customWidth="1"/>
    <col min="1033" max="1033" width="8" customWidth="1"/>
    <col min="1034" max="1040" width="0" hidden="1" customWidth="1"/>
    <col min="1281" max="1281" width="2.28515625" customWidth="1"/>
    <col min="1282" max="1282" width="31.140625" customWidth="1"/>
    <col min="1283" max="1283" width="13.5703125" customWidth="1"/>
    <col min="1284" max="1284" width="11.140625" customWidth="1"/>
    <col min="1285" max="1285" width="12.5703125" bestFit="1" customWidth="1"/>
    <col min="1286" max="1286" width="12.85546875" customWidth="1"/>
    <col min="1287" max="1287" width="9.85546875" customWidth="1"/>
    <col min="1288" max="1288" width="12.85546875" customWidth="1"/>
    <col min="1289" max="1289" width="8" customWidth="1"/>
    <col min="1290" max="1296" width="0" hidden="1" customWidth="1"/>
    <col min="1537" max="1537" width="2.28515625" customWidth="1"/>
    <col min="1538" max="1538" width="31.140625" customWidth="1"/>
    <col min="1539" max="1539" width="13.5703125" customWidth="1"/>
    <col min="1540" max="1540" width="11.140625" customWidth="1"/>
    <col min="1541" max="1541" width="12.5703125" bestFit="1" customWidth="1"/>
    <col min="1542" max="1542" width="12.85546875" customWidth="1"/>
    <col min="1543" max="1543" width="9.85546875" customWidth="1"/>
    <col min="1544" max="1544" width="12.85546875" customWidth="1"/>
    <col min="1545" max="1545" width="8" customWidth="1"/>
    <col min="1546" max="1552" width="0" hidden="1" customWidth="1"/>
    <col min="1793" max="1793" width="2.28515625" customWidth="1"/>
    <col min="1794" max="1794" width="31.140625" customWidth="1"/>
    <col min="1795" max="1795" width="13.5703125" customWidth="1"/>
    <col min="1796" max="1796" width="11.140625" customWidth="1"/>
    <col min="1797" max="1797" width="12.5703125" bestFit="1" customWidth="1"/>
    <col min="1798" max="1798" width="12.85546875" customWidth="1"/>
    <col min="1799" max="1799" width="9.85546875" customWidth="1"/>
    <col min="1800" max="1800" width="12.85546875" customWidth="1"/>
    <col min="1801" max="1801" width="8" customWidth="1"/>
    <col min="1802" max="1808" width="0" hidden="1" customWidth="1"/>
    <col min="2049" max="2049" width="2.28515625" customWidth="1"/>
    <col min="2050" max="2050" width="31.140625" customWidth="1"/>
    <col min="2051" max="2051" width="13.5703125" customWidth="1"/>
    <col min="2052" max="2052" width="11.140625" customWidth="1"/>
    <col min="2053" max="2053" width="12.5703125" bestFit="1" customWidth="1"/>
    <col min="2054" max="2054" width="12.85546875" customWidth="1"/>
    <col min="2055" max="2055" width="9.85546875" customWidth="1"/>
    <col min="2056" max="2056" width="12.85546875" customWidth="1"/>
    <col min="2057" max="2057" width="8" customWidth="1"/>
    <col min="2058" max="2064" width="0" hidden="1" customWidth="1"/>
    <col min="2305" max="2305" width="2.28515625" customWidth="1"/>
    <col min="2306" max="2306" width="31.140625" customWidth="1"/>
    <col min="2307" max="2307" width="13.5703125" customWidth="1"/>
    <col min="2308" max="2308" width="11.140625" customWidth="1"/>
    <col min="2309" max="2309" width="12.5703125" bestFit="1" customWidth="1"/>
    <col min="2310" max="2310" width="12.85546875" customWidth="1"/>
    <col min="2311" max="2311" width="9.85546875" customWidth="1"/>
    <col min="2312" max="2312" width="12.85546875" customWidth="1"/>
    <col min="2313" max="2313" width="8" customWidth="1"/>
    <col min="2314" max="2320" width="0" hidden="1" customWidth="1"/>
    <col min="2561" max="2561" width="2.28515625" customWidth="1"/>
    <col min="2562" max="2562" width="31.140625" customWidth="1"/>
    <col min="2563" max="2563" width="13.5703125" customWidth="1"/>
    <col min="2564" max="2564" width="11.140625" customWidth="1"/>
    <col min="2565" max="2565" width="12.5703125" bestFit="1" customWidth="1"/>
    <col min="2566" max="2566" width="12.85546875" customWidth="1"/>
    <col min="2567" max="2567" width="9.85546875" customWidth="1"/>
    <col min="2568" max="2568" width="12.85546875" customWidth="1"/>
    <col min="2569" max="2569" width="8" customWidth="1"/>
    <col min="2570" max="2576" width="0" hidden="1" customWidth="1"/>
    <col min="2817" max="2817" width="2.28515625" customWidth="1"/>
    <col min="2818" max="2818" width="31.140625" customWidth="1"/>
    <col min="2819" max="2819" width="13.5703125" customWidth="1"/>
    <col min="2820" max="2820" width="11.140625" customWidth="1"/>
    <col min="2821" max="2821" width="12.5703125" bestFit="1" customWidth="1"/>
    <col min="2822" max="2822" width="12.85546875" customWidth="1"/>
    <col min="2823" max="2823" width="9.85546875" customWidth="1"/>
    <col min="2824" max="2824" width="12.85546875" customWidth="1"/>
    <col min="2825" max="2825" width="8" customWidth="1"/>
    <col min="2826" max="2832" width="0" hidden="1" customWidth="1"/>
    <col min="3073" max="3073" width="2.28515625" customWidth="1"/>
    <col min="3074" max="3074" width="31.140625" customWidth="1"/>
    <col min="3075" max="3075" width="13.5703125" customWidth="1"/>
    <col min="3076" max="3076" width="11.140625" customWidth="1"/>
    <col min="3077" max="3077" width="12.5703125" bestFit="1" customWidth="1"/>
    <col min="3078" max="3078" width="12.85546875" customWidth="1"/>
    <col min="3079" max="3079" width="9.85546875" customWidth="1"/>
    <col min="3080" max="3080" width="12.85546875" customWidth="1"/>
    <col min="3081" max="3081" width="8" customWidth="1"/>
    <col min="3082" max="3088" width="0" hidden="1" customWidth="1"/>
    <col min="3329" max="3329" width="2.28515625" customWidth="1"/>
    <col min="3330" max="3330" width="31.140625" customWidth="1"/>
    <col min="3331" max="3331" width="13.5703125" customWidth="1"/>
    <col min="3332" max="3332" width="11.140625" customWidth="1"/>
    <col min="3333" max="3333" width="12.5703125" bestFit="1" customWidth="1"/>
    <col min="3334" max="3334" width="12.85546875" customWidth="1"/>
    <col min="3335" max="3335" width="9.85546875" customWidth="1"/>
    <col min="3336" max="3336" width="12.85546875" customWidth="1"/>
    <col min="3337" max="3337" width="8" customWidth="1"/>
    <col min="3338" max="3344" width="0" hidden="1" customWidth="1"/>
    <col min="3585" max="3585" width="2.28515625" customWidth="1"/>
    <col min="3586" max="3586" width="31.140625" customWidth="1"/>
    <col min="3587" max="3587" width="13.5703125" customWidth="1"/>
    <col min="3588" max="3588" width="11.140625" customWidth="1"/>
    <col min="3589" max="3589" width="12.5703125" bestFit="1" customWidth="1"/>
    <col min="3590" max="3590" width="12.85546875" customWidth="1"/>
    <col min="3591" max="3591" width="9.85546875" customWidth="1"/>
    <col min="3592" max="3592" width="12.85546875" customWidth="1"/>
    <col min="3593" max="3593" width="8" customWidth="1"/>
    <col min="3594" max="3600" width="0" hidden="1" customWidth="1"/>
    <col min="3841" max="3841" width="2.28515625" customWidth="1"/>
    <col min="3842" max="3842" width="31.140625" customWidth="1"/>
    <col min="3843" max="3843" width="13.5703125" customWidth="1"/>
    <col min="3844" max="3844" width="11.140625" customWidth="1"/>
    <col min="3845" max="3845" width="12.5703125" bestFit="1" customWidth="1"/>
    <col min="3846" max="3846" width="12.85546875" customWidth="1"/>
    <col min="3847" max="3847" width="9.85546875" customWidth="1"/>
    <col min="3848" max="3848" width="12.85546875" customWidth="1"/>
    <col min="3849" max="3849" width="8" customWidth="1"/>
    <col min="3850" max="3856" width="0" hidden="1" customWidth="1"/>
    <col min="4097" max="4097" width="2.28515625" customWidth="1"/>
    <col min="4098" max="4098" width="31.140625" customWidth="1"/>
    <col min="4099" max="4099" width="13.5703125" customWidth="1"/>
    <col min="4100" max="4100" width="11.140625" customWidth="1"/>
    <col min="4101" max="4101" width="12.5703125" bestFit="1" customWidth="1"/>
    <col min="4102" max="4102" width="12.85546875" customWidth="1"/>
    <col min="4103" max="4103" width="9.85546875" customWidth="1"/>
    <col min="4104" max="4104" width="12.85546875" customWidth="1"/>
    <col min="4105" max="4105" width="8" customWidth="1"/>
    <col min="4106" max="4112" width="0" hidden="1" customWidth="1"/>
    <col min="4353" max="4353" width="2.28515625" customWidth="1"/>
    <col min="4354" max="4354" width="31.140625" customWidth="1"/>
    <col min="4355" max="4355" width="13.5703125" customWidth="1"/>
    <col min="4356" max="4356" width="11.140625" customWidth="1"/>
    <col min="4357" max="4357" width="12.5703125" bestFit="1" customWidth="1"/>
    <col min="4358" max="4358" width="12.85546875" customWidth="1"/>
    <col min="4359" max="4359" width="9.85546875" customWidth="1"/>
    <col min="4360" max="4360" width="12.85546875" customWidth="1"/>
    <col min="4361" max="4361" width="8" customWidth="1"/>
    <col min="4362" max="4368" width="0" hidden="1" customWidth="1"/>
    <col min="4609" max="4609" width="2.28515625" customWidth="1"/>
    <col min="4610" max="4610" width="31.140625" customWidth="1"/>
    <col min="4611" max="4611" width="13.5703125" customWidth="1"/>
    <col min="4612" max="4612" width="11.140625" customWidth="1"/>
    <col min="4613" max="4613" width="12.5703125" bestFit="1" customWidth="1"/>
    <col min="4614" max="4614" width="12.85546875" customWidth="1"/>
    <col min="4615" max="4615" width="9.85546875" customWidth="1"/>
    <col min="4616" max="4616" width="12.85546875" customWidth="1"/>
    <col min="4617" max="4617" width="8" customWidth="1"/>
    <col min="4618" max="4624" width="0" hidden="1" customWidth="1"/>
    <col min="4865" max="4865" width="2.28515625" customWidth="1"/>
    <col min="4866" max="4866" width="31.140625" customWidth="1"/>
    <col min="4867" max="4867" width="13.5703125" customWidth="1"/>
    <col min="4868" max="4868" width="11.140625" customWidth="1"/>
    <col min="4869" max="4869" width="12.5703125" bestFit="1" customWidth="1"/>
    <col min="4870" max="4870" width="12.85546875" customWidth="1"/>
    <col min="4871" max="4871" width="9.85546875" customWidth="1"/>
    <col min="4872" max="4872" width="12.85546875" customWidth="1"/>
    <col min="4873" max="4873" width="8" customWidth="1"/>
    <col min="4874" max="4880" width="0" hidden="1" customWidth="1"/>
    <col min="5121" max="5121" width="2.28515625" customWidth="1"/>
    <col min="5122" max="5122" width="31.140625" customWidth="1"/>
    <col min="5123" max="5123" width="13.5703125" customWidth="1"/>
    <col min="5124" max="5124" width="11.140625" customWidth="1"/>
    <col min="5125" max="5125" width="12.5703125" bestFit="1" customWidth="1"/>
    <col min="5126" max="5126" width="12.85546875" customWidth="1"/>
    <col min="5127" max="5127" width="9.85546875" customWidth="1"/>
    <col min="5128" max="5128" width="12.85546875" customWidth="1"/>
    <col min="5129" max="5129" width="8" customWidth="1"/>
    <col min="5130" max="5136" width="0" hidden="1" customWidth="1"/>
    <col min="5377" max="5377" width="2.28515625" customWidth="1"/>
    <col min="5378" max="5378" width="31.140625" customWidth="1"/>
    <col min="5379" max="5379" width="13.5703125" customWidth="1"/>
    <col min="5380" max="5380" width="11.140625" customWidth="1"/>
    <col min="5381" max="5381" width="12.5703125" bestFit="1" customWidth="1"/>
    <col min="5382" max="5382" width="12.85546875" customWidth="1"/>
    <col min="5383" max="5383" width="9.85546875" customWidth="1"/>
    <col min="5384" max="5384" width="12.85546875" customWidth="1"/>
    <col min="5385" max="5385" width="8" customWidth="1"/>
    <col min="5386" max="5392" width="0" hidden="1" customWidth="1"/>
    <col min="5633" max="5633" width="2.28515625" customWidth="1"/>
    <col min="5634" max="5634" width="31.140625" customWidth="1"/>
    <col min="5635" max="5635" width="13.5703125" customWidth="1"/>
    <col min="5636" max="5636" width="11.140625" customWidth="1"/>
    <col min="5637" max="5637" width="12.5703125" bestFit="1" customWidth="1"/>
    <col min="5638" max="5638" width="12.85546875" customWidth="1"/>
    <col min="5639" max="5639" width="9.85546875" customWidth="1"/>
    <col min="5640" max="5640" width="12.85546875" customWidth="1"/>
    <col min="5641" max="5641" width="8" customWidth="1"/>
    <col min="5642" max="5648" width="0" hidden="1" customWidth="1"/>
    <col min="5889" max="5889" width="2.28515625" customWidth="1"/>
    <col min="5890" max="5890" width="31.140625" customWidth="1"/>
    <col min="5891" max="5891" width="13.5703125" customWidth="1"/>
    <col min="5892" max="5892" width="11.140625" customWidth="1"/>
    <col min="5893" max="5893" width="12.5703125" bestFit="1" customWidth="1"/>
    <col min="5894" max="5894" width="12.85546875" customWidth="1"/>
    <col min="5895" max="5895" width="9.85546875" customWidth="1"/>
    <col min="5896" max="5896" width="12.85546875" customWidth="1"/>
    <col min="5897" max="5897" width="8" customWidth="1"/>
    <col min="5898" max="5904" width="0" hidden="1" customWidth="1"/>
    <col min="6145" max="6145" width="2.28515625" customWidth="1"/>
    <col min="6146" max="6146" width="31.140625" customWidth="1"/>
    <col min="6147" max="6147" width="13.5703125" customWidth="1"/>
    <col min="6148" max="6148" width="11.140625" customWidth="1"/>
    <col min="6149" max="6149" width="12.5703125" bestFit="1" customWidth="1"/>
    <col min="6150" max="6150" width="12.85546875" customWidth="1"/>
    <col min="6151" max="6151" width="9.85546875" customWidth="1"/>
    <col min="6152" max="6152" width="12.85546875" customWidth="1"/>
    <col min="6153" max="6153" width="8" customWidth="1"/>
    <col min="6154" max="6160" width="0" hidden="1" customWidth="1"/>
    <col min="6401" max="6401" width="2.28515625" customWidth="1"/>
    <col min="6402" max="6402" width="31.140625" customWidth="1"/>
    <col min="6403" max="6403" width="13.5703125" customWidth="1"/>
    <col min="6404" max="6404" width="11.140625" customWidth="1"/>
    <col min="6405" max="6405" width="12.5703125" bestFit="1" customWidth="1"/>
    <col min="6406" max="6406" width="12.85546875" customWidth="1"/>
    <col min="6407" max="6407" width="9.85546875" customWidth="1"/>
    <col min="6408" max="6408" width="12.85546875" customWidth="1"/>
    <col min="6409" max="6409" width="8" customWidth="1"/>
    <col min="6410" max="6416" width="0" hidden="1" customWidth="1"/>
    <col min="6657" max="6657" width="2.28515625" customWidth="1"/>
    <col min="6658" max="6658" width="31.140625" customWidth="1"/>
    <col min="6659" max="6659" width="13.5703125" customWidth="1"/>
    <col min="6660" max="6660" width="11.140625" customWidth="1"/>
    <col min="6661" max="6661" width="12.5703125" bestFit="1" customWidth="1"/>
    <col min="6662" max="6662" width="12.85546875" customWidth="1"/>
    <col min="6663" max="6663" width="9.85546875" customWidth="1"/>
    <col min="6664" max="6664" width="12.85546875" customWidth="1"/>
    <col min="6665" max="6665" width="8" customWidth="1"/>
    <col min="6666" max="6672" width="0" hidden="1" customWidth="1"/>
    <col min="6913" max="6913" width="2.28515625" customWidth="1"/>
    <col min="6914" max="6914" width="31.140625" customWidth="1"/>
    <col min="6915" max="6915" width="13.5703125" customWidth="1"/>
    <col min="6916" max="6916" width="11.140625" customWidth="1"/>
    <col min="6917" max="6917" width="12.5703125" bestFit="1" customWidth="1"/>
    <col min="6918" max="6918" width="12.85546875" customWidth="1"/>
    <col min="6919" max="6919" width="9.85546875" customWidth="1"/>
    <col min="6920" max="6920" width="12.85546875" customWidth="1"/>
    <col min="6921" max="6921" width="8" customWidth="1"/>
    <col min="6922" max="6928" width="0" hidden="1" customWidth="1"/>
    <col min="7169" max="7169" width="2.28515625" customWidth="1"/>
    <col min="7170" max="7170" width="31.140625" customWidth="1"/>
    <col min="7171" max="7171" width="13.5703125" customWidth="1"/>
    <col min="7172" max="7172" width="11.140625" customWidth="1"/>
    <col min="7173" max="7173" width="12.5703125" bestFit="1" customWidth="1"/>
    <col min="7174" max="7174" width="12.85546875" customWidth="1"/>
    <col min="7175" max="7175" width="9.85546875" customWidth="1"/>
    <col min="7176" max="7176" width="12.85546875" customWidth="1"/>
    <col min="7177" max="7177" width="8" customWidth="1"/>
    <col min="7178" max="7184" width="0" hidden="1" customWidth="1"/>
    <col min="7425" max="7425" width="2.28515625" customWidth="1"/>
    <col min="7426" max="7426" width="31.140625" customWidth="1"/>
    <col min="7427" max="7427" width="13.5703125" customWidth="1"/>
    <col min="7428" max="7428" width="11.140625" customWidth="1"/>
    <col min="7429" max="7429" width="12.5703125" bestFit="1" customWidth="1"/>
    <col min="7430" max="7430" width="12.85546875" customWidth="1"/>
    <col min="7431" max="7431" width="9.85546875" customWidth="1"/>
    <col min="7432" max="7432" width="12.85546875" customWidth="1"/>
    <col min="7433" max="7433" width="8" customWidth="1"/>
    <col min="7434" max="7440" width="0" hidden="1" customWidth="1"/>
    <col min="7681" max="7681" width="2.28515625" customWidth="1"/>
    <col min="7682" max="7682" width="31.140625" customWidth="1"/>
    <col min="7683" max="7683" width="13.5703125" customWidth="1"/>
    <col min="7684" max="7684" width="11.140625" customWidth="1"/>
    <col min="7685" max="7685" width="12.5703125" bestFit="1" customWidth="1"/>
    <col min="7686" max="7686" width="12.85546875" customWidth="1"/>
    <col min="7687" max="7687" width="9.85546875" customWidth="1"/>
    <col min="7688" max="7688" width="12.85546875" customWidth="1"/>
    <col min="7689" max="7689" width="8" customWidth="1"/>
    <col min="7690" max="7696" width="0" hidden="1" customWidth="1"/>
    <col min="7937" max="7937" width="2.28515625" customWidth="1"/>
    <col min="7938" max="7938" width="31.140625" customWidth="1"/>
    <col min="7939" max="7939" width="13.5703125" customWidth="1"/>
    <col min="7940" max="7940" width="11.140625" customWidth="1"/>
    <col min="7941" max="7941" width="12.5703125" bestFit="1" customWidth="1"/>
    <col min="7942" max="7942" width="12.85546875" customWidth="1"/>
    <col min="7943" max="7943" width="9.85546875" customWidth="1"/>
    <col min="7944" max="7944" width="12.85546875" customWidth="1"/>
    <col min="7945" max="7945" width="8" customWidth="1"/>
    <col min="7946" max="7952" width="0" hidden="1" customWidth="1"/>
    <col min="8193" max="8193" width="2.28515625" customWidth="1"/>
    <col min="8194" max="8194" width="31.140625" customWidth="1"/>
    <col min="8195" max="8195" width="13.5703125" customWidth="1"/>
    <col min="8196" max="8196" width="11.140625" customWidth="1"/>
    <col min="8197" max="8197" width="12.5703125" bestFit="1" customWidth="1"/>
    <col min="8198" max="8198" width="12.85546875" customWidth="1"/>
    <col min="8199" max="8199" width="9.85546875" customWidth="1"/>
    <col min="8200" max="8200" width="12.85546875" customWidth="1"/>
    <col min="8201" max="8201" width="8" customWidth="1"/>
    <col min="8202" max="8208" width="0" hidden="1" customWidth="1"/>
    <col min="8449" max="8449" width="2.28515625" customWidth="1"/>
    <col min="8450" max="8450" width="31.140625" customWidth="1"/>
    <col min="8451" max="8451" width="13.5703125" customWidth="1"/>
    <col min="8452" max="8452" width="11.140625" customWidth="1"/>
    <col min="8453" max="8453" width="12.5703125" bestFit="1" customWidth="1"/>
    <col min="8454" max="8454" width="12.85546875" customWidth="1"/>
    <col min="8455" max="8455" width="9.85546875" customWidth="1"/>
    <col min="8456" max="8456" width="12.85546875" customWidth="1"/>
    <col min="8457" max="8457" width="8" customWidth="1"/>
    <col min="8458" max="8464" width="0" hidden="1" customWidth="1"/>
    <col min="8705" max="8705" width="2.28515625" customWidth="1"/>
    <col min="8706" max="8706" width="31.140625" customWidth="1"/>
    <col min="8707" max="8707" width="13.5703125" customWidth="1"/>
    <col min="8708" max="8708" width="11.140625" customWidth="1"/>
    <col min="8709" max="8709" width="12.5703125" bestFit="1" customWidth="1"/>
    <col min="8710" max="8710" width="12.85546875" customWidth="1"/>
    <col min="8711" max="8711" width="9.85546875" customWidth="1"/>
    <col min="8712" max="8712" width="12.85546875" customWidth="1"/>
    <col min="8713" max="8713" width="8" customWidth="1"/>
    <col min="8714" max="8720" width="0" hidden="1" customWidth="1"/>
    <col min="8961" max="8961" width="2.28515625" customWidth="1"/>
    <col min="8962" max="8962" width="31.140625" customWidth="1"/>
    <col min="8963" max="8963" width="13.5703125" customWidth="1"/>
    <col min="8964" max="8964" width="11.140625" customWidth="1"/>
    <col min="8965" max="8965" width="12.5703125" bestFit="1" customWidth="1"/>
    <col min="8966" max="8966" width="12.85546875" customWidth="1"/>
    <col min="8967" max="8967" width="9.85546875" customWidth="1"/>
    <col min="8968" max="8968" width="12.85546875" customWidth="1"/>
    <col min="8969" max="8969" width="8" customWidth="1"/>
    <col min="8970" max="8976" width="0" hidden="1" customWidth="1"/>
    <col min="9217" max="9217" width="2.28515625" customWidth="1"/>
    <col min="9218" max="9218" width="31.140625" customWidth="1"/>
    <col min="9219" max="9219" width="13.5703125" customWidth="1"/>
    <col min="9220" max="9220" width="11.140625" customWidth="1"/>
    <col min="9221" max="9221" width="12.5703125" bestFit="1" customWidth="1"/>
    <col min="9222" max="9222" width="12.85546875" customWidth="1"/>
    <col min="9223" max="9223" width="9.85546875" customWidth="1"/>
    <col min="9224" max="9224" width="12.85546875" customWidth="1"/>
    <col min="9225" max="9225" width="8" customWidth="1"/>
    <col min="9226" max="9232" width="0" hidden="1" customWidth="1"/>
    <col min="9473" max="9473" width="2.28515625" customWidth="1"/>
    <col min="9474" max="9474" width="31.140625" customWidth="1"/>
    <col min="9475" max="9475" width="13.5703125" customWidth="1"/>
    <col min="9476" max="9476" width="11.140625" customWidth="1"/>
    <col min="9477" max="9477" width="12.5703125" bestFit="1" customWidth="1"/>
    <col min="9478" max="9478" width="12.85546875" customWidth="1"/>
    <col min="9479" max="9479" width="9.85546875" customWidth="1"/>
    <col min="9480" max="9480" width="12.85546875" customWidth="1"/>
    <col min="9481" max="9481" width="8" customWidth="1"/>
    <col min="9482" max="9488" width="0" hidden="1" customWidth="1"/>
    <col min="9729" max="9729" width="2.28515625" customWidth="1"/>
    <col min="9730" max="9730" width="31.140625" customWidth="1"/>
    <col min="9731" max="9731" width="13.5703125" customWidth="1"/>
    <col min="9732" max="9732" width="11.140625" customWidth="1"/>
    <col min="9733" max="9733" width="12.5703125" bestFit="1" customWidth="1"/>
    <col min="9734" max="9734" width="12.85546875" customWidth="1"/>
    <col min="9735" max="9735" width="9.85546875" customWidth="1"/>
    <col min="9736" max="9736" width="12.85546875" customWidth="1"/>
    <col min="9737" max="9737" width="8" customWidth="1"/>
    <col min="9738" max="9744" width="0" hidden="1" customWidth="1"/>
    <col min="9985" max="9985" width="2.28515625" customWidth="1"/>
    <col min="9986" max="9986" width="31.140625" customWidth="1"/>
    <col min="9987" max="9987" width="13.5703125" customWidth="1"/>
    <col min="9988" max="9988" width="11.140625" customWidth="1"/>
    <col min="9989" max="9989" width="12.5703125" bestFit="1" customWidth="1"/>
    <col min="9990" max="9990" width="12.85546875" customWidth="1"/>
    <col min="9991" max="9991" width="9.85546875" customWidth="1"/>
    <col min="9992" max="9992" width="12.85546875" customWidth="1"/>
    <col min="9993" max="9993" width="8" customWidth="1"/>
    <col min="9994" max="10000" width="0" hidden="1" customWidth="1"/>
    <col min="10241" max="10241" width="2.28515625" customWidth="1"/>
    <col min="10242" max="10242" width="31.140625" customWidth="1"/>
    <col min="10243" max="10243" width="13.5703125" customWidth="1"/>
    <col min="10244" max="10244" width="11.140625" customWidth="1"/>
    <col min="10245" max="10245" width="12.5703125" bestFit="1" customWidth="1"/>
    <col min="10246" max="10246" width="12.85546875" customWidth="1"/>
    <col min="10247" max="10247" width="9.85546875" customWidth="1"/>
    <col min="10248" max="10248" width="12.85546875" customWidth="1"/>
    <col min="10249" max="10249" width="8" customWidth="1"/>
    <col min="10250" max="10256" width="0" hidden="1" customWidth="1"/>
    <col min="10497" max="10497" width="2.28515625" customWidth="1"/>
    <col min="10498" max="10498" width="31.140625" customWidth="1"/>
    <col min="10499" max="10499" width="13.5703125" customWidth="1"/>
    <col min="10500" max="10500" width="11.140625" customWidth="1"/>
    <col min="10501" max="10501" width="12.5703125" bestFit="1" customWidth="1"/>
    <col min="10502" max="10502" width="12.85546875" customWidth="1"/>
    <col min="10503" max="10503" width="9.85546875" customWidth="1"/>
    <col min="10504" max="10504" width="12.85546875" customWidth="1"/>
    <col min="10505" max="10505" width="8" customWidth="1"/>
    <col min="10506" max="10512" width="0" hidden="1" customWidth="1"/>
    <col min="10753" max="10753" width="2.28515625" customWidth="1"/>
    <col min="10754" max="10754" width="31.140625" customWidth="1"/>
    <col min="10755" max="10755" width="13.5703125" customWidth="1"/>
    <col min="10756" max="10756" width="11.140625" customWidth="1"/>
    <col min="10757" max="10757" width="12.5703125" bestFit="1" customWidth="1"/>
    <col min="10758" max="10758" width="12.85546875" customWidth="1"/>
    <col min="10759" max="10759" width="9.85546875" customWidth="1"/>
    <col min="10760" max="10760" width="12.85546875" customWidth="1"/>
    <col min="10761" max="10761" width="8" customWidth="1"/>
    <col min="10762" max="10768" width="0" hidden="1" customWidth="1"/>
    <col min="11009" max="11009" width="2.28515625" customWidth="1"/>
    <col min="11010" max="11010" width="31.140625" customWidth="1"/>
    <col min="11011" max="11011" width="13.5703125" customWidth="1"/>
    <col min="11012" max="11012" width="11.140625" customWidth="1"/>
    <col min="11013" max="11013" width="12.5703125" bestFit="1" customWidth="1"/>
    <col min="11014" max="11014" width="12.85546875" customWidth="1"/>
    <col min="11015" max="11015" width="9.85546875" customWidth="1"/>
    <col min="11016" max="11016" width="12.85546875" customWidth="1"/>
    <col min="11017" max="11017" width="8" customWidth="1"/>
    <col min="11018" max="11024" width="0" hidden="1" customWidth="1"/>
    <col min="11265" max="11265" width="2.28515625" customWidth="1"/>
    <col min="11266" max="11266" width="31.140625" customWidth="1"/>
    <col min="11267" max="11267" width="13.5703125" customWidth="1"/>
    <col min="11268" max="11268" width="11.140625" customWidth="1"/>
    <col min="11269" max="11269" width="12.5703125" bestFit="1" customWidth="1"/>
    <col min="11270" max="11270" width="12.85546875" customWidth="1"/>
    <col min="11271" max="11271" width="9.85546875" customWidth="1"/>
    <col min="11272" max="11272" width="12.85546875" customWidth="1"/>
    <col min="11273" max="11273" width="8" customWidth="1"/>
    <col min="11274" max="11280" width="0" hidden="1" customWidth="1"/>
    <col min="11521" max="11521" width="2.28515625" customWidth="1"/>
    <col min="11522" max="11522" width="31.140625" customWidth="1"/>
    <col min="11523" max="11523" width="13.5703125" customWidth="1"/>
    <col min="11524" max="11524" width="11.140625" customWidth="1"/>
    <col min="11525" max="11525" width="12.5703125" bestFit="1" customWidth="1"/>
    <col min="11526" max="11526" width="12.85546875" customWidth="1"/>
    <col min="11527" max="11527" width="9.85546875" customWidth="1"/>
    <col min="11528" max="11528" width="12.85546875" customWidth="1"/>
    <col min="11529" max="11529" width="8" customWidth="1"/>
    <col min="11530" max="11536" width="0" hidden="1" customWidth="1"/>
    <col min="11777" max="11777" width="2.28515625" customWidth="1"/>
    <col min="11778" max="11778" width="31.140625" customWidth="1"/>
    <col min="11779" max="11779" width="13.5703125" customWidth="1"/>
    <col min="11780" max="11780" width="11.140625" customWidth="1"/>
    <col min="11781" max="11781" width="12.5703125" bestFit="1" customWidth="1"/>
    <col min="11782" max="11782" width="12.85546875" customWidth="1"/>
    <col min="11783" max="11783" width="9.85546875" customWidth="1"/>
    <col min="11784" max="11784" width="12.85546875" customWidth="1"/>
    <col min="11785" max="11785" width="8" customWidth="1"/>
    <col min="11786" max="11792" width="0" hidden="1" customWidth="1"/>
    <col min="12033" max="12033" width="2.28515625" customWidth="1"/>
    <col min="12034" max="12034" width="31.140625" customWidth="1"/>
    <col min="12035" max="12035" width="13.5703125" customWidth="1"/>
    <col min="12036" max="12036" width="11.140625" customWidth="1"/>
    <col min="12037" max="12037" width="12.5703125" bestFit="1" customWidth="1"/>
    <col min="12038" max="12038" width="12.85546875" customWidth="1"/>
    <col min="12039" max="12039" width="9.85546875" customWidth="1"/>
    <col min="12040" max="12040" width="12.85546875" customWidth="1"/>
    <col min="12041" max="12041" width="8" customWidth="1"/>
    <col min="12042" max="12048" width="0" hidden="1" customWidth="1"/>
    <col min="12289" max="12289" width="2.28515625" customWidth="1"/>
    <col min="12290" max="12290" width="31.140625" customWidth="1"/>
    <col min="12291" max="12291" width="13.5703125" customWidth="1"/>
    <col min="12292" max="12292" width="11.140625" customWidth="1"/>
    <col min="12293" max="12293" width="12.5703125" bestFit="1" customWidth="1"/>
    <col min="12294" max="12294" width="12.85546875" customWidth="1"/>
    <col min="12295" max="12295" width="9.85546875" customWidth="1"/>
    <col min="12296" max="12296" width="12.85546875" customWidth="1"/>
    <col min="12297" max="12297" width="8" customWidth="1"/>
    <col min="12298" max="12304" width="0" hidden="1" customWidth="1"/>
    <col min="12545" max="12545" width="2.28515625" customWidth="1"/>
    <col min="12546" max="12546" width="31.140625" customWidth="1"/>
    <col min="12547" max="12547" width="13.5703125" customWidth="1"/>
    <col min="12548" max="12548" width="11.140625" customWidth="1"/>
    <col min="12549" max="12549" width="12.5703125" bestFit="1" customWidth="1"/>
    <col min="12550" max="12550" width="12.85546875" customWidth="1"/>
    <col min="12551" max="12551" width="9.85546875" customWidth="1"/>
    <col min="12552" max="12552" width="12.85546875" customWidth="1"/>
    <col min="12553" max="12553" width="8" customWidth="1"/>
    <col min="12554" max="12560" width="0" hidden="1" customWidth="1"/>
    <col min="12801" max="12801" width="2.28515625" customWidth="1"/>
    <col min="12802" max="12802" width="31.140625" customWidth="1"/>
    <col min="12803" max="12803" width="13.5703125" customWidth="1"/>
    <col min="12804" max="12804" width="11.140625" customWidth="1"/>
    <col min="12805" max="12805" width="12.5703125" bestFit="1" customWidth="1"/>
    <col min="12806" max="12806" width="12.85546875" customWidth="1"/>
    <col min="12807" max="12807" width="9.85546875" customWidth="1"/>
    <col min="12808" max="12808" width="12.85546875" customWidth="1"/>
    <col min="12809" max="12809" width="8" customWidth="1"/>
    <col min="12810" max="12816" width="0" hidden="1" customWidth="1"/>
    <col min="13057" max="13057" width="2.28515625" customWidth="1"/>
    <col min="13058" max="13058" width="31.140625" customWidth="1"/>
    <col min="13059" max="13059" width="13.5703125" customWidth="1"/>
    <col min="13060" max="13060" width="11.140625" customWidth="1"/>
    <col min="13061" max="13061" width="12.5703125" bestFit="1" customWidth="1"/>
    <col min="13062" max="13062" width="12.85546875" customWidth="1"/>
    <col min="13063" max="13063" width="9.85546875" customWidth="1"/>
    <col min="13064" max="13064" width="12.85546875" customWidth="1"/>
    <col min="13065" max="13065" width="8" customWidth="1"/>
    <col min="13066" max="13072" width="0" hidden="1" customWidth="1"/>
    <col min="13313" max="13313" width="2.28515625" customWidth="1"/>
    <col min="13314" max="13314" width="31.140625" customWidth="1"/>
    <col min="13315" max="13315" width="13.5703125" customWidth="1"/>
    <col min="13316" max="13316" width="11.140625" customWidth="1"/>
    <col min="13317" max="13317" width="12.5703125" bestFit="1" customWidth="1"/>
    <col min="13318" max="13318" width="12.85546875" customWidth="1"/>
    <col min="13319" max="13319" width="9.85546875" customWidth="1"/>
    <col min="13320" max="13320" width="12.85546875" customWidth="1"/>
    <col min="13321" max="13321" width="8" customWidth="1"/>
    <col min="13322" max="13328" width="0" hidden="1" customWidth="1"/>
    <col min="13569" max="13569" width="2.28515625" customWidth="1"/>
    <col min="13570" max="13570" width="31.140625" customWidth="1"/>
    <col min="13571" max="13571" width="13.5703125" customWidth="1"/>
    <col min="13572" max="13572" width="11.140625" customWidth="1"/>
    <col min="13573" max="13573" width="12.5703125" bestFit="1" customWidth="1"/>
    <col min="13574" max="13574" width="12.85546875" customWidth="1"/>
    <col min="13575" max="13575" width="9.85546875" customWidth="1"/>
    <col min="13576" max="13576" width="12.85546875" customWidth="1"/>
    <col min="13577" max="13577" width="8" customWidth="1"/>
    <col min="13578" max="13584" width="0" hidden="1" customWidth="1"/>
    <col min="13825" max="13825" width="2.28515625" customWidth="1"/>
    <col min="13826" max="13826" width="31.140625" customWidth="1"/>
    <col min="13827" max="13827" width="13.5703125" customWidth="1"/>
    <col min="13828" max="13828" width="11.140625" customWidth="1"/>
    <col min="13829" max="13829" width="12.5703125" bestFit="1" customWidth="1"/>
    <col min="13830" max="13830" width="12.85546875" customWidth="1"/>
    <col min="13831" max="13831" width="9.85546875" customWidth="1"/>
    <col min="13832" max="13832" width="12.85546875" customWidth="1"/>
    <col min="13833" max="13833" width="8" customWidth="1"/>
    <col min="13834" max="13840" width="0" hidden="1" customWidth="1"/>
    <col min="14081" max="14081" width="2.28515625" customWidth="1"/>
    <col min="14082" max="14082" width="31.140625" customWidth="1"/>
    <col min="14083" max="14083" width="13.5703125" customWidth="1"/>
    <col min="14084" max="14084" width="11.140625" customWidth="1"/>
    <col min="14085" max="14085" width="12.5703125" bestFit="1" customWidth="1"/>
    <col min="14086" max="14086" width="12.85546875" customWidth="1"/>
    <col min="14087" max="14087" width="9.85546875" customWidth="1"/>
    <col min="14088" max="14088" width="12.85546875" customWidth="1"/>
    <col min="14089" max="14089" width="8" customWidth="1"/>
    <col min="14090" max="14096" width="0" hidden="1" customWidth="1"/>
    <col min="14337" max="14337" width="2.28515625" customWidth="1"/>
    <col min="14338" max="14338" width="31.140625" customWidth="1"/>
    <col min="14339" max="14339" width="13.5703125" customWidth="1"/>
    <col min="14340" max="14340" width="11.140625" customWidth="1"/>
    <col min="14341" max="14341" width="12.5703125" bestFit="1" customWidth="1"/>
    <col min="14342" max="14342" width="12.85546875" customWidth="1"/>
    <col min="14343" max="14343" width="9.85546875" customWidth="1"/>
    <col min="14344" max="14344" width="12.85546875" customWidth="1"/>
    <col min="14345" max="14345" width="8" customWidth="1"/>
    <col min="14346" max="14352" width="0" hidden="1" customWidth="1"/>
    <col min="14593" max="14593" width="2.28515625" customWidth="1"/>
    <col min="14594" max="14594" width="31.140625" customWidth="1"/>
    <col min="14595" max="14595" width="13.5703125" customWidth="1"/>
    <col min="14596" max="14596" width="11.140625" customWidth="1"/>
    <col min="14597" max="14597" width="12.5703125" bestFit="1" customWidth="1"/>
    <col min="14598" max="14598" width="12.85546875" customWidth="1"/>
    <col min="14599" max="14599" width="9.85546875" customWidth="1"/>
    <col min="14600" max="14600" width="12.85546875" customWidth="1"/>
    <col min="14601" max="14601" width="8" customWidth="1"/>
    <col min="14602" max="14608" width="0" hidden="1" customWidth="1"/>
    <col min="14849" max="14849" width="2.28515625" customWidth="1"/>
    <col min="14850" max="14850" width="31.140625" customWidth="1"/>
    <col min="14851" max="14851" width="13.5703125" customWidth="1"/>
    <col min="14852" max="14852" width="11.140625" customWidth="1"/>
    <col min="14853" max="14853" width="12.5703125" bestFit="1" customWidth="1"/>
    <col min="14854" max="14854" width="12.85546875" customWidth="1"/>
    <col min="14855" max="14855" width="9.85546875" customWidth="1"/>
    <col min="14856" max="14856" width="12.85546875" customWidth="1"/>
    <col min="14857" max="14857" width="8" customWidth="1"/>
    <col min="14858" max="14864" width="0" hidden="1" customWidth="1"/>
    <col min="15105" max="15105" width="2.28515625" customWidth="1"/>
    <col min="15106" max="15106" width="31.140625" customWidth="1"/>
    <col min="15107" max="15107" width="13.5703125" customWidth="1"/>
    <col min="15108" max="15108" width="11.140625" customWidth="1"/>
    <col min="15109" max="15109" width="12.5703125" bestFit="1" customWidth="1"/>
    <col min="15110" max="15110" width="12.85546875" customWidth="1"/>
    <col min="15111" max="15111" width="9.85546875" customWidth="1"/>
    <col min="15112" max="15112" width="12.85546875" customWidth="1"/>
    <col min="15113" max="15113" width="8" customWidth="1"/>
    <col min="15114" max="15120" width="0" hidden="1" customWidth="1"/>
    <col min="15361" max="15361" width="2.28515625" customWidth="1"/>
    <col min="15362" max="15362" width="31.140625" customWidth="1"/>
    <col min="15363" max="15363" width="13.5703125" customWidth="1"/>
    <col min="15364" max="15364" width="11.140625" customWidth="1"/>
    <col min="15365" max="15365" width="12.5703125" bestFit="1" customWidth="1"/>
    <col min="15366" max="15366" width="12.85546875" customWidth="1"/>
    <col min="15367" max="15367" width="9.85546875" customWidth="1"/>
    <col min="15368" max="15368" width="12.85546875" customWidth="1"/>
    <col min="15369" max="15369" width="8" customWidth="1"/>
    <col min="15370" max="15376" width="0" hidden="1" customWidth="1"/>
    <col min="15617" max="15617" width="2.28515625" customWidth="1"/>
    <col min="15618" max="15618" width="31.140625" customWidth="1"/>
    <col min="15619" max="15619" width="13.5703125" customWidth="1"/>
    <col min="15620" max="15620" width="11.140625" customWidth="1"/>
    <col min="15621" max="15621" width="12.5703125" bestFit="1" customWidth="1"/>
    <col min="15622" max="15622" width="12.85546875" customWidth="1"/>
    <col min="15623" max="15623" width="9.85546875" customWidth="1"/>
    <col min="15624" max="15624" width="12.85546875" customWidth="1"/>
    <col min="15625" max="15625" width="8" customWidth="1"/>
    <col min="15626" max="15632" width="0" hidden="1" customWidth="1"/>
    <col min="15873" max="15873" width="2.28515625" customWidth="1"/>
    <col min="15874" max="15874" width="31.140625" customWidth="1"/>
    <col min="15875" max="15875" width="13.5703125" customWidth="1"/>
    <col min="15876" max="15876" width="11.140625" customWidth="1"/>
    <col min="15877" max="15877" width="12.5703125" bestFit="1" customWidth="1"/>
    <col min="15878" max="15878" width="12.85546875" customWidth="1"/>
    <col min="15879" max="15879" width="9.85546875" customWidth="1"/>
    <col min="15880" max="15880" width="12.85546875" customWidth="1"/>
    <col min="15881" max="15881" width="8" customWidth="1"/>
    <col min="15882" max="15888" width="0" hidden="1" customWidth="1"/>
    <col min="16129" max="16129" width="2.28515625" customWidth="1"/>
    <col min="16130" max="16130" width="31.140625" customWidth="1"/>
    <col min="16131" max="16131" width="13.5703125" customWidth="1"/>
    <col min="16132" max="16132" width="11.140625" customWidth="1"/>
    <col min="16133" max="16133" width="12.5703125" bestFit="1" customWidth="1"/>
    <col min="16134" max="16134" width="12.85546875" customWidth="1"/>
    <col min="16135" max="16135" width="9.85546875" customWidth="1"/>
    <col min="16136" max="16136" width="12.85546875" customWidth="1"/>
    <col min="16137" max="16137" width="8" customWidth="1"/>
    <col min="16138" max="16144" width="0" hidden="1" customWidth="1"/>
  </cols>
  <sheetData>
    <row r="1" spans="2:15" ht="14.25" x14ac:dyDescent="0.2">
      <c r="B1" s="144"/>
      <c r="H1" s="145">
        <v>79</v>
      </c>
    </row>
    <row r="2" spans="2:15" ht="20.25" customHeight="1" x14ac:dyDescent="0.2">
      <c r="B2" s="146" t="s">
        <v>178</v>
      </c>
      <c r="C2" s="68"/>
    </row>
    <row r="3" spans="2:15" ht="38.25" customHeight="1" x14ac:dyDescent="0.2">
      <c r="B3" s="252" t="s">
        <v>0</v>
      </c>
      <c r="C3" s="254" t="s">
        <v>95</v>
      </c>
      <c r="D3" s="255" t="s">
        <v>96</v>
      </c>
      <c r="E3" s="255" t="s">
        <v>97</v>
      </c>
      <c r="F3" s="147" t="s">
        <v>98</v>
      </c>
      <c r="G3" s="148" t="s">
        <v>99</v>
      </c>
      <c r="H3" s="148" t="s">
        <v>100</v>
      </c>
    </row>
    <row r="4" spans="2:15" ht="15" x14ac:dyDescent="0.25">
      <c r="B4" s="253"/>
      <c r="C4" s="254"/>
      <c r="D4" s="255"/>
      <c r="E4" s="256"/>
      <c r="F4" s="257" t="s">
        <v>101</v>
      </c>
      <c r="G4" s="258"/>
      <c r="H4" s="258"/>
    </row>
    <row r="5" spans="2:15" ht="9" customHeight="1" x14ac:dyDescent="0.2">
      <c r="B5" s="11"/>
      <c r="C5" s="149"/>
      <c r="D5" s="150"/>
      <c r="E5" s="151"/>
      <c r="F5" s="61"/>
      <c r="G5" s="61"/>
      <c r="H5" s="152"/>
    </row>
    <row r="6" spans="2:15" s="68" customFormat="1" ht="21.95" customHeight="1" x14ac:dyDescent="0.25">
      <c r="B6" s="153" t="s">
        <v>102</v>
      </c>
      <c r="C6" s="154">
        <v>7397841</v>
      </c>
      <c r="D6" s="155">
        <v>42.4</v>
      </c>
      <c r="E6" s="156">
        <v>313480235</v>
      </c>
      <c r="F6" s="155">
        <v>100.1</v>
      </c>
      <c r="G6" s="155">
        <v>112.2</v>
      </c>
      <c r="H6" s="155">
        <v>112.2</v>
      </c>
      <c r="J6" s="68">
        <f t="shared" ref="J6:L27" si="0">ROUND(C6/C51*100,1)</f>
        <v>88.8</v>
      </c>
      <c r="K6" s="68">
        <f t="shared" si="0"/>
        <v>131.30000000000001</v>
      </c>
      <c r="L6" s="68">
        <f t="shared" si="0"/>
        <v>116.4</v>
      </c>
      <c r="M6" s="157">
        <f>F6-J6</f>
        <v>11.299999999999997</v>
      </c>
      <c r="N6" s="157">
        <f>G6-K6</f>
        <v>-19.100000000000009</v>
      </c>
      <c r="O6" s="157">
        <f>H6-L6</f>
        <v>-4.2000000000000028</v>
      </c>
    </row>
    <row r="7" spans="2:15" s="68" customFormat="1" ht="29.25" customHeight="1" x14ac:dyDescent="0.25">
      <c r="B7" s="158" t="s">
        <v>52</v>
      </c>
      <c r="C7" s="154">
        <v>6625582</v>
      </c>
      <c r="D7" s="155">
        <v>40.5</v>
      </c>
      <c r="E7" s="156">
        <v>268272639</v>
      </c>
      <c r="F7" s="155">
        <v>99.2</v>
      </c>
      <c r="G7" s="155">
        <v>113.4</v>
      </c>
      <c r="H7" s="155">
        <v>112.5</v>
      </c>
      <c r="J7" s="68">
        <f t="shared" si="0"/>
        <v>83.7</v>
      </c>
      <c r="K7" s="68">
        <f t="shared" si="0"/>
        <v>128.6</v>
      </c>
      <c r="L7" s="68">
        <f t="shared" si="0"/>
        <v>107.7</v>
      </c>
      <c r="M7" s="157">
        <f t="shared" ref="M7:O22" si="1">F7-J7</f>
        <v>15.5</v>
      </c>
      <c r="N7" s="157">
        <f t="shared" si="1"/>
        <v>-15.199999999999989</v>
      </c>
      <c r="O7" s="157">
        <f t="shared" si="1"/>
        <v>4.7999999999999972</v>
      </c>
    </row>
    <row r="8" spans="2:15" s="68" customFormat="1" ht="21.95" customHeight="1" x14ac:dyDescent="0.25">
      <c r="B8" s="159" t="s">
        <v>103</v>
      </c>
      <c r="C8" s="154">
        <v>5745211</v>
      </c>
      <c r="D8" s="155">
        <v>41.6</v>
      </c>
      <c r="E8" s="156">
        <v>239061690</v>
      </c>
      <c r="F8" s="155">
        <v>101.4</v>
      </c>
      <c r="G8" s="155">
        <v>113.4</v>
      </c>
      <c r="H8" s="155">
        <v>114.8</v>
      </c>
      <c r="J8" s="68">
        <f t="shared" si="0"/>
        <v>88.7</v>
      </c>
      <c r="K8" s="68">
        <f t="shared" si="0"/>
        <v>128.4</v>
      </c>
      <c r="L8" s="68">
        <f t="shared" si="0"/>
        <v>113.9</v>
      </c>
      <c r="M8" s="157">
        <f t="shared" si="1"/>
        <v>12.700000000000003</v>
      </c>
      <c r="N8" s="157">
        <f t="shared" si="1"/>
        <v>-15</v>
      </c>
      <c r="O8" s="157">
        <f t="shared" si="1"/>
        <v>0.89999999999999147</v>
      </c>
    </row>
    <row r="9" spans="2:15" s="68" customFormat="1" ht="21.95" customHeight="1" x14ac:dyDescent="0.25">
      <c r="B9" s="160" t="s">
        <v>104</v>
      </c>
      <c r="C9" s="154">
        <v>2295946</v>
      </c>
      <c r="D9" s="155">
        <v>49.2</v>
      </c>
      <c r="E9" s="156">
        <v>113032280</v>
      </c>
      <c r="F9" s="155">
        <v>109.5</v>
      </c>
      <c r="G9" s="155">
        <v>111.8</v>
      </c>
      <c r="H9" s="155">
        <v>122.6</v>
      </c>
      <c r="J9" s="68">
        <f t="shared" si="0"/>
        <v>103.5</v>
      </c>
      <c r="K9" s="68">
        <f t="shared" si="0"/>
        <v>124.6</v>
      </c>
      <c r="L9" s="68">
        <f t="shared" si="0"/>
        <v>128.9</v>
      </c>
      <c r="M9" s="157">
        <f t="shared" si="1"/>
        <v>6</v>
      </c>
      <c r="N9" s="157">
        <f t="shared" si="1"/>
        <v>-12.799999999999997</v>
      </c>
      <c r="O9" s="157">
        <f t="shared" si="1"/>
        <v>-6.3000000000000114</v>
      </c>
    </row>
    <row r="10" spans="2:15" s="68" customFormat="1" ht="21.95" customHeight="1" x14ac:dyDescent="0.25">
      <c r="B10" s="161" t="s">
        <v>105</v>
      </c>
      <c r="C10" s="154">
        <v>1956251</v>
      </c>
      <c r="D10" s="155">
        <v>51</v>
      </c>
      <c r="E10" s="156">
        <v>99740371</v>
      </c>
      <c r="F10" s="155">
        <v>106.9</v>
      </c>
      <c r="G10" s="155">
        <v>112.3</v>
      </c>
      <c r="H10" s="155">
        <v>120</v>
      </c>
      <c r="J10" s="68">
        <f t="shared" si="0"/>
        <v>105.7</v>
      </c>
      <c r="K10" s="68">
        <f t="shared" si="0"/>
        <v>123.8</v>
      </c>
      <c r="L10" s="68">
        <f t="shared" si="0"/>
        <v>130.69999999999999</v>
      </c>
      <c r="M10" s="157">
        <f t="shared" si="1"/>
        <v>1.2000000000000028</v>
      </c>
      <c r="N10" s="157">
        <f t="shared" si="1"/>
        <v>-11.5</v>
      </c>
      <c r="O10" s="157">
        <f t="shared" si="1"/>
        <v>-10.699999999999989</v>
      </c>
    </row>
    <row r="11" spans="2:15" s="68" customFormat="1" ht="21.95" customHeight="1" x14ac:dyDescent="0.25">
      <c r="B11" s="161" t="s">
        <v>106</v>
      </c>
      <c r="C11" s="154">
        <v>339695</v>
      </c>
      <c r="D11" s="155">
        <v>39.1</v>
      </c>
      <c r="E11" s="156">
        <v>13291909</v>
      </c>
      <c r="F11" s="155">
        <v>127.8</v>
      </c>
      <c r="G11" s="155">
        <v>115</v>
      </c>
      <c r="H11" s="155">
        <v>147.1</v>
      </c>
      <c r="J11" s="68">
        <f t="shared" si="0"/>
        <v>92.5</v>
      </c>
      <c r="K11" s="68">
        <f t="shared" si="0"/>
        <v>126.1</v>
      </c>
      <c r="L11" s="68">
        <f t="shared" si="0"/>
        <v>116.7</v>
      </c>
      <c r="M11" s="157">
        <f t="shared" si="1"/>
        <v>35.299999999999997</v>
      </c>
      <c r="N11" s="157">
        <f t="shared" si="1"/>
        <v>-11.099999999999994</v>
      </c>
      <c r="O11" s="157">
        <f t="shared" si="1"/>
        <v>30.399999999999991</v>
      </c>
    </row>
    <row r="12" spans="2:15" s="68" customFormat="1" ht="21.95" customHeight="1" x14ac:dyDescent="0.25">
      <c r="B12" s="160" t="s">
        <v>107</v>
      </c>
      <c r="C12" s="154">
        <v>880428</v>
      </c>
      <c r="D12" s="155">
        <v>31.4</v>
      </c>
      <c r="E12" s="156">
        <v>27655416</v>
      </c>
      <c r="F12" s="155">
        <v>75.599999999999994</v>
      </c>
      <c r="G12" s="155">
        <v>109.8</v>
      </c>
      <c r="H12" s="155">
        <v>83.1</v>
      </c>
      <c r="J12" s="68">
        <f t="shared" si="0"/>
        <v>62.2</v>
      </c>
      <c r="K12" s="68">
        <f t="shared" si="0"/>
        <v>130.30000000000001</v>
      </c>
      <c r="L12" s="68">
        <f t="shared" si="0"/>
        <v>81.2</v>
      </c>
      <c r="M12" s="157">
        <f t="shared" si="1"/>
        <v>13.399999999999991</v>
      </c>
      <c r="N12" s="157">
        <f t="shared" si="1"/>
        <v>-20.500000000000014</v>
      </c>
      <c r="O12" s="157">
        <f t="shared" si="1"/>
        <v>1.8999999999999915</v>
      </c>
    </row>
    <row r="13" spans="2:15" s="68" customFormat="1" ht="21.95" customHeight="1" x14ac:dyDescent="0.25">
      <c r="B13" s="160" t="s">
        <v>108</v>
      </c>
      <c r="C13" s="154">
        <v>797677</v>
      </c>
      <c r="D13" s="155">
        <v>40.200000000000003</v>
      </c>
      <c r="E13" s="156">
        <v>32098422</v>
      </c>
      <c r="F13" s="155">
        <v>98.6</v>
      </c>
      <c r="G13" s="155">
        <v>112.9</v>
      </c>
      <c r="H13" s="155">
        <v>111.3</v>
      </c>
      <c r="J13" s="68">
        <f t="shared" si="0"/>
        <v>71.7</v>
      </c>
      <c r="K13" s="68">
        <f t="shared" si="0"/>
        <v>124.8</v>
      </c>
      <c r="L13" s="68">
        <f t="shared" si="0"/>
        <v>89.6</v>
      </c>
      <c r="M13" s="157">
        <f t="shared" si="1"/>
        <v>26.899999999999991</v>
      </c>
      <c r="N13" s="157">
        <f t="shared" si="1"/>
        <v>-11.899999999999991</v>
      </c>
      <c r="O13" s="157">
        <f t="shared" si="1"/>
        <v>21.700000000000003</v>
      </c>
    </row>
    <row r="14" spans="2:15" s="68" customFormat="1" ht="21.95" customHeight="1" x14ac:dyDescent="0.25">
      <c r="B14" s="161" t="s">
        <v>109</v>
      </c>
      <c r="C14" s="154">
        <v>216302</v>
      </c>
      <c r="D14" s="155">
        <v>46.3</v>
      </c>
      <c r="E14" s="156">
        <v>10023261</v>
      </c>
      <c r="F14" s="155">
        <v>102.7</v>
      </c>
      <c r="G14" s="155">
        <v>113.8</v>
      </c>
      <c r="H14" s="155">
        <v>117.1</v>
      </c>
      <c r="J14" s="68">
        <f t="shared" si="0"/>
        <v>149.69999999999999</v>
      </c>
      <c r="K14" s="68">
        <f t="shared" si="0"/>
        <v>121.2</v>
      </c>
      <c r="L14" s="68">
        <f t="shared" si="0"/>
        <v>181.5</v>
      </c>
      <c r="M14" s="157">
        <f t="shared" si="1"/>
        <v>-46.999999999999986</v>
      </c>
      <c r="N14" s="157">
        <f t="shared" si="1"/>
        <v>-7.4000000000000057</v>
      </c>
      <c r="O14" s="157">
        <f t="shared" si="1"/>
        <v>-64.400000000000006</v>
      </c>
    </row>
    <row r="15" spans="2:15" s="68" customFormat="1" ht="21.95" customHeight="1" x14ac:dyDescent="0.25">
      <c r="B15" s="161" t="s">
        <v>110</v>
      </c>
      <c r="C15" s="154">
        <v>581375</v>
      </c>
      <c r="D15" s="155">
        <v>38</v>
      </c>
      <c r="E15" s="156">
        <v>22075161</v>
      </c>
      <c r="F15" s="155">
        <v>97.1</v>
      </c>
      <c r="G15" s="155">
        <v>112.1</v>
      </c>
      <c r="H15" s="155">
        <v>108.9</v>
      </c>
      <c r="J15" s="68">
        <f t="shared" si="0"/>
        <v>60</v>
      </c>
      <c r="K15" s="68">
        <f t="shared" si="0"/>
        <v>121.4</v>
      </c>
      <c r="L15" s="68">
        <f t="shared" si="0"/>
        <v>72.900000000000006</v>
      </c>
      <c r="M15" s="157">
        <f t="shared" si="1"/>
        <v>37.099999999999994</v>
      </c>
      <c r="N15" s="157">
        <f t="shared" si="1"/>
        <v>-9.3000000000000114</v>
      </c>
      <c r="O15" s="157">
        <f t="shared" si="1"/>
        <v>36</v>
      </c>
    </row>
    <row r="16" spans="2:15" s="68" customFormat="1" ht="21.95" customHeight="1" x14ac:dyDescent="0.25">
      <c r="B16" s="160" t="s">
        <v>111</v>
      </c>
      <c r="C16" s="154">
        <v>475274</v>
      </c>
      <c r="D16" s="155">
        <v>30.4</v>
      </c>
      <c r="E16" s="156">
        <v>14450247</v>
      </c>
      <c r="F16" s="155">
        <v>110.4</v>
      </c>
      <c r="G16" s="155">
        <v>110.9</v>
      </c>
      <c r="H16" s="155">
        <v>122.5</v>
      </c>
      <c r="J16" s="68">
        <f t="shared" si="0"/>
        <v>88.1</v>
      </c>
      <c r="K16" s="68">
        <f t="shared" si="0"/>
        <v>123.6</v>
      </c>
      <c r="L16" s="68">
        <f t="shared" si="0"/>
        <v>109.1</v>
      </c>
      <c r="M16" s="157">
        <f t="shared" si="1"/>
        <v>22.300000000000011</v>
      </c>
      <c r="N16" s="157">
        <f t="shared" si="1"/>
        <v>-12.699999999999989</v>
      </c>
      <c r="O16" s="157">
        <f t="shared" si="1"/>
        <v>13.400000000000006</v>
      </c>
    </row>
    <row r="17" spans="2:17" s="68" customFormat="1" ht="21.95" customHeight="1" x14ac:dyDescent="0.25">
      <c r="B17" s="160" t="s">
        <v>112</v>
      </c>
      <c r="C17" s="154">
        <v>1295887</v>
      </c>
      <c r="D17" s="155">
        <v>40</v>
      </c>
      <c r="E17" s="156">
        <v>51825325</v>
      </c>
      <c r="F17" s="155">
        <v>111.1</v>
      </c>
      <c r="G17" s="155">
        <v>110.5</v>
      </c>
      <c r="H17" s="155">
        <v>122.9</v>
      </c>
      <c r="J17" s="68">
        <f t="shared" si="0"/>
        <v>108.5</v>
      </c>
      <c r="K17" s="68">
        <f t="shared" si="0"/>
        <v>122.3</v>
      </c>
      <c r="L17" s="68">
        <f t="shared" si="0"/>
        <v>132.80000000000001</v>
      </c>
      <c r="M17" s="157">
        <f t="shared" si="1"/>
        <v>2.5999999999999943</v>
      </c>
      <c r="N17" s="157">
        <f t="shared" si="1"/>
        <v>-11.799999999999997</v>
      </c>
      <c r="O17" s="157">
        <f t="shared" si="1"/>
        <v>-9.9000000000000057</v>
      </c>
    </row>
    <row r="18" spans="2:17" s="68" customFormat="1" ht="21.95" customHeight="1" x14ac:dyDescent="0.25">
      <c r="B18" s="161" t="s">
        <v>113</v>
      </c>
      <c r="C18" s="154">
        <v>1083321</v>
      </c>
      <c r="D18" s="155">
        <v>41.1</v>
      </c>
      <c r="E18" s="156">
        <v>44533763</v>
      </c>
      <c r="F18" s="155">
        <v>104</v>
      </c>
      <c r="G18" s="155">
        <v>111.7</v>
      </c>
      <c r="H18" s="155">
        <v>116.1</v>
      </c>
      <c r="J18" s="68">
        <f t="shared" si="0"/>
        <v>100.7</v>
      </c>
      <c r="K18" s="68">
        <f t="shared" si="0"/>
        <v>123.4</v>
      </c>
      <c r="L18" s="68">
        <f t="shared" si="0"/>
        <v>124.2</v>
      </c>
      <c r="M18" s="157">
        <f t="shared" si="1"/>
        <v>3.2999999999999972</v>
      </c>
      <c r="N18" s="157">
        <f t="shared" si="1"/>
        <v>-11.700000000000003</v>
      </c>
      <c r="O18" s="157">
        <f t="shared" si="1"/>
        <v>-8.1000000000000085</v>
      </c>
    </row>
    <row r="19" spans="2:17" s="68" customFormat="1" ht="21.95" customHeight="1" x14ac:dyDescent="0.25">
      <c r="B19" s="161" t="s">
        <v>114</v>
      </c>
      <c r="C19" s="154">
        <v>212566</v>
      </c>
      <c r="D19" s="155">
        <v>34.299999999999997</v>
      </c>
      <c r="E19" s="156">
        <v>7291562</v>
      </c>
      <c r="F19" s="155">
        <v>171.1</v>
      </c>
      <c r="G19" s="155">
        <v>111.7</v>
      </c>
      <c r="H19" s="155">
        <v>191.3</v>
      </c>
      <c r="J19" s="68">
        <f t="shared" si="0"/>
        <v>179.8</v>
      </c>
      <c r="K19" s="68">
        <f t="shared" si="0"/>
        <v>128</v>
      </c>
      <c r="L19" s="68">
        <f t="shared" si="0"/>
        <v>229.7</v>
      </c>
      <c r="M19" s="157">
        <f t="shared" si="1"/>
        <v>-8.7000000000000171</v>
      </c>
      <c r="N19" s="157">
        <f t="shared" si="1"/>
        <v>-16.299999999999997</v>
      </c>
      <c r="O19" s="157">
        <f t="shared" si="1"/>
        <v>-38.399999999999977</v>
      </c>
    </row>
    <row r="20" spans="2:17" s="68" customFormat="1" ht="21.95" customHeight="1" x14ac:dyDescent="0.25">
      <c r="B20" s="160" t="s">
        <v>115</v>
      </c>
      <c r="C20" s="154">
        <v>880371</v>
      </c>
      <c r="D20" s="155">
        <v>33.200000000000003</v>
      </c>
      <c r="E20" s="156">
        <v>29210949</v>
      </c>
      <c r="F20" s="155">
        <v>87</v>
      </c>
      <c r="G20" s="155">
        <v>111.4</v>
      </c>
      <c r="H20" s="155">
        <v>96.7</v>
      </c>
      <c r="J20" s="68">
        <f t="shared" si="0"/>
        <v>61.3</v>
      </c>
      <c r="K20" s="68">
        <f t="shared" si="0"/>
        <v>121.6</v>
      </c>
      <c r="L20" s="68">
        <f t="shared" si="0"/>
        <v>74.599999999999994</v>
      </c>
      <c r="M20" s="157">
        <f t="shared" si="1"/>
        <v>25.700000000000003</v>
      </c>
      <c r="N20" s="157">
        <f t="shared" si="1"/>
        <v>-10.199999999999989</v>
      </c>
      <c r="O20" s="157">
        <f t="shared" si="1"/>
        <v>22.100000000000009</v>
      </c>
    </row>
    <row r="21" spans="2:17" s="68" customFormat="1" ht="21.95" customHeight="1" x14ac:dyDescent="0.25">
      <c r="B21" s="161" t="s">
        <v>113</v>
      </c>
      <c r="C21" s="154">
        <v>124116</v>
      </c>
      <c r="D21" s="155">
        <v>35.1</v>
      </c>
      <c r="E21" s="156">
        <v>4357969</v>
      </c>
      <c r="F21" s="155">
        <v>84.7</v>
      </c>
      <c r="G21" s="155">
        <v>106.4</v>
      </c>
      <c r="H21" s="155">
        <v>90</v>
      </c>
      <c r="J21" s="68">
        <f t="shared" si="0"/>
        <v>189.2</v>
      </c>
      <c r="K21" s="68">
        <f t="shared" si="0"/>
        <v>115.5</v>
      </c>
      <c r="L21" s="68">
        <f t="shared" si="0"/>
        <v>218.6</v>
      </c>
      <c r="M21" s="157">
        <f t="shared" si="1"/>
        <v>-104.49999999999999</v>
      </c>
      <c r="N21" s="157">
        <f t="shared" si="1"/>
        <v>-9.0999999999999943</v>
      </c>
      <c r="O21" s="157">
        <f t="shared" si="1"/>
        <v>-128.6</v>
      </c>
    </row>
    <row r="22" spans="2:17" s="68" customFormat="1" ht="12" customHeight="1" x14ac:dyDescent="0.25">
      <c r="B22" s="161" t="s">
        <v>114</v>
      </c>
      <c r="C22" s="154">
        <v>756255</v>
      </c>
      <c r="D22" s="155">
        <v>32.9</v>
      </c>
      <c r="E22" s="156">
        <v>24852980</v>
      </c>
      <c r="F22" s="155">
        <v>87.4</v>
      </c>
      <c r="G22" s="155">
        <v>112.3</v>
      </c>
      <c r="H22" s="155">
        <v>98</v>
      </c>
      <c r="J22" s="68">
        <f t="shared" si="0"/>
        <v>55.2</v>
      </c>
      <c r="K22" s="68">
        <f t="shared" si="0"/>
        <v>121.4</v>
      </c>
      <c r="L22" s="68">
        <f t="shared" si="0"/>
        <v>66.900000000000006</v>
      </c>
      <c r="M22" s="157">
        <f t="shared" si="1"/>
        <v>32.200000000000003</v>
      </c>
      <c r="N22" s="157">
        <f t="shared" si="1"/>
        <v>-9.1000000000000085</v>
      </c>
      <c r="O22" s="157">
        <f t="shared" si="1"/>
        <v>31.099999999999994</v>
      </c>
    </row>
    <row r="23" spans="2:17" s="68" customFormat="1" ht="21.95" customHeight="1" x14ac:dyDescent="0.25">
      <c r="B23" s="160" t="s">
        <v>116</v>
      </c>
      <c r="C23" s="154">
        <v>62454</v>
      </c>
      <c r="D23" s="155">
        <v>13.3</v>
      </c>
      <c r="E23" s="156">
        <v>833311</v>
      </c>
      <c r="F23" s="155">
        <v>88.9</v>
      </c>
      <c r="G23" s="155">
        <v>103.1</v>
      </c>
      <c r="H23" s="155">
        <v>91.8</v>
      </c>
      <c r="J23" s="68">
        <f t="shared" si="0"/>
        <v>92.5</v>
      </c>
      <c r="K23" s="68">
        <f t="shared" si="0"/>
        <v>124.3</v>
      </c>
      <c r="L23" s="68">
        <f t="shared" si="0"/>
        <v>115.6</v>
      </c>
      <c r="M23" s="157">
        <f t="shared" ref="M23:O38" si="2">F23-J23</f>
        <v>-3.5999999999999943</v>
      </c>
      <c r="N23" s="157">
        <f t="shared" si="2"/>
        <v>-21.200000000000003</v>
      </c>
      <c r="O23" s="157">
        <f t="shared" si="2"/>
        <v>-23.799999999999997</v>
      </c>
      <c r="Q23" s="67"/>
    </row>
    <row r="24" spans="2:17" s="68" customFormat="1" ht="21.95" customHeight="1" x14ac:dyDescent="0.25">
      <c r="B24" s="160" t="s">
        <v>117</v>
      </c>
      <c r="C24" s="154">
        <v>36261</v>
      </c>
      <c r="D24" s="155">
        <v>14.2</v>
      </c>
      <c r="E24" s="156">
        <v>515920</v>
      </c>
      <c r="F24" s="155">
        <v>112.1</v>
      </c>
      <c r="G24" s="155">
        <v>105.2</v>
      </c>
      <c r="H24" s="155">
        <v>118.2</v>
      </c>
      <c r="J24" s="68">
        <f t="shared" si="0"/>
        <v>916.1</v>
      </c>
      <c r="K24" s="68">
        <f t="shared" si="0"/>
        <v>79.3</v>
      </c>
      <c r="L24" s="68">
        <f t="shared" si="0"/>
        <v>730.2</v>
      </c>
      <c r="M24" s="157">
        <f t="shared" si="2"/>
        <v>-804</v>
      </c>
      <c r="N24" s="157">
        <f t="shared" si="2"/>
        <v>25.900000000000006</v>
      </c>
      <c r="O24" s="157">
        <f t="shared" si="2"/>
        <v>-612</v>
      </c>
    </row>
    <row r="25" spans="2:17" s="68" customFormat="1" ht="21.95" customHeight="1" x14ac:dyDescent="0.25">
      <c r="B25" s="160" t="s">
        <v>118</v>
      </c>
      <c r="C25" s="154">
        <v>8685</v>
      </c>
      <c r="D25" s="155">
        <v>20.6</v>
      </c>
      <c r="E25" s="156">
        <v>178759</v>
      </c>
      <c r="F25" s="155">
        <v>99.1</v>
      </c>
      <c r="G25" s="155">
        <v>97.6</v>
      </c>
      <c r="H25" s="155">
        <v>96.6</v>
      </c>
      <c r="J25" s="68">
        <f t="shared" si="0"/>
        <v>665</v>
      </c>
      <c r="K25" s="68">
        <f t="shared" si="0"/>
        <v>90.4</v>
      </c>
      <c r="L25" s="68">
        <f t="shared" si="0"/>
        <v>601.6</v>
      </c>
      <c r="M25" s="157">
        <f t="shared" si="2"/>
        <v>-565.9</v>
      </c>
      <c r="N25" s="157">
        <f t="shared" si="2"/>
        <v>7.1999999999999886</v>
      </c>
      <c r="O25" s="157">
        <f t="shared" si="2"/>
        <v>-505</v>
      </c>
    </row>
    <row r="26" spans="2:17" s="68" customFormat="1" ht="21.95" customHeight="1" x14ac:dyDescent="0.25">
      <c r="B26" s="160" t="s">
        <v>56</v>
      </c>
      <c r="C26" s="154">
        <v>664859</v>
      </c>
      <c r="D26" s="155">
        <v>65.7</v>
      </c>
      <c r="E26" s="156">
        <v>43679606</v>
      </c>
      <c r="F26" s="155">
        <v>110.8</v>
      </c>
      <c r="G26" s="155">
        <v>100.2</v>
      </c>
      <c r="H26" s="155">
        <v>111</v>
      </c>
      <c r="J26" s="68">
        <f t="shared" si="0"/>
        <v>195.9</v>
      </c>
      <c r="K26" s="68">
        <f t="shared" si="0"/>
        <v>114.7</v>
      </c>
      <c r="L26" s="68">
        <f t="shared" si="0"/>
        <v>224.5</v>
      </c>
      <c r="M26" s="157">
        <f t="shared" si="2"/>
        <v>-85.100000000000009</v>
      </c>
      <c r="N26" s="157">
        <f t="shared" si="2"/>
        <v>-14.5</v>
      </c>
      <c r="O26" s="157">
        <f t="shared" si="2"/>
        <v>-113.5</v>
      </c>
    </row>
    <row r="27" spans="2:17" s="68" customFormat="1" ht="30.75" customHeight="1" x14ac:dyDescent="0.25">
      <c r="B27" s="160" t="s">
        <v>119</v>
      </c>
      <c r="C27" s="154">
        <v>52644</v>
      </c>
      <c r="D27" s="155">
        <v>21.6</v>
      </c>
      <c r="E27" s="156">
        <v>1134535</v>
      </c>
      <c r="F27" s="155">
        <v>135</v>
      </c>
      <c r="G27" s="155">
        <v>101.4</v>
      </c>
      <c r="H27" s="155">
        <v>136.4</v>
      </c>
      <c r="J27" s="68">
        <f t="shared" si="0"/>
        <v>161.9</v>
      </c>
      <c r="K27" s="68">
        <f t="shared" si="0"/>
        <v>105.9</v>
      </c>
      <c r="L27" s="68">
        <f t="shared" si="0"/>
        <v>170.9</v>
      </c>
      <c r="M27" s="157">
        <f t="shared" si="2"/>
        <v>-26.900000000000006</v>
      </c>
      <c r="N27" s="157">
        <f t="shared" si="2"/>
        <v>-4.5</v>
      </c>
      <c r="O27" s="157">
        <f t="shared" si="2"/>
        <v>-34.5</v>
      </c>
    </row>
    <row r="28" spans="2:17" s="78" customFormat="1" ht="21.95" customHeight="1" x14ac:dyDescent="0.25">
      <c r="B28" s="162" t="s">
        <v>53</v>
      </c>
      <c r="C28" s="154"/>
      <c r="D28" s="155"/>
      <c r="E28" s="156"/>
      <c r="F28" s="155"/>
      <c r="G28" s="155"/>
      <c r="H28" s="155"/>
      <c r="J28" s="68"/>
      <c r="K28" s="68"/>
      <c r="L28" s="68"/>
      <c r="M28" s="157"/>
      <c r="N28" s="157"/>
      <c r="O28" s="157"/>
    </row>
    <row r="29" spans="2:17" s="68" customFormat="1" ht="21.95" customHeight="1" x14ac:dyDescent="0.25">
      <c r="B29" s="163" t="s">
        <v>120</v>
      </c>
      <c r="C29" s="154">
        <v>15881</v>
      </c>
      <c r="D29" s="155">
        <v>27</v>
      </c>
      <c r="E29" s="156">
        <v>428024</v>
      </c>
      <c r="F29" s="155">
        <v>135.80000000000001</v>
      </c>
      <c r="G29" s="155">
        <v>97.8</v>
      </c>
      <c r="H29" s="155">
        <v>132.69999999999999</v>
      </c>
      <c r="J29" s="68">
        <f t="shared" ref="J29:L38" si="3">ROUND(C29/C74*100,1)</f>
        <v>105.7</v>
      </c>
      <c r="K29" s="68">
        <f t="shared" si="3"/>
        <v>119.5</v>
      </c>
      <c r="L29" s="68">
        <f t="shared" si="3"/>
        <v>126.3</v>
      </c>
      <c r="M29" s="157">
        <f>F29-J29</f>
        <v>30.100000000000009</v>
      </c>
      <c r="N29" s="157">
        <f t="shared" si="2"/>
        <v>-21.700000000000003</v>
      </c>
      <c r="O29" s="157">
        <f t="shared" si="2"/>
        <v>6.3999999999999915</v>
      </c>
    </row>
    <row r="30" spans="2:17" s="68" customFormat="1" ht="21.95" customHeight="1" x14ac:dyDescent="0.25">
      <c r="B30" s="163" t="s">
        <v>121</v>
      </c>
      <c r="C30" s="154">
        <v>17399</v>
      </c>
      <c r="D30" s="155">
        <v>21.9</v>
      </c>
      <c r="E30" s="156">
        <v>380925</v>
      </c>
      <c r="F30" s="155">
        <v>117.2</v>
      </c>
      <c r="G30" s="155">
        <v>103.8</v>
      </c>
      <c r="H30" s="155">
        <v>121.6</v>
      </c>
      <c r="J30" s="68">
        <f t="shared" si="3"/>
        <v>109.4</v>
      </c>
      <c r="K30" s="68">
        <f t="shared" si="3"/>
        <v>121</v>
      </c>
      <c r="L30" s="68">
        <f t="shared" si="3"/>
        <v>132.5</v>
      </c>
      <c r="M30" s="157">
        <f t="shared" si="2"/>
        <v>7.7999999999999972</v>
      </c>
      <c r="N30" s="157">
        <f t="shared" si="2"/>
        <v>-17.200000000000003</v>
      </c>
      <c r="O30" s="157">
        <f t="shared" si="2"/>
        <v>-10.900000000000006</v>
      </c>
    </row>
    <row r="31" spans="2:17" s="68" customFormat="1" ht="21.95" customHeight="1" x14ac:dyDescent="0.25">
      <c r="B31" s="163" t="s">
        <v>122</v>
      </c>
      <c r="C31" s="154">
        <v>2572</v>
      </c>
      <c r="D31" s="155">
        <v>25.4</v>
      </c>
      <c r="E31" s="156">
        <v>65438</v>
      </c>
      <c r="F31" s="155">
        <v>105.5</v>
      </c>
      <c r="G31" s="155">
        <v>107.2</v>
      </c>
      <c r="H31" s="155">
        <v>113.2</v>
      </c>
      <c r="J31" s="68">
        <f t="shared" si="3"/>
        <v>191.9</v>
      </c>
      <c r="K31" s="68">
        <f t="shared" si="3"/>
        <v>102</v>
      </c>
      <c r="L31" s="68">
        <f t="shared" si="3"/>
        <v>196.1</v>
      </c>
      <c r="M31" s="157">
        <f t="shared" si="2"/>
        <v>-86.4</v>
      </c>
      <c r="N31" s="157">
        <f t="shared" si="2"/>
        <v>5.2000000000000028</v>
      </c>
      <c r="O31" s="157">
        <f t="shared" si="2"/>
        <v>-82.899999999999991</v>
      </c>
    </row>
    <row r="32" spans="2:17" s="68" customFormat="1" ht="21.95" customHeight="1" x14ac:dyDescent="0.25">
      <c r="B32" s="160" t="s">
        <v>58</v>
      </c>
      <c r="C32" s="154">
        <v>275461</v>
      </c>
      <c r="D32" s="164">
        <v>278</v>
      </c>
      <c r="E32" s="156">
        <v>76480093</v>
      </c>
      <c r="F32" s="155">
        <v>79.900000000000006</v>
      </c>
      <c r="G32" s="155">
        <v>132.4</v>
      </c>
      <c r="H32" s="155">
        <v>105.5</v>
      </c>
      <c r="J32" s="68">
        <f t="shared" si="3"/>
        <v>46.8</v>
      </c>
      <c r="K32" s="68">
        <f t="shared" si="3"/>
        <v>158</v>
      </c>
      <c r="L32" s="68">
        <f t="shared" si="3"/>
        <v>73.8</v>
      </c>
      <c r="M32" s="157">
        <f t="shared" si="2"/>
        <v>33.100000000000009</v>
      </c>
      <c r="N32" s="157">
        <f t="shared" si="2"/>
        <v>-25.599999999999994</v>
      </c>
      <c r="O32" s="157">
        <f t="shared" si="2"/>
        <v>31.700000000000003</v>
      </c>
    </row>
    <row r="33" spans="2:15" s="68" customFormat="1" ht="21.95" customHeight="1" x14ac:dyDescent="0.25">
      <c r="B33" s="165" t="s">
        <v>59</v>
      </c>
      <c r="C33" s="154">
        <v>190049</v>
      </c>
      <c r="D33" s="164">
        <v>683</v>
      </c>
      <c r="E33" s="156">
        <v>129763452</v>
      </c>
      <c r="F33" s="155">
        <v>101.9</v>
      </c>
      <c r="G33" s="155">
        <v>117.6</v>
      </c>
      <c r="H33" s="155">
        <v>119.8</v>
      </c>
      <c r="J33" s="68">
        <f t="shared" si="3"/>
        <v>66.400000000000006</v>
      </c>
      <c r="K33" s="68">
        <f t="shared" si="3"/>
        <v>164.2</v>
      </c>
      <c r="L33" s="68">
        <f t="shared" si="3"/>
        <v>108.9</v>
      </c>
      <c r="M33" s="157">
        <f t="shared" si="2"/>
        <v>35.5</v>
      </c>
      <c r="N33" s="157">
        <f t="shared" si="2"/>
        <v>-46.599999999999994</v>
      </c>
      <c r="O33" s="157">
        <f t="shared" si="2"/>
        <v>10.899999999999991</v>
      </c>
    </row>
    <row r="34" spans="2:15" s="68" customFormat="1" ht="21.95" customHeight="1" x14ac:dyDescent="0.25">
      <c r="B34" s="165" t="s">
        <v>123</v>
      </c>
      <c r="C34" s="154">
        <v>956183</v>
      </c>
      <c r="D34" s="155">
        <v>33.5</v>
      </c>
      <c r="E34" s="156">
        <v>32071198</v>
      </c>
      <c r="F34" s="155">
        <v>105.4</v>
      </c>
      <c r="G34" s="155">
        <v>117.5</v>
      </c>
      <c r="H34" s="155">
        <v>123.9</v>
      </c>
      <c r="J34" s="68">
        <f t="shared" si="3"/>
        <v>168</v>
      </c>
      <c r="K34" s="68">
        <f t="shared" si="3"/>
        <v>129.30000000000001</v>
      </c>
      <c r="L34" s="68">
        <f t="shared" si="3"/>
        <v>217.6</v>
      </c>
      <c r="M34" s="157">
        <f t="shared" si="2"/>
        <v>-62.599999999999994</v>
      </c>
      <c r="N34" s="157">
        <f t="shared" si="2"/>
        <v>-11.800000000000011</v>
      </c>
      <c r="O34" s="157">
        <f t="shared" si="2"/>
        <v>-93.699999999999989</v>
      </c>
    </row>
    <row r="35" spans="2:15" s="68" customFormat="1" ht="21.95" customHeight="1" x14ac:dyDescent="0.25">
      <c r="B35" s="165" t="s">
        <v>124</v>
      </c>
      <c r="C35" s="154">
        <v>922266</v>
      </c>
      <c r="D35" s="155">
        <v>34.200000000000003</v>
      </c>
      <c r="E35" s="156">
        <v>31574455</v>
      </c>
      <c r="F35" s="155">
        <v>103.8</v>
      </c>
      <c r="G35" s="155">
        <v>118.8</v>
      </c>
      <c r="H35" s="155">
        <v>123.2</v>
      </c>
      <c r="J35" s="68">
        <f t="shared" si="3"/>
        <v>167.6</v>
      </c>
      <c r="K35" s="68">
        <f t="shared" si="3"/>
        <v>130</v>
      </c>
      <c r="L35" s="68">
        <f t="shared" si="3"/>
        <v>217.8</v>
      </c>
      <c r="M35" s="157">
        <f t="shared" si="2"/>
        <v>-63.8</v>
      </c>
      <c r="N35" s="157">
        <f t="shared" si="2"/>
        <v>-11.200000000000003</v>
      </c>
      <c r="O35" s="157">
        <f t="shared" si="2"/>
        <v>-94.600000000000009</v>
      </c>
    </row>
    <row r="36" spans="2:15" s="68" customFormat="1" ht="21.95" customHeight="1" x14ac:dyDescent="0.25">
      <c r="B36" s="167" t="s">
        <v>109</v>
      </c>
      <c r="C36" s="154">
        <v>828822</v>
      </c>
      <c r="D36" s="155">
        <v>35.200000000000003</v>
      </c>
      <c r="E36" s="156">
        <v>29159075</v>
      </c>
      <c r="F36" s="155">
        <v>95.4</v>
      </c>
      <c r="G36" s="155">
        <v>121.4</v>
      </c>
      <c r="H36" s="155">
        <v>115.6</v>
      </c>
      <c r="J36" s="68">
        <f t="shared" si="3"/>
        <v>160.4</v>
      </c>
      <c r="K36" s="68">
        <f t="shared" si="3"/>
        <v>130.4</v>
      </c>
      <c r="L36" s="68">
        <f t="shared" si="3"/>
        <v>209</v>
      </c>
      <c r="M36" s="157">
        <f t="shared" si="2"/>
        <v>-65</v>
      </c>
      <c r="N36" s="157">
        <f t="shared" si="2"/>
        <v>-9</v>
      </c>
      <c r="O36" s="157">
        <f t="shared" si="2"/>
        <v>-93.4</v>
      </c>
    </row>
    <row r="37" spans="2:15" s="68" customFormat="1" ht="21.95" customHeight="1" x14ac:dyDescent="0.25">
      <c r="B37" s="167" t="s">
        <v>110</v>
      </c>
      <c r="C37" s="154">
        <v>93444</v>
      </c>
      <c r="D37" s="155">
        <v>25.8</v>
      </c>
      <c r="E37" s="156">
        <v>2415380</v>
      </c>
      <c r="F37" s="155">
        <v>475.1</v>
      </c>
      <c r="G37" s="155">
        <v>121.7</v>
      </c>
      <c r="H37" s="155">
        <v>578.6</v>
      </c>
      <c r="J37" s="68">
        <f t="shared" si="3"/>
        <v>279.39999999999998</v>
      </c>
      <c r="K37" s="68">
        <f t="shared" si="3"/>
        <v>158.30000000000001</v>
      </c>
      <c r="L37" s="68">
        <f t="shared" si="3"/>
        <v>443.4</v>
      </c>
      <c r="M37" s="157">
        <f t="shared" si="2"/>
        <v>195.70000000000005</v>
      </c>
      <c r="N37" s="157">
        <f t="shared" si="2"/>
        <v>-36.600000000000009</v>
      </c>
      <c r="O37" s="157">
        <f t="shared" si="2"/>
        <v>135.20000000000005</v>
      </c>
    </row>
    <row r="38" spans="2:15" s="68" customFormat="1" ht="21.95" customHeight="1" x14ac:dyDescent="0.25">
      <c r="B38" s="165" t="s">
        <v>125</v>
      </c>
      <c r="C38" s="154">
        <v>33917</v>
      </c>
      <c r="D38" s="155">
        <v>14.6</v>
      </c>
      <c r="E38" s="156">
        <v>496743</v>
      </c>
      <c r="F38" s="155">
        <v>181.5</v>
      </c>
      <c r="G38" s="155">
        <v>109</v>
      </c>
      <c r="H38" s="155">
        <v>198.6</v>
      </c>
      <c r="J38" s="68">
        <f t="shared" si="3"/>
        <v>178.3</v>
      </c>
      <c r="K38" s="68">
        <f t="shared" si="3"/>
        <v>115.9</v>
      </c>
      <c r="L38" s="68">
        <f t="shared" si="3"/>
        <v>208.1</v>
      </c>
      <c r="M38" s="157">
        <f t="shared" si="2"/>
        <v>3.1999999999999886</v>
      </c>
      <c r="N38" s="157">
        <f t="shared" si="2"/>
        <v>-6.9000000000000057</v>
      </c>
      <c r="O38" s="157">
        <f t="shared" si="2"/>
        <v>-9.5</v>
      </c>
    </row>
    <row r="39" spans="2:15" s="68" customFormat="1" ht="12" customHeight="1" x14ac:dyDescent="0.25">
      <c r="B39" s="153" t="s">
        <v>126</v>
      </c>
      <c r="C39" s="154">
        <v>30217</v>
      </c>
      <c r="D39" s="155">
        <v>14.3</v>
      </c>
      <c r="E39" s="156">
        <v>432620</v>
      </c>
      <c r="F39" s="155">
        <v>207</v>
      </c>
      <c r="G39" s="155">
        <v>113.5</v>
      </c>
      <c r="H39" s="155">
        <v>235.5</v>
      </c>
      <c r="J39" s="68">
        <f>ROUND(C39/C85*100,1)</f>
        <v>2974.1</v>
      </c>
      <c r="K39" s="68">
        <f>ROUND(D39/D85*100,1)</f>
        <v>86.1</v>
      </c>
      <c r="L39" s="68">
        <f>ROUND(E39/E85*100,1)</f>
        <v>2567.8000000000002</v>
      </c>
      <c r="M39" s="157">
        <f t="shared" ref="M39:O47" si="4">F39-J39</f>
        <v>-2767.1</v>
      </c>
      <c r="N39" s="157">
        <f t="shared" si="4"/>
        <v>27.400000000000006</v>
      </c>
      <c r="O39" s="157">
        <f t="shared" si="4"/>
        <v>-2332.3000000000002</v>
      </c>
    </row>
    <row r="40" spans="2:15" s="68" customFormat="1" ht="21.95" customHeight="1" x14ac:dyDescent="0.25">
      <c r="B40" s="165" t="s">
        <v>127</v>
      </c>
      <c r="C40" s="154">
        <v>1337</v>
      </c>
      <c r="D40" s="155">
        <v>17.2</v>
      </c>
      <c r="E40" s="156">
        <v>23026</v>
      </c>
      <c r="F40" s="155">
        <v>51</v>
      </c>
      <c r="G40" s="155">
        <v>98.3</v>
      </c>
      <c r="H40" s="155">
        <v>50.1</v>
      </c>
      <c r="M40" s="157"/>
      <c r="N40" s="157"/>
      <c r="O40" s="157"/>
    </row>
    <row r="41" spans="2:15" s="68" customFormat="1" ht="21.95" customHeight="1" x14ac:dyDescent="0.25">
      <c r="B41" s="169" t="s">
        <v>128</v>
      </c>
      <c r="C41" s="154">
        <v>2363</v>
      </c>
      <c r="D41" s="155">
        <v>17.399999999999999</v>
      </c>
      <c r="E41" s="156">
        <v>41097</v>
      </c>
      <c r="F41" s="155">
        <v>161.1</v>
      </c>
      <c r="G41" s="155">
        <v>125.2</v>
      </c>
      <c r="H41" s="155">
        <v>201.1</v>
      </c>
      <c r="M41" s="157"/>
      <c r="N41" s="157"/>
      <c r="O41" s="157"/>
    </row>
    <row r="42" spans="2:15" s="68" customFormat="1" ht="16.5" customHeight="1" x14ac:dyDescent="0.2">
      <c r="B42" s="170"/>
      <c r="C42" s="171"/>
      <c r="D42" s="172"/>
      <c r="E42" s="171"/>
      <c r="F42" s="172"/>
      <c r="G42" s="172"/>
      <c r="H42" s="172"/>
      <c r="M42" s="157"/>
      <c r="N42" s="157"/>
      <c r="O42" s="157"/>
    </row>
    <row r="43" spans="2:15" s="68" customFormat="1" ht="14.25" x14ac:dyDescent="0.2">
      <c r="B43" s="173"/>
      <c r="C43" s="171"/>
      <c r="D43" s="172"/>
      <c r="E43" s="171"/>
      <c r="F43" s="172"/>
      <c r="G43" s="172"/>
      <c r="H43" s="172"/>
      <c r="J43" s="68">
        <f t="shared" ref="J43:L45" si="5">ROUND(C43/C86*100,1)</f>
        <v>0</v>
      </c>
      <c r="K43" s="68">
        <f t="shared" si="5"/>
        <v>0</v>
      </c>
      <c r="L43" s="68">
        <f t="shared" si="5"/>
        <v>0</v>
      </c>
      <c r="M43" s="157">
        <f t="shared" si="4"/>
        <v>0</v>
      </c>
      <c r="N43" s="157">
        <f t="shared" si="4"/>
        <v>0</v>
      </c>
      <c r="O43" s="157">
        <f t="shared" si="4"/>
        <v>0</v>
      </c>
    </row>
    <row r="44" spans="2:15" s="68" customFormat="1" ht="14.25" x14ac:dyDescent="0.2">
      <c r="B44" s="60"/>
      <c r="C44" s="171"/>
      <c r="D44" s="172"/>
      <c r="E44" s="171"/>
      <c r="F44" s="172"/>
      <c r="G44" s="172"/>
      <c r="H44" s="172"/>
      <c r="J44" s="68">
        <f t="shared" si="5"/>
        <v>0</v>
      </c>
      <c r="K44" s="68">
        <f t="shared" si="5"/>
        <v>0</v>
      </c>
      <c r="L44" s="68">
        <f t="shared" si="5"/>
        <v>0</v>
      </c>
      <c r="M44" s="157">
        <f t="shared" si="4"/>
        <v>0</v>
      </c>
      <c r="N44" s="157">
        <f t="shared" si="4"/>
        <v>0</v>
      </c>
      <c r="O44" s="157">
        <f t="shared" si="4"/>
        <v>0</v>
      </c>
    </row>
    <row r="45" spans="2:15" s="68" customFormat="1" ht="14.25" x14ac:dyDescent="0.2">
      <c r="B45" s="60"/>
      <c r="C45" s="171"/>
      <c r="D45" s="174"/>
      <c r="E45" s="171"/>
      <c r="F45" s="172"/>
      <c r="G45" s="172"/>
      <c r="H45" s="172"/>
      <c r="J45" s="68">
        <f t="shared" si="5"/>
        <v>0</v>
      </c>
      <c r="K45" s="68">
        <f t="shared" si="5"/>
        <v>0</v>
      </c>
      <c r="L45" s="68">
        <f t="shared" si="5"/>
        <v>0</v>
      </c>
      <c r="M45" s="157">
        <f t="shared" si="4"/>
        <v>0</v>
      </c>
      <c r="N45" s="157">
        <f t="shared" si="4"/>
        <v>0</v>
      </c>
      <c r="O45" s="157">
        <f t="shared" si="4"/>
        <v>0</v>
      </c>
    </row>
    <row r="46" spans="2:15" s="78" customFormat="1" ht="14.25" x14ac:dyDescent="0.2">
      <c r="B46" s="175"/>
      <c r="C46" s="171"/>
      <c r="D46" s="172"/>
      <c r="E46" s="171"/>
      <c r="F46" s="172"/>
      <c r="G46" s="172"/>
      <c r="H46" s="172"/>
      <c r="J46" s="68"/>
      <c r="K46" s="68"/>
      <c r="L46" s="68"/>
      <c r="M46" s="157"/>
      <c r="N46" s="157"/>
      <c r="O46" s="157"/>
    </row>
    <row r="47" spans="2:15" s="68" customFormat="1" ht="14.25" x14ac:dyDescent="0.2">
      <c r="B47" s="176"/>
      <c r="C47" s="171"/>
      <c r="D47" s="174"/>
      <c r="E47" s="171"/>
      <c r="F47" s="172"/>
      <c r="G47" s="172"/>
      <c r="H47" s="172"/>
      <c r="J47" s="68">
        <f>ROUND(C47/C90*100,1)</f>
        <v>0</v>
      </c>
      <c r="K47" s="68">
        <f>ROUND(D47/D90*100,1)</f>
        <v>0</v>
      </c>
      <c r="L47" s="68">
        <f>ROUND(E47/E90*100,1)</f>
        <v>0</v>
      </c>
      <c r="M47" s="157">
        <f t="shared" si="4"/>
        <v>0</v>
      </c>
      <c r="N47" s="157">
        <f t="shared" si="4"/>
        <v>0</v>
      </c>
      <c r="O47" s="157">
        <f t="shared" si="4"/>
        <v>0</v>
      </c>
    </row>
    <row r="48" spans="2:15" s="68" customFormat="1" ht="14.25" x14ac:dyDescent="0.2">
      <c r="B48" s="177"/>
      <c r="C48" s="178"/>
      <c r="D48" s="179"/>
      <c r="E48" s="178"/>
      <c r="F48" s="180"/>
      <c r="G48" s="180"/>
      <c r="H48" s="180"/>
    </row>
    <row r="49" spans="2:8" x14ac:dyDescent="0.2">
      <c r="C49" s="181"/>
      <c r="D49" s="38"/>
      <c r="E49" s="181"/>
    </row>
    <row r="50" spans="2:8" hidden="1" x14ac:dyDescent="0.2">
      <c r="B50">
        <v>2005</v>
      </c>
    </row>
    <row r="51" spans="2:8" hidden="1" x14ac:dyDescent="0.2">
      <c r="B51" s="11" t="s">
        <v>102</v>
      </c>
      <c r="C51" s="154">
        <v>8328904</v>
      </c>
      <c r="D51" s="155">
        <v>32.299999999999997</v>
      </c>
      <c r="E51" s="154">
        <v>269278459</v>
      </c>
      <c r="F51" s="182"/>
      <c r="G51" s="182"/>
      <c r="H51" s="182"/>
    </row>
    <row r="52" spans="2:8" hidden="1" x14ac:dyDescent="0.2">
      <c r="B52" s="183" t="s">
        <v>52</v>
      </c>
      <c r="C52" s="154">
        <v>7916767</v>
      </c>
      <c r="D52" s="155">
        <v>31.5</v>
      </c>
      <c r="E52" s="154">
        <v>249003109</v>
      </c>
      <c r="F52" s="182"/>
      <c r="G52" s="182"/>
      <c r="H52" s="182"/>
    </row>
    <row r="53" spans="2:8" hidden="1" x14ac:dyDescent="0.2">
      <c r="B53" s="184" t="s">
        <v>103</v>
      </c>
      <c r="C53" s="154">
        <v>6480320</v>
      </c>
      <c r="D53" s="185">
        <v>32.4</v>
      </c>
      <c r="E53" s="154">
        <v>209839580</v>
      </c>
      <c r="F53" s="182"/>
      <c r="G53" s="182"/>
      <c r="H53" s="182"/>
    </row>
    <row r="54" spans="2:8" hidden="1" x14ac:dyDescent="0.2">
      <c r="B54" s="186" t="s">
        <v>104</v>
      </c>
      <c r="C54" s="154">
        <v>2218093</v>
      </c>
      <c r="D54" s="185">
        <v>39.5</v>
      </c>
      <c r="E54" s="154">
        <v>87714338</v>
      </c>
      <c r="F54" s="182"/>
      <c r="G54" s="182"/>
      <c r="H54" s="182"/>
    </row>
    <row r="55" spans="2:8" hidden="1" x14ac:dyDescent="0.2">
      <c r="B55" s="187" t="s">
        <v>105</v>
      </c>
      <c r="C55" s="154">
        <v>1851002</v>
      </c>
      <c r="D55" s="188">
        <v>41.2</v>
      </c>
      <c r="E55" s="189">
        <v>76321239</v>
      </c>
      <c r="F55" s="182"/>
      <c r="G55" s="182"/>
      <c r="H55" s="182"/>
    </row>
    <row r="56" spans="2:8" hidden="1" x14ac:dyDescent="0.2">
      <c r="B56" s="187" t="s">
        <v>106</v>
      </c>
      <c r="C56" s="154">
        <v>367091</v>
      </c>
      <c r="D56" s="188">
        <v>31</v>
      </c>
      <c r="E56" s="189">
        <v>11393099</v>
      </c>
      <c r="F56" s="182"/>
      <c r="G56" s="182"/>
      <c r="H56" s="182"/>
    </row>
    <row r="57" spans="2:8" hidden="1" x14ac:dyDescent="0.2">
      <c r="B57" s="186" t="s">
        <v>107</v>
      </c>
      <c r="C57" s="154">
        <v>1415336</v>
      </c>
      <c r="D57" s="188">
        <v>24.1</v>
      </c>
      <c r="E57" s="189">
        <v>34043116</v>
      </c>
      <c r="F57" s="182"/>
      <c r="G57" s="182"/>
      <c r="H57" s="182"/>
    </row>
    <row r="58" spans="2:8" hidden="1" x14ac:dyDescent="0.2">
      <c r="B58" s="186" t="s">
        <v>108</v>
      </c>
      <c r="C58" s="154">
        <v>1113143</v>
      </c>
      <c r="D58" s="185">
        <v>32.200000000000003</v>
      </c>
      <c r="E58" s="154">
        <v>35811556</v>
      </c>
      <c r="F58" s="182"/>
      <c r="G58" s="182"/>
      <c r="H58" s="182"/>
    </row>
    <row r="59" spans="2:8" hidden="1" x14ac:dyDescent="0.2">
      <c r="B59" s="187" t="s">
        <v>109</v>
      </c>
      <c r="C59" s="154">
        <v>144497</v>
      </c>
      <c r="D59" s="188">
        <v>38.200000000000003</v>
      </c>
      <c r="E59" s="189">
        <v>5523890</v>
      </c>
      <c r="F59" s="182"/>
      <c r="G59" s="182"/>
      <c r="H59" s="182"/>
    </row>
    <row r="60" spans="2:8" hidden="1" x14ac:dyDescent="0.2">
      <c r="B60" s="187" t="s">
        <v>110</v>
      </c>
      <c r="C60" s="154">
        <v>968646</v>
      </c>
      <c r="D60" s="188">
        <v>31.3</v>
      </c>
      <c r="E60" s="189">
        <v>30287666</v>
      </c>
      <c r="F60" s="182"/>
      <c r="G60" s="182"/>
      <c r="H60" s="182"/>
    </row>
    <row r="61" spans="2:8" hidden="1" x14ac:dyDescent="0.2">
      <c r="B61" s="186" t="s">
        <v>111</v>
      </c>
      <c r="C61" s="154">
        <v>539211</v>
      </c>
      <c r="D61" s="188">
        <v>24.6</v>
      </c>
      <c r="E61" s="189">
        <v>13241342</v>
      </c>
      <c r="F61" s="182"/>
      <c r="G61" s="182"/>
      <c r="H61" s="182"/>
    </row>
    <row r="62" spans="2:8" hidden="1" x14ac:dyDescent="0.2">
      <c r="B62" s="186" t="s">
        <v>112</v>
      </c>
      <c r="C62" s="154">
        <v>1194537</v>
      </c>
      <c r="D62" s="185">
        <v>32.700000000000003</v>
      </c>
      <c r="E62" s="154">
        <v>39029228</v>
      </c>
      <c r="F62" s="182"/>
      <c r="G62" s="182"/>
      <c r="H62" s="182"/>
    </row>
    <row r="63" spans="2:8" hidden="1" x14ac:dyDescent="0.2">
      <c r="B63" s="187" t="s">
        <v>113</v>
      </c>
      <c r="C63" s="154">
        <v>1076286</v>
      </c>
      <c r="D63" s="188">
        <v>33.299999999999997</v>
      </c>
      <c r="E63" s="189">
        <v>35854313</v>
      </c>
      <c r="F63" s="182"/>
      <c r="G63" s="182"/>
      <c r="H63" s="182"/>
    </row>
    <row r="64" spans="2:8" hidden="1" x14ac:dyDescent="0.2">
      <c r="B64" s="187" t="s">
        <v>114</v>
      </c>
      <c r="C64" s="154">
        <v>118250</v>
      </c>
      <c r="D64" s="188">
        <v>26.8</v>
      </c>
      <c r="E64" s="189">
        <v>3174915</v>
      </c>
      <c r="F64" s="182"/>
      <c r="G64" s="182"/>
      <c r="H64" s="182"/>
    </row>
    <row r="65" spans="2:8" hidden="1" x14ac:dyDescent="0.2">
      <c r="B65" s="186" t="s">
        <v>115</v>
      </c>
      <c r="C65" s="154">
        <v>1436447</v>
      </c>
      <c r="D65" s="185">
        <v>27.3</v>
      </c>
      <c r="E65" s="154">
        <v>39163529</v>
      </c>
      <c r="F65" s="182"/>
      <c r="G65" s="182"/>
      <c r="H65" s="182"/>
    </row>
    <row r="66" spans="2:8" hidden="1" x14ac:dyDescent="0.2">
      <c r="B66" s="187" t="s">
        <v>113</v>
      </c>
      <c r="C66" s="154">
        <v>65597</v>
      </c>
      <c r="D66" s="188">
        <v>30.4</v>
      </c>
      <c r="E66" s="189">
        <v>1993259</v>
      </c>
      <c r="F66" s="182"/>
      <c r="G66" s="182"/>
      <c r="H66" s="182"/>
    </row>
    <row r="67" spans="2:8" hidden="1" x14ac:dyDescent="0.2">
      <c r="B67" s="187" t="s">
        <v>114</v>
      </c>
      <c r="C67" s="154">
        <v>1370850</v>
      </c>
      <c r="D67" s="188">
        <v>27.1</v>
      </c>
      <c r="E67" s="189">
        <v>37170270</v>
      </c>
      <c r="F67" s="182"/>
      <c r="G67" s="182"/>
      <c r="H67" s="182"/>
    </row>
    <row r="68" spans="2:8" hidden="1" x14ac:dyDescent="0.2">
      <c r="B68" s="186" t="s">
        <v>116</v>
      </c>
      <c r="C68" s="154">
        <v>67531</v>
      </c>
      <c r="D68" s="188">
        <v>10.7</v>
      </c>
      <c r="E68" s="189">
        <v>720957</v>
      </c>
      <c r="F68" s="182"/>
      <c r="G68" s="182"/>
      <c r="H68" s="182"/>
    </row>
    <row r="69" spans="2:8" hidden="1" x14ac:dyDescent="0.2">
      <c r="B69" s="186" t="s">
        <v>117</v>
      </c>
      <c r="C69" s="154">
        <v>3958</v>
      </c>
      <c r="D69" s="188">
        <v>17.899999999999999</v>
      </c>
      <c r="E69" s="189">
        <v>70659</v>
      </c>
      <c r="F69" s="182"/>
      <c r="G69" s="182"/>
      <c r="H69" s="182"/>
    </row>
    <row r="70" spans="2:8" hidden="1" x14ac:dyDescent="0.2">
      <c r="B70" s="186" t="s">
        <v>118</v>
      </c>
      <c r="C70" s="154">
        <v>1306</v>
      </c>
      <c r="D70" s="188">
        <v>22.8</v>
      </c>
      <c r="E70" s="189">
        <v>29713</v>
      </c>
      <c r="F70" s="182"/>
      <c r="G70" s="182"/>
      <c r="H70" s="182"/>
    </row>
    <row r="71" spans="2:8" hidden="1" x14ac:dyDescent="0.2">
      <c r="B71" s="186" t="s">
        <v>56</v>
      </c>
      <c r="C71" s="154">
        <v>339342</v>
      </c>
      <c r="D71" s="188">
        <v>57.3</v>
      </c>
      <c r="E71" s="189">
        <v>19454021</v>
      </c>
      <c r="F71" s="182"/>
      <c r="G71" s="182"/>
      <c r="H71" s="182"/>
    </row>
    <row r="72" spans="2:8" hidden="1" x14ac:dyDescent="0.2">
      <c r="B72" s="186" t="s">
        <v>57</v>
      </c>
      <c r="C72" s="154">
        <v>32507</v>
      </c>
      <c r="D72" s="188">
        <v>20.399999999999999</v>
      </c>
      <c r="E72" s="189">
        <v>663735</v>
      </c>
      <c r="F72" s="182"/>
      <c r="G72" s="182"/>
      <c r="H72" s="182"/>
    </row>
    <row r="73" spans="2:8" hidden="1" x14ac:dyDescent="0.2">
      <c r="B73" s="190" t="s">
        <v>53</v>
      </c>
      <c r="C73" s="191"/>
      <c r="D73" s="192"/>
      <c r="E73" s="171"/>
      <c r="F73" s="182"/>
      <c r="G73" s="182"/>
      <c r="H73" s="182"/>
    </row>
    <row r="74" spans="2:8" hidden="1" x14ac:dyDescent="0.2">
      <c r="B74" s="193" t="s">
        <v>120</v>
      </c>
      <c r="C74" s="194">
        <v>15031</v>
      </c>
      <c r="D74" s="195">
        <v>22.6</v>
      </c>
      <c r="E74" s="189">
        <v>338968</v>
      </c>
      <c r="F74" s="182"/>
      <c r="G74" s="182"/>
      <c r="H74" s="182"/>
    </row>
    <row r="75" spans="2:8" hidden="1" x14ac:dyDescent="0.2">
      <c r="B75" s="193" t="s">
        <v>121</v>
      </c>
      <c r="C75" s="194">
        <v>15900</v>
      </c>
      <c r="D75" s="195">
        <v>18.100000000000001</v>
      </c>
      <c r="E75" s="189">
        <v>287431</v>
      </c>
      <c r="F75" s="182"/>
      <c r="G75" s="182"/>
      <c r="H75" s="182"/>
    </row>
    <row r="76" spans="2:8" hidden="1" x14ac:dyDescent="0.2">
      <c r="B76" s="193" t="s">
        <v>122</v>
      </c>
      <c r="C76" s="194">
        <v>1340</v>
      </c>
      <c r="D76" s="195">
        <v>24.9</v>
      </c>
      <c r="E76" s="189">
        <v>33372</v>
      </c>
      <c r="F76" s="182"/>
      <c r="G76" s="182"/>
      <c r="H76" s="182"/>
    </row>
    <row r="77" spans="2:8" hidden="1" x14ac:dyDescent="0.2">
      <c r="B77" s="186" t="s">
        <v>58</v>
      </c>
      <c r="C77" s="194">
        <v>588184</v>
      </c>
      <c r="D77" s="195">
        <v>176</v>
      </c>
      <c r="E77" s="189">
        <v>103692526</v>
      </c>
      <c r="F77" s="182"/>
      <c r="G77" s="182"/>
      <c r="H77" s="182"/>
    </row>
    <row r="78" spans="2:8" hidden="1" x14ac:dyDescent="0.2">
      <c r="B78" s="186" t="s">
        <v>59</v>
      </c>
      <c r="C78" s="196">
        <v>286179</v>
      </c>
      <c r="D78" s="197">
        <v>416</v>
      </c>
      <c r="E78" s="198">
        <v>119124440</v>
      </c>
      <c r="F78" s="189"/>
      <c r="G78" s="189">
        <v>416</v>
      </c>
      <c r="H78" s="189">
        <v>119124440</v>
      </c>
    </row>
    <row r="79" spans="2:8" ht="14.25" hidden="1" x14ac:dyDescent="0.2">
      <c r="B79" s="186" t="s">
        <v>129</v>
      </c>
      <c r="C79" s="156">
        <v>569220</v>
      </c>
      <c r="D79" s="199">
        <v>25.9</v>
      </c>
      <c r="E79" s="154">
        <v>14736262</v>
      </c>
      <c r="F79" s="182"/>
      <c r="G79" s="182"/>
      <c r="H79" s="182"/>
    </row>
    <row r="80" spans="2:8" hidden="1" x14ac:dyDescent="0.2">
      <c r="B80" s="186" t="s">
        <v>124</v>
      </c>
      <c r="C80" s="156">
        <v>550200</v>
      </c>
      <c r="D80" s="199">
        <v>26.3</v>
      </c>
      <c r="E80" s="154">
        <v>14497557</v>
      </c>
      <c r="F80" s="182"/>
      <c r="G80" s="182"/>
      <c r="H80" s="182"/>
    </row>
    <row r="81" spans="2:14" hidden="1" x14ac:dyDescent="0.2">
      <c r="B81" s="193" t="s">
        <v>109</v>
      </c>
      <c r="C81" s="154">
        <v>516757</v>
      </c>
      <c r="D81" s="188">
        <v>27</v>
      </c>
      <c r="E81" s="189">
        <v>13952851</v>
      </c>
      <c r="F81" s="182"/>
      <c r="G81" s="182"/>
      <c r="H81" s="182"/>
    </row>
    <row r="82" spans="2:14" hidden="1" x14ac:dyDescent="0.2">
      <c r="B82" s="193" t="s">
        <v>110</v>
      </c>
      <c r="C82" s="156">
        <v>33442</v>
      </c>
      <c r="D82" s="200">
        <v>16.3</v>
      </c>
      <c r="E82" s="194">
        <v>544706</v>
      </c>
      <c r="F82" s="182"/>
      <c r="G82" s="182"/>
      <c r="H82" s="182"/>
    </row>
    <row r="83" spans="2:14" hidden="1" x14ac:dyDescent="0.2">
      <c r="B83" s="186" t="s">
        <v>125</v>
      </c>
      <c r="C83" s="154">
        <v>19020</v>
      </c>
      <c r="D83" s="188">
        <v>12.6</v>
      </c>
      <c r="E83" s="189">
        <v>238705</v>
      </c>
      <c r="F83" s="182"/>
      <c r="G83" s="182"/>
      <c r="H83" s="182"/>
    </row>
    <row r="84" spans="2:14" hidden="1" x14ac:dyDescent="0.2">
      <c r="B84" s="190" t="s">
        <v>53</v>
      </c>
      <c r="C84" s="201"/>
      <c r="D84" s="202"/>
      <c r="E84" s="203"/>
      <c r="F84" s="182"/>
      <c r="G84" s="182"/>
      <c r="H84" s="182"/>
    </row>
    <row r="85" spans="2:14" hidden="1" x14ac:dyDescent="0.2">
      <c r="B85" s="21" t="s">
        <v>128</v>
      </c>
      <c r="C85" s="204">
        <v>1016</v>
      </c>
      <c r="D85" s="195">
        <v>16.600000000000001</v>
      </c>
      <c r="E85" s="189">
        <v>16848</v>
      </c>
      <c r="F85" s="182"/>
      <c r="G85" s="182"/>
      <c r="H85" s="182"/>
    </row>
    <row r="86" spans="2:14" hidden="1" x14ac:dyDescent="0.2">
      <c r="B86" s="205" t="s">
        <v>130</v>
      </c>
      <c r="C86" s="206">
        <v>5972</v>
      </c>
      <c r="D86" s="207">
        <v>23.6</v>
      </c>
      <c r="E86" s="198">
        <v>140707</v>
      </c>
      <c r="F86" s="189">
        <v>5972</v>
      </c>
      <c r="G86" s="182">
        <v>23.6</v>
      </c>
      <c r="H86" s="189">
        <v>140707</v>
      </c>
    </row>
    <row r="87" spans="2:14" hidden="1" x14ac:dyDescent="0.2">
      <c r="B87" s="11" t="s">
        <v>131</v>
      </c>
      <c r="C87" s="206">
        <v>195</v>
      </c>
      <c r="D87" s="207">
        <v>23.9</v>
      </c>
      <c r="E87" s="198">
        <v>4661</v>
      </c>
      <c r="F87" s="189">
        <v>195</v>
      </c>
      <c r="G87" s="182">
        <v>23.9</v>
      </c>
      <c r="H87" s="189">
        <v>4661</v>
      </c>
    </row>
    <row r="88" spans="2:14" hidden="1" x14ac:dyDescent="0.2">
      <c r="B88" s="11" t="s">
        <v>132</v>
      </c>
      <c r="C88" s="154">
        <v>41804</v>
      </c>
      <c r="D88" s="208">
        <v>372</v>
      </c>
      <c r="E88" s="189">
        <v>15567283</v>
      </c>
      <c r="F88" s="182"/>
      <c r="G88" s="182"/>
      <c r="H88" s="182"/>
    </row>
    <row r="89" spans="2:14" hidden="1" x14ac:dyDescent="0.2">
      <c r="B89" s="190" t="s">
        <v>53</v>
      </c>
      <c r="C89" s="201"/>
      <c r="D89" s="202"/>
      <c r="E89" s="171"/>
      <c r="F89" s="182"/>
      <c r="G89" s="209"/>
      <c r="H89" s="182"/>
    </row>
    <row r="90" spans="2:14" hidden="1" x14ac:dyDescent="0.2">
      <c r="B90" s="21" t="s">
        <v>133</v>
      </c>
      <c r="C90" s="154">
        <v>30599</v>
      </c>
      <c r="D90" s="208">
        <v>402</v>
      </c>
      <c r="E90" s="189">
        <v>12300962</v>
      </c>
      <c r="F90" s="182"/>
      <c r="G90" s="182"/>
      <c r="H90" s="182"/>
    </row>
    <row r="91" spans="2:14" hidden="1" x14ac:dyDescent="0.2"/>
    <row r="92" spans="2:14" hidden="1" x14ac:dyDescent="0.2"/>
    <row r="93" spans="2:14" hidden="1" x14ac:dyDescent="0.2">
      <c r="B93">
        <v>2006</v>
      </c>
    </row>
    <row r="94" spans="2:14" ht="18.75" hidden="1" customHeight="1" x14ac:dyDescent="0.2">
      <c r="B94" s="210" t="s">
        <v>59</v>
      </c>
      <c r="C94" s="211">
        <v>262046</v>
      </c>
      <c r="D94" s="211">
        <v>438</v>
      </c>
      <c r="E94" s="211">
        <v>114748201</v>
      </c>
    </row>
    <row r="95" spans="2:14" s="57" customFormat="1" ht="18.75" hidden="1" customHeight="1" x14ac:dyDescent="0.2">
      <c r="B95" s="186" t="s">
        <v>129</v>
      </c>
      <c r="C95" s="212">
        <v>657860</v>
      </c>
      <c r="D95" s="213">
        <v>25.6</v>
      </c>
      <c r="E95" s="213">
        <v>16818442</v>
      </c>
      <c r="F95" s="214"/>
      <c r="G95" s="214"/>
      <c r="H95" s="214"/>
    </row>
    <row r="96" spans="2:14" s="216" customFormat="1" ht="18.75" hidden="1" customHeight="1" x14ac:dyDescent="0.2">
      <c r="B96" s="186" t="s">
        <v>124</v>
      </c>
      <c r="C96" s="212">
        <v>623853</v>
      </c>
      <c r="D96" s="215">
        <v>26.5</v>
      </c>
      <c r="E96" s="215">
        <v>16515249</v>
      </c>
      <c r="F96" s="214"/>
      <c r="G96" s="214"/>
      <c r="H96" s="214"/>
      <c r="J96" s="57"/>
      <c r="K96" s="172"/>
      <c r="L96" s="174"/>
      <c r="M96" s="172"/>
      <c r="N96" s="172"/>
    </row>
    <row r="97" spans="2:14" s="57" customFormat="1" ht="18.75" hidden="1" customHeight="1" x14ac:dyDescent="0.2">
      <c r="B97" s="193" t="s">
        <v>109</v>
      </c>
      <c r="C97" s="212">
        <v>581421</v>
      </c>
      <c r="D97" s="215">
        <v>27.4</v>
      </c>
      <c r="E97" s="215">
        <v>15923238</v>
      </c>
      <c r="F97" s="214"/>
      <c r="G97" s="214"/>
      <c r="H97" s="214"/>
      <c r="K97" s="172"/>
      <c r="L97" s="174"/>
      <c r="M97" s="172"/>
      <c r="N97" s="172"/>
    </row>
    <row r="98" spans="2:14" s="57" customFormat="1" ht="18.75" hidden="1" customHeight="1" x14ac:dyDescent="0.2">
      <c r="B98" s="193" t="s">
        <v>110</v>
      </c>
      <c r="C98" s="212">
        <v>42432</v>
      </c>
      <c r="D98" s="212">
        <v>14</v>
      </c>
      <c r="E98" s="212">
        <v>592011</v>
      </c>
      <c r="F98" s="214"/>
      <c r="G98" s="214"/>
      <c r="H98" s="214"/>
      <c r="K98" s="216"/>
      <c r="L98" s="216"/>
      <c r="M98" s="214"/>
      <c r="N98" s="214"/>
    </row>
    <row r="99" spans="2:14" s="57" customFormat="1" ht="18.75" hidden="1" customHeight="1" x14ac:dyDescent="0.2">
      <c r="B99" s="186" t="s">
        <v>125</v>
      </c>
      <c r="C99" s="212">
        <v>34007</v>
      </c>
      <c r="D99" s="212">
        <v>8.9</v>
      </c>
      <c r="E99" s="212">
        <v>303193</v>
      </c>
      <c r="F99" s="214"/>
      <c r="G99" s="214"/>
      <c r="H99" s="214"/>
      <c r="K99" s="214"/>
      <c r="L99" s="214"/>
      <c r="M99" s="214"/>
      <c r="N99" s="214"/>
    </row>
    <row r="100" spans="2:14" s="57" customFormat="1" ht="18.75" hidden="1" customHeight="1" x14ac:dyDescent="0.2">
      <c r="B100" s="190" t="s">
        <v>53</v>
      </c>
      <c r="C100" s="212"/>
      <c r="D100" s="212"/>
      <c r="E100" s="212"/>
      <c r="F100" s="216"/>
      <c r="G100" s="216"/>
      <c r="H100" s="216"/>
      <c r="K100" s="214"/>
      <c r="L100" s="214"/>
      <c r="M100" s="214"/>
      <c r="N100" s="214"/>
    </row>
    <row r="101" spans="2:14" ht="17.100000000000001" hidden="1" customHeight="1" x14ac:dyDescent="0.2">
      <c r="B101" s="21" t="s">
        <v>128</v>
      </c>
      <c r="C101" s="212">
        <v>1391</v>
      </c>
      <c r="D101" s="212">
        <v>9.6999999999999993</v>
      </c>
      <c r="E101" s="212">
        <v>13482</v>
      </c>
      <c r="J101" s="57"/>
      <c r="K101" s="57"/>
      <c r="L101" s="57"/>
    </row>
    <row r="102" spans="2:14" ht="17.100000000000001" hidden="1" customHeight="1" x14ac:dyDescent="0.2"/>
    <row r="103" spans="2:14" ht="17.100000000000001" customHeight="1" x14ac:dyDescent="0.2">
      <c r="C103" s="181"/>
      <c r="D103" s="181"/>
      <c r="E103" s="181"/>
    </row>
    <row r="104" spans="2:14" ht="17.100000000000001" customHeight="1" x14ac:dyDescent="0.2">
      <c r="C104" s="181"/>
      <c r="D104" s="181"/>
      <c r="E104" s="181"/>
    </row>
    <row r="105" spans="2:14" ht="15.75" customHeight="1" x14ac:dyDescent="0.2">
      <c r="C105" s="181"/>
      <c r="D105" s="181"/>
      <c r="E105" s="181"/>
    </row>
    <row r="106" spans="2:14" ht="15.75" customHeight="1" x14ac:dyDescent="0.2">
      <c r="C106" s="181"/>
      <c r="D106" s="181"/>
      <c r="E106" s="181"/>
    </row>
    <row r="107" spans="2:14" ht="15.75" customHeight="1" x14ac:dyDescent="0.2">
      <c r="C107" s="181"/>
      <c r="D107" s="181"/>
      <c r="E107" s="181"/>
    </row>
    <row r="108" spans="2:14" ht="15.75" customHeight="1" x14ac:dyDescent="0.2">
      <c r="C108" s="181"/>
      <c r="D108" s="181"/>
      <c r="E108" s="181"/>
    </row>
    <row r="109" spans="2:14" ht="17.100000000000001" customHeight="1" x14ac:dyDescent="0.2">
      <c r="C109" s="181"/>
      <c r="D109" s="181"/>
      <c r="E109" s="181"/>
    </row>
    <row r="110" spans="2:14" ht="17.100000000000001" customHeight="1" x14ac:dyDescent="0.2">
      <c r="C110" s="181"/>
      <c r="D110" s="181"/>
      <c r="E110" s="181"/>
    </row>
    <row r="111" spans="2:14" ht="17.100000000000001" customHeight="1" x14ac:dyDescent="0.2">
      <c r="C111" s="181"/>
      <c r="D111" s="181"/>
      <c r="E111" s="181"/>
    </row>
    <row r="112" spans="2:14" ht="17.100000000000001" customHeight="1" x14ac:dyDescent="0.2">
      <c r="C112" s="181"/>
      <c r="D112" s="181"/>
      <c r="E112" s="181"/>
    </row>
    <row r="113" spans="3:5" ht="24.75" customHeight="1" x14ac:dyDescent="0.2">
      <c r="C113" s="181"/>
      <c r="D113" s="181"/>
      <c r="E113" s="181"/>
    </row>
    <row r="114" spans="3:5" ht="17.100000000000001" customHeight="1" x14ac:dyDescent="0.2">
      <c r="C114" s="181"/>
      <c r="D114" s="181"/>
      <c r="E114" s="181"/>
    </row>
    <row r="115" spans="3:5" ht="17.100000000000001" customHeight="1" x14ac:dyDescent="0.2">
      <c r="C115" s="181"/>
      <c r="D115" s="181"/>
      <c r="E115" s="181"/>
    </row>
    <row r="116" spans="3:5" ht="17.100000000000001" customHeight="1" x14ac:dyDescent="0.2"/>
    <row r="117" spans="3:5" ht="17.100000000000001" customHeight="1" x14ac:dyDescent="0.2"/>
    <row r="118" spans="3:5" ht="17.100000000000001" customHeight="1" x14ac:dyDescent="0.2"/>
    <row r="119" spans="3:5" ht="17.100000000000001" customHeight="1" x14ac:dyDescent="0.2"/>
    <row r="120" spans="3:5" ht="17.100000000000001" customHeight="1" x14ac:dyDescent="0.2"/>
    <row r="121" spans="3:5" ht="17.100000000000001" customHeight="1" x14ac:dyDescent="0.2"/>
    <row r="122" spans="3:5" ht="17.100000000000001" customHeight="1" x14ac:dyDescent="0.2"/>
    <row r="123" spans="3:5" ht="17.100000000000001" customHeight="1" x14ac:dyDescent="0.2"/>
    <row r="124" spans="3:5" ht="17.100000000000001" customHeight="1" x14ac:dyDescent="0.2"/>
    <row r="125" spans="3:5" ht="17.100000000000001" customHeight="1" x14ac:dyDescent="0.2"/>
    <row r="126" spans="3:5" ht="17.100000000000001" customHeight="1" x14ac:dyDescent="0.2"/>
    <row r="127" spans="3:5" ht="17.100000000000001" customHeight="1" x14ac:dyDescent="0.2"/>
    <row r="128" spans="3:5" ht="17.100000000000001" customHeight="1" x14ac:dyDescent="0.2"/>
  </sheetData>
  <mergeCells count="5">
    <mergeCell ref="B3:B4"/>
    <mergeCell ref="C3:C4"/>
    <mergeCell ref="D3:D4"/>
    <mergeCell ref="E3:E4"/>
    <mergeCell ref="F4:H4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5"/>
  <sheetViews>
    <sheetView workbookViewId="0">
      <selection activeCell="A22" sqref="A22:XFD22"/>
    </sheetView>
  </sheetViews>
  <sheetFormatPr defaultRowHeight="12.75" x14ac:dyDescent="0.2"/>
  <cols>
    <col min="1" max="1" width="2" customWidth="1"/>
    <col min="2" max="2" width="27.5703125" customWidth="1"/>
    <col min="3" max="3" width="13.5703125" customWidth="1"/>
    <col min="4" max="4" width="11.28515625" customWidth="1"/>
    <col min="5" max="5" width="12.5703125" bestFit="1" customWidth="1"/>
    <col min="6" max="6" width="12.85546875" customWidth="1"/>
    <col min="7" max="7" width="9.85546875" customWidth="1"/>
    <col min="8" max="8" width="12.85546875" customWidth="1"/>
    <col min="9" max="9" width="3.42578125" style="57" customWidth="1"/>
    <col min="10" max="12" width="0" hidden="1" customWidth="1"/>
    <col min="13" max="15" width="6" hidden="1" customWidth="1"/>
    <col min="16" max="16" width="0" hidden="1" customWidth="1"/>
    <col min="257" max="257" width="2" customWidth="1"/>
    <col min="258" max="258" width="27.5703125" customWidth="1"/>
    <col min="259" max="259" width="13.5703125" customWidth="1"/>
    <col min="260" max="260" width="11.28515625" customWidth="1"/>
    <col min="261" max="261" width="12.5703125" bestFit="1" customWidth="1"/>
    <col min="262" max="262" width="12.85546875" customWidth="1"/>
    <col min="263" max="263" width="9.85546875" customWidth="1"/>
    <col min="264" max="264" width="12.85546875" customWidth="1"/>
    <col min="265" max="265" width="3.42578125" customWidth="1"/>
    <col min="266" max="272" width="0" hidden="1" customWidth="1"/>
    <col min="513" max="513" width="2" customWidth="1"/>
    <col min="514" max="514" width="27.5703125" customWidth="1"/>
    <col min="515" max="515" width="13.5703125" customWidth="1"/>
    <col min="516" max="516" width="11.28515625" customWidth="1"/>
    <col min="517" max="517" width="12.5703125" bestFit="1" customWidth="1"/>
    <col min="518" max="518" width="12.85546875" customWidth="1"/>
    <col min="519" max="519" width="9.85546875" customWidth="1"/>
    <col min="520" max="520" width="12.85546875" customWidth="1"/>
    <col min="521" max="521" width="3.42578125" customWidth="1"/>
    <col min="522" max="528" width="0" hidden="1" customWidth="1"/>
    <col min="769" max="769" width="2" customWidth="1"/>
    <col min="770" max="770" width="27.5703125" customWidth="1"/>
    <col min="771" max="771" width="13.5703125" customWidth="1"/>
    <col min="772" max="772" width="11.28515625" customWidth="1"/>
    <col min="773" max="773" width="12.5703125" bestFit="1" customWidth="1"/>
    <col min="774" max="774" width="12.85546875" customWidth="1"/>
    <col min="775" max="775" width="9.85546875" customWidth="1"/>
    <col min="776" max="776" width="12.85546875" customWidth="1"/>
    <col min="777" max="777" width="3.42578125" customWidth="1"/>
    <col min="778" max="784" width="0" hidden="1" customWidth="1"/>
    <col min="1025" max="1025" width="2" customWidth="1"/>
    <col min="1026" max="1026" width="27.5703125" customWidth="1"/>
    <col min="1027" max="1027" width="13.5703125" customWidth="1"/>
    <col min="1028" max="1028" width="11.28515625" customWidth="1"/>
    <col min="1029" max="1029" width="12.5703125" bestFit="1" customWidth="1"/>
    <col min="1030" max="1030" width="12.85546875" customWidth="1"/>
    <col min="1031" max="1031" width="9.85546875" customWidth="1"/>
    <col min="1032" max="1032" width="12.85546875" customWidth="1"/>
    <col min="1033" max="1033" width="3.42578125" customWidth="1"/>
    <col min="1034" max="1040" width="0" hidden="1" customWidth="1"/>
    <col min="1281" max="1281" width="2" customWidth="1"/>
    <col min="1282" max="1282" width="27.5703125" customWidth="1"/>
    <col min="1283" max="1283" width="13.5703125" customWidth="1"/>
    <col min="1284" max="1284" width="11.28515625" customWidth="1"/>
    <col min="1285" max="1285" width="12.5703125" bestFit="1" customWidth="1"/>
    <col min="1286" max="1286" width="12.85546875" customWidth="1"/>
    <col min="1287" max="1287" width="9.85546875" customWidth="1"/>
    <col min="1288" max="1288" width="12.85546875" customWidth="1"/>
    <col min="1289" max="1289" width="3.42578125" customWidth="1"/>
    <col min="1290" max="1296" width="0" hidden="1" customWidth="1"/>
    <col min="1537" max="1537" width="2" customWidth="1"/>
    <col min="1538" max="1538" width="27.5703125" customWidth="1"/>
    <col min="1539" max="1539" width="13.5703125" customWidth="1"/>
    <col min="1540" max="1540" width="11.28515625" customWidth="1"/>
    <col min="1541" max="1541" width="12.5703125" bestFit="1" customWidth="1"/>
    <col min="1542" max="1542" width="12.85546875" customWidth="1"/>
    <col min="1543" max="1543" width="9.85546875" customWidth="1"/>
    <col min="1544" max="1544" width="12.85546875" customWidth="1"/>
    <col min="1545" max="1545" width="3.42578125" customWidth="1"/>
    <col min="1546" max="1552" width="0" hidden="1" customWidth="1"/>
    <col min="1793" max="1793" width="2" customWidth="1"/>
    <col min="1794" max="1794" width="27.5703125" customWidth="1"/>
    <col min="1795" max="1795" width="13.5703125" customWidth="1"/>
    <col min="1796" max="1796" width="11.28515625" customWidth="1"/>
    <col min="1797" max="1797" width="12.5703125" bestFit="1" customWidth="1"/>
    <col min="1798" max="1798" width="12.85546875" customWidth="1"/>
    <col min="1799" max="1799" width="9.85546875" customWidth="1"/>
    <col min="1800" max="1800" width="12.85546875" customWidth="1"/>
    <col min="1801" max="1801" width="3.42578125" customWidth="1"/>
    <col min="1802" max="1808" width="0" hidden="1" customWidth="1"/>
    <col min="2049" max="2049" width="2" customWidth="1"/>
    <col min="2050" max="2050" width="27.5703125" customWidth="1"/>
    <col min="2051" max="2051" width="13.5703125" customWidth="1"/>
    <col min="2052" max="2052" width="11.28515625" customWidth="1"/>
    <col min="2053" max="2053" width="12.5703125" bestFit="1" customWidth="1"/>
    <col min="2054" max="2054" width="12.85546875" customWidth="1"/>
    <col min="2055" max="2055" width="9.85546875" customWidth="1"/>
    <col min="2056" max="2056" width="12.85546875" customWidth="1"/>
    <col min="2057" max="2057" width="3.42578125" customWidth="1"/>
    <col min="2058" max="2064" width="0" hidden="1" customWidth="1"/>
    <col min="2305" max="2305" width="2" customWidth="1"/>
    <col min="2306" max="2306" width="27.5703125" customWidth="1"/>
    <col min="2307" max="2307" width="13.5703125" customWidth="1"/>
    <col min="2308" max="2308" width="11.28515625" customWidth="1"/>
    <col min="2309" max="2309" width="12.5703125" bestFit="1" customWidth="1"/>
    <col min="2310" max="2310" width="12.85546875" customWidth="1"/>
    <col min="2311" max="2311" width="9.85546875" customWidth="1"/>
    <col min="2312" max="2312" width="12.85546875" customWidth="1"/>
    <col min="2313" max="2313" width="3.42578125" customWidth="1"/>
    <col min="2314" max="2320" width="0" hidden="1" customWidth="1"/>
    <col min="2561" max="2561" width="2" customWidth="1"/>
    <col min="2562" max="2562" width="27.5703125" customWidth="1"/>
    <col min="2563" max="2563" width="13.5703125" customWidth="1"/>
    <col min="2564" max="2564" width="11.28515625" customWidth="1"/>
    <col min="2565" max="2565" width="12.5703125" bestFit="1" customWidth="1"/>
    <col min="2566" max="2566" width="12.85546875" customWidth="1"/>
    <col min="2567" max="2567" width="9.85546875" customWidth="1"/>
    <col min="2568" max="2568" width="12.85546875" customWidth="1"/>
    <col min="2569" max="2569" width="3.42578125" customWidth="1"/>
    <col min="2570" max="2576" width="0" hidden="1" customWidth="1"/>
    <col min="2817" max="2817" width="2" customWidth="1"/>
    <col min="2818" max="2818" width="27.5703125" customWidth="1"/>
    <col min="2819" max="2819" width="13.5703125" customWidth="1"/>
    <col min="2820" max="2820" width="11.28515625" customWidth="1"/>
    <col min="2821" max="2821" width="12.5703125" bestFit="1" customWidth="1"/>
    <col min="2822" max="2822" width="12.85546875" customWidth="1"/>
    <col min="2823" max="2823" width="9.85546875" customWidth="1"/>
    <col min="2824" max="2824" width="12.85546875" customWidth="1"/>
    <col min="2825" max="2825" width="3.42578125" customWidth="1"/>
    <col min="2826" max="2832" width="0" hidden="1" customWidth="1"/>
    <col min="3073" max="3073" width="2" customWidth="1"/>
    <col min="3074" max="3074" width="27.5703125" customWidth="1"/>
    <col min="3075" max="3075" width="13.5703125" customWidth="1"/>
    <col min="3076" max="3076" width="11.28515625" customWidth="1"/>
    <col min="3077" max="3077" width="12.5703125" bestFit="1" customWidth="1"/>
    <col min="3078" max="3078" width="12.85546875" customWidth="1"/>
    <col min="3079" max="3079" width="9.85546875" customWidth="1"/>
    <col min="3080" max="3080" width="12.85546875" customWidth="1"/>
    <col min="3081" max="3081" width="3.42578125" customWidth="1"/>
    <col min="3082" max="3088" width="0" hidden="1" customWidth="1"/>
    <col min="3329" max="3329" width="2" customWidth="1"/>
    <col min="3330" max="3330" width="27.5703125" customWidth="1"/>
    <col min="3331" max="3331" width="13.5703125" customWidth="1"/>
    <col min="3332" max="3332" width="11.28515625" customWidth="1"/>
    <col min="3333" max="3333" width="12.5703125" bestFit="1" customWidth="1"/>
    <col min="3334" max="3334" width="12.85546875" customWidth="1"/>
    <col min="3335" max="3335" width="9.85546875" customWidth="1"/>
    <col min="3336" max="3336" width="12.85546875" customWidth="1"/>
    <col min="3337" max="3337" width="3.42578125" customWidth="1"/>
    <col min="3338" max="3344" width="0" hidden="1" customWidth="1"/>
    <col min="3585" max="3585" width="2" customWidth="1"/>
    <col min="3586" max="3586" width="27.5703125" customWidth="1"/>
    <col min="3587" max="3587" width="13.5703125" customWidth="1"/>
    <col min="3588" max="3588" width="11.28515625" customWidth="1"/>
    <col min="3589" max="3589" width="12.5703125" bestFit="1" customWidth="1"/>
    <col min="3590" max="3590" width="12.85546875" customWidth="1"/>
    <col min="3591" max="3591" width="9.85546875" customWidth="1"/>
    <col min="3592" max="3592" width="12.85546875" customWidth="1"/>
    <col min="3593" max="3593" width="3.42578125" customWidth="1"/>
    <col min="3594" max="3600" width="0" hidden="1" customWidth="1"/>
    <col min="3841" max="3841" width="2" customWidth="1"/>
    <col min="3842" max="3842" width="27.5703125" customWidth="1"/>
    <col min="3843" max="3843" width="13.5703125" customWidth="1"/>
    <col min="3844" max="3844" width="11.28515625" customWidth="1"/>
    <col min="3845" max="3845" width="12.5703125" bestFit="1" customWidth="1"/>
    <col min="3846" max="3846" width="12.85546875" customWidth="1"/>
    <col min="3847" max="3847" width="9.85546875" customWidth="1"/>
    <col min="3848" max="3848" width="12.85546875" customWidth="1"/>
    <col min="3849" max="3849" width="3.42578125" customWidth="1"/>
    <col min="3850" max="3856" width="0" hidden="1" customWidth="1"/>
    <col min="4097" max="4097" width="2" customWidth="1"/>
    <col min="4098" max="4098" width="27.5703125" customWidth="1"/>
    <col min="4099" max="4099" width="13.5703125" customWidth="1"/>
    <col min="4100" max="4100" width="11.28515625" customWidth="1"/>
    <col min="4101" max="4101" width="12.5703125" bestFit="1" customWidth="1"/>
    <col min="4102" max="4102" width="12.85546875" customWidth="1"/>
    <col min="4103" max="4103" width="9.85546875" customWidth="1"/>
    <col min="4104" max="4104" width="12.85546875" customWidth="1"/>
    <col min="4105" max="4105" width="3.42578125" customWidth="1"/>
    <col min="4106" max="4112" width="0" hidden="1" customWidth="1"/>
    <col min="4353" max="4353" width="2" customWidth="1"/>
    <col min="4354" max="4354" width="27.5703125" customWidth="1"/>
    <col min="4355" max="4355" width="13.5703125" customWidth="1"/>
    <col min="4356" max="4356" width="11.28515625" customWidth="1"/>
    <col min="4357" max="4357" width="12.5703125" bestFit="1" customWidth="1"/>
    <col min="4358" max="4358" width="12.85546875" customWidth="1"/>
    <col min="4359" max="4359" width="9.85546875" customWidth="1"/>
    <col min="4360" max="4360" width="12.85546875" customWidth="1"/>
    <col min="4361" max="4361" width="3.42578125" customWidth="1"/>
    <col min="4362" max="4368" width="0" hidden="1" customWidth="1"/>
    <col min="4609" max="4609" width="2" customWidth="1"/>
    <col min="4610" max="4610" width="27.5703125" customWidth="1"/>
    <col min="4611" max="4611" width="13.5703125" customWidth="1"/>
    <col min="4612" max="4612" width="11.28515625" customWidth="1"/>
    <col min="4613" max="4613" width="12.5703125" bestFit="1" customWidth="1"/>
    <col min="4614" max="4614" width="12.85546875" customWidth="1"/>
    <col min="4615" max="4615" width="9.85546875" customWidth="1"/>
    <col min="4616" max="4616" width="12.85546875" customWidth="1"/>
    <col min="4617" max="4617" width="3.42578125" customWidth="1"/>
    <col min="4618" max="4624" width="0" hidden="1" customWidth="1"/>
    <col min="4865" max="4865" width="2" customWidth="1"/>
    <col min="4866" max="4866" width="27.5703125" customWidth="1"/>
    <col min="4867" max="4867" width="13.5703125" customWidth="1"/>
    <col min="4868" max="4868" width="11.28515625" customWidth="1"/>
    <col min="4869" max="4869" width="12.5703125" bestFit="1" customWidth="1"/>
    <col min="4870" max="4870" width="12.85546875" customWidth="1"/>
    <col min="4871" max="4871" width="9.85546875" customWidth="1"/>
    <col min="4872" max="4872" width="12.85546875" customWidth="1"/>
    <col min="4873" max="4873" width="3.42578125" customWidth="1"/>
    <col min="4874" max="4880" width="0" hidden="1" customWidth="1"/>
    <col min="5121" max="5121" width="2" customWidth="1"/>
    <col min="5122" max="5122" width="27.5703125" customWidth="1"/>
    <col min="5123" max="5123" width="13.5703125" customWidth="1"/>
    <col min="5124" max="5124" width="11.28515625" customWidth="1"/>
    <col min="5125" max="5125" width="12.5703125" bestFit="1" customWidth="1"/>
    <col min="5126" max="5126" width="12.85546875" customWidth="1"/>
    <col min="5127" max="5127" width="9.85546875" customWidth="1"/>
    <col min="5128" max="5128" width="12.85546875" customWidth="1"/>
    <col min="5129" max="5129" width="3.42578125" customWidth="1"/>
    <col min="5130" max="5136" width="0" hidden="1" customWidth="1"/>
    <col min="5377" max="5377" width="2" customWidth="1"/>
    <col min="5378" max="5378" width="27.5703125" customWidth="1"/>
    <col min="5379" max="5379" width="13.5703125" customWidth="1"/>
    <col min="5380" max="5380" width="11.28515625" customWidth="1"/>
    <col min="5381" max="5381" width="12.5703125" bestFit="1" customWidth="1"/>
    <col min="5382" max="5382" width="12.85546875" customWidth="1"/>
    <col min="5383" max="5383" width="9.85546875" customWidth="1"/>
    <col min="5384" max="5384" width="12.85546875" customWidth="1"/>
    <col min="5385" max="5385" width="3.42578125" customWidth="1"/>
    <col min="5386" max="5392" width="0" hidden="1" customWidth="1"/>
    <col min="5633" max="5633" width="2" customWidth="1"/>
    <col min="5634" max="5634" width="27.5703125" customWidth="1"/>
    <col min="5635" max="5635" width="13.5703125" customWidth="1"/>
    <col min="5636" max="5636" width="11.28515625" customWidth="1"/>
    <col min="5637" max="5637" width="12.5703125" bestFit="1" customWidth="1"/>
    <col min="5638" max="5638" width="12.85546875" customWidth="1"/>
    <col min="5639" max="5639" width="9.85546875" customWidth="1"/>
    <col min="5640" max="5640" width="12.85546875" customWidth="1"/>
    <col min="5641" max="5641" width="3.42578125" customWidth="1"/>
    <col min="5642" max="5648" width="0" hidden="1" customWidth="1"/>
    <col min="5889" max="5889" width="2" customWidth="1"/>
    <col min="5890" max="5890" width="27.5703125" customWidth="1"/>
    <col min="5891" max="5891" width="13.5703125" customWidth="1"/>
    <col min="5892" max="5892" width="11.28515625" customWidth="1"/>
    <col min="5893" max="5893" width="12.5703125" bestFit="1" customWidth="1"/>
    <col min="5894" max="5894" width="12.85546875" customWidth="1"/>
    <col min="5895" max="5895" width="9.85546875" customWidth="1"/>
    <col min="5896" max="5896" width="12.85546875" customWidth="1"/>
    <col min="5897" max="5897" width="3.42578125" customWidth="1"/>
    <col min="5898" max="5904" width="0" hidden="1" customWidth="1"/>
    <col min="6145" max="6145" width="2" customWidth="1"/>
    <col min="6146" max="6146" width="27.5703125" customWidth="1"/>
    <col min="6147" max="6147" width="13.5703125" customWidth="1"/>
    <col min="6148" max="6148" width="11.28515625" customWidth="1"/>
    <col min="6149" max="6149" width="12.5703125" bestFit="1" customWidth="1"/>
    <col min="6150" max="6150" width="12.85546875" customWidth="1"/>
    <col min="6151" max="6151" width="9.85546875" customWidth="1"/>
    <col min="6152" max="6152" width="12.85546875" customWidth="1"/>
    <col min="6153" max="6153" width="3.42578125" customWidth="1"/>
    <col min="6154" max="6160" width="0" hidden="1" customWidth="1"/>
    <col min="6401" max="6401" width="2" customWidth="1"/>
    <col min="6402" max="6402" width="27.5703125" customWidth="1"/>
    <col min="6403" max="6403" width="13.5703125" customWidth="1"/>
    <col min="6404" max="6404" width="11.28515625" customWidth="1"/>
    <col min="6405" max="6405" width="12.5703125" bestFit="1" customWidth="1"/>
    <col min="6406" max="6406" width="12.85546875" customWidth="1"/>
    <col min="6407" max="6407" width="9.85546875" customWidth="1"/>
    <col min="6408" max="6408" width="12.85546875" customWidth="1"/>
    <col min="6409" max="6409" width="3.42578125" customWidth="1"/>
    <col min="6410" max="6416" width="0" hidden="1" customWidth="1"/>
    <col min="6657" max="6657" width="2" customWidth="1"/>
    <col min="6658" max="6658" width="27.5703125" customWidth="1"/>
    <col min="6659" max="6659" width="13.5703125" customWidth="1"/>
    <col min="6660" max="6660" width="11.28515625" customWidth="1"/>
    <col min="6661" max="6661" width="12.5703125" bestFit="1" customWidth="1"/>
    <col min="6662" max="6662" width="12.85546875" customWidth="1"/>
    <col min="6663" max="6663" width="9.85546875" customWidth="1"/>
    <col min="6664" max="6664" width="12.85546875" customWidth="1"/>
    <col min="6665" max="6665" width="3.42578125" customWidth="1"/>
    <col min="6666" max="6672" width="0" hidden="1" customWidth="1"/>
    <col min="6913" max="6913" width="2" customWidth="1"/>
    <col min="6914" max="6914" width="27.5703125" customWidth="1"/>
    <col min="6915" max="6915" width="13.5703125" customWidth="1"/>
    <col min="6916" max="6916" width="11.28515625" customWidth="1"/>
    <col min="6917" max="6917" width="12.5703125" bestFit="1" customWidth="1"/>
    <col min="6918" max="6918" width="12.85546875" customWidth="1"/>
    <col min="6919" max="6919" width="9.85546875" customWidth="1"/>
    <col min="6920" max="6920" width="12.85546875" customWidth="1"/>
    <col min="6921" max="6921" width="3.42578125" customWidth="1"/>
    <col min="6922" max="6928" width="0" hidden="1" customWidth="1"/>
    <col min="7169" max="7169" width="2" customWidth="1"/>
    <col min="7170" max="7170" width="27.5703125" customWidth="1"/>
    <col min="7171" max="7171" width="13.5703125" customWidth="1"/>
    <col min="7172" max="7172" width="11.28515625" customWidth="1"/>
    <col min="7173" max="7173" width="12.5703125" bestFit="1" customWidth="1"/>
    <col min="7174" max="7174" width="12.85546875" customWidth="1"/>
    <col min="7175" max="7175" width="9.85546875" customWidth="1"/>
    <col min="7176" max="7176" width="12.85546875" customWidth="1"/>
    <col min="7177" max="7177" width="3.42578125" customWidth="1"/>
    <col min="7178" max="7184" width="0" hidden="1" customWidth="1"/>
    <col min="7425" max="7425" width="2" customWidth="1"/>
    <col min="7426" max="7426" width="27.5703125" customWidth="1"/>
    <col min="7427" max="7427" width="13.5703125" customWidth="1"/>
    <col min="7428" max="7428" width="11.28515625" customWidth="1"/>
    <col min="7429" max="7429" width="12.5703125" bestFit="1" customWidth="1"/>
    <col min="7430" max="7430" width="12.85546875" customWidth="1"/>
    <col min="7431" max="7431" width="9.85546875" customWidth="1"/>
    <col min="7432" max="7432" width="12.85546875" customWidth="1"/>
    <col min="7433" max="7433" width="3.42578125" customWidth="1"/>
    <col min="7434" max="7440" width="0" hidden="1" customWidth="1"/>
    <col min="7681" max="7681" width="2" customWidth="1"/>
    <col min="7682" max="7682" width="27.5703125" customWidth="1"/>
    <col min="7683" max="7683" width="13.5703125" customWidth="1"/>
    <col min="7684" max="7684" width="11.28515625" customWidth="1"/>
    <col min="7685" max="7685" width="12.5703125" bestFit="1" customWidth="1"/>
    <col min="7686" max="7686" width="12.85546875" customWidth="1"/>
    <col min="7687" max="7687" width="9.85546875" customWidth="1"/>
    <col min="7688" max="7688" width="12.85546875" customWidth="1"/>
    <col min="7689" max="7689" width="3.42578125" customWidth="1"/>
    <col min="7690" max="7696" width="0" hidden="1" customWidth="1"/>
    <col min="7937" max="7937" width="2" customWidth="1"/>
    <col min="7938" max="7938" width="27.5703125" customWidth="1"/>
    <col min="7939" max="7939" width="13.5703125" customWidth="1"/>
    <col min="7940" max="7940" width="11.28515625" customWidth="1"/>
    <col min="7941" max="7941" width="12.5703125" bestFit="1" customWidth="1"/>
    <col min="7942" max="7942" width="12.85546875" customWidth="1"/>
    <col min="7943" max="7943" width="9.85546875" customWidth="1"/>
    <col min="7944" max="7944" width="12.85546875" customWidth="1"/>
    <col min="7945" max="7945" width="3.42578125" customWidth="1"/>
    <col min="7946" max="7952" width="0" hidden="1" customWidth="1"/>
    <col min="8193" max="8193" width="2" customWidth="1"/>
    <col min="8194" max="8194" width="27.5703125" customWidth="1"/>
    <col min="8195" max="8195" width="13.5703125" customWidth="1"/>
    <col min="8196" max="8196" width="11.28515625" customWidth="1"/>
    <col min="8197" max="8197" width="12.5703125" bestFit="1" customWidth="1"/>
    <col min="8198" max="8198" width="12.85546875" customWidth="1"/>
    <col min="8199" max="8199" width="9.85546875" customWidth="1"/>
    <col min="8200" max="8200" width="12.85546875" customWidth="1"/>
    <col min="8201" max="8201" width="3.42578125" customWidth="1"/>
    <col min="8202" max="8208" width="0" hidden="1" customWidth="1"/>
    <col min="8449" max="8449" width="2" customWidth="1"/>
    <col min="8450" max="8450" width="27.5703125" customWidth="1"/>
    <col min="8451" max="8451" width="13.5703125" customWidth="1"/>
    <col min="8452" max="8452" width="11.28515625" customWidth="1"/>
    <col min="8453" max="8453" width="12.5703125" bestFit="1" customWidth="1"/>
    <col min="8454" max="8454" width="12.85546875" customWidth="1"/>
    <col min="8455" max="8455" width="9.85546875" customWidth="1"/>
    <col min="8456" max="8456" width="12.85546875" customWidth="1"/>
    <col min="8457" max="8457" width="3.42578125" customWidth="1"/>
    <col min="8458" max="8464" width="0" hidden="1" customWidth="1"/>
    <col min="8705" max="8705" width="2" customWidth="1"/>
    <col min="8706" max="8706" width="27.5703125" customWidth="1"/>
    <col min="8707" max="8707" width="13.5703125" customWidth="1"/>
    <col min="8708" max="8708" width="11.28515625" customWidth="1"/>
    <col min="8709" max="8709" width="12.5703125" bestFit="1" customWidth="1"/>
    <col min="8710" max="8710" width="12.85546875" customWidth="1"/>
    <col min="8711" max="8711" width="9.85546875" customWidth="1"/>
    <col min="8712" max="8712" width="12.85546875" customWidth="1"/>
    <col min="8713" max="8713" width="3.42578125" customWidth="1"/>
    <col min="8714" max="8720" width="0" hidden="1" customWidth="1"/>
    <col min="8961" max="8961" width="2" customWidth="1"/>
    <col min="8962" max="8962" width="27.5703125" customWidth="1"/>
    <col min="8963" max="8963" width="13.5703125" customWidth="1"/>
    <col min="8964" max="8964" width="11.28515625" customWidth="1"/>
    <col min="8965" max="8965" width="12.5703125" bestFit="1" customWidth="1"/>
    <col min="8966" max="8966" width="12.85546875" customWidth="1"/>
    <col min="8967" max="8967" width="9.85546875" customWidth="1"/>
    <col min="8968" max="8968" width="12.85546875" customWidth="1"/>
    <col min="8969" max="8969" width="3.42578125" customWidth="1"/>
    <col min="8970" max="8976" width="0" hidden="1" customWidth="1"/>
    <col min="9217" max="9217" width="2" customWidth="1"/>
    <col min="9218" max="9218" width="27.5703125" customWidth="1"/>
    <col min="9219" max="9219" width="13.5703125" customWidth="1"/>
    <col min="9220" max="9220" width="11.28515625" customWidth="1"/>
    <col min="9221" max="9221" width="12.5703125" bestFit="1" customWidth="1"/>
    <col min="9222" max="9222" width="12.85546875" customWidth="1"/>
    <col min="9223" max="9223" width="9.85546875" customWidth="1"/>
    <col min="9224" max="9224" width="12.85546875" customWidth="1"/>
    <col min="9225" max="9225" width="3.42578125" customWidth="1"/>
    <col min="9226" max="9232" width="0" hidden="1" customWidth="1"/>
    <col min="9473" max="9473" width="2" customWidth="1"/>
    <col min="9474" max="9474" width="27.5703125" customWidth="1"/>
    <col min="9475" max="9475" width="13.5703125" customWidth="1"/>
    <col min="9476" max="9476" width="11.28515625" customWidth="1"/>
    <col min="9477" max="9477" width="12.5703125" bestFit="1" customWidth="1"/>
    <col min="9478" max="9478" width="12.85546875" customWidth="1"/>
    <col min="9479" max="9479" width="9.85546875" customWidth="1"/>
    <col min="9480" max="9480" width="12.85546875" customWidth="1"/>
    <col min="9481" max="9481" width="3.42578125" customWidth="1"/>
    <col min="9482" max="9488" width="0" hidden="1" customWidth="1"/>
    <col min="9729" max="9729" width="2" customWidth="1"/>
    <col min="9730" max="9730" width="27.5703125" customWidth="1"/>
    <col min="9731" max="9731" width="13.5703125" customWidth="1"/>
    <col min="9732" max="9732" width="11.28515625" customWidth="1"/>
    <col min="9733" max="9733" width="12.5703125" bestFit="1" customWidth="1"/>
    <col min="9734" max="9734" width="12.85546875" customWidth="1"/>
    <col min="9735" max="9735" width="9.85546875" customWidth="1"/>
    <col min="9736" max="9736" width="12.85546875" customWidth="1"/>
    <col min="9737" max="9737" width="3.42578125" customWidth="1"/>
    <col min="9738" max="9744" width="0" hidden="1" customWidth="1"/>
    <col min="9985" max="9985" width="2" customWidth="1"/>
    <col min="9986" max="9986" width="27.5703125" customWidth="1"/>
    <col min="9987" max="9987" width="13.5703125" customWidth="1"/>
    <col min="9988" max="9988" width="11.28515625" customWidth="1"/>
    <col min="9989" max="9989" width="12.5703125" bestFit="1" customWidth="1"/>
    <col min="9990" max="9990" width="12.85546875" customWidth="1"/>
    <col min="9991" max="9991" width="9.85546875" customWidth="1"/>
    <col min="9992" max="9992" width="12.85546875" customWidth="1"/>
    <col min="9993" max="9993" width="3.42578125" customWidth="1"/>
    <col min="9994" max="10000" width="0" hidden="1" customWidth="1"/>
    <col min="10241" max="10241" width="2" customWidth="1"/>
    <col min="10242" max="10242" width="27.5703125" customWidth="1"/>
    <col min="10243" max="10243" width="13.5703125" customWidth="1"/>
    <col min="10244" max="10244" width="11.28515625" customWidth="1"/>
    <col min="10245" max="10245" width="12.5703125" bestFit="1" customWidth="1"/>
    <col min="10246" max="10246" width="12.85546875" customWidth="1"/>
    <col min="10247" max="10247" width="9.85546875" customWidth="1"/>
    <col min="10248" max="10248" width="12.85546875" customWidth="1"/>
    <col min="10249" max="10249" width="3.42578125" customWidth="1"/>
    <col min="10250" max="10256" width="0" hidden="1" customWidth="1"/>
    <col min="10497" max="10497" width="2" customWidth="1"/>
    <col min="10498" max="10498" width="27.5703125" customWidth="1"/>
    <col min="10499" max="10499" width="13.5703125" customWidth="1"/>
    <col min="10500" max="10500" width="11.28515625" customWidth="1"/>
    <col min="10501" max="10501" width="12.5703125" bestFit="1" customWidth="1"/>
    <col min="10502" max="10502" width="12.85546875" customWidth="1"/>
    <col min="10503" max="10503" width="9.85546875" customWidth="1"/>
    <col min="10504" max="10504" width="12.85546875" customWidth="1"/>
    <col min="10505" max="10505" width="3.42578125" customWidth="1"/>
    <col min="10506" max="10512" width="0" hidden="1" customWidth="1"/>
    <col min="10753" max="10753" width="2" customWidth="1"/>
    <col min="10754" max="10754" width="27.5703125" customWidth="1"/>
    <col min="10755" max="10755" width="13.5703125" customWidth="1"/>
    <col min="10756" max="10756" width="11.28515625" customWidth="1"/>
    <col min="10757" max="10757" width="12.5703125" bestFit="1" customWidth="1"/>
    <col min="10758" max="10758" width="12.85546875" customWidth="1"/>
    <col min="10759" max="10759" width="9.85546875" customWidth="1"/>
    <col min="10760" max="10760" width="12.85546875" customWidth="1"/>
    <col min="10761" max="10761" width="3.42578125" customWidth="1"/>
    <col min="10762" max="10768" width="0" hidden="1" customWidth="1"/>
    <col min="11009" max="11009" width="2" customWidth="1"/>
    <col min="11010" max="11010" width="27.5703125" customWidth="1"/>
    <col min="11011" max="11011" width="13.5703125" customWidth="1"/>
    <col min="11012" max="11012" width="11.28515625" customWidth="1"/>
    <col min="11013" max="11013" width="12.5703125" bestFit="1" customWidth="1"/>
    <col min="11014" max="11014" width="12.85546875" customWidth="1"/>
    <col min="11015" max="11015" width="9.85546875" customWidth="1"/>
    <col min="11016" max="11016" width="12.85546875" customWidth="1"/>
    <col min="11017" max="11017" width="3.42578125" customWidth="1"/>
    <col min="11018" max="11024" width="0" hidden="1" customWidth="1"/>
    <col min="11265" max="11265" width="2" customWidth="1"/>
    <col min="11266" max="11266" width="27.5703125" customWidth="1"/>
    <col min="11267" max="11267" width="13.5703125" customWidth="1"/>
    <col min="11268" max="11268" width="11.28515625" customWidth="1"/>
    <col min="11269" max="11269" width="12.5703125" bestFit="1" customWidth="1"/>
    <col min="11270" max="11270" width="12.85546875" customWidth="1"/>
    <col min="11271" max="11271" width="9.85546875" customWidth="1"/>
    <col min="11272" max="11272" width="12.85546875" customWidth="1"/>
    <col min="11273" max="11273" width="3.42578125" customWidth="1"/>
    <col min="11274" max="11280" width="0" hidden="1" customWidth="1"/>
    <col min="11521" max="11521" width="2" customWidth="1"/>
    <col min="11522" max="11522" width="27.5703125" customWidth="1"/>
    <col min="11523" max="11523" width="13.5703125" customWidth="1"/>
    <col min="11524" max="11524" width="11.28515625" customWidth="1"/>
    <col min="11525" max="11525" width="12.5703125" bestFit="1" customWidth="1"/>
    <col min="11526" max="11526" width="12.85546875" customWidth="1"/>
    <col min="11527" max="11527" width="9.85546875" customWidth="1"/>
    <col min="11528" max="11528" width="12.85546875" customWidth="1"/>
    <col min="11529" max="11529" width="3.42578125" customWidth="1"/>
    <col min="11530" max="11536" width="0" hidden="1" customWidth="1"/>
    <col min="11777" max="11777" width="2" customWidth="1"/>
    <col min="11778" max="11778" width="27.5703125" customWidth="1"/>
    <col min="11779" max="11779" width="13.5703125" customWidth="1"/>
    <col min="11780" max="11780" width="11.28515625" customWidth="1"/>
    <col min="11781" max="11781" width="12.5703125" bestFit="1" customWidth="1"/>
    <col min="11782" max="11782" width="12.85546875" customWidth="1"/>
    <col min="11783" max="11783" width="9.85546875" customWidth="1"/>
    <col min="11784" max="11784" width="12.85546875" customWidth="1"/>
    <col min="11785" max="11785" width="3.42578125" customWidth="1"/>
    <col min="11786" max="11792" width="0" hidden="1" customWidth="1"/>
    <col min="12033" max="12033" width="2" customWidth="1"/>
    <col min="12034" max="12034" width="27.5703125" customWidth="1"/>
    <col min="12035" max="12035" width="13.5703125" customWidth="1"/>
    <col min="12036" max="12036" width="11.28515625" customWidth="1"/>
    <col min="12037" max="12037" width="12.5703125" bestFit="1" customWidth="1"/>
    <col min="12038" max="12038" width="12.85546875" customWidth="1"/>
    <col min="12039" max="12039" width="9.85546875" customWidth="1"/>
    <col min="12040" max="12040" width="12.85546875" customWidth="1"/>
    <col min="12041" max="12041" width="3.42578125" customWidth="1"/>
    <col min="12042" max="12048" width="0" hidden="1" customWidth="1"/>
    <col min="12289" max="12289" width="2" customWidth="1"/>
    <col min="12290" max="12290" width="27.5703125" customWidth="1"/>
    <col min="12291" max="12291" width="13.5703125" customWidth="1"/>
    <col min="12292" max="12292" width="11.28515625" customWidth="1"/>
    <col min="12293" max="12293" width="12.5703125" bestFit="1" customWidth="1"/>
    <col min="12294" max="12294" width="12.85546875" customWidth="1"/>
    <col min="12295" max="12295" width="9.85546875" customWidth="1"/>
    <col min="12296" max="12296" width="12.85546875" customWidth="1"/>
    <col min="12297" max="12297" width="3.42578125" customWidth="1"/>
    <col min="12298" max="12304" width="0" hidden="1" customWidth="1"/>
    <col min="12545" max="12545" width="2" customWidth="1"/>
    <col min="12546" max="12546" width="27.5703125" customWidth="1"/>
    <col min="12547" max="12547" width="13.5703125" customWidth="1"/>
    <col min="12548" max="12548" width="11.28515625" customWidth="1"/>
    <col min="12549" max="12549" width="12.5703125" bestFit="1" customWidth="1"/>
    <col min="12550" max="12550" width="12.85546875" customWidth="1"/>
    <col min="12551" max="12551" width="9.85546875" customWidth="1"/>
    <col min="12552" max="12552" width="12.85546875" customWidth="1"/>
    <col min="12553" max="12553" width="3.42578125" customWidth="1"/>
    <col min="12554" max="12560" width="0" hidden="1" customWidth="1"/>
    <col min="12801" max="12801" width="2" customWidth="1"/>
    <col min="12802" max="12802" width="27.5703125" customWidth="1"/>
    <col min="12803" max="12803" width="13.5703125" customWidth="1"/>
    <col min="12804" max="12804" width="11.28515625" customWidth="1"/>
    <col min="12805" max="12805" width="12.5703125" bestFit="1" customWidth="1"/>
    <col min="12806" max="12806" width="12.85546875" customWidth="1"/>
    <col min="12807" max="12807" width="9.85546875" customWidth="1"/>
    <col min="12808" max="12808" width="12.85546875" customWidth="1"/>
    <col min="12809" max="12809" width="3.42578125" customWidth="1"/>
    <col min="12810" max="12816" width="0" hidden="1" customWidth="1"/>
    <col min="13057" max="13057" width="2" customWidth="1"/>
    <col min="13058" max="13058" width="27.5703125" customWidth="1"/>
    <col min="13059" max="13059" width="13.5703125" customWidth="1"/>
    <col min="13060" max="13060" width="11.28515625" customWidth="1"/>
    <col min="13061" max="13061" width="12.5703125" bestFit="1" customWidth="1"/>
    <col min="13062" max="13062" width="12.85546875" customWidth="1"/>
    <col min="13063" max="13063" width="9.85546875" customWidth="1"/>
    <col min="13064" max="13064" width="12.85546875" customWidth="1"/>
    <col min="13065" max="13065" width="3.42578125" customWidth="1"/>
    <col min="13066" max="13072" width="0" hidden="1" customWidth="1"/>
    <col min="13313" max="13313" width="2" customWidth="1"/>
    <col min="13314" max="13314" width="27.5703125" customWidth="1"/>
    <col min="13315" max="13315" width="13.5703125" customWidth="1"/>
    <col min="13316" max="13316" width="11.28515625" customWidth="1"/>
    <col min="13317" max="13317" width="12.5703125" bestFit="1" customWidth="1"/>
    <col min="13318" max="13318" width="12.85546875" customWidth="1"/>
    <col min="13319" max="13319" width="9.85546875" customWidth="1"/>
    <col min="13320" max="13320" width="12.85546875" customWidth="1"/>
    <col min="13321" max="13321" width="3.42578125" customWidth="1"/>
    <col min="13322" max="13328" width="0" hidden="1" customWidth="1"/>
    <col min="13569" max="13569" width="2" customWidth="1"/>
    <col min="13570" max="13570" width="27.5703125" customWidth="1"/>
    <col min="13571" max="13571" width="13.5703125" customWidth="1"/>
    <col min="13572" max="13572" width="11.28515625" customWidth="1"/>
    <col min="13573" max="13573" width="12.5703125" bestFit="1" customWidth="1"/>
    <col min="13574" max="13574" width="12.85546875" customWidth="1"/>
    <col min="13575" max="13575" width="9.85546875" customWidth="1"/>
    <col min="13576" max="13576" width="12.85546875" customWidth="1"/>
    <col min="13577" max="13577" width="3.42578125" customWidth="1"/>
    <col min="13578" max="13584" width="0" hidden="1" customWidth="1"/>
    <col min="13825" max="13825" width="2" customWidth="1"/>
    <col min="13826" max="13826" width="27.5703125" customWidth="1"/>
    <col min="13827" max="13827" width="13.5703125" customWidth="1"/>
    <col min="13828" max="13828" width="11.28515625" customWidth="1"/>
    <col min="13829" max="13829" width="12.5703125" bestFit="1" customWidth="1"/>
    <col min="13830" max="13830" width="12.85546875" customWidth="1"/>
    <col min="13831" max="13831" width="9.85546875" customWidth="1"/>
    <col min="13832" max="13832" width="12.85546875" customWidth="1"/>
    <col min="13833" max="13833" width="3.42578125" customWidth="1"/>
    <col min="13834" max="13840" width="0" hidden="1" customWidth="1"/>
    <col min="14081" max="14081" width="2" customWidth="1"/>
    <col min="14082" max="14082" width="27.5703125" customWidth="1"/>
    <col min="14083" max="14083" width="13.5703125" customWidth="1"/>
    <col min="14084" max="14084" width="11.28515625" customWidth="1"/>
    <col min="14085" max="14085" width="12.5703125" bestFit="1" customWidth="1"/>
    <col min="14086" max="14086" width="12.85546875" customWidth="1"/>
    <col min="14087" max="14087" width="9.85546875" customWidth="1"/>
    <col min="14088" max="14088" width="12.85546875" customWidth="1"/>
    <col min="14089" max="14089" width="3.42578125" customWidth="1"/>
    <col min="14090" max="14096" width="0" hidden="1" customWidth="1"/>
    <col min="14337" max="14337" width="2" customWidth="1"/>
    <col min="14338" max="14338" width="27.5703125" customWidth="1"/>
    <col min="14339" max="14339" width="13.5703125" customWidth="1"/>
    <col min="14340" max="14340" width="11.28515625" customWidth="1"/>
    <col min="14341" max="14341" width="12.5703125" bestFit="1" customWidth="1"/>
    <col min="14342" max="14342" width="12.85546875" customWidth="1"/>
    <col min="14343" max="14343" width="9.85546875" customWidth="1"/>
    <col min="14344" max="14344" width="12.85546875" customWidth="1"/>
    <col min="14345" max="14345" width="3.42578125" customWidth="1"/>
    <col min="14346" max="14352" width="0" hidden="1" customWidth="1"/>
    <col min="14593" max="14593" width="2" customWidth="1"/>
    <col min="14594" max="14594" width="27.5703125" customWidth="1"/>
    <col min="14595" max="14595" width="13.5703125" customWidth="1"/>
    <col min="14596" max="14596" width="11.28515625" customWidth="1"/>
    <col min="14597" max="14597" width="12.5703125" bestFit="1" customWidth="1"/>
    <col min="14598" max="14598" width="12.85546875" customWidth="1"/>
    <col min="14599" max="14599" width="9.85546875" customWidth="1"/>
    <col min="14600" max="14600" width="12.85546875" customWidth="1"/>
    <col min="14601" max="14601" width="3.42578125" customWidth="1"/>
    <col min="14602" max="14608" width="0" hidden="1" customWidth="1"/>
    <col min="14849" max="14849" width="2" customWidth="1"/>
    <col min="14850" max="14850" width="27.5703125" customWidth="1"/>
    <col min="14851" max="14851" width="13.5703125" customWidth="1"/>
    <col min="14852" max="14852" width="11.28515625" customWidth="1"/>
    <col min="14853" max="14853" width="12.5703125" bestFit="1" customWidth="1"/>
    <col min="14854" max="14854" width="12.85546875" customWidth="1"/>
    <col min="14855" max="14855" width="9.85546875" customWidth="1"/>
    <col min="14856" max="14856" width="12.85546875" customWidth="1"/>
    <col min="14857" max="14857" width="3.42578125" customWidth="1"/>
    <col min="14858" max="14864" width="0" hidden="1" customWidth="1"/>
    <col min="15105" max="15105" width="2" customWidth="1"/>
    <col min="15106" max="15106" width="27.5703125" customWidth="1"/>
    <col min="15107" max="15107" width="13.5703125" customWidth="1"/>
    <col min="15108" max="15108" width="11.28515625" customWidth="1"/>
    <col min="15109" max="15109" width="12.5703125" bestFit="1" customWidth="1"/>
    <col min="15110" max="15110" width="12.85546875" customWidth="1"/>
    <col min="15111" max="15111" width="9.85546875" customWidth="1"/>
    <col min="15112" max="15112" width="12.85546875" customWidth="1"/>
    <col min="15113" max="15113" width="3.42578125" customWidth="1"/>
    <col min="15114" max="15120" width="0" hidden="1" customWidth="1"/>
    <col min="15361" max="15361" width="2" customWidth="1"/>
    <col min="15362" max="15362" width="27.5703125" customWidth="1"/>
    <col min="15363" max="15363" width="13.5703125" customWidth="1"/>
    <col min="15364" max="15364" width="11.28515625" customWidth="1"/>
    <col min="15365" max="15365" width="12.5703125" bestFit="1" customWidth="1"/>
    <col min="15366" max="15366" width="12.85546875" customWidth="1"/>
    <col min="15367" max="15367" width="9.85546875" customWidth="1"/>
    <col min="15368" max="15368" width="12.85546875" customWidth="1"/>
    <col min="15369" max="15369" width="3.42578125" customWidth="1"/>
    <col min="15370" max="15376" width="0" hidden="1" customWidth="1"/>
    <col min="15617" max="15617" width="2" customWidth="1"/>
    <col min="15618" max="15618" width="27.5703125" customWidth="1"/>
    <col min="15619" max="15619" width="13.5703125" customWidth="1"/>
    <col min="15620" max="15620" width="11.28515625" customWidth="1"/>
    <col min="15621" max="15621" width="12.5703125" bestFit="1" customWidth="1"/>
    <col min="15622" max="15622" width="12.85546875" customWidth="1"/>
    <col min="15623" max="15623" width="9.85546875" customWidth="1"/>
    <col min="15624" max="15624" width="12.85546875" customWidth="1"/>
    <col min="15625" max="15625" width="3.42578125" customWidth="1"/>
    <col min="15626" max="15632" width="0" hidden="1" customWidth="1"/>
    <col min="15873" max="15873" width="2" customWidth="1"/>
    <col min="15874" max="15874" width="27.5703125" customWidth="1"/>
    <col min="15875" max="15875" width="13.5703125" customWidth="1"/>
    <col min="15876" max="15876" width="11.28515625" customWidth="1"/>
    <col min="15877" max="15877" width="12.5703125" bestFit="1" customWidth="1"/>
    <col min="15878" max="15878" width="12.85546875" customWidth="1"/>
    <col min="15879" max="15879" width="9.85546875" customWidth="1"/>
    <col min="15880" max="15880" width="12.85546875" customWidth="1"/>
    <col min="15881" max="15881" width="3.42578125" customWidth="1"/>
    <col min="15882" max="15888" width="0" hidden="1" customWidth="1"/>
    <col min="16129" max="16129" width="2" customWidth="1"/>
    <col min="16130" max="16130" width="27.5703125" customWidth="1"/>
    <col min="16131" max="16131" width="13.5703125" customWidth="1"/>
    <col min="16132" max="16132" width="11.28515625" customWidth="1"/>
    <col min="16133" max="16133" width="12.5703125" bestFit="1" customWidth="1"/>
    <col min="16134" max="16134" width="12.85546875" customWidth="1"/>
    <col min="16135" max="16135" width="9.85546875" customWidth="1"/>
    <col min="16136" max="16136" width="12.85546875" customWidth="1"/>
    <col min="16137" max="16137" width="3.42578125" customWidth="1"/>
    <col min="16138" max="16144" width="0" hidden="1" customWidth="1"/>
  </cols>
  <sheetData>
    <row r="1" spans="2:15" ht="14.25" x14ac:dyDescent="0.2">
      <c r="B1" s="144">
        <v>80</v>
      </c>
      <c r="H1" s="145"/>
    </row>
    <row r="2" spans="2:15" ht="20.25" customHeight="1" x14ac:dyDescent="0.2">
      <c r="B2" s="146" t="s">
        <v>179</v>
      </c>
      <c r="C2" s="68"/>
    </row>
    <row r="3" spans="2:15" ht="30" customHeight="1" x14ac:dyDescent="0.2">
      <c r="B3" s="252" t="s">
        <v>0</v>
      </c>
      <c r="C3" s="254" t="s">
        <v>135</v>
      </c>
      <c r="D3" s="255" t="s">
        <v>96</v>
      </c>
      <c r="E3" s="255" t="s">
        <v>97</v>
      </c>
      <c r="F3" s="147" t="s">
        <v>98</v>
      </c>
      <c r="G3" s="148" t="s">
        <v>99</v>
      </c>
      <c r="H3" s="148" t="s">
        <v>100</v>
      </c>
    </row>
    <row r="4" spans="2:15" ht="15" x14ac:dyDescent="0.25">
      <c r="B4" s="253"/>
      <c r="C4" s="254"/>
      <c r="D4" s="255"/>
      <c r="E4" s="256"/>
      <c r="F4" s="257" t="s">
        <v>101</v>
      </c>
      <c r="G4" s="258"/>
      <c r="H4" s="258"/>
    </row>
    <row r="5" spans="2:15" ht="10.5" customHeight="1" x14ac:dyDescent="0.2">
      <c r="B5" s="217"/>
      <c r="C5" s="149"/>
      <c r="D5" s="150"/>
      <c r="E5" s="151"/>
      <c r="F5" s="61"/>
      <c r="G5" s="61"/>
      <c r="H5" s="152"/>
    </row>
    <row r="6" spans="2:15" s="68" customFormat="1" ht="21.95" customHeight="1" x14ac:dyDescent="0.2">
      <c r="B6" s="218" t="s">
        <v>136</v>
      </c>
      <c r="C6" s="154">
        <v>249</v>
      </c>
      <c r="D6" s="155">
        <v>15.7</v>
      </c>
      <c r="E6" s="156">
        <v>3906</v>
      </c>
      <c r="F6" s="155">
        <v>37.4</v>
      </c>
      <c r="G6" s="155">
        <v>84</v>
      </c>
      <c r="H6" s="155">
        <v>31.3</v>
      </c>
      <c r="I6" s="59"/>
      <c r="J6" s="68">
        <f t="shared" ref="J6:L11" si="0">ROUND(C6/C42*100,1)</f>
        <v>0.3</v>
      </c>
      <c r="K6" s="68">
        <f t="shared" si="0"/>
        <v>72</v>
      </c>
      <c r="L6" s="68">
        <f t="shared" si="0"/>
        <v>0.2</v>
      </c>
      <c r="M6" s="157">
        <f>J6-F6</f>
        <v>-37.1</v>
      </c>
      <c r="N6" s="157">
        <f>K6-G6</f>
        <v>-12</v>
      </c>
      <c r="O6" s="157">
        <f>L6-H6</f>
        <v>-31.1</v>
      </c>
    </row>
    <row r="7" spans="2:15" s="2" customFormat="1" ht="21.95" customHeight="1" x14ac:dyDescent="0.25">
      <c r="B7" s="232" t="s">
        <v>131</v>
      </c>
      <c r="C7" s="201">
        <v>59</v>
      </c>
      <c r="D7" s="220">
        <v>120.1</v>
      </c>
      <c r="E7" s="196">
        <v>7129</v>
      </c>
      <c r="F7" s="220">
        <v>20.6</v>
      </c>
      <c r="G7" s="220">
        <v>155</v>
      </c>
      <c r="H7" s="220">
        <v>32.1</v>
      </c>
      <c r="I7" s="221"/>
      <c r="J7" s="2">
        <f t="shared" si="0"/>
        <v>1.3</v>
      </c>
      <c r="K7" s="2">
        <f t="shared" si="0"/>
        <v>686.3</v>
      </c>
      <c r="L7" s="2">
        <f t="shared" si="0"/>
        <v>9.1</v>
      </c>
      <c r="M7" s="166">
        <f t="shared" ref="M7:O17" si="1">J7-F7</f>
        <v>-19.3</v>
      </c>
      <c r="N7" s="166">
        <f t="shared" si="1"/>
        <v>531.29999999999995</v>
      </c>
      <c r="O7" s="166">
        <f t="shared" si="1"/>
        <v>-23</v>
      </c>
    </row>
    <row r="8" spans="2:15" s="68" customFormat="1" ht="21.95" customHeight="1" x14ac:dyDescent="0.25">
      <c r="B8" s="153" t="s">
        <v>137</v>
      </c>
      <c r="C8" s="154">
        <v>14612</v>
      </c>
      <c r="D8" s="155">
        <v>23.9</v>
      </c>
      <c r="E8" s="156">
        <v>348931</v>
      </c>
      <c r="F8" s="155">
        <v>99.5</v>
      </c>
      <c r="G8" s="155">
        <v>113.8</v>
      </c>
      <c r="H8" s="155">
        <v>113.4</v>
      </c>
      <c r="I8" s="59"/>
      <c r="J8" s="68">
        <f t="shared" si="0"/>
        <v>546.4</v>
      </c>
      <c r="K8" s="68">
        <f t="shared" si="0"/>
        <v>166</v>
      </c>
      <c r="L8" s="68">
        <f t="shared" si="0"/>
        <v>906.9</v>
      </c>
      <c r="M8" s="157">
        <f t="shared" si="1"/>
        <v>446.9</v>
      </c>
      <c r="N8" s="157">
        <f t="shared" si="1"/>
        <v>52.2</v>
      </c>
      <c r="O8" s="157">
        <f t="shared" si="1"/>
        <v>793.5</v>
      </c>
    </row>
    <row r="9" spans="2:15" s="68" customFormat="1" ht="21.95" customHeight="1" x14ac:dyDescent="0.25">
      <c r="B9" s="153" t="s">
        <v>138</v>
      </c>
      <c r="C9" s="154">
        <v>1645</v>
      </c>
      <c r="D9" s="155">
        <v>16.3</v>
      </c>
      <c r="E9" s="156">
        <v>26746</v>
      </c>
      <c r="F9" s="155">
        <v>103.5</v>
      </c>
      <c r="G9" s="155">
        <v>109.4</v>
      </c>
      <c r="H9" s="155">
        <v>112.9</v>
      </c>
      <c r="I9" s="59"/>
      <c r="J9" s="68">
        <f t="shared" si="0"/>
        <v>15.7</v>
      </c>
      <c r="K9" s="68">
        <f t="shared" si="0"/>
        <v>68.8</v>
      </c>
      <c r="L9" s="68">
        <f t="shared" si="0"/>
        <v>10.8</v>
      </c>
      <c r="M9" s="157">
        <f t="shared" si="1"/>
        <v>-87.8</v>
      </c>
      <c r="N9" s="157">
        <f t="shared" si="1"/>
        <v>-40.600000000000009</v>
      </c>
      <c r="O9" s="157">
        <f t="shared" si="1"/>
        <v>-102.10000000000001</v>
      </c>
    </row>
    <row r="10" spans="2:15" s="68" customFormat="1" ht="21.95" customHeight="1" x14ac:dyDescent="0.25">
      <c r="B10" s="153" t="s">
        <v>139</v>
      </c>
      <c r="C10" s="154">
        <v>964</v>
      </c>
      <c r="D10" s="155">
        <v>333.8</v>
      </c>
      <c r="E10" s="156">
        <v>321741</v>
      </c>
      <c r="F10" s="155">
        <v>103.5</v>
      </c>
      <c r="G10" s="155">
        <v>119.9</v>
      </c>
      <c r="H10" s="155">
        <v>124.2</v>
      </c>
      <c r="I10" s="59"/>
      <c r="J10" s="68">
        <f t="shared" si="0"/>
        <v>3.3</v>
      </c>
      <c r="K10" s="68">
        <f t="shared" si="0"/>
        <v>2350.6999999999998</v>
      </c>
      <c r="L10" s="68">
        <f t="shared" si="0"/>
        <v>78.599999999999994</v>
      </c>
      <c r="M10" s="157">
        <f t="shared" si="1"/>
        <v>-100.2</v>
      </c>
      <c r="N10" s="157">
        <f t="shared" si="1"/>
        <v>2230.7999999999997</v>
      </c>
      <c r="O10" s="157">
        <f t="shared" si="1"/>
        <v>-45.600000000000009</v>
      </c>
    </row>
    <row r="11" spans="2:15" s="68" customFormat="1" ht="21.95" customHeight="1" x14ac:dyDescent="0.25">
      <c r="B11" s="153" t="s">
        <v>140</v>
      </c>
      <c r="C11" s="154">
        <v>12167</v>
      </c>
      <c r="D11" s="155">
        <v>14.9</v>
      </c>
      <c r="E11" s="156">
        <v>181042</v>
      </c>
      <c r="F11" s="155">
        <v>92.9</v>
      </c>
      <c r="G11" s="155">
        <v>104.9</v>
      </c>
      <c r="H11" s="155">
        <v>97.2</v>
      </c>
      <c r="I11" s="59"/>
      <c r="J11" s="68">
        <f t="shared" si="0"/>
        <v>31.4</v>
      </c>
      <c r="K11" s="68">
        <f t="shared" si="0"/>
        <v>53</v>
      </c>
      <c r="L11" s="68">
        <f t="shared" si="0"/>
        <v>16.600000000000001</v>
      </c>
      <c r="M11" s="157">
        <f t="shared" si="1"/>
        <v>-61.500000000000007</v>
      </c>
      <c r="N11" s="157">
        <f t="shared" si="1"/>
        <v>-51.900000000000006</v>
      </c>
      <c r="O11" s="157">
        <f t="shared" si="1"/>
        <v>-80.599999999999994</v>
      </c>
    </row>
    <row r="12" spans="2:15" s="68" customFormat="1" ht="32.25" customHeight="1" x14ac:dyDescent="0.25">
      <c r="B12" s="160" t="s">
        <v>141</v>
      </c>
      <c r="C12" s="154">
        <v>150435</v>
      </c>
      <c r="D12" s="155">
        <v>23.2</v>
      </c>
      <c r="E12" s="156">
        <v>3485429</v>
      </c>
      <c r="F12" s="155">
        <v>116.3</v>
      </c>
      <c r="G12" s="155">
        <v>104</v>
      </c>
      <c r="H12" s="155">
        <v>121</v>
      </c>
      <c r="I12" s="59"/>
      <c r="J12" s="68">
        <f t="shared" ref="J12:L17" si="2">ROUND(C12/C52*100,1)</f>
        <v>34345.9</v>
      </c>
      <c r="K12" s="68">
        <f t="shared" si="2"/>
        <v>12.5</v>
      </c>
      <c r="L12" s="68">
        <f t="shared" si="2"/>
        <v>4282.8</v>
      </c>
      <c r="M12" s="157">
        <f t="shared" si="1"/>
        <v>34229.599999999999</v>
      </c>
      <c r="N12" s="157">
        <f t="shared" si="1"/>
        <v>-91.5</v>
      </c>
      <c r="O12" s="157">
        <f t="shared" si="1"/>
        <v>4161.8</v>
      </c>
    </row>
    <row r="13" spans="2:15" s="68" customFormat="1" ht="21.95" customHeight="1" x14ac:dyDescent="0.25">
      <c r="B13" s="222" t="s">
        <v>142</v>
      </c>
      <c r="C13" s="154">
        <v>4043</v>
      </c>
      <c r="D13" s="155">
        <v>22.5</v>
      </c>
      <c r="E13" s="156">
        <v>91063</v>
      </c>
      <c r="F13" s="155">
        <v>97.7</v>
      </c>
      <c r="G13" s="155">
        <v>108.2</v>
      </c>
      <c r="H13" s="155">
        <v>105.7</v>
      </c>
      <c r="I13" s="59"/>
      <c r="J13" s="68">
        <f t="shared" si="2"/>
        <v>110</v>
      </c>
      <c r="K13" s="68">
        <f t="shared" si="2"/>
        <v>14.1</v>
      </c>
      <c r="L13" s="68">
        <f t="shared" si="2"/>
        <v>15.5</v>
      </c>
      <c r="M13" s="157">
        <f t="shared" si="1"/>
        <v>12.299999999999997</v>
      </c>
      <c r="N13" s="157">
        <f t="shared" si="1"/>
        <v>-94.100000000000009</v>
      </c>
      <c r="O13" s="157">
        <f t="shared" si="1"/>
        <v>-90.2</v>
      </c>
    </row>
    <row r="14" spans="2:15" s="68" customFormat="1" ht="21.95" customHeight="1" x14ac:dyDescent="0.25">
      <c r="B14" s="222" t="s">
        <v>143</v>
      </c>
      <c r="C14" s="154">
        <v>6893</v>
      </c>
      <c r="D14" s="155">
        <v>17</v>
      </c>
      <c r="E14" s="156">
        <v>117028</v>
      </c>
      <c r="F14" s="155">
        <v>194</v>
      </c>
      <c r="G14" s="155">
        <v>111.1</v>
      </c>
      <c r="H14" s="155">
        <v>215.7</v>
      </c>
      <c r="I14" s="59"/>
      <c r="J14" s="68">
        <f t="shared" si="2"/>
        <v>99.8</v>
      </c>
      <c r="K14" s="68">
        <f t="shared" si="2"/>
        <v>10.1</v>
      </c>
      <c r="L14" s="68">
        <f t="shared" si="2"/>
        <v>10.1</v>
      </c>
      <c r="M14" s="157">
        <f t="shared" si="1"/>
        <v>-94.2</v>
      </c>
      <c r="N14" s="157">
        <f t="shared" si="1"/>
        <v>-101</v>
      </c>
      <c r="O14" s="157">
        <f t="shared" si="1"/>
        <v>-205.6</v>
      </c>
    </row>
    <row r="15" spans="2:15" s="2" customFormat="1" ht="21.95" customHeight="1" x14ac:dyDescent="0.25">
      <c r="B15" s="222" t="s">
        <v>144</v>
      </c>
      <c r="C15" s="154">
        <v>10655</v>
      </c>
      <c r="D15" s="155">
        <v>28.2</v>
      </c>
      <c r="E15" s="156">
        <v>300205</v>
      </c>
      <c r="F15" s="155">
        <v>165.6</v>
      </c>
      <c r="G15" s="155">
        <v>105.2</v>
      </c>
      <c r="H15" s="155">
        <v>173.9</v>
      </c>
      <c r="I15" s="221"/>
      <c r="J15" s="68">
        <f t="shared" si="2"/>
        <v>44</v>
      </c>
      <c r="K15" s="68">
        <f t="shared" si="2"/>
        <v>503.6</v>
      </c>
      <c r="L15" s="68">
        <f t="shared" si="2"/>
        <v>221.9</v>
      </c>
      <c r="M15" s="157">
        <f>J15-F15</f>
        <v>-121.6</v>
      </c>
      <c r="N15" s="157">
        <f t="shared" si="1"/>
        <v>398.40000000000003</v>
      </c>
      <c r="O15" s="157">
        <f t="shared" si="1"/>
        <v>48</v>
      </c>
    </row>
    <row r="16" spans="2:15" s="68" customFormat="1" ht="21.95" customHeight="1" x14ac:dyDescent="0.25">
      <c r="B16" s="222" t="s">
        <v>145</v>
      </c>
      <c r="C16" s="154">
        <v>79006</v>
      </c>
      <c r="D16" s="155">
        <v>17.5</v>
      </c>
      <c r="E16" s="156">
        <v>1383353</v>
      </c>
      <c r="F16" s="155">
        <v>124.3</v>
      </c>
      <c r="G16" s="155">
        <v>110.1</v>
      </c>
      <c r="H16" s="155">
        <v>136.9</v>
      </c>
      <c r="I16" s="59"/>
      <c r="J16" s="68">
        <f t="shared" si="2"/>
        <v>4504.3</v>
      </c>
      <c r="K16" s="68">
        <f t="shared" si="2"/>
        <v>500</v>
      </c>
      <c r="L16" s="68">
        <f t="shared" si="2"/>
        <v>22570.6</v>
      </c>
      <c r="M16" s="157">
        <f t="shared" ref="M16:O30" si="3">J16-F16</f>
        <v>4380</v>
      </c>
      <c r="N16" s="157">
        <f t="shared" si="1"/>
        <v>389.9</v>
      </c>
      <c r="O16" s="157">
        <f t="shared" si="1"/>
        <v>22433.699999999997</v>
      </c>
    </row>
    <row r="17" spans="2:17" s="68" customFormat="1" ht="29.25" customHeight="1" x14ac:dyDescent="0.25">
      <c r="B17" s="163" t="s">
        <v>146</v>
      </c>
      <c r="C17" s="154">
        <v>49836</v>
      </c>
      <c r="D17" s="155">
        <v>32</v>
      </c>
      <c r="E17" s="156">
        <v>1593636</v>
      </c>
      <c r="F17" s="155">
        <v>96.5</v>
      </c>
      <c r="G17" s="155">
        <v>102.3</v>
      </c>
      <c r="H17" s="155">
        <v>106</v>
      </c>
      <c r="I17" s="59"/>
      <c r="J17" s="68">
        <f t="shared" si="2"/>
        <v>5223.8999999999996</v>
      </c>
      <c r="K17" s="68">
        <f t="shared" si="2"/>
        <v>1032.3</v>
      </c>
      <c r="L17" s="68">
        <f t="shared" si="2"/>
        <v>54670.2</v>
      </c>
      <c r="M17" s="157">
        <f t="shared" si="3"/>
        <v>5127.3999999999996</v>
      </c>
      <c r="N17" s="157">
        <f t="shared" si="1"/>
        <v>930</v>
      </c>
      <c r="O17" s="157">
        <f t="shared" si="1"/>
        <v>54564.2</v>
      </c>
    </row>
    <row r="18" spans="2:17" s="68" customFormat="1" ht="21.95" customHeight="1" x14ac:dyDescent="0.25">
      <c r="B18" s="160" t="s">
        <v>147</v>
      </c>
      <c r="C18" s="154">
        <v>10160</v>
      </c>
      <c r="D18" s="155">
        <v>15.6</v>
      </c>
      <c r="E18" s="156">
        <v>158223</v>
      </c>
      <c r="F18" s="155">
        <v>435.7</v>
      </c>
      <c r="G18" s="155">
        <v>122.8</v>
      </c>
      <c r="H18" s="155">
        <v>534.5</v>
      </c>
      <c r="I18" s="59"/>
      <c r="M18" s="157"/>
      <c r="N18" s="157"/>
      <c r="O18" s="157"/>
    </row>
    <row r="19" spans="2:17" s="2" customFormat="1" ht="32.25" customHeight="1" x14ac:dyDescent="0.25">
      <c r="B19" s="165" t="s">
        <v>148</v>
      </c>
      <c r="C19" s="154">
        <v>25771</v>
      </c>
      <c r="D19" s="164">
        <v>194</v>
      </c>
      <c r="E19" s="156">
        <v>5001706</v>
      </c>
      <c r="F19" s="155">
        <v>125.6</v>
      </c>
      <c r="G19" s="155">
        <v>103.8</v>
      </c>
      <c r="H19" s="155">
        <v>130.19999999999999</v>
      </c>
      <c r="I19" s="221"/>
      <c r="J19" s="68">
        <f t="shared" ref="J19:L20" si="4">ROUND(C19/C58*100,1)</f>
        <v>455.6</v>
      </c>
      <c r="K19" s="68">
        <f t="shared" si="4"/>
        <v>3527.3</v>
      </c>
      <c r="L19" s="68">
        <f t="shared" si="4"/>
        <v>16084.7</v>
      </c>
      <c r="M19" s="157">
        <f t="shared" si="3"/>
        <v>330</v>
      </c>
      <c r="N19" s="157">
        <f t="shared" si="3"/>
        <v>3423.5</v>
      </c>
      <c r="O19" s="157">
        <f t="shared" si="3"/>
        <v>15954.5</v>
      </c>
    </row>
    <row r="20" spans="2:17" s="68" customFormat="1" ht="21.95" customHeight="1" x14ac:dyDescent="0.25">
      <c r="B20" s="222" t="s">
        <v>142</v>
      </c>
      <c r="C20" s="154">
        <v>782</v>
      </c>
      <c r="D20" s="164">
        <v>201</v>
      </c>
      <c r="E20" s="156">
        <v>156883</v>
      </c>
      <c r="F20" s="155">
        <v>19.2</v>
      </c>
      <c r="G20" s="155">
        <v>104.5</v>
      </c>
      <c r="H20" s="155">
        <v>20.100000000000001</v>
      </c>
      <c r="I20" s="59"/>
      <c r="J20" s="68">
        <f t="shared" si="4"/>
        <v>4.9000000000000004</v>
      </c>
      <c r="K20" s="68">
        <f t="shared" si="4"/>
        <v>3350</v>
      </c>
      <c r="L20" s="68">
        <f t="shared" si="4"/>
        <v>164.8</v>
      </c>
      <c r="M20" s="157">
        <f t="shared" si="3"/>
        <v>-14.299999999999999</v>
      </c>
      <c r="N20" s="157">
        <f t="shared" si="3"/>
        <v>3245.5</v>
      </c>
      <c r="O20" s="157">
        <f t="shared" si="3"/>
        <v>144.70000000000002</v>
      </c>
    </row>
    <row r="21" spans="2:17" s="68" customFormat="1" ht="21.95" customHeight="1" x14ac:dyDescent="0.25">
      <c r="B21" s="222" t="s">
        <v>143</v>
      </c>
      <c r="C21" s="154">
        <v>1809</v>
      </c>
      <c r="D21" s="164">
        <v>197</v>
      </c>
      <c r="E21" s="156">
        <v>355541</v>
      </c>
      <c r="F21" s="155">
        <v>87</v>
      </c>
      <c r="G21" s="155">
        <v>109.2</v>
      </c>
      <c r="H21" s="155">
        <v>94.8</v>
      </c>
      <c r="I21" s="59"/>
      <c r="M21" s="157"/>
      <c r="N21" s="157"/>
      <c r="O21" s="157"/>
    </row>
    <row r="22" spans="2:17" s="68" customFormat="1" ht="12" customHeight="1" x14ac:dyDescent="0.25">
      <c r="B22" s="222" t="s">
        <v>144</v>
      </c>
      <c r="C22" s="154">
        <v>425</v>
      </c>
      <c r="D22" s="164">
        <v>222</v>
      </c>
      <c r="E22" s="156">
        <v>94311</v>
      </c>
      <c r="F22" s="155">
        <v>36.6</v>
      </c>
      <c r="G22" s="155">
        <v>100.9</v>
      </c>
      <c r="H22" s="155">
        <v>36.9</v>
      </c>
      <c r="I22" s="59"/>
      <c r="J22" s="68">
        <f t="shared" ref="J22:L24" si="5">ROUND(C22/C60*100,1)</f>
        <v>0.1</v>
      </c>
      <c r="K22" s="68">
        <f t="shared" si="5"/>
        <v>105.2</v>
      </c>
      <c r="L22" s="68">
        <f t="shared" si="5"/>
        <v>0.1</v>
      </c>
      <c r="M22" s="157">
        <f t="shared" si="3"/>
        <v>-36.5</v>
      </c>
      <c r="N22" s="157">
        <f t="shared" si="3"/>
        <v>4.2999999999999972</v>
      </c>
      <c r="O22" s="157">
        <f t="shared" si="3"/>
        <v>-36.799999999999997</v>
      </c>
    </row>
    <row r="23" spans="2:17" s="68" customFormat="1" ht="21.95" customHeight="1" x14ac:dyDescent="0.25">
      <c r="B23" s="222" t="s">
        <v>145</v>
      </c>
      <c r="C23" s="154">
        <v>12514</v>
      </c>
      <c r="D23" s="164">
        <v>192</v>
      </c>
      <c r="E23" s="156">
        <v>2401004</v>
      </c>
      <c r="F23" s="155">
        <v>315.5</v>
      </c>
      <c r="G23" s="155">
        <v>108.4</v>
      </c>
      <c r="H23" s="155">
        <v>341.4</v>
      </c>
      <c r="I23" s="59"/>
      <c r="J23" s="68">
        <f t="shared" si="5"/>
        <v>27.6</v>
      </c>
      <c r="K23" s="68">
        <f t="shared" si="5"/>
        <v>77.400000000000006</v>
      </c>
      <c r="L23" s="68">
        <f t="shared" si="5"/>
        <v>21.3</v>
      </c>
      <c r="M23" s="157">
        <f t="shared" si="3"/>
        <v>-287.89999999999998</v>
      </c>
      <c r="N23" s="157">
        <f t="shared" si="3"/>
        <v>-31</v>
      </c>
      <c r="O23" s="157">
        <f t="shared" si="3"/>
        <v>-320.09999999999997</v>
      </c>
    </row>
    <row r="24" spans="2:17" s="68" customFormat="1" ht="35.25" customHeight="1" x14ac:dyDescent="0.25">
      <c r="B24" s="163" t="s">
        <v>146</v>
      </c>
      <c r="C24" s="154">
        <v>10239</v>
      </c>
      <c r="D24" s="164">
        <v>195</v>
      </c>
      <c r="E24" s="156">
        <v>1993967</v>
      </c>
      <c r="F24" s="155">
        <v>110.8</v>
      </c>
      <c r="G24" s="155">
        <v>104.1</v>
      </c>
      <c r="H24" s="155">
        <v>115.3</v>
      </c>
      <c r="I24" s="59"/>
      <c r="J24" s="68">
        <f t="shared" si="5"/>
        <v>26.2</v>
      </c>
      <c r="K24" s="68">
        <f t="shared" si="5"/>
        <v>71.400000000000006</v>
      </c>
      <c r="L24" s="68">
        <f t="shared" si="5"/>
        <v>18.7</v>
      </c>
      <c r="M24" s="157">
        <f t="shared" si="3"/>
        <v>-84.6</v>
      </c>
      <c r="N24" s="157">
        <f t="shared" si="3"/>
        <v>-32.699999999999989</v>
      </c>
      <c r="O24" s="157">
        <f t="shared" si="3"/>
        <v>-96.6</v>
      </c>
    </row>
    <row r="25" spans="2:17" s="68" customFormat="1" ht="30.75" customHeight="1" x14ac:dyDescent="0.25">
      <c r="B25" s="225" t="s">
        <v>149</v>
      </c>
      <c r="C25" s="154">
        <v>50757</v>
      </c>
      <c r="D25" s="155">
        <v>6.7</v>
      </c>
      <c r="E25" s="156">
        <v>340528</v>
      </c>
      <c r="F25" s="155">
        <v>221.5</v>
      </c>
      <c r="G25" s="155">
        <v>113.6</v>
      </c>
      <c r="H25" s="155">
        <v>249.8</v>
      </c>
      <c r="I25" s="59"/>
      <c r="M25" s="157"/>
      <c r="N25" s="157"/>
      <c r="O25" s="157"/>
    </row>
    <row r="26" spans="2:17" s="2" customFormat="1" ht="21.95" customHeight="1" x14ac:dyDescent="0.25">
      <c r="B26" s="167" t="s">
        <v>150</v>
      </c>
      <c r="C26" s="154">
        <v>7354</v>
      </c>
      <c r="D26" s="155">
        <v>4.7</v>
      </c>
      <c r="E26" s="156">
        <v>34548</v>
      </c>
      <c r="F26" s="155">
        <v>226.7</v>
      </c>
      <c r="G26" s="155">
        <v>109.3</v>
      </c>
      <c r="H26" s="155">
        <v>245.1</v>
      </c>
      <c r="I26" s="221"/>
      <c r="J26" s="68">
        <f t="shared" ref="J26:L27" si="6">ROUND(C26/C63*100,1)</f>
        <v>26</v>
      </c>
      <c r="K26" s="68">
        <f t="shared" si="6"/>
        <v>3.2</v>
      </c>
      <c r="L26" s="68">
        <f t="shared" si="6"/>
        <v>0.8</v>
      </c>
      <c r="M26" s="157">
        <f>J26-F26</f>
        <v>-200.7</v>
      </c>
      <c r="N26" s="157">
        <f t="shared" si="3"/>
        <v>-106.1</v>
      </c>
      <c r="O26" s="157">
        <f t="shared" si="3"/>
        <v>-244.29999999999998</v>
      </c>
    </row>
    <row r="27" spans="2:17" s="68" customFormat="1" ht="21.95" customHeight="1" x14ac:dyDescent="0.25">
      <c r="B27" s="167" t="s">
        <v>151</v>
      </c>
      <c r="C27" s="154">
        <v>3855</v>
      </c>
      <c r="D27" s="155">
        <v>3.9</v>
      </c>
      <c r="E27" s="156">
        <v>15215</v>
      </c>
      <c r="F27" s="155">
        <v>445.2</v>
      </c>
      <c r="G27" s="155">
        <v>83</v>
      </c>
      <c r="H27" s="155">
        <v>373.6</v>
      </c>
      <c r="I27" s="59"/>
      <c r="J27" s="68">
        <f t="shared" si="6"/>
        <v>1.2</v>
      </c>
      <c r="K27" s="68">
        <f t="shared" si="6"/>
        <v>1.9</v>
      </c>
      <c r="L27" s="68">
        <f t="shared" si="6"/>
        <v>0</v>
      </c>
      <c r="M27" s="157">
        <f>J27-F27</f>
        <v>-444</v>
      </c>
      <c r="N27" s="157">
        <f t="shared" si="3"/>
        <v>-81.099999999999994</v>
      </c>
      <c r="O27" s="157">
        <f t="shared" si="3"/>
        <v>-373.6</v>
      </c>
      <c r="Q27" s="67"/>
    </row>
    <row r="28" spans="2:17" s="68" customFormat="1" ht="21.95" customHeight="1" x14ac:dyDescent="0.25">
      <c r="B28" s="167" t="s">
        <v>152</v>
      </c>
      <c r="C28" s="154">
        <v>102</v>
      </c>
      <c r="D28" s="155">
        <v>9.8000000000000007</v>
      </c>
      <c r="E28" s="156">
        <v>1004</v>
      </c>
      <c r="F28" s="155">
        <v>40.5</v>
      </c>
      <c r="G28" s="155">
        <v>138</v>
      </c>
      <c r="H28" s="155">
        <v>56.2</v>
      </c>
      <c r="I28" s="59"/>
      <c r="M28" s="157"/>
      <c r="N28" s="157"/>
      <c r="O28" s="157"/>
    </row>
    <row r="29" spans="2:17" s="68" customFormat="1" ht="29.25" customHeight="1" x14ac:dyDescent="0.25">
      <c r="B29" s="167" t="s">
        <v>153</v>
      </c>
      <c r="C29" s="154">
        <v>11471</v>
      </c>
      <c r="D29" s="155">
        <v>8.5</v>
      </c>
      <c r="E29" s="156">
        <v>97807</v>
      </c>
      <c r="F29" s="155">
        <v>534.79999999999995</v>
      </c>
      <c r="G29" s="155">
        <v>130.80000000000001</v>
      </c>
      <c r="H29" s="155">
        <v>702.8</v>
      </c>
      <c r="I29" s="59"/>
      <c r="J29" s="68">
        <f t="shared" ref="J29:L30" si="7">ROUND(C29/C66*100,1)</f>
        <v>3.5</v>
      </c>
      <c r="K29" s="68">
        <f t="shared" si="7"/>
        <v>2.2000000000000002</v>
      </c>
      <c r="L29" s="68">
        <f t="shared" si="7"/>
        <v>0.1</v>
      </c>
      <c r="M29" s="157">
        <f>J29-F29</f>
        <v>-531.29999999999995</v>
      </c>
      <c r="N29" s="157">
        <f t="shared" si="3"/>
        <v>-128.60000000000002</v>
      </c>
      <c r="O29" s="157">
        <f t="shared" si="3"/>
        <v>-702.69999999999993</v>
      </c>
    </row>
    <row r="30" spans="2:17" s="68" customFormat="1" ht="21.95" customHeight="1" x14ac:dyDescent="0.25">
      <c r="B30" s="167" t="s">
        <v>154</v>
      </c>
      <c r="C30" s="154">
        <v>19328</v>
      </c>
      <c r="D30" s="155">
        <v>7.6</v>
      </c>
      <c r="E30" s="156">
        <v>146933</v>
      </c>
      <c r="F30" s="155">
        <v>149.30000000000001</v>
      </c>
      <c r="G30" s="155">
        <v>120.6</v>
      </c>
      <c r="H30" s="155">
        <v>179.4</v>
      </c>
      <c r="I30" s="59"/>
      <c r="J30" s="68">
        <f t="shared" si="7"/>
        <v>0.6</v>
      </c>
      <c r="K30" s="68">
        <f t="shared" si="7"/>
        <v>19</v>
      </c>
      <c r="L30" s="68">
        <f t="shared" si="7"/>
        <v>0.1</v>
      </c>
      <c r="M30" s="157">
        <f>J30-F30</f>
        <v>-148.70000000000002</v>
      </c>
      <c r="N30" s="157">
        <f t="shared" si="3"/>
        <v>-101.6</v>
      </c>
      <c r="O30" s="157">
        <f t="shared" si="3"/>
        <v>-179.3</v>
      </c>
    </row>
    <row r="31" spans="2:17" s="68" customFormat="1" ht="21.95" customHeight="1" x14ac:dyDescent="0.25">
      <c r="B31" s="167" t="s">
        <v>155</v>
      </c>
      <c r="C31" s="154">
        <v>6741</v>
      </c>
      <c r="D31" s="155">
        <v>6.8</v>
      </c>
      <c r="E31" s="156">
        <v>46025</v>
      </c>
      <c r="F31" s="155">
        <v>194.3</v>
      </c>
      <c r="G31" s="155">
        <v>115.3</v>
      </c>
      <c r="H31" s="155">
        <v>224.2</v>
      </c>
      <c r="I31" s="59"/>
      <c r="M31" s="157"/>
      <c r="N31" s="157"/>
      <c r="O31" s="157"/>
    </row>
    <row r="32" spans="2:17" s="68" customFormat="1" ht="26.25" customHeight="1" x14ac:dyDescent="0.25">
      <c r="B32" s="225" t="s">
        <v>156</v>
      </c>
      <c r="C32" s="154">
        <v>366242</v>
      </c>
      <c r="D32" s="164">
        <v>246</v>
      </c>
      <c r="E32" s="156">
        <v>90203052</v>
      </c>
      <c r="F32" s="155">
        <v>92</v>
      </c>
      <c r="G32" s="155">
        <v>100.5</v>
      </c>
      <c r="H32" s="155">
        <v>92.6</v>
      </c>
      <c r="I32" s="59"/>
      <c r="M32" s="157"/>
      <c r="N32" s="157"/>
      <c r="O32" s="157"/>
    </row>
    <row r="33" spans="1:17" s="68" customFormat="1" ht="21.95" customHeight="1" x14ac:dyDescent="0.25">
      <c r="B33" s="167" t="s">
        <v>150</v>
      </c>
      <c r="C33" s="154">
        <v>42095</v>
      </c>
      <c r="D33" s="164">
        <v>262</v>
      </c>
      <c r="E33" s="156">
        <v>11008558</v>
      </c>
      <c r="F33" s="155">
        <v>46.1</v>
      </c>
      <c r="G33" s="155">
        <v>102.1</v>
      </c>
      <c r="H33" s="155">
        <v>47.2</v>
      </c>
      <c r="I33" s="59"/>
      <c r="J33" s="68">
        <f>ROUND(C33/C68*100,1)</f>
        <v>0.5</v>
      </c>
      <c r="K33" s="68">
        <f>ROUND(D33/D68*100,1)</f>
        <v>779.8</v>
      </c>
      <c r="L33" s="68">
        <f>ROUND(E33/E68*100,1)</f>
        <v>4.0999999999999996</v>
      </c>
      <c r="M33" s="157">
        <f>J33-F33</f>
        <v>-45.6</v>
      </c>
      <c r="N33" s="157">
        <f>K33-G33</f>
        <v>677.69999999999993</v>
      </c>
      <c r="O33" s="157">
        <f>L33-H33</f>
        <v>-43.1</v>
      </c>
      <c r="Q33" s="67"/>
    </row>
    <row r="34" spans="1:17" s="68" customFormat="1" ht="21.95" customHeight="1" x14ac:dyDescent="0.25">
      <c r="B34" s="167" t="s">
        <v>151</v>
      </c>
      <c r="C34" s="154">
        <v>26346</v>
      </c>
      <c r="D34" s="164">
        <v>318</v>
      </c>
      <c r="E34" s="156">
        <v>8369529</v>
      </c>
      <c r="F34" s="155">
        <v>78.599999999999994</v>
      </c>
      <c r="G34" s="155">
        <v>105.9</v>
      </c>
      <c r="H34" s="155">
        <v>83.3</v>
      </c>
      <c r="I34" s="59"/>
      <c r="L34" s="68">
        <f>ROUND(E34/E69*100,1)</f>
        <v>413.3</v>
      </c>
      <c r="M34" s="157"/>
      <c r="N34" s="157"/>
      <c r="O34" s="157">
        <f>L34-H34</f>
        <v>330</v>
      </c>
    </row>
    <row r="35" spans="1:17" s="68" customFormat="1" ht="21.95" customHeight="1" x14ac:dyDescent="0.25">
      <c r="B35" s="167" t="s">
        <v>152</v>
      </c>
      <c r="C35" s="154">
        <v>1804</v>
      </c>
      <c r="D35" s="164">
        <v>210</v>
      </c>
      <c r="E35" s="156">
        <v>378992</v>
      </c>
      <c r="F35" s="155">
        <v>144.4</v>
      </c>
      <c r="G35" s="155">
        <v>113</v>
      </c>
      <c r="H35" s="155">
        <v>163.30000000000001</v>
      </c>
      <c r="I35" s="59"/>
      <c r="L35" s="68">
        <f>ROUND(E35/E70*100,1)</f>
        <v>140</v>
      </c>
      <c r="M35" s="157"/>
      <c r="N35" s="157"/>
      <c r="O35" s="157">
        <f>L35-H35</f>
        <v>-23.300000000000011</v>
      </c>
    </row>
    <row r="36" spans="1:17" s="68" customFormat="1" ht="28.5" customHeight="1" x14ac:dyDescent="0.25">
      <c r="B36" s="167" t="s">
        <v>153</v>
      </c>
      <c r="C36" s="154">
        <v>8547</v>
      </c>
      <c r="D36" s="164">
        <v>178</v>
      </c>
      <c r="E36" s="156">
        <v>1523489</v>
      </c>
      <c r="F36" s="155">
        <v>22.2</v>
      </c>
      <c r="G36" s="155">
        <v>104.8</v>
      </c>
      <c r="H36" s="155">
        <v>23.2</v>
      </c>
      <c r="I36" s="59"/>
      <c r="L36" s="68">
        <f>ROUND(E36/E71*100,1)</f>
        <v>2.5</v>
      </c>
      <c r="M36" s="157"/>
      <c r="N36" s="157"/>
      <c r="O36" s="157">
        <f>L36-H36</f>
        <v>-20.7</v>
      </c>
    </row>
    <row r="37" spans="1:17" s="68" customFormat="1" ht="21.95" customHeight="1" x14ac:dyDescent="0.25">
      <c r="B37" s="167" t="s">
        <v>154</v>
      </c>
      <c r="C37" s="154">
        <v>210400</v>
      </c>
      <c r="D37" s="164">
        <v>249</v>
      </c>
      <c r="E37" s="156">
        <v>52471661</v>
      </c>
      <c r="F37" s="155">
        <v>98.5</v>
      </c>
      <c r="G37" s="155">
        <v>100.6</v>
      </c>
      <c r="H37" s="155">
        <v>98.9</v>
      </c>
      <c r="I37" s="59"/>
      <c r="L37" s="68">
        <f>ROUND(E37/E72*100,1)</f>
        <v>93.4</v>
      </c>
      <c r="M37" s="157"/>
      <c r="N37" s="157"/>
      <c r="O37" s="157">
        <f>L37-H37</f>
        <v>-5.5</v>
      </c>
    </row>
    <row r="38" spans="1:17" s="68" customFormat="1" ht="21.95" customHeight="1" x14ac:dyDescent="0.25">
      <c r="B38" s="167" t="s">
        <v>155</v>
      </c>
      <c r="C38" s="154">
        <v>77050</v>
      </c>
      <c r="D38" s="164">
        <v>218</v>
      </c>
      <c r="E38" s="156">
        <v>16829815</v>
      </c>
      <c r="F38" s="155">
        <v>395.3</v>
      </c>
      <c r="G38" s="155">
        <v>102.1</v>
      </c>
      <c r="H38" s="155">
        <v>404.3</v>
      </c>
      <c r="I38" s="59"/>
      <c r="J38" s="68">
        <f>ROUND(C38/C73*100,1)</f>
        <v>55.4</v>
      </c>
      <c r="K38" s="68">
        <f>ROUND(D38/D73*100,1)</f>
        <v>247.7</v>
      </c>
      <c r="L38" s="68">
        <f>ROUND(E38/E73*100,1)</f>
        <v>137.6</v>
      </c>
      <c r="M38" s="157">
        <f>J38-F38</f>
        <v>-339.90000000000003</v>
      </c>
      <c r="N38" s="157">
        <f>K38-G38</f>
        <v>145.6</v>
      </c>
      <c r="O38" s="157">
        <f>L38-H38</f>
        <v>-266.70000000000005</v>
      </c>
    </row>
    <row r="39" spans="1:17" s="68" customFormat="1" ht="12" customHeight="1" x14ac:dyDescent="0.2">
      <c r="B39" s="59"/>
      <c r="C39" s="171"/>
      <c r="D39" s="172"/>
      <c r="E39" s="171"/>
      <c r="F39" s="172"/>
      <c r="G39" s="172"/>
      <c r="H39" s="172"/>
      <c r="I39" s="59"/>
      <c r="J39" s="68">
        <f>ROUND(C39/C74*100,1)</f>
        <v>0</v>
      </c>
      <c r="M39" s="157">
        <f>J39-F39</f>
        <v>0</v>
      </c>
      <c r="N39" s="157"/>
      <c r="O39" s="157"/>
    </row>
    <row r="40" spans="1:17" ht="14.25" x14ac:dyDescent="0.2">
      <c r="B40" s="57"/>
      <c r="C40" s="171"/>
      <c r="D40" s="172"/>
      <c r="E40" s="171"/>
      <c r="F40" s="172"/>
      <c r="G40" s="172"/>
      <c r="H40" s="172"/>
      <c r="J40" s="68"/>
      <c r="K40" s="68"/>
      <c r="L40" s="68"/>
    </row>
    <row r="41" spans="1:17" s="3" customFormat="1" ht="14.25" hidden="1" customHeight="1" x14ac:dyDescent="0.2">
      <c r="A41"/>
      <c r="B41">
        <v>2005</v>
      </c>
      <c r="C41" s="171"/>
      <c r="D41" s="172"/>
      <c r="E41" s="171"/>
      <c r="F41" s="172"/>
      <c r="G41" s="172"/>
      <c r="H41" s="172"/>
      <c r="I41" s="216"/>
      <c r="J41" s="68"/>
      <c r="K41" s="68"/>
      <c r="L41" s="68"/>
    </row>
    <row r="42" spans="1:17" s="68" customFormat="1" ht="14.25" hidden="1" customHeight="1" x14ac:dyDescent="0.2">
      <c r="B42" s="186" t="s">
        <v>141</v>
      </c>
      <c r="C42" s="171">
        <v>85289</v>
      </c>
      <c r="D42" s="172">
        <v>21.8</v>
      </c>
      <c r="E42" s="171">
        <v>1862444</v>
      </c>
      <c r="F42" s="172">
        <v>120.3</v>
      </c>
      <c r="G42" s="172">
        <v>80.099999999999994</v>
      </c>
      <c r="H42" s="172">
        <v>96.7</v>
      </c>
      <c r="I42" s="59"/>
    </row>
    <row r="43" spans="1:17" s="68" customFormat="1" ht="14.25" hidden="1" customHeight="1" x14ac:dyDescent="0.2">
      <c r="B43" s="21" t="s">
        <v>142</v>
      </c>
      <c r="C43" s="171">
        <v>4502</v>
      </c>
      <c r="D43" s="172">
        <v>17.5</v>
      </c>
      <c r="E43" s="171">
        <v>78772</v>
      </c>
      <c r="F43" s="172">
        <v>148.4</v>
      </c>
      <c r="G43" s="172">
        <v>76.099999999999994</v>
      </c>
      <c r="H43" s="172">
        <v>112.9</v>
      </c>
      <c r="I43" s="59"/>
    </row>
    <row r="44" spans="1:17" s="68" customFormat="1" ht="14.25" hidden="1" customHeight="1" x14ac:dyDescent="0.2">
      <c r="B44" s="21" t="s">
        <v>143</v>
      </c>
      <c r="C44" s="171">
        <v>2674</v>
      </c>
      <c r="D44" s="174">
        <v>14.4</v>
      </c>
      <c r="E44" s="171">
        <v>38477</v>
      </c>
      <c r="F44" s="172">
        <v>391.5</v>
      </c>
      <c r="G44" s="172">
        <v>90.6</v>
      </c>
      <c r="H44" s="172">
        <v>355.3</v>
      </c>
      <c r="I44" s="59"/>
    </row>
    <row r="45" spans="1:17" s="68" customFormat="1" ht="14.25" hidden="1" customHeight="1" x14ac:dyDescent="0.2">
      <c r="B45" s="21" t="s">
        <v>144</v>
      </c>
      <c r="C45" s="171">
        <v>10469</v>
      </c>
      <c r="D45" s="172">
        <v>23.7</v>
      </c>
      <c r="E45" s="171">
        <v>248491</v>
      </c>
      <c r="F45" s="172">
        <v>128.19999999999999</v>
      </c>
      <c r="G45" s="172">
        <v>83.7</v>
      </c>
      <c r="H45" s="172">
        <v>107.7</v>
      </c>
      <c r="I45" s="59"/>
    </row>
    <row r="46" spans="1:17" s="68" customFormat="1" ht="14.25" hidden="1" customHeight="1" x14ac:dyDescent="0.2">
      <c r="B46" s="21" t="s">
        <v>145</v>
      </c>
      <c r="C46" s="171">
        <v>28903</v>
      </c>
      <c r="D46" s="174">
        <v>14.2</v>
      </c>
      <c r="E46" s="171">
        <v>409134</v>
      </c>
      <c r="F46" s="172">
        <v>248.7</v>
      </c>
      <c r="G46" s="172">
        <v>86.6</v>
      </c>
      <c r="H46" s="172">
        <v>215</v>
      </c>
      <c r="I46" s="59"/>
    </row>
    <row r="47" spans="1:17" s="68" customFormat="1" ht="24" hidden="1" customHeight="1" x14ac:dyDescent="0.2">
      <c r="B47" s="193" t="s">
        <v>146</v>
      </c>
      <c r="C47" s="178">
        <v>38742</v>
      </c>
      <c r="D47" s="179">
        <v>28.1</v>
      </c>
      <c r="E47" s="178">
        <v>1087570</v>
      </c>
      <c r="F47" s="180">
        <v>81.8</v>
      </c>
      <c r="G47" s="180">
        <v>93.4</v>
      </c>
      <c r="H47" s="180">
        <v>76.400000000000006</v>
      </c>
      <c r="I47" s="59"/>
    </row>
    <row r="48" spans="1:17" s="68" customFormat="1" ht="14.25" hidden="1" customHeight="1" x14ac:dyDescent="0.2">
      <c r="B48" s="186" t="s">
        <v>147</v>
      </c>
      <c r="C48" s="181">
        <v>962</v>
      </c>
      <c r="D48" s="38">
        <v>12.2</v>
      </c>
      <c r="E48" s="181">
        <v>11719</v>
      </c>
      <c r="F48">
        <v>124.8</v>
      </c>
      <c r="G48">
        <v>81.3</v>
      </c>
      <c r="H48">
        <v>101.6</v>
      </c>
      <c r="I48" s="59"/>
    </row>
    <row r="49" spans="2:9" s="68" customFormat="1" ht="14.25" hidden="1" customHeight="1" x14ac:dyDescent="0.2">
      <c r="B49" s="226" t="s">
        <v>148</v>
      </c>
      <c r="C49">
        <v>12930</v>
      </c>
      <c r="D49">
        <v>168</v>
      </c>
      <c r="E49">
        <v>2166811</v>
      </c>
      <c r="F49">
        <v>60.2</v>
      </c>
      <c r="G49">
        <v>91.3</v>
      </c>
      <c r="H49">
        <v>54.9</v>
      </c>
      <c r="I49" s="59"/>
    </row>
    <row r="50" spans="2:9" s="68" customFormat="1" ht="14.25" hidden="1" customHeight="1" x14ac:dyDescent="0.2">
      <c r="B50" s="21" t="s">
        <v>142</v>
      </c>
      <c r="C50" s="154">
        <v>1106</v>
      </c>
      <c r="D50" s="155">
        <v>181</v>
      </c>
      <c r="E50" s="154">
        <v>200073</v>
      </c>
      <c r="F50" s="182">
        <v>92</v>
      </c>
      <c r="G50" s="182">
        <v>98.4</v>
      </c>
      <c r="H50" s="182">
        <v>90.7</v>
      </c>
      <c r="I50" s="59"/>
    </row>
    <row r="51" spans="2:9" s="68" customFormat="1" ht="14.25" hidden="1" customHeight="1" x14ac:dyDescent="0.2">
      <c r="B51" s="21" t="s">
        <v>143</v>
      </c>
      <c r="C51" s="154">
        <v>801</v>
      </c>
      <c r="D51" s="155">
        <v>172</v>
      </c>
      <c r="E51" s="154">
        <v>137498</v>
      </c>
      <c r="F51" s="182">
        <v>60.3</v>
      </c>
      <c r="G51" s="182">
        <v>89.6</v>
      </c>
      <c r="H51" s="182">
        <v>53.9</v>
      </c>
      <c r="I51" s="59"/>
    </row>
    <row r="52" spans="2:9" s="68" customFormat="1" ht="14.25" hidden="1" customHeight="1" x14ac:dyDescent="0.2">
      <c r="B52" s="21" t="s">
        <v>144</v>
      </c>
      <c r="C52" s="154">
        <v>438</v>
      </c>
      <c r="D52" s="185">
        <v>186</v>
      </c>
      <c r="E52" s="154">
        <v>81382</v>
      </c>
      <c r="F52" s="182">
        <v>103.1</v>
      </c>
      <c r="G52" s="182">
        <v>94.4</v>
      </c>
      <c r="H52" s="182">
        <v>97.4</v>
      </c>
      <c r="I52" s="59"/>
    </row>
    <row r="53" spans="2:9" s="68" customFormat="1" ht="14.25" hidden="1" customHeight="1" x14ac:dyDescent="0.2">
      <c r="B53" s="21" t="s">
        <v>145</v>
      </c>
      <c r="C53" s="154">
        <v>3677</v>
      </c>
      <c r="D53" s="185">
        <v>160</v>
      </c>
      <c r="E53" s="154">
        <v>588842</v>
      </c>
      <c r="F53" s="182">
        <v>82.8</v>
      </c>
      <c r="G53" s="182">
        <v>94.1</v>
      </c>
      <c r="H53" s="182">
        <v>78.099999999999994</v>
      </c>
      <c r="I53" s="59"/>
    </row>
    <row r="54" spans="2:9" s="68" customFormat="1" ht="24" hidden="1" customHeight="1" x14ac:dyDescent="0.2">
      <c r="B54" s="193" t="s">
        <v>146</v>
      </c>
      <c r="C54" s="154">
        <v>6908</v>
      </c>
      <c r="D54" s="188">
        <v>168</v>
      </c>
      <c r="E54" s="189">
        <v>1159016</v>
      </c>
      <c r="F54" s="182">
        <v>49</v>
      </c>
      <c r="G54" s="182">
        <v>89.8</v>
      </c>
      <c r="H54" s="182">
        <v>44</v>
      </c>
      <c r="I54" s="59"/>
    </row>
    <row r="55" spans="2:9" s="2" customFormat="1" ht="24" hidden="1" customHeight="1" x14ac:dyDescent="0.2">
      <c r="B55" s="227" t="s">
        <v>149</v>
      </c>
      <c r="C55" s="154">
        <v>24234</v>
      </c>
      <c r="D55" s="188">
        <v>5.6</v>
      </c>
      <c r="E55" s="189">
        <v>135311</v>
      </c>
      <c r="F55" s="182">
        <v>129.69999999999999</v>
      </c>
      <c r="G55" s="182">
        <v>82.4</v>
      </c>
      <c r="H55" s="182">
        <v>106.5</v>
      </c>
      <c r="I55" s="221"/>
    </row>
    <row r="56" spans="2:9" s="68" customFormat="1" ht="14.25" hidden="1" customHeight="1" x14ac:dyDescent="0.2">
      <c r="B56" s="228" t="s">
        <v>150</v>
      </c>
      <c r="C56" s="154">
        <v>1754</v>
      </c>
      <c r="D56" s="188">
        <v>3.5</v>
      </c>
      <c r="E56" s="189">
        <v>6129</v>
      </c>
      <c r="F56" s="182">
        <v>99.2</v>
      </c>
      <c r="G56" s="182">
        <v>79.5</v>
      </c>
      <c r="H56" s="182">
        <v>78.5</v>
      </c>
      <c r="I56" s="59"/>
    </row>
    <row r="57" spans="2:9" s="68" customFormat="1" ht="14.25" hidden="1" customHeight="1" x14ac:dyDescent="0.2">
      <c r="B57" s="228" t="s">
        <v>151</v>
      </c>
      <c r="C57" s="154">
        <v>954</v>
      </c>
      <c r="D57" s="185">
        <v>3.1</v>
      </c>
      <c r="E57" s="154">
        <v>2915</v>
      </c>
      <c r="F57" s="182">
        <v>206</v>
      </c>
      <c r="G57" s="182">
        <v>91.2</v>
      </c>
      <c r="H57" s="182">
        <v>183.2</v>
      </c>
      <c r="I57" s="59"/>
    </row>
    <row r="58" spans="2:9" s="2" customFormat="1" ht="24" hidden="1" customHeight="1" x14ac:dyDescent="0.2">
      <c r="B58" s="228" t="s">
        <v>157</v>
      </c>
      <c r="C58" s="154">
        <v>5656</v>
      </c>
      <c r="D58" s="188">
        <v>5.5</v>
      </c>
      <c r="E58" s="189">
        <v>31096</v>
      </c>
      <c r="F58" s="182">
        <v>125.6</v>
      </c>
      <c r="G58" s="182">
        <v>105.8</v>
      </c>
      <c r="H58" s="182">
        <v>132.6</v>
      </c>
      <c r="I58" s="221"/>
    </row>
    <row r="59" spans="2:9" s="68" customFormat="1" ht="14.25" hidden="1" customHeight="1" x14ac:dyDescent="0.2">
      <c r="B59" s="228" t="s">
        <v>154</v>
      </c>
      <c r="C59" s="154">
        <v>15869</v>
      </c>
      <c r="D59" s="188">
        <v>6</v>
      </c>
      <c r="E59" s="189">
        <v>95171</v>
      </c>
      <c r="F59" s="182">
        <v>132.80000000000001</v>
      </c>
      <c r="G59" s="182">
        <v>75.900000000000006</v>
      </c>
      <c r="H59" s="182">
        <v>101</v>
      </c>
      <c r="I59" s="59"/>
    </row>
    <row r="60" spans="2:9" s="68" customFormat="1" ht="24" hidden="1" customHeight="1" x14ac:dyDescent="0.2">
      <c r="B60" s="227" t="s">
        <v>156</v>
      </c>
      <c r="C60" s="154">
        <v>456937</v>
      </c>
      <c r="D60" s="188">
        <v>211</v>
      </c>
      <c r="E60" s="189">
        <v>96462873</v>
      </c>
      <c r="F60" s="182">
        <v>107.7</v>
      </c>
      <c r="G60" s="182">
        <v>87.9</v>
      </c>
      <c r="H60" s="182">
        <v>94.5</v>
      </c>
      <c r="I60" s="59"/>
    </row>
    <row r="61" spans="2:9" s="68" customFormat="1" ht="14.25" hidden="1" customHeight="1" x14ac:dyDescent="0.2">
      <c r="B61" s="228" t="s">
        <v>150</v>
      </c>
      <c r="C61" s="154">
        <v>45404</v>
      </c>
      <c r="D61" s="185">
        <v>248</v>
      </c>
      <c r="E61" s="154">
        <v>11271235</v>
      </c>
      <c r="F61" s="182">
        <v>88</v>
      </c>
      <c r="G61" s="182">
        <v>91.2</v>
      </c>
      <c r="H61" s="182">
        <v>80.5</v>
      </c>
      <c r="I61" s="59"/>
    </row>
    <row r="62" spans="2:9" s="68" customFormat="1" ht="14.25" hidden="1" customHeight="1" x14ac:dyDescent="0.2">
      <c r="B62" s="228" t="s">
        <v>151</v>
      </c>
      <c r="C62" s="154">
        <v>39049</v>
      </c>
      <c r="D62" s="188">
        <v>273</v>
      </c>
      <c r="E62" s="189">
        <v>10650418</v>
      </c>
      <c r="F62" s="182">
        <v>107.9</v>
      </c>
      <c r="G62" s="182">
        <v>89.2</v>
      </c>
      <c r="H62" s="182">
        <v>96.3</v>
      </c>
      <c r="I62" s="59"/>
    </row>
    <row r="63" spans="2:9" s="2" customFormat="1" ht="24" hidden="1" customHeight="1" x14ac:dyDescent="0.2">
      <c r="B63" s="228" t="s">
        <v>157</v>
      </c>
      <c r="C63" s="154">
        <v>28295</v>
      </c>
      <c r="D63" s="188">
        <v>146</v>
      </c>
      <c r="E63" s="189">
        <v>4136874</v>
      </c>
      <c r="F63" s="182">
        <v>118.5</v>
      </c>
      <c r="G63" s="182">
        <v>95.4</v>
      </c>
      <c r="H63" s="182">
        <v>113.2</v>
      </c>
      <c r="I63" s="221"/>
    </row>
    <row r="64" spans="2:9" s="68" customFormat="1" ht="14.25" hidden="1" customHeight="1" x14ac:dyDescent="0.2">
      <c r="B64" s="228" t="s">
        <v>154</v>
      </c>
      <c r="C64" s="154">
        <v>331915</v>
      </c>
      <c r="D64" s="185">
        <v>205</v>
      </c>
      <c r="E64" s="154">
        <v>68160819</v>
      </c>
      <c r="F64" s="182">
        <v>148.9</v>
      </c>
      <c r="G64" s="182">
        <v>86.5</v>
      </c>
      <c r="H64" s="182">
        <v>129.1</v>
      </c>
      <c r="I64" s="59"/>
    </row>
    <row r="65" spans="2:9" s="68" customFormat="1" ht="14.25" hidden="1" customHeight="1" x14ac:dyDescent="0.2">
      <c r="B65" s="228" t="s">
        <v>158</v>
      </c>
      <c r="C65" s="154">
        <v>12274</v>
      </c>
      <c r="D65" s="188">
        <v>183</v>
      </c>
      <c r="E65" s="189">
        <v>2243527</v>
      </c>
      <c r="F65" s="182">
        <v>13.7</v>
      </c>
      <c r="G65" s="182">
        <v>80.3</v>
      </c>
      <c r="H65" s="182">
        <v>10.9</v>
      </c>
      <c r="I65" s="59"/>
    </row>
    <row r="66" spans="2:9" s="68" customFormat="1" ht="14.25" hidden="1" customHeight="1" x14ac:dyDescent="0.2">
      <c r="B66" s="226" t="s">
        <v>159</v>
      </c>
      <c r="C66" s="154">
        <v>325674</v>
      </c>
      <c r="D66" s="188">
        <v>391</v>
      </c>
      <c r="E66" s="189">
        <v>127414187</v>
      </c>
      <c r="F66" s="182">
        <v>112.5</v>
      </c>
      <c r="G66" s="182">
        <v>93.5</v>
      </c>
      <c r="H66" s="182">
        <v>105.3</v>
      </c>
      <c r="I66" s="59"/>
    </row>
    <row r="67" spans="2:9" s="68" customFormat="1" ht="24" hidden="1" customHeight="1" x14ac:dyDescent="0.2">
      <c r="B67" s="226" t="s">
        <v>160</v>
      </c>
      <c r="C67" s="154">
        <v>3387502</v>
      </c>
      <c r="D67" s="188">
        <v>39.9</v>
      </c>
      <c r="E67" s="189">
        <v>135216350</v>
      </c>
      <c r="F67" s="182">
        <v>100.7</v>
      </c>
      <c r="G67" s="182">
        <v>94.3</v>
      </c>
      <c r="H67" s="182">
        <v>95.1</v>
      </c>
      <c r="I67" s="59"/>
    </row>
    <row r="68" spans="2:9" s="68" customFormat="1" ht="24" hidden="1" customHeight="1" x14ac:dyDescent="0.2">
      <c r="B68" s="227" t="s">
        <v>161</v>
      </c>
      <c r="C68" s="154">
        <v>7916766</v>
      </c>
      <c r="D68" s="188">
        <v>33.6</v>
      </c>
      <c r="E68" s="189">
        <v>265889524</v>
      </c>
      <c r="F68" s="182">
        <v>100</v>
      </c>
      <c r="G68" s="182">
        <v>100</v>
      </c>
      <c r="H68" s="182">
        <v>100</v>
      </c>
      <c r="I68" s="59"/>
    </row>
    <row r="69" spans="2:9" s="68" customFormat="1" ht="14.25" hidden="1" customHeight="1" x14ac:dyDescent="0.2">
      <c r="B69" s="226" t="s">
        <v>162</v>
      </c>
      <c r="C69" s="154" t="s">
        <v>8</v>
      </c>
      <c r="D69" s="188" t="s">
        <v>8</v>
      </c>
      <c r="E69" s="189">
        <v>2024987</v>
      </c>
      <c r="F69" s="182" t="s">
        <v>8</v>
      </c>
      <c r="G69" s="182" t="s">
        <v>8</v>
      </c>
      <c r="H69" s="182">
        <v>98.7</v>
      </c>
      <c r="I69" s="59"/>
    </row>
    <row r="70" spans="2:9" s="68" customFormat="1" ht="14.25" hidden="1" customHeight="1" x14ac:dyDescent="0.2">
      <c r="B70" s="226" t="s">
        <v>163</v>
      </c>
      <c r="C70" s="154" t="s">
        <v>8</v>
      </c>
      <c r="D70" s="188" t="s">
        <v>8</v>
      </c>
      <c r="E70" s="189">
        <v>270622</v>
      </c>
      <c r="F70" s="182" t="s">
        <v>8</v>
      </c>
      <c r="G70" s="182" t="s">
        <v>8</v>
      </c>
      <c r="H70" s="182">
        <v>106.5</v>
      </c>
      <c r="I70" s="59"/>
    </row>
    <row r="71" spans="2:9" s="68" customFormat="1" ht="14.25" hidden="1" customHeight="1" x14ac:dyDescent="0.2">
      <c r="B71" s="226" t="s">
        <v>164</v>
      </c>
      <c r="C71" s="154" t="s">
        <v>8</v>
      </c>
      <c r="D71" s="188" t="s">
        <v>8</v>
      </c>
      <c r="E71" s="189">
        <v>60854522</v>
      </c>
      <c r="F71" s="182" t="s">
        <v>8</v>
      </c>
      <c r="G71" s="182" t="s">
        <v>8</v>
      </c>
      <c r="H71" s="182">
        <v>91.9</v>
      </c>
      <c r="I71" s="59"/>
    </row>
    <row r="72" spans="2:9" s="68" customFormat="1" ht="14.25" hidden="1" customHeight="1" x14ac:dyDescent="0.2">
      <c r="B72" s="226" t="s">
        <v>165</v>
      </c>
      <c r="C72" s="191" t="s">
        <v>8</v>
      </c>
      <c r="D72" s="192" t="s">
        <v>8</v>
      </c>
      <c r="E72" s="171">
        <v>56184337</v>
      </c>
      <c r="F72" s="182" t="s">
        <v>8</v>
      </c>
      <c r="G72" s="182" t="s">
        <v>8</v>
      </c>
      <c r="H72" s="182">
        <v>93.8</v>
      </c>
      <c r="I72" s="59"/>
    </row>
    <row r="73" spans="2:9" s="68" customFormat="1" ht="14.25" hidden="1" customHeight="1" x14ac:dyDescent="0.2">
      <c r="B73" s="226" t="s">
        <v>166</v>
      </c>
      <c r="C73" s="194">
        <v>138986</v>
      </c>
      <c r="D73" s="195">
        <v>88</v>
      </c>
      <c r="E73" s="189">
        <v>12235041</v>
      </c>
      <c r="F73" s="182">
        <v>149.9</v>
      </c>
      <c r="G73" s="182">
        <v>88.9</v>
      </c>
      <c r="H73" s="182">
        <v>132.69999999999999</v>
      </c>
      <c r="I73" s="59"/>
    </row>
    <row r="74" spans="2:9" s="68" customFormat="1" ht="14.25" hidden="1" customHeight="1" x14ac:dyDescent="0.2">
      <c r="B74" s="226" t="s">
        <v>167</v>
      </c>
      <c r="C74" s="194">
        <v>33441</v>
      </c>
      <c r="D74" s="195" t="s">
        <v>8</v>
      </c>
      <c r="E74" s="189" t="s">
        <v>8</v>
      </c>
      <c r="F74" s="182">
        <v>81</v>
      </c>
      <c r="G74" s="182" t="s">
        <v>8</v>
      </c>
      <c r="H74" s="182" t="s">
        <v>8</v>
      </c>
      <c r="I74" s="59"/>
    </row>
    <row r="75" spans="2:9" ht="12.75" hidden="1" customHeight="1" x14ac:dyDescent="0.2">
      <c r="C75" s="194"/>
      <c r="D75" s="195"/>
      <c r="E75" s="189"/>
      <c r="F75" s="182"/>
      <c r="G75" s="182"/>
      <c r="H75" s="182"/>
    </row>
    <row r="76" spans="2:9" ht="17.100000000000001" hidden="1" customHeight="1" x14ac:dyDescent="0.2">
      <c r="B76">
        <v>2006</v>
      </c>
      <c r="C76" s="194"/>
      <c r="D76" s="195"/>
      <c r="E76" s="189"/>
      <c r="F76" s="182"/>
      <c r="G76" s="182"/>
      <c r="H76" s="182"/>
    </row>
    <row r="77" spans="2:9" ht="27.75" hidden="1" customHeight="1" x14ac:dyDescent="0.2">
      <c r="B77" s="227" t="s">
        <v>161</v>
      </c>
      <c r="C77" s="196">
        <v>7991401</v>
      </c>
      <c r="D77" s="197">
        <v>25.6</v>
      </c>
      <c r="E77" s="198">
        <v>204495205</v>
      </c>
      <c r="F77" s="189"/>
      <c r="G77" s="189"/>
      <c r="H77" s="189"/>
    </row>
    <row r="78" spans="2:9" ht="17.25" hidden="1" customHeight="1" x14ac:dyDescent="0.2">
      <c r="B78" s="226" t="s">
        <v>162</v>
      </c>
      <c r="C78" s="156" t="s">
        <v>8</v>
      </c>
      <c r="D78" s="199" t="s">
        <v>8</v>
      </c>
      <c r="E78" s="154">
        <v>1577386</v>
      </c>
      <c r="F78" s="182"/>
      <c r="G78" s="182"/>
      <c r="H78" s="182"/>
    </row>
    <row r="79" spans="2:9" ht="17.25" hidden="1" customHeight="1" x14ac:dyDescent="0.2">
      <c r="B79" s="226" t="s">
        <v>163</v>
      </c>
      <c r="C79" s="156" t="s">
        <v>8</v>
      </c>
      <c r="D79" s="199" t="s">
        <v>8</v>
      </c>
      <c r="E79" s="154">
        <v>239452</v>
      </c>
      <c r="F79" s="182"/>
      <c r="G79" s="182"/>
      <c r="H79" s="182"/>
    </row>
    <row r="80" spans="2:9" ht="17.25" hidden="1" customHeight="1" x14ac:dyDescent="0.2">
      <c r="B80" s="226" t="s">
        <v>164</v>
      </c>
      <c r="C80" s="154" t="s">
        <v>8</v>
      </c>
      <c r="D80" s="188" t="s">
        <v>8</v>
      </c>
      <c r="E80" s="189">
        <v>57817800</v>
      </c>
      <c r="F80" s="182"/>
      <c r="G80" s="182"/>
      <c r="H80" s="182"/>
    </row>
    <row r="81" spans="2:8" ht="17.25" hidden="1" customHeight="1" x14ac:dyDescent="0.2">
      <c r="B81" s="226" t="s">
        <v>165</v>
      </c>
      <c r="C81" s="156" t="s">
        <v>8</v>
      </c>
      <c r="D81" s="200" t="s">
        <v>8</v>
      </c>
      <c r="E81" s="194">
        <v>53807452</v>
      </c>
      <c r="F81" s="182"/>
      <c r="G81" s="182"/>
      <c r="H81" s="182"/>
    </row>
    <row r="82" spans="2:8" ht="17.100000000000001" hidden="1" customHeight="1" x14ac:dyDescent="0.2">
      <c r="C82" s="154"/>
      <c r="D82" s="188"/>
      <c r="E82" s="189"/>
      <c r="F82" s="182"/>
      <c r="G82" s="182"/>
      <c r="H82" s="182"/>
    </row>
    <row r="83" spans="2:8" s="216" customFormat="1" ht="13.5" hidden="1" customHeight="1" x14ac:dyDescent="0.2">
      <c r="C83" s="201">
        <v>2006</v>
      </c>
      <c r="D83" s="202"/>
      <c r="E83" s="203"/>
      <c r="F83" s="182">
        <v>2005</v>
      </c>
      <c r="G83" s="182"/>
      <c r="H83" s="182"/>
    </row>
    <row r="84" spans="2:8" s="216" customFormat="1" ht="13.5" hidden="1" customHeight="1" x14ac:dyDescent="0.2">
      <c r="B84" s="229" t="s">
        <v>168</v>
      </c>
      <c r="C84" s="204">
        <v>825472</v>
      </c>
      <c r="D84" s="195">
        <v>138</v>
      </c>
      <c r="E84" s="189">
        <v>113596904</v>
      </c>
      <c r="F84" s="182">
        <v>858280</v>
      </c>
      <c r="G84" s="182">
        <v>156</v>
      </c>
      <c r="H84" s="182">
        <v>134091659</v>
      </c>
    </row>
    <row r="85" spans="2:8" s="216" customFormat="1" ht="13.5" hidden="1" customHeight="1" x14ac:dyDescent="0.2">
      <c r="B85" s="229"/>
      <c r="C85" s="206">
        <v>825472</v>
      </c>
      <c r="D85" s="207">
        <f>ROUND(E85/C85,1)</f>
        <v>27.5</v>
      </c>
      <c r="E85" s="198">
        <f>ROUND(E84/5,0)</f>
        <v>22719381</v>
      </c>
      <c r="F85" s="189">
        <v>858280</v>
      </c>
      <c r="G85" s="182">
        <f>ROUND(H85/F85,1)</f>
        <v>31.2</v>
      </c>
      <c r="H85" s="189">
        <f>ROUND(H84/5,0)</f>
        <v>26818332</v>
      </c>
    </row>
    <row r="86" spans="2:8" s="231" customFormat="1" ht="13.5" hidden="1" customHeight="1" x14ac:dyDescent="0.2">
      <c r="B86" s="230" t="s">
        <v>168</v>
      </c>
      <c r="C86" s="206">
        <v>825472</v>
      </c>
      <c r="D86" s="207">
        <v>27.5</v>
      </c>
      <c r="E86" s="198">
        <v>22719381</v>
      </c>
      <c r="F86" s="189">
        <f>ROUND(C86/F85*100,1)</f>
        <v>96.2</v>
      </c>
      <c r="G86" s="182">
        <f>ROUND(D86/G85*100,1)</f>
        <v>88.1</v>
      </c>
      <c r="H86" s="189">
        <f>ROUND(E86/H85*100,1)</f>
        <v>84.7</v>
      </c>
    </row>
    <row r="87" spans="2:8" s="216" customFormat="1" ht="13.5" hidden="1" customHeight="1" x14ac:dyDescent="0.2">
      <c r="C87" s="154">
        <v>2006</v>
      </c>
      <c r="D87" s="208"/>
      <c r="E87" s="189"/>
      <c r="F87" s="182">
        <v>2005</v>
      </c>
      <c r="G87" s="182"/>
      <c r="H87" s="182"/>
    </row>
    <row r="88" spans="2:8" s="216" customFormat="1" ht="13.5" hidden="1" customHeight="1" x14ac:dyDescent="0.2">
      <c r="B88" s="229" t="s">
        <v>169</v>
      </c>
      <c r="C88" s="201">
        <v>2390176</v>
      </c>
      <c r="D88" s="202">
        <v>38.5</v>
      </c>
      <c r="E88" s="171">
        <v>92023409</v>
      </c>
      <c r="F88" s="182">
        <v>2529222</v>
      </c>
      <c r="G88" s="209">
        <v>42.9</v>
      </c>
      <c r="H88" s="182">
        <v>108398018</v>
      </c>
    </row>
    <row r="89" spans="2:8" s="231" customFormat="1" ht="13.5" hidden="1" customHeight="1" x14ac:dyDescent="0.2">
      <c r="B89" s="230" t="s">
        <v>169</v>
      </c>
      <c r="C89" s="154">
        <v>2390176</v>
      </c>
      <c r="D89" s="208">
        <v>38.5</v>
      </c>
      <c r="E89" s="189">
        <v>92023409</v>
      </c>
      <c r="F89" s="182">
        <f>ROUND(C88/F88*100,1)</f>
        <v>94.5</v>
      </c>
      <c r="G89" s="182">
        <f>ROUND(D88/G88*100,1)</f>
        <v>89.7</v>
      </c>
      <c r="H89" s="182">
        <f>ROUND(E88/H88*100,1)</f>
        <v>84.9</v>
      </c>
    </row>
    <row r="90" spans="2:8" s="216" customFormat="1" ht="13.5" hidden="1" customHeight="1" x14ac:dyDescent="0.2">
      <c r="C90"/>
      <c r="D90"/>
      <c r="E90"/>
      <c r="F90"/>
      <c r="G90"/>
      <c r="H90"/>
    </row>
    <row r="91" spans="2:8" s="231" customFormat="1" ht="13.5" hidden="1" customHeight="1" x14ac:dyDescent="0.2">
      <c r="B91" s="230" t="s">
        <v>170</v>
      </c>
      <c r="C91">
        <f>C86+C89</f>
        <v>3215648</v>
      </c>
      <c r="D91">
        <f>ROUND(E91/C91,1)</f>
        <v>35.700000000000003</v>
      </c>
      <c r="E91">
        <f>E86+E89</f>
        <v>114742790</v>
      </c>
      <c r="F91">
        <f>ROUND(C91/C67*100,1)</f>
        <v>94.9</v>
      </c>
      <c r="G91">
        <f>ROUND(D91/D67*100,1)</f>
        <v>89.5</v>
      </c>
      <c r="H91">
        <f>ROUND(E91/E67*100,1)</f>
        <v>84.9</v>
      </c>
    </row>
    <row r="92" spans="2:8" s="216" customFormat="1" ht="13.5" hidden="1" customHeight="1" x14ac:dyDescent="0.2">
      <c r="C92"/>
      <c r="D92"/>
      <c r="E92"/>
      <c r="F92"/>
      <c r="G92"/>
      <c r="H92"/>
    </row>
    <row r="93" spans="2:8" ht="33" customHeight="1" x14ac:dyDescent="0.2">
      <c r="C93" s="181"/>
      <c r="D93" s="181"/>
      <c r="E93" s="181"/>
    </row>
    <row r="94" spans="2:8" ht="25.5" customHeight="1" x14ac:dyDescent="0.2">
      <c r="C94" s="181"/>
      <c r="D94" s="181"/>
      <c r="E94" s="181"/>
    </row>
    <row r="95" spans="2:8" ht="17.100000000000001" customHeight="1" x14ac:dyDescent="0.2">
      <c r="C95" s="181"/>
      <c r="D95" s="181"/>
      <c r="E95" s="181"/>
    </row>
    <row r="96" spans="2:8" ht="17.100000000000001" customHeight="1" x14ac:dyDescent="0.2">
      <c r="C96" s="181"/>
      <c r="D96" s="181"/>
      <c r="E96" s="181"/>
    </row>
    <row r="97" spans="3:5" ht="17.100000000000001" customHeight="1" x14ac:dyDescent="0.2">
      <c r="C97" s="181"/>
      <c r="D97" s="181"/>
      <c r="E97" s="181"/>
    </row>
    <row r="98" spans="3:5" ht="17.100000000000001" customHeight="1" x14ac:dyDescent="0.2">
      <c r="C98" s="181"/>
      <c r="D98" s="181"/>
      <c r="E98" s="181"/>
    </row>
    <row r="99" spans="3:5" ht="17.100000000000001" customHeight="1" x14ac:dyDescent="0.2">
      <c r="C99" s="181"/>
      <c r="D99" s="181"/>
      <c r="E99" s="181"/>
    </row>
    <row r="100" spans="3:5" ht="24.75" customHeight="1" x14ac:dyDescent="0.2">
      <c r="C100" s="181"/>
      <c r="D100" s="181"/>
      <c r="E100" s="181"/>
    </row>
    <row r="101" spans="3:5" ht="17.100000000000001" customHeight="1" x14ac:dyDescent="0.2">
      <c r="C101" s="181"/>
      <c r="D101" s="181"/>
      <c r="E101" s="181"/>
    </row>
    <row r="102" spans="3:5" ht="17.100000000000001" customHeight="1" x14ac:dyDescent="0.2">
      <c r="C102" s="181"/>
      <c r="D102" s="181"/>
      <c r="E102" s="181"/>
    </row>
    <row r="103" spans="3:5" ht="17.100000000000001" customHeight="1" x14ac:dyDescent="0.2">
      <c r="C103" s="181"/>
      <c r="D103" s="181"/>
      <c r="E103" s="181"/>
    </row>
    <row r="104" spans="3:5" ht="17.100000000000001" customHeight="1" x14ac:dyDescent="0.2">
      <c r="C104" s="181"/>
      <c r="D104" s="181"/>
      <c r="E104" s="181"/>
    </row>
    <row r="105" spans="3:5" ht="17.100000000000001" customHeight="1" x14ac:dyDescent="0.2"/>
    <row r="106" spans="3:5" ht="17.100000000000001" customHeight="1" x14ac:dyDescent="0.2"/>
    <row r="107" spans="3:5" ht="17.100000000000001" customHeight="1" x14ac:dyDescent="0.2"/>
    <row r="108" spans="3:5" ht="17.100000000000001" customHeight="1" x14ac:dyDescent="0.2"/>
    <row r="109" spans="3:5" ht="17.100000000000001" customHeight="1" x14ac:dyDescent="0.2"/>
    <row r="110" spans="3:5" ht="17.100000000000001" customHeight="1" x14ac:dyDescent="0.2"/>
    <row r="111" spans="3:5" ht="17.100000000000001" customHeight="1" x14ac:dyDescent="0.2"/>
    <row r="112" spans="3:5" ht="17.100000000000001" customHeight="1" x14ac:dyDescent="0.2"/>
    <row r="113" ht="17.100000000000001" customHeight="1" x14ac:dyDescent="0.2"/>
    <row r="114" ht="17.100000000000001" customHeight="1" x14ac:dyDescent="0.2"/>
    <row r="115" ht="17.100000000000001" customHeight="1" x14ac:dyDescent="0.2"/>
  </sheetData>
  <mergeCells count="5">
    <mergeCell ref="B3:B4"/>
    <mergeCell ref="C3:C4"/>
    <mergeCell ref="D3:D4"/>
    <mergeCell ref="E3:E4"/>
    <mergeCell ref="F4:H4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39"/>
  <sheetViews>
    <sheetView workbookViewId="0">
      <selection activeCell="A22" sqref="A22:XFD22"/>
    </sheetView>
  </sheetViews>
  <sheetFormatPr defaultRowHeight="12.75" x14ac:dyDescent="0.2"/>
  <cols>
    <col min="1" max="1" width="2.28515625" customWidth="1"/>
    <col min="2" max="2" width="31.140625" customWidth="1"/>
    <col min="3" max="3" width="13.5703125" customWidth="1"/>
    <col min="4" max="4" width="11.140625" customWidth="1"/>
    <col min="5" max="5" width="12.5703125" bestFit="1" customWidth="1"/>
    <col min="6" max="6" width="12.85546875" customWidth="1"/>
    <col min="7" max="7" width="9.85546875" customWidth="1"/>
    <col min="8" max="8" width="12.85546875" customWidth="1"/>
    <col min="9" max="9" width="8" customWidth="1"/>
    <col min="10" max="11" width="0" hidden="1" customWidth="1"/>
    <col min="12" max="12" width="10.42578125" hidden="1" customWidth="1"/>
    <col min="13" max="16" width="0" hidden="1" customWidth="1"/>
    <col min="19" max="19" width="9.140625" customWidth="1"/>
    <col min="257" max="257" width="2.28515625" customWidth="1"/>
    <col min="258" max="258" width="31.140625" customWidth="1"/>
    <col min="259" max="259" width="13.5703125" customWidth="1"/>
    <col min="260" max="260" width="11.140625" customWidth="1"/>
    <col min="261" max="261" width="12.5703125" bestFit="1" customWidth="1"/>
    <col min="262" max="262" width="12.85546875" customWidth="1"/>
    <col min="263" max="263" width="9.85546875" customWidth="1"/>
    <col min="264" max="264" width="12.85546875" customWidth="1"/>
    <col min="265" max="265" width="8" customWidth="1"/>
    <col min="266" max="272" width="0" hidden="1" customWidth="1"/>
    <col min="275" max="275" width="9.140625" customWidth="1"/>
    <col min="513" max="513" width="2.28515625" customWidth="1"/>
    <col min="514" max="514" width="31.140625" customWidth="1"/>
    <col min="515" max="515" width="13.5703125" customWidth="1"/>
    <col min="516" max="516" width="11.140625" customWidth="1"/>
    <col min="517" max="517" width="12.5703125" bestFit="1" customWidth="1"/>
    <col min="518" max="518" width="12.85546875" customWidth="1"/>
    <col min="519" max="519" width="9.85546875" customWidth="1"/>
    <col min="520" max="520" width="12.85546875" customWidth="1"/>
    <col min="521" max="521" width="8" customWidth="1"/>
    <col min="522" max="528" width="0" hidden="1" customWidth="1"/>
    <col min="531" max="531" width="9.140625" customWidth="1"/>
    <col min="769" max="769" width="2.28515625" customWidth="1"/>
    <col min="770" max="770" width="31.140625" customWidth="1"/>
    <col min="771" max="771" width="13.5703125" customWidth="1"/>
    <col min="772" max="772" width="11.140625" customWidth="1"/>
    <col min="773" max="773" width="12.5703125" bestFit="1" customWidth="1"/>
    <col min="774" max="774" width="12.85546875" customWidth="1"/>
    <col min="775" max="775" width="9.85546875" customWidth="1"/>
    <col min="776" max="776" width="12.85546875" customWidth="1"/>
    <col min="777" max="777" width="8" customWidth="1"/>
    <col min="778" max="784" width="0" hidden="1" customWidth="1"/>
    <col min="787" max="787" width="9.140625" customWidth="1"/>
    <col min="1025" max="1025" width="2.28515625" customWidth="1"/>
    <col min="1026" max="1026" width="31.140625" customWidth="1"/>
    <col min="1027" max="1027" width="13.5703125" customWidth="1"/>
    <col min="1028" max="1028" width="11.140625" customWidth="1"/>
    <col min="1029" max="1029" width="12.5703125" bestFit="1" customWidth="1"/>
    <col min="1030" max="1030" width="12.85546875" customWidth="1"/>
    <col min="1031" max="1031" width="9.85546875" customWidth="1"/>
    <col min="1032" max="1032" width="12.85546875" customWidth="1"/>
    <col min="1033" max="1033" width="8" customWidth="1"/>
    <col min="1034" max="1040" width="0" hidden="1" customWidth="1"/>
    <col min="1043" max="1043" width="9.140625" customWidth="1"/>
    <col min="1281" max="1281" width="2.28515625" customWidth="1"/>
    <col min="1282" max="1282" width="31.140625" customWidth="1"/>
    <col min="1283" max="1283" width="13.5703125" customWidth="1"/>
    <col min="1284" max="1284" width="11.140625" customWidth="1"/>
    <col min="1285" max="1285" width="12.5703125" bestFit="1" customWidth="1"/>
    <col min="1286" max="1286" width="12.85546875" customWidth="1"/>
    <col min="1287" max="1287" width="9.85546875" customWidth="1"/>
    <col min="1288" max="1288" width="12.85546875" customWidth="1"/>
    <col min="1289" max="1289" width="8" customWidth="1"/>
    <col min="1290" max="1296" width="0" hidden="1" customWidth="1"/>
    <col min="1299" max="1299" width="9.140625" customWidth="1"/>
    <col min="1537" max="1537" width="2.28515625" customWidth="1"/>
    <col min="1538" max="1538" width="31.140625" customWidth="1"/>
    <col min="1539" max="1539" width="13.5703125" customWidth="1"/>
    <col min="1540" max="1540" width="11.140625" customWidth="1"/>
    <col min="1541" max="1541" width="12.5703125" bestFit="1" customWidth="1"/>
    <col min="1542" max="1542" width="12.85546875" customWidth="1"/>
    <col min="1543" max="1543" width="9.85546875" customWidth="1"/>
    <col min="1544" max="1544" width="12.85546875" customWidth="1"/>
    <col min="1545" max="1545" width="8" customWidth="1"/>
    <col min="1546" max="1552" width="0" hidden="1" customWidth="1"/>
    <col min="1555" max="1555" width="9.140625" customWidth="1"/>
    <col min="1793" max="1793" width="2.28515625" customWidth="1"/>
    <col min="1794" max="1794" width="31.140625" customWidth="1"/>
    <col min="1795" max="1795" width="13.5703125" customWidth="1"/>
    <col min="1796" max="1796" width="11.140625" customWidth="1"/>
    <col min="1797" max="1797" width="12.5703125" bestFit="1" customWidth="1"/>
    <col min="1798" max="1798" width="12.85546875" customWidth="1"/>
    <col min="1799" max="1799" width="9.85546875" customWidth="1"/>
    <col min="1800" max="1800" width="12.85546875" customWidth="1"/>
    <col min="1801" max="1801" width="8" customWidth="1"/>
    <col min="1802" max="1808" width="0" hidden="1" customWidth="1"/>
    <col min="1811" max="1811" width="9.140625" customWidth="1"/>
    <col min="2049" max="2049" width="2.28515625" customWidth="1"/>
    <col min="2050" max="2050" width="31.140625" customWidth="1"/>
    <col min="2051" max="2051" width="13.5703125" customWidth="1"/>
    <col min="2052" max="2052" width="11.140625" customWidth="1"/>
    <col min="2053" max="2053" width="12.5703125" bestFit="1" customWidth="1"/>
    <col min="2054" max="2054" width="12.85546875" customWidth="1"/>
    <col min="2055" max="2055" width="9.85546875" customWidth="1"/>
    <col min="2056" max="2056" width="12.85546875" customWidth="1"/>
    <col min="2057" max="2057" width="8" customWidth="1"/>
    <col min="2058" max="2064" width="0" hidden="1" customWidth="1"/>
    <col min="2067" max="2067" width="9.140625" customWidth="1"/>
    <col min="2305" max="2305" width="2.28515625" customWidth="1"/>
    <col min="2306" max="2306" width="31.140625" customWidth="1"/>
    <col min="2307" max="2307" width="13.5703125" customWidth="1"/>
    <col min="2308" max="2308" width="11.140625" customWidth="1"/>
    <col min="2309" max="2309" width="12.5703125" bestFit="1" customWidth="1"/>
    <col min="2310" max="2310" width="12.85546875" customWidth="1"/>
    <col min="2311" max="2311" width="9.85546875" customWidth="1"/>
    <col min="2312" max="2312" width="12.85546875" customWidth="1"/>
    <col min="2313" max="2313" width="8" customWidth="1"/>
    <col min="2314" max="2320" width="0" hidden="1" customWidth="1"/>
    <col min="2323" max="2323" width="9.140625" customWidth="1"/>
    <col min="2561" max="2561" width="2.28515625" customWidth="1"/>
    <col min="2562" max="2562" width="31.140625" customWidth="1"/>
    <col min="2563" max="2563" width="13.5703125" customWidth="1"/>
    <col min="2564" max="2564" width="11.140625" customWidth="1"/>
    <col min="2565" max="2565" width="12.5703125" bestFit="1" customWidth="1"/>
    <col min="2566" max="2566" width="12.85546875" customWidth="1"/>
    <col min="2567" max="2567" width="9.85546875" customWidth="1"/>
    <col min="2568" max="2568" width="12.85546875" customWidth="1"/>
    <col min="2569" max="2569" width="8" customWidth="1"/>
    <col min="2570" max="2576" width="0" hidden="1" customWidth="1"/>
    <col min="2579" max="2579" width="9.140625" customWidth="1"/>
    <col min="2817" max="2817" width="2.28515625" customWidth="1"/>
    <col min="2818" max="2818" width="31.140625" customWidth="1"/>
    <col min="2819" max="2819" width="13.5703125" customWidth="1"/>
    <col min="2820" max="2820" width="11.140625" customWidth="1"/>
    <col min="2821" max="2821" width="12.5703125" bestFit="1" customWidth="1"/>
    <col min="2822" max="2822" width="12.85546875" customWidth="1"/>
    <col min="2823" max="2823" width="9.85546875" customWidth="1"/>
    <col min="2824" max="2824" width="12.85546875" customWidth="1"/>
    <col min="2825" max="2825" width="8" customWidth="1"/>
    <col min="2826" max="2832" width="0" hidden="1" customWidth="1"/>
    <col min="2835" max="2835" width="9.140625" customWidth="1"/>
    <col min="3073" max="3073" width="2.28515625" customWidth="1"/>
    <col min="3074" max="3074" width="31.140625" customWidth="1"/>
    <col min="3075" max="3075" width="13.5703125" customWidth="1"/>
    <col min="3076" max="3076" width="11.140625" customWidth="1"/>
    <col min="3077" max="3077" width="12.5703125" bestFit="1" customWidth="1"/>
    <col min="3078" max="3078" width="12.85546875" customWidth="1"/>
    <col min="3079" max="3079" width="9.85546875" customWidth="1"/>
    <col min="3080" max="3080" width="12.85546875" customWidth="1"/>
    <col min="3081" max="3081" width="8" customWidth="1"/>
    <col min="3082" max="3088" width="0" hidden="1" customWidth="1"/>
    <col min="3091" max="3091" width="9.140625" customWidth="1"/>
    <col min="3329" max="3329" width="2.28515625" customWidth="1"/>
    <col min="3330" max="3330" width="31.140625" customWidth="1"/>
    <col min="3331" max="3331" width="13.5703125" customWidth="1"/>
    <col min="3332" max="3332" width="11.140625" customWidth="1"/>
    <col min="3333" max="3333" width="12.5703125" bestFit="1" customWidth="1"/>
    <col min="3334" max="3334" width="12.85546875" customWidth="1"/>
    <col min="3335" max="3335" width="9.85546875" customWidth="1"/>
    <col min="3336" max="3336" width="12.85546875" customWidth="1"/>
    <col min="3337" max="3337" width="8" customWidth="1"/>
    <col min="3338" max="3344" width="0" hidden="1" customWidth="1"/>
    <col min="3347" max="3347" width="9.140625" customWidth="1"/>
    <col min="3585" max="3585" width="2.28515625" customWidth="1"/>
    <col min="3586" max="3586" width="31.140625" customWidth="1"/>
    <col min="3587" max="3587" width="13.5703125" customWidth="1"/>
    <col min="3588" max="3588" width="11.140625" customWidth="1"/>
    <col min="3589" max="3589" width="12.5703125" bestFit="1" customWidth="1"/>
    <col min="3590" max="3590" width="12.85546875" customWidth="1"/>
    <col min="3591" max="3591" width="9.85546875" customWidth="1"/>
    <col min="3592" max="3592" width="12.85546875" customWidth="1"/>
    <col min="3593" max="3593" width="8" customWidth="1"/>
    <col min="3594" max="3600" width="0" hidden="1" customWidth="1"/>
    <col min="3603" max="3603" width="9.140625" customWidth="1"/>
    <col min="3841" max="3841" width="2.28515625" customWidth="1"/>
    <col min="3842" max="3842" width="31.140625" customWidth="1"/>
    <col min="3843" max="3843" width="13.5703125" customWidth="1"/>
    <col min="3844" max="3844" width="11.140625" customWidth="1"/>
    <col min="3845" max="3845" width="12.5703125" bestFit="1" customWidth="1"/>
    <col min="3846" max="3846" width="12.85546875" customWidth="1"/>
    <col min="3847" max="3847" width="9.85546875" customWidth="1"/>
    <col min="3848" max="3848" width="12.85546875" customWidth="1"/>
    <col min="3849" max="3849" width="8" customWidth="1"/>
    <col min="3850" max="3856" width="0" hidden="1" customWidth="1"/>
    <col min="3859" max="3859" width="9.140625" customWidth="1"/>
    <col min="4097" max="4097" width="2.28515625" customWidth="1"/>
    <col min="4098" max="4098" width="31.140625" customWidth="1"/>
    <col min="4099" max="4099" width="13.5703125" customWidth="1"/>
    <col min="4100" max="4100" width="11.140625" customWidth="1"/>
    <col min="4101" max="4101" width="12.5703125" bestFit="1" customWidth="1"/>
    <col min="4102" max="4102" width="12.85546875" customWidth="1"/>
    <col min="4103" max="4103" width="9.85546875" customWidth="1"/>
    <col min="4104" max="4104" width="12.85546875" customWidth="1"/>
    <col min="4105" max="4105" width="8" customWidth="1"/>
    <col min="4106" max="4112" width="0" hidden="1" customWidth="1"/>
    <col min="4115" max="4115" width="9.140625" customWidth="1"/>
    <col min="4353" max="4353" width="2.28515625" customWidth="1"/>
    <col min="4354" max="4354" width="31.140625" customWidth="1"/>
    <col min="4355" max="4355" width="13.5703125" customWidth="1"/>
    <col min="4356" max="4356" width="11.140625" customWidth="1"/>
    <col min="4357" max="4357" width="12.5703125" bestFit="1" customWidth="1"/>
    <col min="4358" max="4358" width="12.85546875" customWidth="1"/>
    <col min="4359" max="4359" width="9.85546875" customWidth="1"/>
    <col min="4360" max="4360" width="12.85546875" customWidth="1"/>
    <col min="4361" max="4361" width="8" customWidth="1"/>
    <col min="4362" max="4368" width="0" hidden="1" customWidth="1"/>
    <col min="4371" max="4371" width="9.140625" customWidth="1"/>
    <col min="4609" max="4609" width="2.28515625" customWidth="1"/>
    <col min="4610" max="4610" width="31.140625" customWidth="1"/>
    <col min="4611" max="4611" width="13.5703125" customWidth="1"/>
    <col min="4612" max="4612" width="11.140625" customWidth="1"/>
    <col min="4613" max="4613" width="12.5703125" bestFit="1" customWidth="1"/>
    <col min="4614" max="4614" width="12.85546875" customWidth="1"/>
    <col min="4615" max="4615" width="9.85546875" customWidth="1"/>
    <col min="4616" max="4616" width="12.85546875" customWidth="1"/>
    <col min="4617" max="4617" width="8" customWidth="1"/>
    <col min="4618" max="4624" width="0" hidden="1" customWidth="1"/>
    <col min="4627" max="4627" width="9.140625" customWidth="1"/>
    <col min="4865" max="4865" width="2.28515625" customWidth="1"/>
    <col min="4866" max="4866" width="31.140625" customWidth="1"/>
    <col min="4867" max="4867" width="13.5703125" customWidth="1"/>
    <col min="4868" max="4868" width="11.140625" customWidth="1"/>
    <col min="4869" max="4869" width="12.5703125" bestFit="1" customWidth="1"/>
    <col min="4870" max="4870" width="12.85546875" customWidth="1"/>
    <col min="4871" max="4871" width="9.85546875" customWidth="1"/>
    <col min="4872" max="4872" width="12.85546875" customWidth="1"/>
    <col min="4873" max="4873" width="8" customWidth="1"/>
    <col min="4874" max="4880" width="0" hidden="1" customWidth="1"/>
    <col min="4883" max="4883" width="9.140625" customWidth="1"/>
    <col min="5121" max="5121" width="2.28515625" customWidth="1"/>
    <col min="5122" max="5122" width="31.140625" customWidth="1"/>
    <col min="5123" max="5123" width="13.5703125" customWidth="1"/>
    <col min="5124" max="5124" width="11.140625" customWidth="1"/>
    <col min="5125" max="5125" width="12.5703125" bestFit="1" customWidth="1"/>
    <col min="5126" max="5126" width="12.85546875" customWidth="1"/>
    <col min="5127" max="5127" width="9.85546875" customWidth="1"/>
    <col min="5128" max="5128" width="12.85546875" customWidth="1"/>
    <col min="5129" max="5129" width="8" customWidth="1"/>
    <col min="5130" max="5136" width="0" hidden="1" customWidth="1"/>
    <col min="5139" max="5139" width="9.140625" customWidth="1"/>
    <col min="5377" max="5377" width="2.28515625" customWidth="1"/>
    <col min="5378" max="5378" width="31.140625" customWidth="1"/>
    <col min="5379" max="5379" width="13.5703125" customWidth="1"/>
    <col min="5380" max="5380" width="11.140625" customWidth="1"/>
    <col min="5381" max="5381" width="12.5703125" bestFit="1" customWidth="1"/>
    <col min="5382" max="5382" width="12.85546875" customWidth="1"/>
    <col min="5383" max="5383" width="9.85546875" customWidth="1"/>
    <col min="5384" max="5384" width="12.85546875" customWidth="1"/>
    <col min="5385" max="5385" width="8" customWidth="1"/>
    <col min="5386" max="5392" width="0" hidden="1" customWidth="1"/>
    <col min="5395" max="5395" width="9.140625" customWidth="1"/>
    <col min="5633" max="5633" width="2.28515625" customWidth="1"/>
    <col min="5634" max="5634" width="31.140625" customWidth="1"/>
    <col min="5635" max="5635" width="13.5703125" customWidth="1"/>
    <col min="5636" max="5636" width="11.140625" customWidth="1"/>
    <col min="5637" max="5637" width="12.5703125" bestFit="1" customWidth="1"/>
    <col min="5638" max="5638" width="12.85546875" customWidth="1"/>
    <col min="5639" max="5639" width="9.85546875" customWidth="1"/>
    <col min="5640" max="5640" width="12.85546875" customWidth="1"/>
    <col min="5641" max="5641" width="8" customWidth="1"/>
    <col min="5642" max="5648" width="0" hidden="1" customWidth="1"/>
    <col min="5651" max="5651" width="9.140625" customWidth="1"/>
    <col min="5889" max="5889" width="2.28515625" customWidth="1"/>
    <col min="5890" max="5890" width="31.140625" customWidth="1"/>
    <col min="5891" max="5891" width="13.5703125" customWidth="1"/>
    <col min="5892" max="5892" width="11.140625" customWidth="1"/>
    <col min="5893" max="5893" width="12.5703125" bestFit="1" customWidth="1"/>
    <col min="5894" max="5894" width="12.85546875" customWidth="1"/>
    <col min="5895" max="5895" width="9.85546875" customWidth="1"/>
    <col min="5896" max="5896" width="12.85546875" customWidth="1"/>
    <col min="5897" max="5897" width="8" customWidth="1"/>
    <col min="5898" max="5904" width="0" hidden="1" customWidth="1"/>
    <col min="5907" max="5907" width="9.140625" customWidth="1"/>
    <col min="6145" max="6145" width="2.28515625" customWidth="1"/>
    <col min="6146" max="6146" width="31.140625" customWidth="1"/>
    <col min="6147" max="6147" width="13.5703125" customWidth="1"/>
    <col min="6148" max="6148" width="11.140625" customWidth="1"/>
    <col min="6149" max="6149" width="12.5703125" bestFit="1" customWidth="1"/>
    <col min="6150" max="6150" width="12.85546875" customWidth="1"/>
    <col min="6151" max="6151" width="9.85546875" customWidth="1"/>
    <col min="6152" max="6152" width="12.85546875" customWidth="1"/>
    <col min="6153" max="6153" width="8" customWidth="1"/>
    <col min="6154" max="6160" width="0" hidden="1" customWidth="1"/>
    <col min="6163" max="6163" width="9.140625" customWidth="1"/>
    <col min="6401" max="6401" width="2.28515625" customWidth="1"/>
    <col min="6402" max="6402" width="31.140625" customWidth="1"/>
    <col min="6403" max="6403" width="13.5703125" customWidth="1"/>
    <col min="6404" max="6404" width="11.140625" customWidth="1"/>
    <col min="6405" max="6405" width="12.5703125" bestFit="1" customWidth="1"/>
    <col min="6406" max="6406" width="12.85546875" customWidth="1"/>
    <col min="6407" max="6407" width="9.85546875" customWidth="1"/>
    <col min="6408" max="6408" width="12.85546875" customWidth="1"/>
    <col min="6409" max="6409" width="8" customWidth="1"/>
    <col min="6410" max="6416" width="0" hidden="1" customWidth="1"/>
    <col min="6419" max="6419" width="9.140625" customWidth="1"/>
    <col min="6657" max="6657" width="2.28515625" customWidth="1"/>
    <col min="6658" max="6658" width="31.140625" customWidth="1"/>
    <col min="6659" max="6659" width="13.5703125" customWidth="1"/>
    <col min="6660" max="6660" width="11.140625" customWidth="1"/>
    <col min="6661" max="6661" width="12.5703125" bestFit="1" customWidth="1"/>
    <col min="6662" max="6662" width="12.85546875" customWidth="1"/>
    <col min="6663" max="6663" width="9.85546875" customWidth="1"/>
    <col min="6664" max="6664" width="12.85546875" customWidth="1"/>
    <col min="6665" max="6665" width="8" customWidth="1"/>
    <col min="6666" max="6672" width="0" hidden="1" customWidth="1"/>
    <col min="6675" max="6675" width="9.140625" customWidth="1"/>
    <col min="6913" max="6913" width="2.28515625" customWidth="1"/>
    <col min="6914" max="6914" width="31.140625" customWidth="1"/>
    <col min="6915" max="6915" width="13.5703125" customWidth="1"/>
    <col min="6916" max="6916" width="11.140625" customWidth="1"/>
    <col min="6917" max="6917" width="12.5703125" bestFit="1" customWidth="1"/>
    <col min="6918" max="6918" width="12.85546875" customWidth="1"/>
    <col min="6919" max="6919" width="9.85546875" customWidth="1"/>
    <col min="6920" max="6920" width="12.85546875" customWidth="1"/>
    <col min="6921" max="6921" width="8" customWidth="1"/>
    <col min="6922" max="6928" width="0" hidden="1" customWidth="1"/>
    <col min="6931" max="6931" width="9.140625" customWidth="1"/>
    <col min="7169" max="7169" width="2.28515625" customWidth="1"/>
    <col min="7170" max="7170" width="31.140625" customWidth="1"/>
    <col min="7171" max="7171" width="13.5703125" customWidth="1"/>
    <col min="7172" max="7172" width="11.140625" customWidth="1"/>
    <col min="7173" max="7173" width="12.5703125" bestFit="1" customWidth="1"/>
    <col min="7174" max="7174" width="12.85546875" customWidth="1"/>
    <col min="7175" max="7175" width="9.85546875" customWidth="1"/>
    <col min="7176" max="7176" width="12.85546875" customWidth="1"/>
    <col min="7177" max="7177" width="8" customWidth="1"/>
    <col min="7178" max="7184" width="0" hidden="1" customWidth="1"/>
    <col min="7187" max="7187" width="9.140625" customWidth="1"/>
    <col min="7425" max="7425" width="2.28515625" customWidth="1"/>
    <col min="7426" max="7426" width="31.140625" customWidth="1"/>
    <col min="7427" max="7427" width="13.5703125" customWidth="1"/>
    <col min="7428" max="7428" width="11.140625" customWidth="1"/>
    <col min="7429" max="7429" width="12.5703125" bestFit="1" customWidth="1"/>
    <col min="7430" max="7430" width="12.85546875" customWidth="1"/>
    <col min="7431" max="7431" width="9.85546875" customWidth="1"/>
    <col min="7432" max="7432" width="12.85546875" customWidth="1"/>
    <col min="7433" max="7433" width="8" customWidth="1"/>
    <col min="7434" max="7440" width="0" hidden="1" customWidth="1"/>
    <col min="7443" max="7443" width="9.140625" customWidth="1"/>
    <col min="7681" max="7681" width="2.28515625" customWidth="1"/>
    <col min="7682" max="7682" width="31.140625" customWidth="1"/>
    <col min="7683" max="7683" width="13.5703125" customWidth="1"/>
    <col min="7684" max="7684" width="11.140625" customWidth="1"/>
    <col min="7685" max="7685" width="12.5703125" bestFit="1" customWidth="1"/>
    <col min="7686" max="7686" width="12.85546875" customWidth="1"/>
    <col min="7687" max="7687" width="9.85546875" customWidth="1"/>
    <col min="7688" max="7688" width="12.85546875" customWidth="1"/>
    <col min="7689" max="7689" width="8" customWidth="1"/>
    <col min="7690" max="7696" width="0" hidden="1" customWidth="1"/>
    <col min="7699" max="7699" width="9.140625" customWidth="1"/>
    <col min="7937" max="7937" width="2.28515625" customWidth="1"/>
    <col min="7938" max="7938" width="31.140625" customWidth="1"/>
    <col min="7939" max="7939" width="13.5703125" customWidth="1"/>
    <col min="7940" max="7940" width="11.140625" customWidth="1"/>
    <col min="7941" max="7941" width="12.5703125" bestFit="1" customWidth="1"/>
    <col min="7942" max="7942" width="12.85546875" customWidth="1"/>
    <col min="7943" max="7943" width="9.85546875" customWidth="1"/>
    <col min="7944" max="7944" width="12.85546875" customWidth="1"/>
    <col min="7945" max="7945" width="8" customWidth="1"/>
    <col min="7946" max="7952" width="0" hidden="1" customWidth="1"/>
    <col min="7955" max="7955" width="9.140625" customWidth="1"/>
    <col min="8193" max="8193" width="2.28515625" customWidth="1"/>
    <col min="8194" max="8194" width="31.140625" customWidth="1"/>
    <col min="8195" max="8195" width="13.5703125" customWidth="1"/>
    <col min="8196" max="8196" width="11.140625" customWidth="1"/>
    <col min="8197" max="8197" width="12.5703125" bestFit="1" customWidth="1"/>
    <col min="8198" max="8198" width="12.85546875" customWidth="1"/>
    <col min="8199" max="8199" width="9.85546875" customWidth="1"/>
    <col min="8200" max="8200" width="12.85546875" customWidth="1"/>
    <col min="8201" max="8201" width="8" customWidth="1"/>
    <col min="8202" max="8208" width="0" hidden="1" customWidth="1"/>
    <col min="8211" max="8211" width="9.140625" customWidth="1"/>
    <col min="8449" max="8449" width="2.28515625" customWidth="1"/>
    <col min="8450" max="8450" width="31.140625" customWidth="1"/>
    <col min="8451" max="8451" width="13.5703125" customWidth="1"/>
    <col min="8452" max="8452" width="11.140625" customWidth="1"/>
    <col min="8453" max="8453" width="12.5703125" bestFit="1" customWidth="1"/>
    <col min="8454" max="8454" width="12.85546875" customWidth="1"/>
    <col min="8455" max="8455" width="9.85546875" customWidth="1"/>
    <col min="8456" max="8456" width="12.85546875" customWidth="1"/>
    <col min="8457" max="8457" width="8" customWidth="1"/>
    <col min="8458" max="8464" width="0" hidden="1" customWidth="1"/>
    <col min="8467" max="8467" width="9.140625" customWidth="1"/>
    <col min="8705" max="8705" width="2.28515625" customWidth="1"/>
    <col min="8706" max="8706" width="31.140625" customWidth="1"/>
    <col min="8707" max="8707" width="13.5703125" customWidth="1"/>
    <col min="8708" max="8708" width="11.140625" customWidth="1"/>
    <col min="8709" max="8709" width="12.5703125" bestFit="1" customWidth="1"/>
    <col min="8710" max="8710" width="12.85546875" customWidth="1"/>
    <col min="8711" max="8711" width="9.85546875" customWidth="1"/>
    <col min="8712" max="8712" width="12.85546875" customWidth="1"/>
    <col min="8713" max="8713" width="8" customWidth="1"/>
    <col min="8714" max="8720" width="0" hidden="1" customWidth="1"/>
    <col min="8723" max="8723" width="9.140625" customWidth="1"/>
    <col min="8961" max="8961" width="2.28515625" customWidth="1"/>
    <col min="8962" max="8962" width="31.140625" customWidth="1"/>
    <col min="8963" max="8963" width="13.5703125" customWidth="1"/>
    <col min="8964" max="8964" width="11.140625" customWidth="1"/>
    <col min="8965" max="8965" width="12.5703125" bestFit="1" customWidth="1"/>
    <col min="8966" max="8966" width="12.85546875" customWidth="1"/>
    <col min="8967" max="8967" width="9.85546875" customWidth="1"/>
    <col min="8968" max="8968" width="12.85546875" customWidth="1"/>
    <col min="8969" max="8969" width="8" customWidth="1"/>
    <col min="8970" max="8976" width="0" hidden="1" customWidth="1"/>
    <col min="8979" max="8979" width="9.140625" customWidth="1"/>
    <col min="9217" max="9217" width="2.28515625" customWidth="1"/>
    <col min="9218" max="9218" width="31.140625" customWidth="1"/>
    <col min="9219" max="9219" width="13.5703125" customWidth="1"/>
    <col min="9220" max="9220" width="11.140625" customWidth="1"/>
    <col min="9221" max="9221" width="12.5703125" bestFit="1" customWidth="1"/>
    <col min="9222" max="9222" width="12.85546875" customWidth="1"/>
    <col min="9223" max="9223" width="9.85546875" customWidth="1"/>
    <col min="9224" max="9224" width="12.85546875" customWidth="1"/>
    <col min="9225" max="9225" width="8" customWidth="1"/>
    <col min="9226" max="9232" width="0" hidden="1" customWidth="1"/>
    <col min="9235" max="9235" width="9.140625" customWidth="1"/>
    <col min="9473" max="9473" width="2.28515625" customWidth="1"/>
    <col min="9474" max="9474" width="31.140625" customWidth="1"/>
    <col min="9475" max="9475" width="13.5703125" customWidth="1"/>
    <col min="9476" max="9476" width="11.140625" customWidth="1"/>
    <col min="9477" max="9477" width="12.5703125" bestFit="1" customWidth="1"/>
    <col min="9478" max="9478" width="12.85546875" customWidth="1"/>
    <col min="9479" max="9479" width="9.85546875" customWidth="1"/>
    <col min="9480" max="9480" width="12.85546875" customWidth="1"/>
    <col min="9481" max="9481" width="8" customWidth="1"/>
    <col min="9482" max="9488" width="0" hidden="1" customWidth="1"/>
    <col min="9491" max="9491" width="9.140625" customWidth="1"/>
    <col min="9729" max="9729" width="2.28515625" customWidth="1"/>
    <col min="9730" max="9730" width="31.140625" customWidth="1"/>
    <col min="9731" max="9731" width="13.5703125" customWidth="1"/>
    <col min="9732" max="9732" width="11.140625" customWidth="1"/>
    <col min="9733" max="9733" width="12.5703125" bestFit="1" customWidth="1"/>
    <col min="9734" max="9734" width="12.85546875" customWidth="1"/>
    <col min="9735" max="9735" width="9.85546875" customWidth="1"/>
    <col min="9736" max="9736" width="12.85546875" customWidth="1"/>
    <col min="9737" max="9737" width="8" customWidth="1"/>
    <col min="9738" max="9744" width="0" hidden="1" customWidth="1"/>
    <col min="9747" max="9747" width="9.140625" customWidth="1"/>
    <col min="9985" max="9985" width="2.28515625" customWidth="1"/>
    <col min="9986" max="9986" width="31.140625" customWidth="1"/>
    <col min="9987" max="9987" width="13.5703125" customWidth="1"/>
    <col min="9988" max="9988" width="11.140625" customWidth="1"/>
    <col min="9989" max="9989" width="12.5703125" bestFit="1" customWidth="1"/>
    <col min="9990" max="9990" width="12.85546875" customWidth="1"/>
    <col min="9991" max="9991" width="9.85546875" customWidth="1"/>
    <col min="9992" max="9992" width="12.85546875" customWidth="1"/>
    <col min="9993" max="9993" width="8" customWidth="1"/>
    <col min="9994" max="10000" width="0" hidden="1" customWidth="1"/>
    <col min="10003" max="10003" width="9.140625" customWidth="1"/>
    <col min="10241" max="10241" width="2.28515625" customWidth="1"/>
    <col min="10242" max="10242" width="31.140625" customWidth="1"/>
    <col min="10243" max="10243" width="13.5703125" customWidth="1"/>
    <col min="10244" max="10244" width="11.140625" customWidth="1"/>
    <col min="10245" max="10245" width="12.5703125" bestFit="1" customWidth="1"/>
    <col min="10246" max="10246" width="12.85546875" customWidth="1"/>
    <col min="10247" max="10247" width="9.85546875" customWidth="1"/>
    <col min="10248" max="10248" width="12.85546875" customWidth="1"/>
    <col min="10249" max="10249" width="8" customWidth="1"/>
    <col min="10250" max="10256" width="0" hidden="1" customWidth="1"/>
    <col min="10259" max="10259" width="9.140625" customWidth="1"/>
    <col min="10497" max="10497" width="2.28515625" customWidth="1"/>
    <col min="10498" max="10498" width="31.140625" customWidth="1"/>
    <col min="10499" max="10499" width="13.5703125" customWidth="1"/>
    <col min="10500" max="10500" width="11.140625" customWidth="1"/>
    <col min="10501" max="10501" width="12.5703125" bestFit="1" customWidth="1"/>
    <col min="10502" max="10502" width="12.85546875" customWidth="1"/>
    <col min="10503" max="10503" width="9.85546875" customWidth="1"/>
    <col min="10504" max="10504" width="12.85546875" customWidth="1"/>
    <col min="10505" max="10505" width="8" customWidth="1"/>
    <col min="10506" max="10512" width="0" hidden="1" customWidth="1"/>
    <col min="10515" max="10515" width="9.140625" customWidth="1"/>
    <col min="10753" max="10753" width="2.28515625" customWidth="1"/>
    <col min="10754" max="10754" width="31.140625" customWidth="1"/>
    <col min="10755" max="10755" width="13.5703125" customWidth="1"/>
    <col min="10756" max="10756" width="11.140625" customWidth="1"/>
    <col min="10757" max="10757" width="12.5703125" bestFit="1" customWidth="1"/>
    <col min="10758" max="10758" width="12.85546875" customWidth="1"/>
    <col min="10759" max="10759" width="9.85546875" customWidth="1"/>
    <col min="10760" max="10760" width="12.85546875" customWidth="1"/>
    <col min="10761" max="10761" width="8" customWidth="1"/>
    <col min="10762" max="10768" width="0" hidden="1" customWidth="1"/>
    <col min="10771" max="10771" width="9.140625" customWidth="1"/>
    <col min="11009" max="11009" width="2.28515625" customWidth="1"/>
    <col min="11010" max="11010" width="31.140625" customWidth="1"/>
    <col min="11011" max="11011" width="13.5703125" customWidth="1"/>
    <col min="11012" max="11012" width="11.140625" customWidth="1"/>
    <col min="11013" max="11013" width="12.5703125" bestFit="1" customWidth="1"/>
    <col min="11014" max="11014" width="12.85546875" customWidth="1"/>
    <col min="11015" max="11015" width="9.85546875" customWidth="1"/>
    <col min="11016" max="11016" width="12.85546875" customWidth="1"/>
    <col min="11017" max="11017" width="8" customWidth="1"/>
    <col min="11018" max="11024" width="0" hidden="1" customWidth="1"/>
    <col min="11027" max="11027" width="9.140625" customWidth="1"/>
    <col min="11265" max="11265" width="2.28515625" customWidth="1"/>
    <col min="11266" max="11266" width="31.140625" customWidth="1"/>
    <col min="11267" max="11267" width="13.5703125" customWidth="1"/>
    <col min="11268" max="11268" width="11.140625" customWidth="1"/>
    <col min="11269" max="11269" width="12.5703125" bestFit="1" customWidth="1"/>
    <col min="11270" max="11270" width="12.85546875" customWidth="1"/>
    <col min="11271" max="11271" width="9.85546875" customWidth="1"/>
    <col min="11272" max="11272" width="12.85546875" customWidth="1"/>
    <col min="11273" max="11273" width="8" customWidth="1"/>
    <col min="11274" max="11280" width="0" hidden="1" customWidth="1"/>
    <col min="11283" max="11283" width="9.140625" customWidth="1"/>
    <col min="11521" max="11521" width="2.28515625" customWidth="1"/>
    <col min="11522" max="11522" width="31.140625" customWidth="1"/>
    <col min="11523" max="11523" width="13.5703125" customWidth="1"/>
    <col min="11524" max="11524" width="11.140625" customWidth="1"/>
    <col min="11525" max="11525" width="12.5703125" bestFit="1" customWidth="1"/>
    <col min="11526" max="11526" width="12.85546875" customWidth="1"/>
    <col min="11527" max="11527" width="9.85546875" customWidth="1"/>
    <col min="11528" max="11528" width="12.85546875" customWidth="1"/>
    <col min="11529" max="11529" width="8" customWidth="1"/>
    <col min="11530" max="11536" width="0" hidden="1" customWidth="1"/>
    <col min="11539" max="11539" width="9.140625" customWidth="1"/>
    <col min="11777" max="11777" width="2.28515625" customWidth="1"/>
    <col min="11778" max="11778" width="31.140625" customWidth="1"/>
    <col min="11779" max="11779" width="13.5703125" customWidth="1"/>
    <col min="11780" max="11780" width="11.140625" customWidth="1"/>
    <col min="11781" max="11781" width="12.5703125" bestFit="1" customWidth="1"/>
    <col min="11782" max="11782" width="12.85546875" customWidth="1"/>
    <col min="11783" max="11783" width="9.85546875" customWidth="1"/>
    <col min="11784" max="11784" width="12.85546875" customWidth="1"/>
    <col min="11785" max="11785" width="8" customWidth="1"/>
    <col min="11786" max="11792" width="0" hidden="1" customWidth="1"/>
    <col min="11795" max="11795" width="9.140625" customWidth="1"/>
    <col min="12033" max="12033" width="2.28515625" customWidth="1"/>
    <col min="12034" max="12034" width="31.140625" customWidth="1"/>
    <col min="12035" max="12035" width="13.5703125" customWidth="1"/>
    <col min="12036" max="12036" width="11.140625" customWidth="1"/>
    <col min="12037" max="12037" width="12.5703125" bestFit="1" customWidth="1"/>
    <col min="12038" max="12038" width="12.85546875" customWidth="1"/>
    <col min="12039" max="12039" width="9.85546875" customWidth="1"/>
    <col min="12040" max="12040" width="12.85546875" customWidth="1"/>
    <col min="12041" max="12041" width="8" customWidth="1"/>
    <col min="12042" max="12048" width="0" hidden="1" customWidth="1"/>
    <col min="12051" max="12051" width="9.140625" customWidth="1"/>
    <col min="12289" max="12289" width="2.28515625" customWidth="1"/>
    <col min="12290" max="12290" width="31.140625" customWidth="1"/>
    <col min="12291" max="12291" width="13.5703125" customWidth="1"/>
    <col min="12292" max="12292" width="11.140625" customWidth="1"/>
    <col min="12293" max="12293" width="12.5703125" bestFit="1" customWidth="1"/>
    <col min="12294" max="12294" width="12.85546875" customWidth="1"/>
    <col min="12295" max="12295" width="9.85546875" customWidth="1"/>
    <col min="12296" max="12296" width="12.85546875" customWidth="1"/>
    <col min="12297" max="12297" width="8" customWidth="1"/>
    <col min="12298" max="12304" width="0" hidden="1" customWidth="1"/>
    <col min="12307" max="12307" width="9.140625" customWidth="1"/>
    <col min="12545" max="12545" width="2.28515625" customWidth="1"/>
    <col min="12546" max="12546" width="31.140625" customWidth="1"/>
    <col min="12547" max="12547" width="13.5703125" customWidth="1"/>
    <col min="12548" max="12548" width="11.140625" customWidth="1"/>
    <col min="12549" max="12549" width="12.5703125" bestFit="1" customWidth="1"/>
    <col min="12550" max="12550" width="12.85546875" customWidth="1"/>
    <col min="12551" max="12551" width="9.85546875" customWidth="1"/>
    <col min="12552" max="12552" width="12.85546875" customWidth="1"/>
    <col min="12553" max="12553" width="8" customWidth="1"/>
    <col min="12554" max="12560" width="0" hidden="1" customWidth="1"/>
    <col min="12563" max="12563" width="9.140625" customWidth="1"/>
    <col min="12801" max="12801" width="2.28515625" customWidth="1"/>
    <col min="12802" max="12802" width="31.140625" customWidth="1"/>
    <col min="12803" max="12803" width="13.5703125" customWidth="1"/>
    <col min="12804" max="12804" width="11.140625" customWidth="1"/>
    <col min="12805" max="12805" width="12.5703125" bestFit="1" customWidth="1"/>
    <col min="12806" max="12806" width="12.85546875" customWidth="1"/>
    <col min="12807" max="12807" width="9.85546875" customWidth="1"/>
    <col min="12808" max="12808" width="12.85546875" customWidth="1"/>
    <col min="12809" max="12809" width="8" customWidth="1"/>
    <col min="12810" max="12816" width="0" hidden="1" customWidth="1"/>
    <col min="12819" max="12819" width="9.140625" customWidth="1"/>
    <col min="13057" max="13057" width="2.28515625" customWidth="1"/>
    <col min="13058" max="13058" width="31.140625" customWidth="1"/>
    <col min="13059" max="13059" width="13.5703125" customWidth="1"/>
    <col min="13060" max="13060" width="11.140625" customWidth="1"/>
    <col min="13061" max="13061" width="12.5703125" bestFit="1" customWidth="1"/>
    <col min="13062" max="13062" width="12.85546875" customWidth="1"/>
    <col min="13063" max="13063" width="9.85546875" customWidth="1"/>
    <col min="13064" max="13064" width="12.85546875" customWidth="1"/>
    <col min="13065" max="13065" width="8" customWidth="1"/>
    <col min="13066" max="13072" width="0" hidden="1" customWidth="1"/>
    <col min="13075" max="13075" width="9.140625" customWidth="1"/>
    <col min="13313" max="13313" width="2.28515625" customWidth="1"/>
    <col min="13314" max="13314" width="31.140625" customWidth="1"/>
    <col min="13315" max="13315" width="13.5703125" customWidth="1"/>
    <col min="13316" max="13316" width="11.140625" customWidth="1"/>
    <col min="13317" max="13317" width="12.5703125" bestFit="1" customWidth="1"/>
    <col min="13318" max="13318" width="12.85546875" customWidth="1"/>
    <col min="13319" max="13319" width="9.85546875" customWidth="1"/>
    <col min="13320" max="13320" width="12.85546875" customWidth="1"/>
    <col min="13321" max="13321" width="8" customWidth="1"/>
    <col min="13322" max="13328" width="0" hidden="1" customWidth="1"/>
    <col min="13331" max="13331" width="9.140625" customWidth="1"/>
    <col min="13569" max="13569" width="2.28515625" customWidth="1"/>
    <col min="13570" max="13570" width="31.140625" customWidth="1"/>
    <col min="13571" max="13571" width="13.5703125" customWidth="1"/>
    <col min="13572" max="13572" width="11.140625" customWidth="1"/>
    <col min="13573" max="13573" width="12.5703125" bestFit="1" customWidth="1"/>
    <col min="13574" max="13574" width="12.85546875" customWidth="1"/>
    <col min="13575" max="13575" width="9.85546875" customWidth="1"/>
    <col min="13576" max="13576" width="12.85546875" customWidth="1"/>
    <col min="13577" max="13577" width="8" customWidth="1"/>
    <col min="13578" max="13584" width="0" hidden="1" customWidth="1"/>
    <col min="13587" max="13587" width="9.140625" customWidth="1"/>
    <col min="13825" max="13825" width="2.28515625" customWidth="1"/>
    <col min="13826" max="13826" width="31.140625" customWidth="1"/>
    <col min="13827" max="13827" width="13.5703125" customWidth="1"/>
    <col min="13828" max="13828" width="11.140625" customWidth="1"/>
    <col min="13829" max="13829" width="12.5703125" bestFit="1" customWidth="1"/>
    <col min="13830" max="13830" width="12.85546875" customWidth="1"/>
    <col min="13831" max="13831" width="9.85546875" customWidth="1"/>
    <col min="13832" max="13832" width="12.85546875" customWidth="1"/>
    <col min="13833" max="13833" width="8" customWidth="1"/>
    <col min="13834" max="13840" width="0" hidden="1" customWidth="1"/>
    <col min="13843" max="13843" width="9.140625" customWidth="1"/>
    <col min="14081" max="14081" width="2.28515625" customWidth="1"/>
    <col min="14082" max="14082" width="31.140625" customWidth="1"/>
    <col min="14083" max="14083" width="13.5703125" customWidth="1"/>
    <col min="14084" max="14084" width="11.140625" customWidth="1"/>
    <col min="14085" max="14085" width="12.5703125" bestFit="1" customWidth="1"/>
    <col min="14086" max="14086" width="12.85546875" customWidth="1"/>
    <col min="14087" max="14087" width="9.85546875" customWidth="1"/>
    <col min="14088" max="14088" width="12.85546875" customWidth="1"/>
    <col min="14089" max="14089" width="8" customWidth="1"/>
    <col min="14090" max="14096" width="0" hidden="1" customWidth="1"/>
    <col min="14099" max="14099" width="9.140625" customWidth="1"/>
    <col min="14337" max="14337" width="2.28515625" customWidth="1"/>
    <col min="14338" max="14338" width="31.140625" customWidth="1"/>
    <col min="14339" max="14339" width="13.5703125" customWidth="1"/>
    <col min="14340" max="14340" width="11.140625" customWidth="1"/>
    <col min="14341" max="14341" width="12.5703125" bestFit="1" customWidth="1"/>
    <col min="14342" max="14342" width="12.85546875" customWidth="1"/>
    <col min="14343" max="14343" width="9.85546875" customWidth="1"/>
    <col min="14344" max="14344" width="12.85546875" customWidth="1"/>
    <col min="14345" max="14345" width="8" customWidth="1"/>
    <col min="14346" max="14352" width="0" hidden="1" customWidth="1"/>
    <col min="14355" max="14355" width="9.140625" customWidth="1"/>
    <col min="14593" max="14593" width="2.28515625" customWidth="1"/>
    <col min="14594" max="14594" width="31.140625" customWidth="1"/>
    <col min="14595" max="14595" width="13.5703125" customWidth="1"/>
    <col min="14596" max="14596" width="11.140625" customWidth="1"/>
    <col min="14597" max="14597" width="12.5703125" bestFit="1" customWidth="1"/>
    <col min="14598" max="14598" width="12.85546875" customWidth="1"/>
    <col min="14599" max="14599" width="9.85546875" customWidth="1"/>
    <col min="14600" max="14600" width="12.85546875" customWidth="1"/>
    <col min="14601" max="14601" width="8" customWidth="1"/>
    <col min="14602" max="14608" width="0" hidden="1" customWidth="1"/>
    <col min="14611" max="14611" width="9.140625" customWidth="1"/>
    <col min="14849" max="14849" width="2.28515625" customWidth="1"/>
    <col min="14850" max="14850" width="31.140625" customWidth="1"/>
    <col min="14851" max="14851" width="13.5703125" customWidth="1"/>
    <col min="14852" max="14852" width="11.140625" customWidth="1"/>
    <col min="14853" max="14853" width="12.5703125" bestFit="1" customWidth="1"/>
    <col min="14854" max="14854" width="12.85546875" customWidth="1"/>
    <col min="14855" max="14855" width="9.85546875" customWidth="1"/>
    <col min="14856" max="14856" width="12.85546875" customWidth="1"/>
    <col min="14857" max="14857" width="8" customWidth="1"/>
    <col min="14858" max="14864" width="0" hidden="1" customWidth="1"/>
    <col min="14867" max="14867" width="9.140625" customWidth="1"/>
    <col min="15105" max="15105" width="2.28515625" customWidth="1"/>
    <col min="15106" max="15106" width="31.140625" customWidth="1"/>
    <col min="15107" max="15107" width="13.5703125" customWidth="1"/>
    <col min="15108" max="15108" width="11.140625" customWidth="1"/>
    <col min="15109" max="15109" width="12.5703125" bestFit="1" customWidth="1"/>
    <col min="15110" max="15110" width="12.85546875" customWidth="1"/>
    <col min="15111" max="15111" width="9.85546875" customWidth="1"/>
    <col min="15112" max="15112" width="12.85546875" customWidth="1"/>
    <col min="15113" max="15113" width="8" customWidth="1"/>
    <col min="15114" max="15120" width="0" hidden="1" customWidth="1"/>
    <col min="15123" max="15123" width="9.140625" customWidth="1"/>
    <col min="15361" max="15361" width="2.28515625" customWidth="1"/>
    <col min="15362" max="15362" width="31.140625" customWidth="1"/>
    <col min="15363" max="15363" width="13.5703125" customWidth="1"/>
    <col min="15364" max="15364" width="11.140625" customWidth="1"/>
    <col min="15365" max="15365" width="12.5703125" bestFit="1" customWidth="1"/>
    <col min="15366" max="15366" width="12.85546875" customWidth="1"/>
    <col min="15367" max="15367" width="9.85546875" customWidth="1"/>
    <col min="15368" max="15368" width="12.85546875" customWidth="1"/>
    <col min="15369" max="15369" width="8" customWidth="1"/>
    <col min="15370" max="15376" width="0" hidden="1" customWidth="1"/>
    <col min="15379" max="15379" width="9.140625" customWidth="1"/>
    <col min="15617" max="15617" width="2.28515625" customWidth="1"/>
    <col min="15618" max="15618" width="31.140625" customWidth="1"/>
    <col min="15619" max="15619" width="13.5703125" customWidth="1"/>
    <col min="15620" max="15620" width="11.140625" customWidth="1"/>
    <col min="15621" max="15621" width="12.5703125" bestFit="1" customWidth="1"/>
    <col min="15622" max="15622" width="12.85546875" customWidth="1"/>
    <col min="15623" max="15623" width="9.85546875" customWidth="1"/>
    <col min="15624" max="15624" width="12.85546875" customWidth="1"/>
    <col min="15625" max="15625" width="8" customWidth="1"/>
    <col min="15626" max="15632" width="0" hidden="1" customWidth="1"/>
    <col min="15635" max="15635" width="9.140625" customWidth="1"/>
    <col min="15873" max="15873" width="2.28515625" customWidth="1"/>
    <col min="15874" max="15874" width="31.140625" customWidth="1"/>
    <col min="15875" max="15875" width="13.5703125" customWidth="1"/>
    <col min="15876" max="15876" width="11.140625" customWidth="1"/>
    <col min="15877" max="15877" width="12.5703125" bestFit="1" customWidth="1"/>
    <col min="15878" max="15878" width="12.85546875" customWidth="1"/>
    <col min="15879" max="15879" width="9.85546875" customWidth="1"/>
    <col min="15880" max="15880" width="12.85546875" customWidth="1"/>
    <col min="15881" max="15881" width="8" customWidth="1"/>
    <col min="15882" max="15888" width="0" hidden="1" customWidth="1"/>
    <col min="15891" max="15891" width="9.140625" customWidth="1"/>
    <col min="16129" max="16129" width="2.28515625" customWidth="1"/>
    <col min="16130" max="16130" width="31.140625" customWidth="1"/>
    <col min="16131" max="16131" width="13.5703125" customWidth="1"/>
    <col min="16132" max="16132" width="11.140625" customWidth="1"/>
    <col min="16133" max="16133" width="12.5703125" bestFit="1" customWidth="1"/>
    <col min="16134" max="16134" width="12.85546875" customWidth="1"/>
    <col min="16135" max="16135" width="9.85546875" customWidth="1"/>
    <col min="16136" max="16136" width="12.85546875" customWidth="1"/>
    <col min="16137" max="16137" width="8" customWidth="1"/>
    <col min="16138" max="16144" width="0" hidden="1" customWidth="1"/>
    <col min="16147" max="16147" width="9.140625" customWidth="1"/>
  </cols>
  <sheetData>
    <row r="1" spans="2:15" ht="14.25" x14ac:dyDescent="0.2">
      <c r="B1" s="144"/>
      <c r="H1" s="145">
        <v>81</v>
      </c>
    </row>
    <row r="2" spans="2:15" ht="20.25" customHeight="1" x14ac:dyDescent="0.2">
      <c r="B2" s="146" t="s">
        <v>180</v>
      </c>
      <c r="C2" s="68"/>
      <c r="I2" s="57"/>
    </row>
    <row r="3" spans="2:15" ht="38.25" customHeight="1" x14ac:dyDescent="0.2">
      <c r="B3" s="259" t="s">
        <v>0</v>
      </c>
      <c r="C3" s="254" t="s">
        <v>135</v>
      </c>
      <c r="D3" s="255" t="s">
        <v>96</v>
      </c>
      <c r="E3" s="255" t="s">
        <v>97</v>
      </c>
      <c r="F3" s="147" t="s">
        <v>98</v>
      </c>
      <c r="G3" s="148" t="s">
        <v>99</v>
      </c>
      <c r="H3" s="148" t="s">
        <v>100</v>
      </c>
    </row>
    <row r="4" spans="2:15" ht="15" x14ac:dyDescent="0.25">
      <c r="B4" s="260"/>
      <c r="C4" s="254"/>
      <c r="D4" s="255"/>
      <c r="E4" s="256"/>
      <c r="F4" s="257" t="s">
        <v>101</v>
      </c>
      <c r="G4" s="258"/>
      <c r="H4" s="258"/>
    </row>
    <row r="5" spans="2:15" ht="15.75" customHeight="1" x14ac:dyDescent="0.2">
      <c r="B5" s="11"/>
      <c r="C5" s="149"/>
      <c r="D5" s="150"/>
      <c r="E5" s="151"/>
      <c r="F5" s="61"/>
      <c r="G5" s="61"/>
      <c r="H5" s="152"/>
    </row>
    <row r="6" spans="2:15" ht="24.95" customHeight="1" x14ac:dyDescent="0.25">
      <c r="B6" s="153" t="s">
        <v>132</v>
      </c>
      <c r="C6" s="154">
        <v>11233</v>
      </c>
      <c r="D6" s="164">
        <v>480.3</v>
      </c>
      <c r="E6" s="156">
        <v>5395188</v>
      </c>
      <c r="F6" s="155">
        <v>99.2</v>
      </c>
      <c r="G6" s="155">
        <v>109.2</v>
      </c>
      <c r="H6" s="155">
        <v>108.3</v>
      </c>
    </row>
    <row r="7" spans="2:15" ht="24.95" customHeight="1" x14ac:dyDescent="0.25">
      <c r="B7" s="162" t="s">
        <v>53</v>
      </c>
      <c r="C7" s="154"/>
      <c r="D7" s="164"/>
      <c r="E7" s="156"/>
      <c r="F7" s="155"/>
      <c r="G7" s="155"/>
      <c r="H7" s="155"/>
    </row>
    <row r="8" spans="2:15" ht="24.95" customHeight="1" x14ac:dyDescent="0.25">
      <c r="B8" s="222" t="s">
        <v>133</v>
      </c>
      <c r="C8" s="154">
        <v>9962</v>
      </c>
      <c r="D8" s="164">
        <v>490.4</v>
      </c>
      <c r="E8" s="156">
        <v>4885723</v>
      </c>
      <c r="F8" s="155">
        <v>119.9</v>
      </c>
      <c r="G8" s="155">
        <v>105.2</v>
      </c>
      <c r="H8" s="155">
        <v>126.3</v>
      </c>
    </row>
    <row r="9" spans="2:15" s="68" customFormat="1" ht="24.95" customHeight="1" x14ac:dyDescent="0.25">
      <c r="B9" s="165" t="s">
        <v>159</v>
      </c>
      <c r="C9" s="154">
        <v>526861</v>
      </c>
      <c r="D9" s="164">
        <v>481</v>
      </c>
      <c r="E9" s="156">
        <v>253301777</v>
      </c>
      <c r="F9" s="155">
        <v>117.8</v>
      </c>
      <c r="G9" s="155">
        <v>98.1</v>
      </c>
      <c r="H9" s="155">
        <v>115.6</v>
      </c>
      <c r="J9" s="68" t="e">
        <f>ROUND(C9/#REF!*100,1)</f>
        <v>#REF!</v>
      </c>
      <c r="K9" s="68" t="e">
        <f>ROUND(D9/#REF!*100,1)</f>
        <v>#REF!</v>
      </c>
      <c r="L9" s="68" t="e">
        <f>ROUND(E9/#REF!*100,1)</f>
        <v>#REF!</v>
      </c>
      <c r="M9" s="157" t="e">
        <f>F9-J9</f>
        <v>#REF!</v>
      </c>
      <c r="N9" s="157" t="e">
        <f>G9-K9</f>
        <v>#REF!</v>
      </c>
      <c r="O9" s="157" t="e">
        <f>H9-L9</f>
        <v>#REF!</v>
      </c>
    </row>
    <row r="10" spans="2:15" s="68" customFormat="1" ht="49.5" customHeight="1" x14ac:dyDescent="0.25">
      <c r="B10" s="236" t="s">
        <v>181</v>
      </c>
      <c r="C10" s="154">
        <v>3069688</v>
      </c>
      <c r="D10" s="155">
        <v>50.3</v>
      </c>
      <c r="E10" s="156">
        <v>154541525</v>
      </c>
      <c r="F10" s="155">
        <v>97.5</v>
      </c>
      <c r="G10" s="155">
        <v>103.1</v>
      </c>
      <c r="H10" s="155">
        <v>100.6</v>
      </c>
      <c r="J10" s="68" t="e">
        <f>ROUND(C10/#REF!*100,1)</f>
        <v>#REF!</v>
      </c>
      <c r="K10" s="68" t="e">
        <f>ROUND(D10/#REF!*100,1)</f>
        <v>#REF!</v>
      </c>
      <c r="L10" s="68" t="e">
        <f>ROUND(E10/#REF!*100,1)</f>
        <v>#REF!</v>
      </c>
      <c r="M10" s="157" t="e">
        <f t="shared" ref="M10:O18" si="0">F10-J10</f>
        <v>#REF!</v>
      </c>
      <c r="N10" s="157" t="e">
        <f t="shared" si="0"/>
        <v>#REF!</v>
      </c>
      <c r="O10" s="157" t="e">
        <f t="shared" si="0"/>
        <v>#REF!</v>
      </c>
    </row>
    <row r="11" spans="2:15" s="68" customFormat="1" ht="24.95" customHeight="1" x14ac:dyDescent="0.25">
      <c r="B11" s="237" t="s">
        <v>173</v>
      </c>
      <c r="C11" s="154">
        <v>2601438</v>
      </c>
      <c r="D11" s="155">
        <v>52.5</v>
      </c>
      <c r="E11" s="156">
        <v>136475101</v>
      </c>
      <c r="F11" s="155">
        <v>102.9</v>
      </c>
      <c r="G11" s="155">
        <v>102.5</v>
      </c>
      <c r="H11" s="155">
        <v>105.3</v>
      </c>
      <c r="J11" s="68" t="e">
        <f>ROUND(C11/#REF!*100,1)</f>
        <v>#REF!</v>
      </c>
      <c r="K11" s="68" t="e">
        <f>ROUND(D11/#REF!*100,1)</f>
        <v>#REF!</v>
      </c>
      <c r="L11" s="68" t="e">
        <f>ROUND(E11/#REF!*100,1)</f>
        <v>#REF!</v>
      </c>
      <c r="M11" s="157" t="e">
        <f t="shared" si="0"/>
        <v>#REF!</v>
      </c>
      <c r="N11" s="157" t="e">
        <f t="shared" si="0"/>
        <v>#REF!</v>
      </c>
      <c r="O11" s="157" t="e">
        <f t="shared" si="0"/>
        <v>#REF!</v>
      </c>
    </row>
    <row r="12" spans="2:15" s="68" customFormat="1" ht="24.95" customHeight="1" x14ac:dyDescent="0.25">
      <c r="B12" s="167" t="s">
        <v>174</v>
      </c>
      <c r="C12" s="154">
        <v>468250</v>
      </c>
      <c r="D12" s="155">
        <v>38.6</v>
      </c>
      <c r="E12" s="156">
        <v>18066424</v>
      </c>
      <c r="F12" s="155">
        <v>75.5</v>
      </c>
      <c r="G12" s="155">
        <v>100</v>
      </c>
      <c r="H12" s="155">
        <v>75.5</v>
      </c>
      <c r="J12" s="68" t="e">
        <f>ROUND(C12/#REF!*100,1)</f>
        <v>#REF!</v>
      </c>
      <c r="K12" s="68" t="e">
        <f>ROUND(D12/#REF!*100,1)</f>
        <v>#REF!</v>
      </c>
      <c r="L12" s="68" t="e">
        <f>ROUND(E12/#REF!*100,1)</f>
        <v>#REF!</v>
      </c>
      <c r="M12" s="157" t="e">
        <f t="shared" si="0"/>
        <v>#REF!</v>
      </c>
      <c r="N12" s="157" t="e">
        <f t="shared" si="0"/>
        <v>#REF!</v>
      </c>
      <c r="O12" s="157" t="e">
        <f t="shared" si="0"/>
        <v>#REF!</v>
      </c>
    </row>
    <row r="13" spans="2:15" s="68" customFormat="1" ht="24.95" customHeight="1" x14ac:dyDescent="0.25">
      <c r="B13" s="238" t="s">
        <v>161</v>
      </c>
      <c r="C13" s="154">
        <v>6625027</v>
      </c>
      <c r="D13" s="155">
        <v>41.7</v>
      </c>
      <c r="E13" s="156">
        <v>276107897</v>
      </c>
      <c r="F13" s="155">
        <v>99.2</v>
      </c>
      <c r="G13" s="155">
        <v>115.2</v>
      </c>
      <c r="H13" s="155">
        <v>114.1</v>
      </c>
      <c r="J13" s="68" t="e">
        <f>ROUND(C13/#REF!*100,1)</f>
        <v>#REF!</v>
      </c>
      <c r="K13" s="68" t="e">
        <f>ROUND(D13/#REF!*100,1)</f>
        <v>#REF!</v>
      </c>
      <c r="L13" s="68" t="e">
        <f>ROUND(E13/#REF!*100,1)</f>
        <v>#REF!</v>
      </c>
      <c r="M13" s="157" t="e">
        <f t="shared" si="0"/>
        <v>#REF!</v>
      </c>
      <c r="N13" s="157" t="e">
        <f t="shared" si="0"/>
        <v>#REF!</v>
      </c>
      <c r="O13" s="157" t="e">
        <f t="shared" si="0"/>
        <v>#REF!</v>
      </c>
    </row>
    <row r="14" spans="2:15" s="68" customFormat="1" ht="24.95" customHeight="1" x14ac:dyDescent="0.25">
      <c r="B14" s="236" t="s">
        <v>162</v>
      </c>
      <c r="C14" s="155" t="s">
        <v>8</v>
      </c>
      <c r="D14" s="155" t="s">
        <v>8</v>
      </c>
      <c r="E14" s="164">
        <v>4182340</v>
      </c>
      <c r="F14" s="155" t="s">
        <v>8</v>
      </c>
      <c r="G14" s="155" t="s">
        <v>8</v>
      </c>
      <c r="H14" s="155">
        <v>121</v>
      </c>
      <c r="J14" s="68" t="e">
        <f>ROUND(C14/#REF!*100,1)</f>
        <v>#VALUE!</v>
      </c>
      <c r="K14" s="68" t="e">
        <f>ROUND(D14/#REF!*100,1)</f>
        <v>#VALUE!</v>
      </c>
      <c r="L14" s="68" t="e">
        <f>ROUND(E14/#REF!*100,1)</f>
        <v>#REF!</v>
      </c>
      <c r="M14" s="157" t="e">
        <f t="shared" si="0"/>
        <v>#VALUE!</v>
      </c>
      <c r="N14" s="157" t="e">
        <f t="shared" si="0"/>
        <v>#VALUE!</v>
      </c>
      <c r="O14" s="157" t="e">
        <f t="shared" si="0"/>
        <v>#REF!</v>
      </c>
    </row>
    <row r="15" spans="2:15" s="68" customFormat="1" ht="24.95" customHeight="1" x14ac:dyDescent="0.25">
      <c r="B15" s="236" t="s">
        <v>163</v>
      </c>
      <c r="C15" s="155" t="s">
        <v>8</v>
      </c>
      <c r="D15" s="155" t="s">
        <v>8</v>
      </c>
      <c r="E15" s="164">
        <v>681044</v>
      </c>
      <c r="F15" s="155" t="s">
        <v>8</v>
      </c>
      <c r="G15" s="155" t="s">
        <v>8</v>
      </c>
      <c r="H15" s="155">
        <v>249.8</v>
      </c>
      <c r="J15" s="68" t="e">
        <f>ROUND(C15/#REF!*100,1)</f>
        <v>#VALUE!</v>
      </c>
      <c r="K15" s="68" t="e">
        <f>ROUND(D15/#REF!*100,1)</f>
        <v>#VALUE!</v>
      </c>
      <c r="L15" s="68" t="e">
        <f>ROUND(E15/#REF!*100,1)</f>
        <v>#REF!</v>
      </c>
      <c r="M15" s="157" t="e">
        <f t="shared" si="0"/>
        <v>#VALUE!</v>
      </c>
      <c r="N15" s="157" t="e">
        <f t="shared" si="0"/>
        <v>#VALUE!</v>
      </c>
      <c r="O15" s="157" t="e">
        <f t="shared" si="0"/>
        <v>#REF!</v>
      </c>
    </row>
    <row r="16" spans="2:15" s="68" customFormat="1" ht="24.95" customHeight="1" x14ac:dyDescent="0.25">
      <c r="B16" s="236" t="s">
        <v>164</v>
      </c>
      <c r="C16" s="155" t="s">
        <v>8</v>
      </c>
      <c r="D16" s="155" t="s">
        <v>8</v>
      </c>
      <c r="E16" s="164">
        <v>66500293</v>
      </c>
      <c r="F16" s="155" t="s">
        <v>8</v>
      </c>
      <c r="G16" s="155" t="s">
        <v>8</v>
      </c>
      <c r="H16" s="155">
        <v>119.5</v>
      </c>
      <c r="J16" s="68" t="e">
        <f>ROUND(C16/#REF!*100,1)</f>
        <v>#VALUE!</v>
      </c>
      <c r="K16" s="68" t="e">
        <f>ROUND(D16/#REF!*100,1)</f>
        <v>#VALUE!</v>
      </c>
      <c r="L16" s="68" t="e">
        <f>ROUND(E16/#REF!*100,1)</f>
        <v>#REF!</v>
      </c>
      <c r="M16" s="157" t="e">
        <f t="shared" si="0"/>
        <v>#VALUE!</v>
      </c>
      <c r="N16" s="157" t="e">
        <f t="shared" si="0"/>
        <v>#VALUE!</v>
      </c>
      <c r="O16" s="157" t="e">
        <f t="shared" si="0"/>
        <v>#REF!</v>
      </c>
    </row>
    <row r="17" spans="2:15" s="68" customFormat="1" ht="24.95" customHeight="1" x14ac:dyDescent="0.25">
      <c r="B17" s="236" t="s">
        <v>165</v>
      </c>
      <c r="C17" s="155" t="s">
        <v>8</v>
      </c>
      <c r="D17" s="155" t="s">
        <v>8</v>
      </c>
      <c r="E17" s="164">
        <v>64881734</v>
      </c>
      <c r="F17" s="155" t="s">
        <v>8</v>
      </c>
      <c r="G17" s="155" t="s">
        <v>8</v>
      </c>
      <c r="H17" s="155">
        <v>119.8</v>
      </c>
      <c r="J17" s="68" t="e">
        <f>ROUND(C17/#REF!*100,1)</f>
        <v>#VALUE!</v>
      </c>
      <c r="K17" s="68" t="e">
        <f>ROUND(D17/#REF!*100,1)</f>
        <v>#VALUE!</v>
      </c>
      <c r="L17" s="68" t="e">
        <f>ROUND(E17/#REF!*100,1)</f>
        <v>#REF!</v>
      </c>
      <c r="M17" s="157" t="e">
        <f t="shared" si="0"/>
        <v>#VALUE!</v>
      </c>
      <c r="N17" s="157" t="e">
        <f t="shared" si="0"/>
        <v>#VALUE!</v>
      </c>
      <c r="O17" s="157" t="e">
        <f t="shared" si="0"/>
        <v>#REF!</v>
      </c>
    </row>
    <row r="18" spans="2:15" s="68" customFormat="1" ht="24.95" customHeight="1" x14ac:dyDescent="0.25">
      <c r="B18" s="236" t="s">
        <v>166</v>
      </c>
      <c r="C18" s="154">
        <v>171206</v>
      </c>
      <c r="D18" s="164">
        <v>123</v>
      </c>
      <c r="E18" s="156">
        <v>21037235</v>
      </c>
      <c r="F18" s="155">
        <v>69.400000000000006</v>
      </c>
      <c r="G18" s="155">
        <v>98.4</v>
      </c>
      <c r="H18" s="155">
        <v>68.099999999999994</v>
      </c>
      <c r="J18" s="68" t="e">
        <f>ROUND(C18/#REF!*100,1)</f>
        <v>#REF!</v>
      </c>
      <c r="K18" s="68" t="e">
        <f>ROUND(D18/#REF!*100,1)</f>
        <v>#REF!</v>
      </c>
      <c r="L18" s="68" t="e">
        <f>ROUND(E18/#REF!*100,1)</f>
        <v>#REF!</v>
      </c>
      <c r="M18" s="157" t="e">
        <f t="shared" si="0"/>
        <v>#REF!</v>
      </c>
      <c r="N18" s="157" t="e">
        <f t="shared" si="0"/>
        <v>#REF!</v>
      </c>
      <c r="O18" s="157" t="e">
        <f t="shared" si="0"/>
        <v>#REF!</v>
      </c>
    </row>
    <row r="19" spans="2:15" s="78" customFormat="1" ht="24.95" customHeight="1" x14ac:dyDescent="0.25">
      <c r="B19" s="165" t="s">
        <v>167</v>
      </c>
      <c r="C19" s="154">
        <v>11016</v>
      </c>
      <c r="D19" s="155" t="s">
        <v>8</v>
      </c>
      <c r="E19" s="155" t="s">
        <v>8</v>
      </c>
      <c r="F19" s="155">
        <v>33.700000000000003</v>
      </c>
      <c r="G19" s="155" t="s">
        <v>8</v>
      </c>
      <c r="H19" s="155" t="s">
        <v>8</v>
      </c>
      <c r="J19" s="68"/>
      <c r="K19" s="68"/>
      <c r="L19" s="68"/>
      <c r="M19" s="157"/>
      <c r="N19" s="157"/>
      <c r="O19" s="157"/>
    </row>
    <row r="20" spans="2:15" s="68" customFormat="1" ht="36" customHeight="1" x14ac:dyDescent="0.25">
      <c r="B20" s="158" t="s">
        <v>175</v>
      </c>
      <c r="C20" s="154">
        <v>1755</v>
      </c>
      <c r="D20" s="155" t="s">
        <v>8</v>
      </c>
      <c r="E20" s="155" t="s">
        <v>8</v>
      </c>
      <c r="F20" s="155">
        <v>66.900000000000006</v>
      </c>
      <c r="G20" s="155" t="s">
        <v>8</v>
      </c>
      <c r="H20" s="155" t="s">
        <v>8</v>
      </c>
      <c r="J20" s="68" t="e">
        <f>ROUND(C20/#REF!*100,1)</f>
        <v>#REF!</v>
      </c>
      <c r="K20" s="68" t="e">
        <f>ROUND(D20/#REF!*100,1)</f>
        <v>#VALUE!</v>
      </c>
      <c r="L20" s="68" t="e">
        <f>ROUND(E20/#REF!*100,1)</f>
        <v>#VALUE!</v>
      </c>
      <c r="M20" s="157" t="e">
        <f>F20-J20</f>
        <v>#REF!</v>
      </c>
      <c r="N20" s="157" t="e">
        <f t="shared" ref="M20:O29" si="1">G20-K20</f>
        <v>#VALUE!</v>
      </c>
      <c r="O20" s="157" t="e">
        <f t="shared" si="1"/>
        <v>#VALUE!</v>
      </c>
    </row>
    <row r="21" spans="2:15" s="68" customFormat="1" ht="24.95" customHeight="1" x14ac:dyDescent="0.25">
      <c r="B21" s="222" t="s">
        <v>142</v>
      </c>
      <c r="C21" s="154">
        <v>283</v>
      </c>
      <c r="D21" s="155" t="s">
        <v>8</v>
      </c>
      <c r="E21" s="155" t="s">
        <v>8</v>
      </c>
      <c r="F21" s="155">
        <v>118.9</v>
      </c>
      <c r="G21" s="155" t="s">
        <v>8</v>
      </c>
      <c r="H21" s="155" t="s">
        <v>8</v>
      </c>
      <c r="J21" s="68" t="e">
        <f>ROUND(C21/#REF!*100,1)</f>
        <v>#REF!</v>
      </c>
      <c r="K21" s="68" t="e">
        <f>ROUND(D21/#REF!*100,1)</f>
        <v>#VALUE!</v>
      </c>
      <c r="L21" s="68" t="e">
        <f>ROUND(E21/#REF!*100,1)</f>
        <v>#VALUE!</v>
      </c>
      <c r="M21" s="157" t="e">
        <f t="shared" si="1"/>
        <v>#REF!</v>
      </c>
      <c r="N21" s="157" t="e">
        <f t="shared" si="1"/>
        <v>#VALUE!</v>
      </c>
      <c r="O21" s="157" t="e">
        <f t="shared" si="1"/>
        <v>#VALUE!</v>
      </c>
    </row>
    <row r="22" spans="2:15" s="68" customFormat="1" ht="12" customHeight="1" x14ac:dyDescent="0.25">
      <c r="B22" s="222" t="s">
        <v>143</v>
      </c>
      <c r="C22" s="154">
        <v>175</v>
      </c>
      <c r="D22" s="155" t="s">
        <v>8</v>
      </c>
      <c r="E22" s="155" t="s">
        <v>8</v>
      </c>
      <c r="F22" s="155">
        <v>73.2</v>
      </c>
      <c r="G22" s="155" t="s">
        <v>8</v>
      </c>
      <c r="H22" s="155" t="s">
        <v>8</v>
      </c>
      <c r="J22" s="68" t="e">
        <f>ROUND(C22/#REF!*100,1)</f>
        <v>#REF!</v>
      </c>
      <c r="K22" s="68" t="e">
        <f>ROUND(D22/#REF!*100,1)</f>
        <v>#VALUE!</v>
      </c>
      <c r="L22" s="68" t="e">
        <f>ROUND(E22/#REF!*100,1)</f>
        <v>#VALUE!</v>
      </c>
      <c r="M22" s="157" t="e">
        <f t="shared" si="1"/>
        <v>#REF!</v>
      </c>
      <c r="N22" s="157" t="e">
        <f t="shared" si="1"/>
        <v>#VALUE!</v>
      </c>
      <c r="O22" s="157" t="e">
        <f t="shared" si="1"/>
        <v>#VALUE!</v>
      </c>
    </row>
    <row r="23" spans="2:15" s="68" customFormat="1" ht="24.95" customHeight="1" x14ac:dyDescent="0.25">
      <c r="B23" s="222" t="s">
        <v>144</v>
      </c>
      <c r="C23" s="154">
        <v>119</v>
      </c>
      <c r="D23" s="155" t="s">
        <v>8</v>
      </c>
      <c r="E23" s="155" t="s">
        <v>8</v>
      </c>
      <c r="F23" s="155">
        <v>198.3</v>
      </c>
      <c r="G23" s="155" t="s">
        <v>8</v>
      </c>
      <c r="H23" s="155" t="s">
        <v>8</v>
      </c>
      <c r="J23" s="68" t="e">
        <f>ROUND(C23/#REF!*100,1)</f>
        <v>#REF!</v>
      </c>
      <c r="K23" s="68" t="e">
        <f>ROUND(D23/#REF!*100,1)</f>
        <v>#VALUE!</v>
      </c>
      <c r="L23" s="68" t="e">
        <f>ROUND(E23/#REF!*100,1)</f>
        <v>#VALUE!</v>
      </c>
      <c r="M23" s="157" t="e">
        <f t="shared" si="1"/>
        <v>#REF!</v>
      </c>
      <c r="N23" s="157" t="e">
        <f t="shared" si="1"/>
        <v>#VALUE!</v>
      </c>
      <c r="O23" s="157" t="e">
        <f t="shared" si="1"/>
        <v>#VALUE!</v>
      </c>
    </row>
    <row r="24" spans="2:15" s="68" customFormat="1" ht="24.95" customHeight="1" x14ac:dyDescent="0.25">
      <c r="B24" s="222" t="s">
        <v>145</v>
      </c>
      <c r="C24" s="154">
        <v>605</v>
      </c>
      <c r="D24" s="155" t="s">
        <v>8</v>
      </c>
      <c r="E24" s="155" t="s">
        <v>8</v>
      </c>
      <c r="F24" s="155">
        <v>82.8</v>
      </c>
      <c r="G24" s="155" t="s">
        <v>8</v>
      </c>
      <c r="H24" s="155" t="s">
        <v>8</v>
      </c>
      <c r="J24" s="68" t="e">
        <f>ROUND(C24/#REF!*100,1)</f>
        <v>#REF!</v>
      </c>
      <c r="K24" s="68" t="e">
        <f>ROUND(D24/#REF!*100,1)</f>
        <v>#VALUE!</v>
      </c>
      <c r="L24" s="68" t="e">
        <f>ROUND(E24/#REF!*100,1)</f>
        <v>#VALUE!</v>
      </c>
      <c r="M24" s="157" t="e">
        <f t="shared" si="1"/>
        <v>#REF!</v>
      </c>
      <c r="N24" s="157" t="e">
        <f t="shared" si="1"/>
        <v>#VALUE!</v>
      </c>
      <c r="O24" s="157" t="e">
        <f t="shared" si="1"/>
        <v>#VALUE!</v>
      </c>
    </row>
    <row r="25" spans="2:15" s="68" customFormat="1" ht="38.25" customHeight="1" x14ac:dyDescent="0.25">
      <c r="B25" s="239" t="s">
        <v>146</v>
      </c>
      <c r="C25" s="154">
        <v>573</v>
      </c>
      <c r="D25" s="155" t="s">
        <v>8</v>
      </c>
      <c r="E25" s="155" t="s">
        <v>8</v>
      </c>
      <c r="F25" s="155">
        <v>42.3</v>
      </c>
      <c r="G25" s="155" t="s">
        <v>8</v>
      </c>
      <c r="H25" s="155" t="s">
        <v>8</v>
      </c>
      <c r="J25" s="68" t="e">
        <f>ROUND(C25/#REF!*100,1)</f>
        <v>#REF!</v>
      </c>
      <c r="K25" s="68" t="e">
        <f>ROUND(D25/#REF!*100,1)</f>
        <v>#VALUE!</v>
      </c>
      <c r="L25" s="68" t="e">
        <f>ROUND(E25/#REF!*100,1)</f>
        <v>#VALUE!</v>
      </c>
      <c r="M25" s="157" t="e">
        <f t="shared" si="1"/>
        <v>#REF!</v>
      </c>
      <c r="N25" s="157" t="e">
        <f t="shared" si="1"/>
        <v>#VALUE!</v>
      </c>
      <c r="O25" s="157" t="e">
        <f t="shared" si="1"/>
        <v>#VALUE!</v>
      </c>
    </row>
    <row r="26" spans="2:15" s="68" customFormat="1" ht="24.95" customHeight="1" x14ac:dyDescent="0.25">
      <c r="B26" s="240" t="s">
        <v>176</v>
      </c>
      <c r="C26" s="154">
        <v>7282</v>
      </c>
      <c r="D26" s="155" t="s">
        <v>8</v>
      </c>
      <c r="E26" s="155" t="s">
        <v>8</v>
      </c>
      <c r="F26" s="155">
        <v>27.4</v>
      </c>
      <c r="G26" s="155" t="s">
        <v>8</v>
      </c>
      <c r="H26" s="155" t="s">
        <v>8</v>
      </c>
      <c r="J26" s="68" t="e">
        <f>ROUND(C26/#REF!*100,1)</f>
        <v>#REF!</v>
      </c>
      <c r="K26" s="68" t="e">
        <f>ROUND(D26/#REF!*100,1)</f>
        <v>#VALUE!</v>
      </c>
      <c r="L26" s="68" t="e">
        <f>ROUND(E26/#REF!*100,1)</f>
        <v>#VALUE!</v>
      </c>
      <c r="M26" s="157" t="e">
        <f t="shared" si="1"/>
        <v>#REF!</v>
      </c>
      <c r="N26" s="157" t="e">
        <f t="shared" si="1"/>
        <v>#VALUE!</v>
      </c>
      <c r="O26" s="157" t="e">
        <f t="shared" si="1"/>
        <v>#VALUE!</v>
      </c>
    </row>
    <row r="27" spans="2:15" s="68" customFormat="1" ht="35.25" customHeight="1" x14ac:dyDescent="0.25">
      <c r="B27" s="237" t="s">
        <v>153</v>
      </c>
      <c r="C27" s="154">
        <v>426</v>
      </c>
      <c r="D27" s="155" t="s">
        <v>8</v>
      </c>
      <c r="E27" s="155" t="s">
        <v>8</v>
      </c>
      <c r="F27" s="155">
        <v>11.9</v>
      </c>
      <c r="G27" s="155" t="s">
        <v>8</v>
      </c>
      <c r="H27" s="155" t="s">
        <v>8</v>
      </c>
      <c r="J27" s="68" t="e">
        <f>ROUND(C27/#REF!*100,1)</f>
        <v>#REF!</v>
      </c>
      <c r="K27" s="68" t="e">
        <f>ROUND(D27/#REF!*100,1)</f>
        <v>#VALUE!</v>
      </c>
      <c r="L27" s="68" t="e">
        <f>ROUND(E27/#REF!*100,1)</f>
        <v>#VALUE!</v>
      </c>
      <c r="M27" s="157" t="e">
        <f t="shared" si="1"/>
        <v>#REF!</v>
      </c>
      <c r="N27" s="157" t="e">
        <f t="shared" si="1"/>
        <v>#VALUE!</v>
      </c>
      <c r="O27" s="157" t="e">
        <f t="shared" si="1"/>
        <v>#VALUE!</v>
      </c>
    </row>
    <row r="28" spans="2:15" s="68" customFormat="1" ht="24.95" customHeight="1" x14ac:dyDescent="0.25">
      <c r="B28" s="237" t="s">
        <v>154</v>
      </c>
      <c r="C28" s="154">
        <v>1936</v>
      </c>
      <c r="D28" s="155" t="s">
        <v>8</v>
      </c>
      <c r="E28" s="155" t="s">
        <v>8</v>
      </c>
      <c r="F28" s="155">
        <v>53.3</v>
      </c>
      <c r="G28" s="155" t="s">
        <v>8</v>
      </c>
      <c r="H28" s="155" t="s">
        <v>8</v>
      </c>
      <c r="J28" s="68" t="e">
        <f>ROUND(C28/#REF!*100,1)</f>
        <v>#REF!</v>
      </c>
      <c r="K28" s="68" t="e">
        <f>ROUND(D28/#REF!*100,1)</f>
        <v>#VALUE!</v>
      </c>
      <c r="L28" s="68" t="e">
        <f>ROUND(E28/#REF!*100,1)</f>
        <v>#VALUE!</v>
      </c>
      <c r="M28" s="157" t="e">
        <f t="shared" si="1"/>
        <v>#REF!</v>
      </c>
      <c r="N28" s="157" t="e">
        <f t="shared" si="1"/>
        <v>#VALUE!</v>
      </c>
      <c r="O28" s="157" t="e">
        <f t="shared" si="1"/>
        <v>#VALUE!</v>
      </c>
    </row>
    <row r="29" spans="2:15" s="68" customFormat="1" ht="24.95" customHeight="1" x14ac:dyDescent="0.25">
      <c r="B29" s="237" t="s">
        <v>155</v>
      </c>
      <c r="C29" s="154">
        <v>4919</v>
      </c>
      <c r="D29" s="155" t="s">
        <v>8</v>
      </c>
      <c r="E29" s="155" t="s">
        <v>8</v>
      </c>
      <c r="F29" s="155">
        <v>25.4</v>
      </c>
      <c r="G29" s="155" t="s">
        <v>8</v>
      </c>
      <c r="H29" s="155" t="s">
        <v>8</v>
      </c>
      <c r="J29" s="68" t="e">
        <f>ROUND(C29/#REF!*100,1)</f>
        <v>#REF!</v>
      </c>
      <c r="K29" s="68" t="e">
        <f>ROUND(D29/#REF!*100,1)</f>
        <v>#VALUE!</v>
      </c>
      <c r="L29" s="68" t="e">
        <f>ROUND(E29/#REF!*100,1)</f>
        <v>#VALUE!</v>
      </c>
      <c r="M29" s="157" t="e">
        <f t="shared" si="1"/>
        <v>#REF!</v>
      </c>
      <c r="N29" s="157" t="e">
        <f t="shared" si="1"/>
        <v>#VALUE!</v>
      </c>
      <c r="O29" s="157" t="e">
        <f t="shared" si="1"/>
        <v>#VALUE!</v>
      </c>
    </row>
    <row r="30" spans="2:15" s="68" customFormat="1" ht="24.95" customHeight="1" x14ac:dyDescent="0.25">
      <c r="B30" s="240" t="s">
        <v>177</v>
      </c>
      <c r="C30" s="154">
        <v>1978</v>
      </c>
      <c r="D30" s="155" t="s">
        <v>8</v>
      </c>
      <c r="E30" s="155" t="s">
        <v>8</v>
      </c>
      <c r="F30" s="155">
        <v>57</v>
      </c>
      <c r="G30" s="155" t="s">
        <v>8</v>
      </c>
      <c r="H30" s="155" t="s">
        <v>8</v>
      </c>
      <c r="J30" s="68" t="e">
        <f>ROUND(C30/#REF!*100,1)</f>
        <v>#REF!</v>
      </c>
      <c r="K30" s="68" t="e">
        <f>ROUND(D30/#REF!*100,1)</f>
        <v>#VALUE!</v>
      </c>
      <c r="L30" s="68" t="e">
        <f>ROUND(E30/#REF!*100,1)</f>
        <v>#VALUE!</v>
      </c>
      <c r="M30" s="157" t="e">
        <f>F30-J30</f>
        <v>#REF!</v>
      </c>
      <c r="N30" s="157" t="e">
        <f>G30-K30</f>
        <v>#VALUE!</v>
      </c>
      <c r="O30" s="157" t="e">
        <f>H30-L30</f>
        <v>#VALUE!</v>
      </c>
    </row>
    <row r="31" spans="2:15" s="68" customFormat="1" ht="16.5" customHeight="1" x14ac:dyDescent="0.2">
      <c r="C31" s="171"/>
      <c r="D31" s="174"/>
      <c r="E31" s="171"/>
      <c r="F31" s="37"/>
      <c r="G31" s="37"/>
      <c r="H31" s="37"/>
      <c r="M31" s="157"/>
      <c r="N31" s="157"/>
      <c r="O31" s="157"/>
    </row>
    <row r="32" spans="2:15" s="68" customFormat="1" ht="16.5" customHeight="1" x14ac:dyDescent="0.2">
      <c r="C32" s="171"/>
      <c r="D32" s="174"/>
      <c r="E32" s="171"/>
      <c r="F32" s="172"/>
      <c r="G32" s="172"/>
      <c r="H32" s="172"/>
      <c r="M32" s="157"/>
      <c r="N32" s="157"/>
      <c r="O32" s="157"/>
    </row>
    <row r="34" spans="3:5" x14ac:dyDescent="0.2">
      <c r="C34" s="241"/>
      <c r="D34" s="241"/>
      <c r="E34" s="241"/>
    </row>
    <row r="39" spans="3:5" ht="12" customHeight="1" x14ac:dyDescent="0.2"/>
  </sheetData>
  <mergeCells count="5">
    <mergeCell ref="B3:B4"/>
    <mergeCell ref="C3:C4"/>
    <mergeCell ref="D3:D4"/>
    <mergeCell ref="E3:E4"/>
    <mergeCell ref="F4:H4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127"/>
  <sheetViews>
    <sheetView zoomScaleNormal="100" zoomScaleSheetLayoutView="100" workbookViewId="0">
      <selection activeCell="A22" sqref="A22:XFD22"/>
    </sheetView>
  </sheetViews>
  <sheetFormatPr defaultRowHeight="12.75" x14ac:dyDescent="0.2"/>
  <cols>
    <col min="1" max="1" width="2.28515625" customWidth="1"/>
    <col min="2" max="2" width="31.140625" customWidth="1"/>
    <col min="3" max="3" width="13.5703125" customWidth="1"/>
    <col min="4" max="4" width="11.140625" customWidth="1"/>
    <col min="5" max="5" width="12.5703125" bestFit="1" customWidth="1"/>
    <col min="6" max="6" width="12.85546875" customWidth="1"/>
    <col min="7" max="7" width="9.85546875" customWidth="1"/>
    <col min="8" max="8" width="12.85546875" customWidth="1"/>
    <col min="9" max="9" width="8" customWidth="1"/>
    <col min="10" max="11" width="0" hidden="1" customWidth="1"/>
    <col min="12" max="12" width="10.42578125" hidden="1" customWidth="1"/>
    <col min="13" max="16" width="0" hidden="1" customWidth="1"/>
    <col min="257" max="257" width="2.28515625" customWidth="1"/>
    <col min="258" max="258" width="31.140625" customWidth="1"/>
    <col min="259" max="259" width="13.5703125" customWidth="1"/>
    <col min="260" max="260" width="11.140625" customWidth="1"/>
    <col min="261" max="261" width="12.5703125" bestFit="1" customWidth="1"/>
    <col min="262" max="262" width="12.85546875" customWidth="1"/>
    <col min="263" max="263" width="9.85546875" customWidth="1"/>
    <col min="264" max="264" width="12.85546875" customWidth="1"/>
    <col min="265" max="265" width="8" customWidth="1"/>
    <col min="266" max="272" width="0" hidden="1" customWidth="1"/>
    <col min="513" max="513" width="2.28515625" customWidth="1"/>
    <col min="514" max="514" width="31.140625" customWidth="1"/>
    <col min="515" max="515" width="13.5703125" customWidth="1"/>
    <col min="516" max="516" width="11.140625" customWidth="1"/>
    <col min="517" max="517" width="12.5703125" bestFit="1" customWidth="1"/>
    <col min="518" max="518" width="12.85546875" customWidth="1"/>
    <col min="519" max="519" width="9.85546875" customWidth="1"/>
    <col min="520" max="520" width="12.85546875" customWidth="1"/>
    <col min="521" max="521" width="8" customWidth="1"/>
    <col min="522" max="528" width="0" hidden="1" customWidth="1"/>
    <col min="769" max="769" width="2.28515625" customWidth="1"/>
    <col min="770" max="770" width="31.140625" customWidth="1"/>
    <col min="771" max="771" width="13.5703125" customWidth="1"/>
    <col min="772" max="772" width="11.140625" customWidth="1"/>
    <col min="773" max="773" width="12.5703125" bestFit="1" customWidth="1"/>
    <col min="774" max="774" width="12.85546875" customWidth="1"/>
    <col min="775" max="775" width="9.85546875" customWidth="1"/>
    <col min="776" max="776" width="12.85546875" customWidth="1"/>
    <col min="777" max="777" width="8" customWidth="1"/>
    <col min="778" max="784" width="0" hidden="1" customWidth="1"/>
    <col min="1025" max="1025" width="2.28515625" customWidth="1"/>
    <col min="1026" max="1026" width="31.140625" customWidth="1"/>
    <col min="1027" max="1027" width="13.5703125" customWidth="1"/>
    <col min="1028" max="1028" width="11.140625" customWidth="1"/>
    <col min="1029" max="1029" width="12.5703125" bestFit="1" customWidth="1"/>
    <col min="1030" max="1030" width="12.85546875" customWidth="1"/>
    <col min="1031" max="1031" width="9.85546875" customWidth="1"/>
    <col min="1032" max="1032" width="12.85546875" customWidth="1"/>
    <col min="1033" max="1033" width="8" customWidth="1"/>
    <col min="1034" max="1040" width="0" hidden="1" customWidth="1"/>
    <col min="1281" max="1281" width="2.28515625" customWidth="1"/>
    <col min="1282" max="1282" width="31.140625" customWidth="1"/>
    <col min="1283" max="1283" width="13.5703125" customWidth="1"/>
    <col min="1284" max="1284" width="11.140625" customWidth="1"/>
    <col min="1285" max="1285" width="12.5703125" bestFit="1" customWidth="1"/>
    <col min="1286" max="1286" width="12.85546875" customWidth="1"/>
    <col min="1287" max="1287" width="9.85546875" customWidth="1"/>
    <col min="1288" max="1288" width="12.85546875" customWidth="1"/>
    <col min="1289" max="1289" width="8" customWidth="1"/>
    <col min="1290" max="1296" width="0" hidden="1" customWidth="1"/>
    <col min="1537" max="1537" width="2.28515625" customWidth="1"/>
    <col min="1538" max="1538" width="31.140625" customWidth="1"/>
    <col min="1539" max="1539" width="13.5703125" customWidth="1"/>
    <col min="1540" max="1540" width="11.140625" customWidth="1"/>
    <col min="1541" max="1541" width="12.5703125" bestFit="1" customWidth="1"/>
    <col min="1542" max="1542" width="12.85546875" customWidth="1"/>
    <col min="1543" max="1543" width="9.85546875" customWidth="1"/>
    <col min="1544" max="1544" width="12.85546875" customWidth="1"/>
    <col min="1545" max="1545" width="8" customWidth="1"/>
    <col min="1546" max="1552" width="0" hidden="1" customWidth="1"/>
    <col min="1793" max="1793" width="2.28515625" customWidth="1"/>
    <col min="1794" max="1794" width="31.140625" customWidth="1"/>
    <col min="1795" max="1795" width="13.5703125" customWidth="1"/>
    <col min="1796" max="1796" width="11.140625" customWidth="1"/>
    <col min="1797" max="1797" width="12.5703125" bestFit="1" customWidth="1"/>
    <col min="1798" max="1798" width="12.85546875" customWidth="1"/>
    <col min="1799" max="1799" width="9.85546875" customWidth="1"/>
    <col min="1800" max="1800" width="12.85546875" customWidth="1"/>
    <col min="1801" max="1801" width="8" customWidth="1"/>
    <col min="1802" max="1808" width="0" hidden="1" customWidth="1"/>
    <col min="2049" max="2049" width="2.28515625" customWidth="1"/>
    <col min="2050" max="2050" width="31.140625" customWidth="1"/>
    <col min="2051" max="2051" width="13.5703125" customWidth="1"/>
    <col min="2052" max="2052" width="11.140625" customWidth="1"/>
    <col min="2053" max="2053" width="12.5703125" bestFit="1" customWidth="1"/>
    <col min="2054" max="2054" width="12.85546875" customWidth="1"/>
    <col min="2055" max="2055" width="9.85546875" customWidth="1"/>
    <col min="2056" max="2056" width="12.85546875" customWidth="1"/>
    <col min="2057" max="2057" width="8" customWidth="1"/>
    <col min="2058" max="2064" width="0" hidden="1" customWidth="1"/>
    <col min="2305" max="2305" width="2.28515625" customWidth="1"/>
    <col min="2306" max="2306" width="31.140625" customWidth="1"/>
    <col min="2307" max="2307" width="13.5703125" customWidth="1"/>
    <col min="2308" max="2308" width="11.140625" customWidth="1"/>
    <col min="2309" max="2309" width="12.5703125" bestFit="1" customWidth="1"/>
    <col min="2310" max="2310" width="12.85546875" customWidth="1"/>
    <col min="2311" max="2311" width="9.85546875" customWidth="1"/>
    <col min="2312" max="2312" width="12.85546875" customWidth="1"/>
    <col min="2313" max="2313" width="8" customWidth="1"/>
    <col min="2314" max="2320" width="0" hidden="1" customWidth="1"/>
    <col min="2561" max="2561" width="2.28515625" customWidth="1"/>
    <col min="2562" max="2562" width="31.140625" customWidth="1"/>
    <col min="2563" max="2563" width="13.5703125" customWidth="1"/>
    <col min="2564" max="2564" width="11.140625" customWidth="1"/>
    <col min="2565" max="2565" width="12.5703125" bestFit="1" customWidth="1"/>
    <col min="2566" max="2566" width="12.85546875" customWidth="1"/>
    <col min="2567" max="2567" width="9.85546875" customWidth="1"/>
    <col min="2568" max="2568" width="12.85546875" customWidth="1"/>
    <col min="2569" max="2569" width="8" customWidth="1"/>
    <col min="2570" max="2576" width="0" hidden="1" customWidth="1"/>
    <col min="2817" max="2817" width="2.28515625" customWidth="1"/>
    <col min="2818" max="2818" width="31.140625" customWidth="1"/>
    <col min="2819" max="2819" width="13.5703125" customWidth="1"/>
    <col min="2820" max="2820" width="11.140625" customWidth="1"/>
    <col min="2821" max="2821" width="12.5703125" bestFit="1" customWidth="1"/>
    <col min="2822" max="2822" width="12.85546875" customWidth="1"/>
    <col min="2823" max="2823" width="9.85546875" customWidth="1"/>
    <col min="2824" max="2824" width="12.85546875" customWidth="1"/>
    <col min="2825" max="2825" width="8" customWidth="1"/>
    <col min="2826" max="2832" width="0" hidden="1" customWidth="1"/>
    <col min="3073" max="3073" width="2.28515625" customWidth="1"/>
    <col min="3074" max="3074" width="31.140625" customWidth="1"/>
    <col min="3075" max="3075" width="13.5703125" customWidth="1"/>
    <col min="3076" max="3076" width="11.140625" customWidth="1"/>
    <col min="3077" max="3077" width="12.5703125" bestFit="1" customWidth="1"/>
    <col min="3078" max="3078" width="12.85546875" customWidth="1"/>
    <col min="3079" max="3079" width="9.85546875" customWidth="1"/>
    <col min="3080" max="3080" width="12.85546875" customWidth="1"/>
    <col min="3081" max="3081" width="8" customWidth="1"/>
    <col min="3082" max="3088" width="0" hidden="1" customWidth="1"/>
    <col min="3329" max="3329" width="2.28515625" customWidth="1"/>
    <col min="3330" max="3330" width="31.140625" customWidth="1"/>
    <col min="3331" max="3331" width="13.5703125" customWidth="1"/>
    <col min="3332" max="3332" width="11.140625" customWidth="1"/>
    <col min="3333" max="3333" width="12.5703125" bestFit="1" customWidth="1"/>
    <col min="3334" max="3334" width="12.85546875" customWidth="1"/>
    <col min="3335" max="3335" width="9.85546875" customWidth="1"/>
    <col min="3336" max="3336" width="12.85546875" customWidth="1"/>
    <col min="3337" max="3337" width="8" customWidth="1"/>
    <col min="3338" max="3344" width="0" hidden="1" customWidth="1"/>
    <col min="3585" max="3585" width="2.28515625" customWidth="1"/>
    <col min="3586" max="3586" width="31.140625" customWidth="1"/>
    <col min="3587" max="3587" width="13.5703125" customWidth="1"/>
    <col min="3588" max="3588" width="11.140625" customWidth="1"/>
    <col min="3589" max="3589" width="12.5703125" bestFit="1" customWidth="1"/>
    <col min="3590" max="3590" width="12.85546875" customWidth="1"/>
    <col min="3591" max="3591" width="9.85546875" customWidth="1"/>
    <col min="3592" max="3592" width="12.85546875" customWidth="1"/>
    <col min="3593" max="3593" width="8" customWidth="1"/>
    <col min="3594" max="3600" width="0" hidden="1" customWidth="1"/>
    <col min="3841" max="3841" width="2.28515625" customWidth="1"/>
    <col min="3842" max="3842" width="31.140625" customWidth="1"/>
    <col min="3843" max="3843" width="13.5703125" customWidth="1"/>
    <col min="3844" max="3844" width="11.140625" customWidth="1"/>
    <col min="3845" max="3845" width="12.5703125" bestFit="1" customWidth="1"/>
    <col min="3846" max="3846" width="12.85546875" customWidth="1"/>
    <col min="3847" max="3847" width="9.85546875" customWidth="1"/>
    <col min="3848" max="3848" width="12.85546875" customWidth="1"/>
    <col min="3849" max="3849" width="8" customWidth="1"/>
    <col min="3850" max="3856" width="0" hidden="1" customWidth="1"/>
    <col min="4097" max="4097" width="2.28515625" customWidth="1"/>
    <col min="4098" max="4098" width="31.140625" customWidth="1"/>
    <col min="4099" max="4099" width="13.5703125" customWidth="1"/>
    <col min="4100" max="4100" width="11.140625" customWidth="1"/>
    <col min="4101" max="4101" width="12.5703125" bestFit="1" customWidth="1"/>
    <col min="4102" max="4102" width="12.85546875" customWidth="1"/>
    <col min="4103" max="4103" width="9.85546875" customWidth="1"/>
    <col min="4104" max="4104" width="12.85546875" customWidth="1"/>
    <col min="4105" max="4105" width="8" customWidth="1"/>
    <col min="4106" max="4112" width="0" hidden="1" customWidth="1"/>
    <col min="4353" max="4353" width="2.28515625" customWidth="1"/>
    <col min="4354" max="4354" width="31.140625" customWidth="1"/>
    <col min="4355" max="4355" width="13.5703125" customWidth="1"/>
    <col min="4356" max="4356" width="11.140625" customWidth="1"/>
    <col min="4357" max="4357" width="12.5703125" bestFit="1" customWidth="1"/>
    <col min="4358" max="4358" width="12.85546875" customWidth="1"/>
    <col min="4359" max="4359" width="9.85546875" customWidth="1"/>
    <col min="4360" max="4360" width="12.85546875" customWidth="1"/>
    <col min="4361" max="4361" width="8" customWidth="1"/>
    <col min="4362" max="4368" width="0" hidden="1" customWidth="1"/>
    <col min="4609" max="4609" width="2.28515625" customWidth="1"/>
    <col min="4610" max="4610" width="31.140625" customWidth="1"/>
    <col min="4611" max="4611" width="13.5703125" customWidth="1"/>
    <col min="4612" max="4612" width="11.140625" customWidth="1"/>
    <col min="4613" max="4613" width="12.5703125" bestFit="1" customWidth="1"/>
    <col min="4614" max="4614" width="12.85546875" customWidth="1"/>
    <col min="4615" max="4615" width="9.85546875" customWidth="1"/>
    <col min="4616" max="4616" width="12.85546875" customWidth="1"/>
    <col min="4617" max="4617" width="8" customWidth="1"/>
    <col min="4618" max="4624" width="0" hidden="1" customWidth="1"/>
    <col min="4865" max="4865" width="2.28515625" customWidth="1"/>
    <col min="4866" max="4866" width="31.140625" customWidth="1"/>
    <col min="4867" max="4867" width="13.5703125" customWidth="1"/>
    <col min="4868" max="4868" width="11.140625" customWidth="1"/>
    <col min="4869" max="4869" width="12.5703125" bestFit="1" customWidth="1"/>
    <col min="4870" max="4870" width="12.85546875" customWidth="1"/>
    <col min="4871" max="4871" width="9.85546875" customWidth="1"/>
    <col min="4872" max="4872" width="12.85546875" customWidth="1"/>
    <col min="4873" max="4873" width="8" customWidth="1"/>
    <col min="4874" max="4880" width="0" hidden="1" customWidth="1"/>
    <col min="5121" max="5121" width="2.28515625" customWidth="1"/>
    <col min="5122" max="5122" width="31.140625" customWidth="1"/>
    <col min="5123" max="5123" width="13.5703125" customWidth="1"/>
    <col min="5124" max="5124" width="11.140625" customWidth="1"/>
    <col min="5125" max="5125" width="12.5703125" bestFit="1" customWidth="1"/>
    <col min="5126" max="5126" width="12.85546875" customWidth="1"/>
    <col min="5127" max="5127" width="9.85546875" customWidth="1"/>
    <col min="5128" max="5128" width="12.85546875" customWidth="1"/>
    <col min="5129" max="5129" width="8" customWidth="1"/>
    <col min="5130" max="5136" width="0" hidden="1" customWidth="1"/>
    <col min="5377" max="5377" width="2.28515625" customWidth="1"/>
    <col min="5378" max="5378" width="31.140625" customWidth="1"/>
    <col min="5379" max="5379" width="13.5703125" customWidth="1"/>
    <col min="5380" max="5380" width="11.140625" customWidth="1"/>
    <col min="5381" max="5381" width="12.5703125" bestFit="1" customWidth="1"/>
    <col min="5382" max="5382" width="12.85546875" customWidth="1"/>
    <col min="5383" max="5383" width="9.85546875" customWidth="1"/>
    <col min="5384" max="5384" width="12.85546875" customWidth="1"/>
    <col min="5385" max="5385" width="8" customWidth="1"/>
    <col min="5386" max="5392" width="0" hidden="1" customWidth="1"/>
    <col min="5633" max="5633" width="2.28515625" customWidth="1"/>
    <col min="5634" max="5634" width="31.140625" customWidth="1"/>
    <col min="5635" max="5635" width="13.5703125" customWidth="1"/>
    <col min="5636" max="5636" width="11.140625" customWidth="1"/>
    <col min="5637" max="5637" width="12.5703125" bestFit="1" customWidth="1"/>
    <col min="5638" max="5638" width="12.85546875" customWidth="1"/>
    <col min="5639" max="5639" width="9.85546875" customWidth="1"/>
    <col min="5640" max="5640" width="12.85546875" customWidth="1"/>
    <col min="5641" max="5641" width="8" customWidth="1"/>
    <col min="5642" max="5648" width="0" hidden="1" customWidth="1"/>
    <col min="5889" max="5889" width="2.28515625" customWidth="1"/>
    <col min="5890" max="5890" width="31.140625" customWidth="1"/>
    <col min="5891" max="5891" width="13.5703125" customWidth="1"/>
    <col min="5892" max="5892" width="11.140625" customWidth="1"/>
    <col min="5893" max="5893" width="12.5703125" bestFit="1" customWidth="1"/>
    <col min="5894" max="5894" width="12.85546875" customWidth="1"/>
    <col min="5895" max="5895" width="9.85546875" customWidth="1"/>
    <col min="5896" max="5896" width="12.85546875" customWidth="1"/>
    <col min="5897" max="5897" width="8" customWidth="1"/>
    <col min="5898" max="5904" width="0" hidden="1" customWidth="1"/>
    <col min="6145" max="6145" width="2.28515625" customWidth="1"/>
    <col min="6146" max="6146" width="31.140625" customWidth="1"/>
    <col min="6147" max="6147" width="13.5703125" customWidth="1"/>
    <col min="6148" max="6148" width="11.140625" customWidth="1"/>
    <col min="6149" max="6149" width="12.5703125" bestFit="1" customWidth="1"/>
    <col min="6150" max="6150" width="12.85546875" customWidth="1"/>
    <col min="6151" max="6151" width="9.85546875" customWidth="1"/>
    <col min="6152" max="6152" width="12.85546875" customWidth="1"/>
    <col min="6153" max="6153" width="8" customWidth="1"/>
    <col min="6154" max="6160" width="0" hidden="1" customWidth="1"/>
    <col min="6401" max="6401" width="2.28515625" customWidth="1"/>
    <col min="6402" max="6402" width="31.140625" customWidth="1"/>
    <col min="6403" max="6403" width="13.5703125" customWidth="1"/>
    <col min="6404" max="6404" width="11.140625" customWidth="1"/>
    <col min="6405" max="6405" width="12.5703125" bestFit="1" customWidth="1"/>
    <col min="6406" max="6406" width="12.85546875" customWidth="1"/>
    <col min="6407" max="6407" width="9.85546875" customWidth="1"/>
    <col min="6408" max="6408" width="12.85546875" customWidth="1"/>
    <col min="6409" max="6409" width="8" customWidth="1"/>
    <col min="6410" max="6416" width="0" hidden="1" customWidth="1"/>
    <col min="6657" max="6657" width="2.28515625" customWidth="1"/>
    <col min="6658" max="6658" width="31.140625" customWidth="1"/>
    <col min="6659" max="6659" width="13.5703125" customWidth="1"/>
    <col min="6660" max="6660" width="11.140625" customWidth="1"/>
    <col min="6661" max="6661" width="12.5703125" bestFit="1" customWidth="1"/>
    <col min="6662" max="6662" width="12.85546875" customWidth="1"/>
    <col min="6663" max="6663" width="9.85546875" customWidth="1"/>
    <col min="6664" max="6664" width="12.85546875" customWidth="1"/>
    <col min="6665" max="6665" width="8" customWidth="1"/>
    <col min="6666" max="6672" width="0" hidden="1" customWidth="1"/>
    <col min="6913" max="6913" width="2.28515625" customWidth="1"/>
    <col min="6914" max="6914" width="31.140625" customWidth="1"/>
    <col min="6915" max="6915" width="13.5703125" customWidth="1"/>
    <col min="6916" max="6916" width="11.140625" customWidth="1"/>
    <col min="6917" max="6917" width="12.5703125" bestFit="1" customWidth="1"/>
    <col min="6918" max="6918" width="12.85546875" customWidth="1"/>
    <col min="6919" max="6919" width="9.85546875" customWidth="1"/>
    <col min="6920" max="6920" width="12.85546875" customWidth="1"/>
    <col min="6921" max="6921" width="8" customWidth="1"/>
    <col min="6922" max="6928" width="0" hidden="1" customWidth="1"/>
    <col min="7169" max="7169" width="2.28515625" customWidth="1"/>
    <col min="7170" max="7170" width="31.140625" customWidth="1"/>
    <col min="7171" max="7171" width="13.5703125" customWidth="1"/>
    <col min="7172" max="7172" width="11.140625" customWidth="1"/>
    <col min="7173" max="7173" width="12.5703125" bestFit="1" customWidth="1"/>
    <col min="7174" max="7174" width="12.85546875" customWidth="1"/>
    <col min="7175" max="7175" width="9.85546875" customWidth="1"/>
    <col min="7176" max="7176" width="12.85546875" customWidth="1"/>
    <col min="7177" max="7177" width="8" customWidth="1"/>
    <col min="7178" max="7184" width="0" hidden="1" customWidth="1"/>
    <col min="7425" max="7425" width="2.28515625" customWidth="1"/>
    <col min="7426" max="7426" width="31.140625" customWidth="1"/>
    <col min="7427" max="7427" width="13.5703125" customWidth="1"/>
    <col min="7428" max="7428" width="11.140625" customWidth="1"/>
    <col min="7429" max="7429" width="12.5703125" bestFit="1" customWidth="1"/>
    <col min="7430" max="7430" width="12.85546875" customWidth="1"/>
    <col min="7431" max="7431" width="9.85546875" customWidth="1"/>
    <col min="7432" max="7432" width="12.85546875" customWidth="1"/>
    <col min="7433" max="7433" width="8" customWidth="1"/>
    <col min="7434" max="7440" width="0" hidden="1" customWidth="1"/>
    <col min="7681" max="7681" width="2.28515625" customWidth="1"/>
    <col min="7682" max="7682" width="31.140625" customWidth="1"/>
    <col min="7683" max="7683" width="13.5703125" customWidth="1"/>
    <col min="7684" max="7684" width="11.140625" customWidth="1"/>
    <col min="7685" max="7685" width="12.5703125" bestFit="1" customWidth="1"/>
    <col min="7686" max="7686" width="12.85546875" customWidth="1"/>
    <col min="7687" max="7687" width="9.85546875" customWidth="1"/>
    <col min="7688" max="7688" width="12.85546875" customWidth="1"/>
    <col min="7689" max="7689" width="8" customWidth="1"/>
    <col min="7690" max="7696" width="0" hidden="1" customWidth="1"/>
    <col min="7937" max="7937" width="2.28515625" customWidth="1"/>
    <col min="7938" max="7938" width="31.140625" customWidth="1"/>
    <col min="7939" max="7939" width="13.5703125" customWidth="1"/>
    <col min="7940" max="7940" width="11.140625" customWidth="1"/>
    <col min="7941" max="7941" width="12.5703125" bestFit="1" customWidth="1"/>
    <col min="7942" max="7942" width="12.85546875" customWidth="1"/>
    <col min="7943" max="7943" width="9.85546875" customWidth="1"/>
    <col min="7944" max="7944" width="12.85546875" customWidth="1"/>
    <col min="7945" max="7945" width="8" customWidth="1"/>
    <col min="7946" max="7952" width="0" hidden="1" customWidth="1"/>
    <col min="8193" max="8193" width="2.28515625" customWidth="1"/>
    <col min="8194" max="8194" width="31.140625" customWidth="1"/>
    <col min="8195" max="8195" width="13.5703125" customWidth="1"/>
    <col min="8196" max="8196" width="11.140625" customWidth="1"/>
    <col min="8197" max="8197" width="12.5703125" bestFit="1" customWidth="1"/>
    <col min="8198" max="8198" width="12.85546875" customWidth="1"/>
    <col min="8199" max="8199" width="9.85546875" customWidth="1"/>
    <col min="8200" max="8200" width="12.85546875" customWidth="1"/>
    <col min="8201" max="8201" width="8" customWidth="1"/>
    <col min="8202" max="8208" width="0" hidden="1" customWidth="1"/>
    <col min="8449" max="8449" width="2.28515625" customWidth="1"/>
    <col min="8450" max="8450" width="31.140625" customWidth="1"/>
    <col min="8451" max="8451" width="13.5703125" customWidth="1"/>
    <col min="8452" max="8452" width="11.140625" customWidth="1"/>
    <col min="8453" max="8453" width="12.5703125" bestFit="1" customWidth="1"/>
    <col min="8454" max="8454" width="12.85546875" customWidth="1"/>
    <col min="8455" max="8455" width="9.85546875" customWidth="1"/>
    <col min="8456" max="8456" width="12.85546875" customWidth="1"/>
    <col min="8457" max="8457" width="8" customWidth="1"/>
    <col min="8458" max="8464" width="0" hidden="1" customWidth="1"/>
    <col min="8705" max="8705" width="2.28515625" customWidth="1"/>
    <col min="8706" max="8706" width="31.140625" customWidth="1"/>
    <col min="8707" max="8707" width="13.5703125" customWidth="1"/>
    <col min="8708" max="8708" width="11.140625" customWidth="1"/>
    <col min="8709" max="8709" width="12.5703125" bestFit="1" customWidth="1"/>
    <col min="8710" max="8710" width="12.85546875" customWidth="1"/>
    <col min="8711" max="8711" width="9.85546875" customWidth="1"/>
    <col min="8712" max="8712" width="12.85546875" customWidth="1"/>
    <col min="8713" max="8713" width="8" customWidth="1"/>
    <col min="8714" max="8720" width="0" hidden="1" customWidth="1"/>
    <col min="8961" max="8961" width="2.28515625" customWidth="1"/>
    <col min="8962" max="8962" width="31.140625" customWidth="1"/>
    <col min="8963" max="8963" width="13.5703125" customWidth="1"/>
    <col min="8964" max="8964" width="11.140625" customWidth="1"/>
    <col min="8965" max="8965" width="12.5703125" bestFit="1" customWidth="1"/>
    <col min="8966" max="8966" width="12.85546875" customWidth="1"/>
    <col min="8967" max="8967" width="9.85546875" customWidth="1"/>
    <col min="8968" max="8968" width="12.85546875" customWidth="1"/>
    <col min="8969" max="8969" width="8" customWidth="1"/>
    <col min="8970" max="8976" width="0" hidden="1" customWidth="1"/>
    <col min="9217" max="9217" width="2.28515625" customWidth="1"/>
    <col min="9218" max="9218" width="31.140625" customWidth="1"/>
    <col min="9219" max="9219" width="13.5703125" customWidth="1"/>
    <col min="9220" max="9220" width="11.140625" customWidth="1"/>
    <col min="9221" max="9221" width="12.5703125" bestFit="1" customWidth="1"/>
    <col min="9222" max="9222" width="12.85546875" customWidth="1"/>
    <col min="9223" max="9223" width="9.85546875" customWidth="1"/>
    <col min="9224" max="9224" width="12.85546875" customWidth="1"/>
    <col min="9225" max="9225" width="8" customWidth="1"/>
    <col min="9226" max="9232" width="0" hidden="1" customWidth="1"/>
    <col min="9473" max="9473" width="2.28515625" customWidth="1"/>
    <col min="9474" max="9474" width="31.140625" customWidth="1"/>
    <col min="9475" max="9475" width="13.5703125" customWidth="1"/>
    <col min="9476" max="9476" width="11.140625" customWidth="1"/>
    <col min="9477" max="9477" width="12.5703125" bestFit="1" customWidth="1"/>
    <col min="9478" max="9478" width="12.85546875" customWidth="1"/>
    <col min="9479" max="9479" width="9.85546875" customWidth="1"/>
    <col min="9480" max="9480" width="12.85546875" customWidth="1"/>
    <col min="9481" max="9481" width="8" customWidth="1"/>
    <col min="9482" max="9488" width="0" hidden="1" customWidth="1"/>
    <col min="9729" max="9729" width="2.28515625" customWidth="1"/>
    <col min="9730" max="9730" width="31.140625" customWidth="1"/>
    <col min="9731" max="9731" width="13.5703125" customWidth="1"/>
    <col min="9732" max="9732" width="11.140625" customWidth="1"/>
    <col min="9733" max="9733" width="12.5703125" bestFit="1" customWidth="1"/>
    <col min="9734" max="9734" width="12.85546875" customWidth="1"/>
    <col min="9735" max="9735" width="9.85546875" customWidth="1"/>
    <col min="9736" max="9736" width="12.85546875" customWidth="1"/>
    <col min="9737" max="9737" width="8" customWidth="1"/>
    <col min="9738" max="9744" width="0" hidden="1" customWidth="1"/>
    <col min="9985" max="9985" width="2.28515625" customWidth="1"/>
    <col min="9986" max="9986" width="31.140625" customWidth="1"/>
    <col min="9987" max="9987" width="13.5703125" customWidth="1"/>
    <col min="9988" max="9988" width="11.140625" customWidth="1"/>
    <col min="9989" max="9989" width="12.5703125" bestFit="1" customWidth="1"/>
    <col min="9990" max="9990" width="12.85546875" customWidth="1"/>
    <col min="9991" max="9991" width="9.85546875" customWidth="1"/>
    <col min="9992" max="9992" width="12.85546875" customWidth="1"/>
    <col min="9993" max="9993" width="8" customWidth="1"/>
    <col min="9994" max="10000" width="0" hidden="1" customWidth="1"/>
    <col min="10241" max="10241" width="2.28515625" customWidth="1"/>
    <col min="10242" max="10242" width="31.140625" customWidth="1"/>
    <col min="10243" max="10243" width="13.5703125" customWidth="1"/>
    <col min="10244" max="10244" width="11.140625" customWidth="1"/>
    <col min="10245" max="10245" width="12.5703125" bestFit="1" customWidth="1"/>
    <col min="10246" max="10246" width="12.85546875" customWidth="1"/>
    <col min="10247" max="10247" width="9.85546875" customWidth="1"/>
    <col min="10248" max="10248" width="12.85546875" customWidth="1"/>
    <col min="10249" max="10249" width="8" customWidth="1"/>
    <col min="10250" max="10256" width="0" hidden="1" customWidth="1"/>
    <col min="10497" max="10497" width="2.28515625" customWidth="1"/>
    <col min="10498" max="10498" width="31.140625" customWidth="1"/>
    <col min="10499" max="10499" width="13.5703125" customWidth="1"/>
    <col min="10500" max="10500" width="11.140625" customWidth="1"/>
    <col min="10501" max="10501" width="12.5703125" bestFit="1" customWidth="1"/>
    <col min="10502" max="10502" width="12.85546875" customWidth="1"/>
    <col min="10503" max="10503" width="9.85546875" customWidth="1"/>
    <col min="10504" max="10504" width="12.85546875" customWidth="1"/>
    <col min="10505" max="10505" width="8" customWidth="1"/>
    <col min="10506" max="10512" width="0" hidden="1" customWidth="1"/>
    <col min="10753" max="10753" width="2.28515625" customWidth="1"/>
    <col min="10754" max="10754" width="31.140625" customWidth="1"/>
    <col min="10755" max="10755" width="13.5703125" customWidth="1"/>
    <col min="10756" max="10756" width="11.140625" customWidth="1"/>
    <col min="10757" max="10757" width="12.5703125" bestFit="1" customWidth="1"/>
    <col min="10758" max="10758" width="12.85546875" customWidth="1"/>
    <col min="10759" max="10759" width="9.85546875" customWidth="1"/>
    <col min="10760" max="10760" width="12.85546875" customWidth="1"/>
    <col min="10761" max="10761" width="8" customWidth="1"/>
    <col min="10762" max="10768" width="0" hidden="1" customWidth="1"/>
    <col min="11009" max="11009" width="2.28515625" customWidth="1"/>
    <col min="11010" max="11010" width="31.140625" customWidth="1"/>
    <col min="11011" max="11011" width="13.5703125" customWidth="1"/>
    <col min="11012" max="11012" width="11.140625" customWidth="1"/>
    <col min="11013" max="11013" width="12.5703125" bestFit="1" customWidth="1"/>
    <col min="11014" max="11014" width="12.85546875" customWidth="1"/>
    <col min="11015" max="11015" width="9.85546875" customWidth="1"/>
    <col min="11016" max="11016" width="12.85546875" customWidth="1"/>
    <col min="11017" max="11017" width="8" customWidth="1"/>
    <col min="11018" max="11024" width="0" hidden="1" customWidth="1"/>
    <col min="11265" max="11265" width="2.28515625" customWidth="1"/>
    <col min="11266" max="11266" width="31.140625" customWidth="1"/>
    <col min="11267" max="11267" width="13.5703125" customWidth="1"/>
    <col min="11268" max="11268" width="11.140625" customWidth="1"/>
    <col min="11269" max="11269" width="12.5703125" bestFit="1" customWidth="1"/>
    <col min="11270" max="11270" width="12.85546875" customWidth="1"/>
    <col min="11271" max="11271" width="9.85546875" customWidth="1"/>
    <col min="11272" max="11272" width="12.85546875" customWidth="1"/>
    <col min="11273" max="11273" width="8" customWidth="1"/>
    <col min="11274" max="11280" width="0" hidden="1" customWidth="1"/>
    <col min="11521" max="11521" width="2.28515625" customWidth="1"/>
    <col min="11522" max="11522" width="31.140625" customWidth="1"/>
    <col min="11523" max="11523" width="13.5703125" customWidth="1"/>
    <col min="11524" max="11524" width="11.140625" customWidth="1"/>
    <col min="11525" max="11525" width="12.5703125" bestFit="1" customWidth="1"/>
    <col min="11526" max="11526" width="12.85546875" customWidth="1"/>
    <col min="11527" max="11527" width="9.85546875" customWidth="1"/>
    <col min="11528" max="11528" width="12.85546875" customWidth="1"/>
    <col min="11529" max="11529" width="8" customWidth="1"/>
    <col min="11530" max="11536" width="0" hidden="1" customWidth="1"/>
    <col min="11777" max="11777" width="2.28515625" customWidth="1"/>
    <col min="11778" max="11778" width="31.140625" customWidth="1"/>
    <col min="11779" max="11779" width="13.5703125" customWidth="1"/>
    <col min="11780" max="11780" width="11.140625" customWidth="1"/>
    <col min="11781" max="11781" width="12.5703125" bestFit="1" customWidth="1"/>
    <col min="11782" max="11782" width="12.85546875" customWidth="1"/>
    <col min="11783" max="11783" width="9.85546875" customWidth="1"/>
    <col min="11784" max="11784" width="12.85546875" customWidth="1"/>
    <col min="11785" max="11785" width="8" customWidth="1"/>
    <col min="11786" max="11792" width="0" hidden="1" customWidth="1"/>
    <col min="12033" max="12033" width="2.28515625" customWidth="1"/>
    <col min="12034" max="12034" width="31.140625" customWidth="1"/>
    <col min="12035" max="12035" width="13.5703125" customWidth="1"/>
    <col min="12036" max="12036" width="11.140625" customWidth="1"/>
    <col min="12037" max="12037" width="12.5703125" bestFit="1" customWidth="1"/>
    <col min="12038" max="12038" width="12.85546875" customWidth="1"/>
    <col min="12039" max="12039" width="9.85546875" customWidth="1"/>
    <col min="12040" max="12040" width="12.85546875" customWidth="1"/>
    <col min="12041" max="12041" width="8" customWidth="1"/>
    <col min="12042" max="12048" width="0" hidden="1" customWidth="1"/>
    <col min="12289" max="12289" width="2.28515625" customWidth="1"/>
    <col min="12290" max="12290" width="31.140625" customWidth="1"/>
    <col min="12291" max="12291" width="13.5703125" customWidth="1"/>
    <col min="12292" max="12292" width="11.140625" customWidth="1"/>
    <col min="12293" max="12293" width="12.5703125" bestFit="1" customWidth="1"/>
    <col min="12294" max="12294" width="12.85546875" customWidth="1"/>
    <col min="12295" max="12295" width="9.85546875" customWidth="1"/>
    <col min="12296" max="12296" width="12.85546875" customWidth="1"/>
    <col min="12297" max="12297" width="8" customWidth="1"/>
    <col min="12298" max="12304" width="0" hidden="1" customWidth="1"/>
    <col min="12545" max="12545" width="2.28515625" customWidth="1"/>
    <col min="12546" max="12546" width="31.140625" customWidth="1"/>
    <col min="12547" max="12547" width="13.5703125" customWidth="1"/>
    <col min="12548" max="12548" width="11.140625" customWidth="1"/>
    <col min="12549" max="12549" width="12.5703125" bestFit="1" customWidth="1"/>
    <col min="12550" max="12550" width="12.85546875" customWidth="1"/>
    <col min="12551" max="12551" width="9.85546875" customWidth="1"/>
    <col min="12552" max="12552" width="12.85546875" customWidth="1"/>
    <col min="12553" max="12553" width="8" customWidth="1"/>
    <col min="12554" max="12560" width="0" hidden="1" customWidth="1"/>
    <col min="12801" max="12801" width="2.28515625" customWidth="1"/>
    <col min="12802" max="12802" width="31.140625" customWidth="1"/>
    <col min="12803" max="12803" width="13.5703125" customWidth="1"/>
    <col min="12804" max="12804" width="11.140625" customWidth="1"/>
    <col min="12805" max="12805" width="12.5703125" bestFit="1" customWidth="1"/>
    <col min="12806" max="12806" width="12.85546875" customWidth="1"/>
    <col min="12807" max="12807" width="9.85546875" customWidth="1"/>
    <col min="12808" max="12808" width="12.85546875" customWidth="1"/>
    <col min="12809" max="12809" width="8" customWidth="1"/>
    <col min="12810" max="12816" width="0" hidden="1" customWidth="1"/>
    <col min="13057" max="13057" width="2.28515625" customWidth="1"/>
    <col min="13058" max="13058" width="31.140625" customWidth="1"/>
    <col min="13059" max="13059" width="13.5703125" customWidth="1"/>
    <col min="13060" max="13060" width="11.140625" customWidth="1"/>
    <col min="13061" max="13061" width="12.5703125" bestFit="1" customWidth="1"/>
    <col min="13062" max="13062" width="12.85546875" customWidth="1"/>
    <col min="13063" max="13063" width="9.85546875" customWidth="1"/>
    <col min="13064" max="13064" width="12.85546875" customWidth="1"/>
    <col min="13065" max="13065" width="8" customWidth="1"/>
    <col min="13066" max="13072" width="0" hidden="1" customWidth="1"/>
    <col min="13313" max="13313" width="2.28515625" customWidth="1"/>
    <col min="13314" max="13314" width="31.140625" customWidth="1"/>
    <col min="13315" max="13315" width="13.5703125" customWidth="1"/>
    <col min="13316" max="13316" width="11.140625" customWidth="1"/>
    <col min="13317" max="13317" width="12.5703125" bestFit="1" customWidth="1"/>
    <col min="13318" max="13318" width="12.85546875" customWidth="1"/>
    <col min="13319" max="13319" width="9.85546875" customWidth="1"/>
    <col min="13320" max="13320" width="12.85546875" customWidth="1"/>
    <col min="13321" max="13321" width="8" customWidth="1"/>
    <col min="13322" max="13328" width="0" hidden="1" customWidth="1"/>
    <col min="13569" max="13569" width="2.28515625" customWidth="1"/>
    <col min="13570" max="13570" width="31.140625" customWidth="1"/>
    <col min="13571" max="13571" width="13.5703125" customWidth="1"/>
    <col min="13572" max="13572" width="11.140625" customWidth="1"/>
    <col min="13573" max="13573" width="12.5703125" bestFit="1" customWidth="1"/>
    <col min="13574" max="13574" width="12.85546875" customWidth="1"/>
    <col min="13575" max="13575" width="9.85546875" customWidth="1"/>
    <col min="13576" max="13576" width="12.85546875" customWidth="1"/>
    <col min="13577" max="13577" width="8" customWidth="1"/>
    <col min="13578" max="13584" width="0" hidden="1" customWidth="1"/>
    <col min="13825" max="13825" width="2.28515625" customWidth="1"/>
    <col min="13826" max="13826" width="31.140625" customWidth="1"/>
    <col min="13827" max="13827" width="13.5703125" customWidth="1"/>
    <col min="13828" max="13828" width="11.140625" customWidth="1"/>
    <col min="13829" max="13829" width="12.5703125" bestFit="1" customWidth="1"/>
    <col min="13830" max="13830" width="12.85546875" customWidth="1"/>
    <col min="13831" max="13831" width="9.85546875" customWidth="1"/>
    <col min="13832" max="13832" width="12.85546875" customWidth="1"/>
    <col min="13833" max="13833" width="8" customWidth="1"/>
    <col min="13834" max="13840" width="0" hidden="1" customWidth="1"/>
    <col min="14081" max="14081" width="2.28515625" customWidth="1"/>
    <col min="14082" max="14082" width="31.140625" customWidth="1"/>
    <col min="14083" max="14083" width="13.5703125" customWidth="1"/>
    <col min="14084" max="14084" width="11.140625" customWidth="1"/>
    <col min="14085" max="14085" width="12.5703125" bestFit="1" customWidth="1"/>
    <col min="14086" max="14086" width="12.85546875" customWidth="1"/>
    <col min="14087" max="14087" width="9.85546875" customWidth="1"/>
    <col min="14088" max="14088" width="12.85546875" customWidth="1"/>
    <col min="14089" max="14089" width="8" customWidth="1"/>
    <col min="14090" max="14096" width="0" hidden="1" customWidth="1"/>
    <col min="14337" max="14337" width="2.28515625" customWidth="1"/>
    <col min="14338" max="14338" width="31.140625" customWidth="1"/>
    <col min="14339" max="14339" width="13.5703125" customWidth="1"/>
    <col min="14340" max="14340" width="11.140625" customWidth="1"/>
    <col min="14341" max="14341" width="12.5703125" bestFit="1" customWidth="1"/>
    <col min="14342" max="14342" width="12.85546875" customWidth="1"/>
    <col min="14343" max="14343" width="9.85546875" customWidth="1"/>
    <col min="14344" max="14344" width="12.85546875" customWidth="1"/>
    <col min="14345" max="14345" width="8" customWidth="1"/>
    <col min="14346" max="14352" width="0" hidden="1" customWidth="1"/>
    <col min="14593" max="14593" width="2.28515625" customWidth="1"/>
    <col min="14594" max="14594" width="31.140625" customWidth="1"/>
    <col min="14595" max="14595" width="13.5703125" customWidth="1"/>
    <col min="14596" max="14596" width="11.140625" customWidth="1"/>
    <col min="14597" max="14597" width="12.5703125" bestFit="1" customWidth="1"/>
    <col min="14598" max="14598" width="12.85546875" customWidth="1"/>
    <col min="14599" max="14599" width="9.85546875" customWidth="1"/>
    <col min="14600" max="14600" width="12.85546875" customWidth="1"/>
    <col min="14601" max="14601" width="8" customWidth="1"/>
    <col min="14602" max="14608" width="0" hidden="1" customWidth="1"/>
    <col min="14849" max="14849" width="2.28515625" customWidth="1"/>
    <col min="14850" max="14850" width="31.140625" customWidth="1"/>
    <col min="14851" max="14851" width="13.5703125" customWidth="1"/>
    <col min="14852" max="14852" width="11.140625" customWidth="1"/>
    <col min="14853" max="14853" width="12.5703125" bestFit="1" customWidth="1"/>
    <col min="14854" max="14854" width="12.85546875" customWidth="1"/>
    <col min="14855" max="14855" width="9.85546875" customWidth="1"/>
    <col min="14856" max="14856" width="12.85546875" customWidth="1"/>
    <col min="14857" max="14857" width="8" customWidth="1"/>
    <col min="14858" max="14864" width="0" hidden="1" customWidth="1"/>
    <col min="15105" max="15105" width="2.28515625" customWidth="1"/>
    <col min="15106" max="15106" width="31.140625" customWidth="1"/>
    <col min="15107" max="15107" width="13.5703125" customWidth="1"/>
    <col min="15108" max="15108" width="11.140625" customWidth="1"/>
    <col min="15109" max="15109" width="12.5703125" bestFit="1" customWidth="1"/>
    <col min="15110" max="15110" width="12.85546875" customWidth="1"/>
    <col min="15111" max="15111" width="9.85546875" customWidth="1"/>
    <col min="15112" max="15112" width="12.85546875" customWidth="1"/>
    <col min="15113" max="15113" width="8" customWidth="1"/>
    <col min="15114" max="15120" width="0" hidden="1" customWidth="1"/>
    <col min="15361" max="15361" width="2.28515625" customWidth="1"/>
    <col min="15362" max="15362" width="31.140625" customWidth="1"/>
    <col min="15363" max="15363" width="13.5703125" customWidth="1"/>
    <col min="15364" max="15364" width="11.140625" customWidth="1"/>
    <col min="15365" max="15365" width="12.5703125" bestFit="1" customWidth="1"/>
    <col min="15366" max="15366" width="12.85546875" customWidth="1"/>
    <col min="15367" max="15367" width="9.85546875" customWidth="1"/>
    <col min="15368" max="15368" width="12.85546875" customWidth="1"/>
    <col min="15369" max="15369" width="8" customWidth="1"/>
    <col min="15370" max="15376" width="0" hidden="1" customWidth="1"/>
    <col min="15617" max="15617" width="2.28515625" customWidth="1"/>
    <col min="15618" max="15618" width="31.140625" customWidth="1"/>
    <col min="15619" max="15619" width="13.5703125" customWidth="1"/>
    <col min="15620" max="15620" width="11.140625" customWidth="1"/>
    <col min="15621" max="15621" width="12.5703125" bestFit="1" customWidth="1"/>
    <col min="15622" max="15622" width="12.85546875" customWidth="1"/>
    <col min="15623" max="15623" width="9.85546875" customWidth="1"/>
    <col min="15624" max="15624" width="12.85546875" customWidth="1"/>
    <col min="15625" max="15625" width="8" customWidth="1"/>
    <col min="15626" max="15632" width="0" hidden="1" customWidth="1"/>
    <col min="15873" max="15873" width="2.28515625" customWidth="1"/>
    <col min="15874" max="15874" width="31.140625" customWidth="1"/>
    <col min="15875" max="15875" width="13.5703125" customWidth="1"/>
    <col min="15876" max="15876" width="11.140625" customWidth="1"/>
    <col min="15877" max="15877" width="12.5703125" bestFit="1" customWidth="1"/>
    <col min="15878" max="15878" width="12.85546875" customWidth="1"/>
    <col min="15879" max="15879" width="9.85546875" customWidth="1"/>
    <col min="15880" max="15880" width="12.85546875" customWidth="1"/>
    <col min="15881" max="15881" width="8" customWidth="1"/>
    <col min="15882" max="15888" width="0" hidden="1" customWidth="1"/>
    <col min="16129" max="16129" width="2.28515625" customWidth="1"/>
    <col min="16130" max="16130" width="31.140625" customWidth="1"/>
    <col min="16131" max="16131" width="13.5703125" customWidth="1"/>
    <col min="16132" max="16132" width="11.140625" customWidth="1"/>
    <col min="16133" max="16133" width="12.5703125" bestFit="1" customWidth="1"/>
    <col min="16134" max="16134" width="12.85546875" customWidth="1"/>
    <col min="16135" max="16135" width="9.85546875" customWidth="1"/>
    <col min="16136" max="16136" width="12.85546875" customWidth="1"/>
    <col min="16137" max="16137" width="8" customWidth="1"/>
    <col min="16138" max="16144" width="0" hidden="1" customWidth="1"/>
  </cols>
  <sheetData>
    <row r="1" spans="2:15" ht="14.25" x14ac:dyDescent="0.2">
      <c r="B1" s="144">
        <v>82</v>
      </c>
      <c r="H1" s="145"/>
    </row>
    <row r="2" spans="2:15" ht="20.25" customHeight="1" x14ac:dyDescent="0.2">
      <c r="B2" s="146" t="s">
        <v>182</v>
      </c>
      <c r="C2" s="68"/>
      <c r="I2" s="57"/>
    </row>
    <row r="3" spans="2:15" ht="38.25" customHeight="1" x14ac:dyDescent="0.2">
      <c r="B3" s="259" t="s">
        <v>0</v>
      </c>
      <c r="C3" s="254" t="s">
        <v>95</v>
      </c>
      <c r="D3" s="255" t="s">
        <v>96</v>
      </c>
      <c r="E3" s="255" t="s">
        <v>97</v>
      </c>
      <c r="F3" s="147" t="s">
        <v>98</v>
      </c>
      <c r="G3" s="148" t="s">
        <v>99</v>
      </c>
      <c r="H3" s="148" t="s">
        <v>100</v>
      </c>
    </row>
    <row r="4" spans="2:15" ht="15" x14ac:dyDescent="0.25">
      <c r="B4" s="260"/>
      <c r="C4" s="254"/>
      <c r="D4" s="255"/>
      <c r="E4" s="256"/>
      <c r="F4" s="257" t="s">
        <v>101</v>
      </c>
      <c r="G4" s="258"/>
      <c r="H4" s="258"/>
    </row>
    <row r="5" spans="2:15" ht="9" customHeight="1" x14ac:dyDescent="0.2">
      <c r="B5" s="11"/>
      <c r="C5" s="149"/>
      <c r="D5" s="150"/>
      <c r="E5" s="151"/>
      <c r="F5" s="61"/>
      <c r="G5" s="61"/>
      <c r="H5" s="152"/>
    </row>
    <row r="6" spans="2:15" s="68" customFormat="1" ht="21.95" customHeight="1" x14ac:dyDescent="0.25">
      <c r="B6" s="153" t="s">
        <v>102</v>
      </c>
      <c r="C6" s="154">
        <v>6804907</v>
      </c>
      <c r="D6" s="155">
        <v>40.4</v>
      </c>
      <c r="E6" s="156">
        <v>275108335</v>
      </c>
      <c r="F6" s="155">
        <v>100</v>
      </c>
      <c r="G6" s="155">
        <v>111.9</v>
      </c>
      <c r="H6" s="155">
        <v>112</v>
      </c>
      <c r="J6" s="68">
        <f t="shared" ref="J6:L27" si="0">ROUND(C6/C50*100,1)</f>
        <v>81.7</v>
      </c>
      <c r="K6" s="68">
        <f t="shared" si="0"/>
        <v>125.1</v>
      </c>
      <c r="L6" s="68">
        <f t="shared" si="0"/>
        <v>102.2</v>
      </c>
      <c r="M6" s="157">
        <f>F6-J6</f>
        <v>18.299999999999997</v>
      </c>
      <c r="N6" s="157">
        <f>G6-K6</f>
        <v>-13.199999999999989</v>
      </c>
      <c r="O6" s="157">
        <f>H6-L6</f>
        <v>9.7999999999999972</v>
      </c>
    </row>
    <row r="7" spans="2:15" s="68" customFormat="1" ht="29.25" customHeight="1" x14ac:dyDescent="0.25">
      <c r="B7" s="158" t="s">
        <v>52</v>
      </c>
      <c r="C7" s="154">
        <v>6136928</v>
      </c>
      <c r="D7" s="155">
        <v>38.6</v>
      </c>
      <c r="E7" s="156">
        <v>236962374</v>
      </c>
      <c r="F7" s="155">
        <v>98.9</v>
      </c>
      <c r="G7" s="155">
        <v>112.9</v>
      </c>
      <c r="H7" s="155">
        <v>111.7</v>
      </c>
      <c r="J7" s="68">
        <f t="shared" si="0"/>
        <v>77.5</v>
      </c>
      <c r="K7" s="68">
        <f t="shared" si="0"/>
        <v>122.5</v>
      </c>
      <c r="L7" s="68">
        <f t="shared" si="0"/>
        <v>95.2</v>
      </c>
      <c r="M7" s="157">
        <f t="shared" ref="M7:O22" si="1">F7-J7</f>
        <v>21.400000000000006</v>
      </c>
      <c r="N7" s="157">
        <f t="shared" si="1"/>
        <v>-9.5999999999999943</v>
      </c>
      <c r="O7" s="157">
        <f t="shared" si="1"/>
        <v>16.5</v>
      </c>
    </row>
    <row r="8" spans="2:15" s="68" customFormat="1" ht="21.95" customHeight="1" x14ac:dyDescent="0.25">
      <c r="B8" s="159" t="s">
        <v>103</v>
      </c>
      <c r="C8" s="154">
        <v>5259402</v>
      </c>
      <c r="D8" s="155">
        <v>39.5</v>
      </c>
      <c r="E8" s="156">
        <v>207861905</v>
      </c>
      <c r="F8" s="155">
        <v>101.2</v>
      </c>
      <c r="G8" s="155">
        <v>112.9</v>
      </c>
      <c r="H8" s="155">
        <v>114.2</v>
      </c>
      <c r="J8" s="68">
        <f t="shared" si="0"/>
        <v>81.2</v>
      </c>
      <c r="K8" s="68">
        <f t="shared" si="0"/>
        <v>121.9</v>
      </c>
      <c r="L8" s="68">
        <f t="shared" si="0"/>
        <v>99.1</v>
      </c>
      <c r="M8" s="157">
        <f t="shared" si="1"/>
        <v>20</v>
      </c>
      <c r="N8" s="157">
        <f t="shared" si="1"/>
        <v>-9</v>
      </c>
      <c r="O8" s="157">
        <f t="shared" si="1"/>
        <v>15.100000000000009</v>
      </c>
    </row>
    <row r="9" spans="2:15" s="68" customFormat="1" ht="21.95" customHeight="1" x14ac:dyDescent="0.25">
      <c r="B9" s="160" t="s">
        <v>104</v>
      </c>
      <c r="C9" s="154">
        <v>1993115</v>
      </c>
      <c r="D9" s="155">
        <v>45.9</v>
      </c>
      <c r="E9" s="156">
        <v>91478322</v>
      </c>
      <c r="F9" s="155">
        <v>109.2</v>
      </c>
      <c r="G9" s="155">
        <v>111.7</v>
      </c>
      <c r="H9" s="155">
        <v>121.9</v>
      </c>
      <c r="J9" s="68">
        <f t="shared" si="0"/>
        <v>89.9</v>
      </c>
      <c r="K9" s="68">
        <f t="shared" si="0"/>
        <v>116.2</v>
      </c>
      <c r="L9" s="68">
        <f t="shared" si="0"/>
        <v>104.3</v>
      </c>
      <c r="M9" s="157">
        <f t="shared" si="1"/>
        <v>19.299999999999997</v>
      </c>
      <c r="N9" s="157">
        <f t="shared" si="1"/>
        <v>-4.5</v>
      </c>
      <c r="O9" s="157">
        <f t="shared" si="1"/>
        <v>17.600000000000009</v>
      </c>
    </row>
    <row r="10" spans="2:15" s="68" customFormat="1" ht="21.95" customHeight="1" x14ac:dyDescent="0.25">
      <c r="B10" s="161" t="s">
        <v>105</v>
      </c>
      <c r="C10" s="154">
        <v>1666420</v>
      </c>
      <c r="D10" s="155">
        <v>47.3</v>
      </c>
      <c r="E10" s="156">
        <v>78896211</v>
      </c>
      <c r="F10" s="155">
        <v>105.9</v>
      </c>
      <c r="G10" s="155">
        <v>111.8</v>
      </c>
      <c r="H10" s="155">
        <v>118.5</v>
      </c>
      <c r="J10" s="68">
        <f t="shared" si="0"/>
        <v>90</v>
      </c>
      <c r="K10" s="68">
        <f t="shared" si="0"/>
        <v>114.8</v>
      </c>
      <c r="L10" s="68">
        <f t="shared" si="0"/>
        <v>103.4</v>
      </c>
      <c r="M10" s="157">
        <f t="shared" si="1"/>
        <v>15.900000000000006</v>
      </c>
      <c r="N10" s="157">
        <f t="shared" si="1"/>
        <v>-3</v>
      </c>
      <c r="O10" s="157">
        <f t="shared" si="1"/>
        <v>15.099999999999994</v>
      </c>
    </row>
    <row r="11" spans="2:15" s="68" customFormat="1" ht="21.95" customHeight="1" x14ac:dyDescent="0.25">
      <c r="B11" s="161" t="s">
        <v>106</v>
      </c>
      <c r="C11" s="154">
        <v>326695</v>
      </c>
      <c r="D11" s="155">
        <v>38.5</v>
      </c>
      <c r="E11" s="156">
        <v>12582111</v>
      </c>
      <c r="F11" s="155">
        <v>130.4</v>
      </c>
      <c r="G11" s="155">
        <v>114.2</v>
      </c>
      <c r="H11" s="155">
        <v>148.9</v>
      </c>
      <c r="J11" s="68">
        <f t="shared" si="0"/>
        <v>89</v>
      </c>
      <c r="K11" s="68">
        <f t="shared" si="0"/>
        <v>124.2</v>
      </c>
      <c r="L11" s="68">
        <f t="shared" si="0"/>
        <v>110.4</v>
      </c>
      <c r="M11" s="157">
        <f t="shared" si="1"/>
        <v>41.400000000000006</v>
      </c>
      <c r="N11" s="157">
        <f t="shared" si="1"/>
        <v>-10</v>
      </c>
      <c r="O11" s="157">
        <f t="shared" si="1"/>
        <v>38.5</v>
      </c>
    </row>
    <row r="12" spans="2:15" s="68" customFormat="1" ht="21.95" customHeight="1" x14ac:dyDescent="0.25">
      <c r="B12" s="160" t="s">
        <v>107</v>
      </c>
      <c r="C12" s="154">
        <v>834236</v>
      </c>
      <c r="D12" s="155">
        <v>30.7</v>
      </c>
      <c r="E12" s="156">
        <v>25591621</v>
      </c>
      <c r="F12" s="155">
        <v>75.7</v>
      </c>
      <c r="G12" s="155">
        <v>110.8</v>
      </c>
      <c r="H12" s="155">
        <v>83.8</v>
      </c>
      <c r="J12" s="68">
        <f t="shared" si="0"/>
        <v>58.9</v>
      </c>
      <c r="K12" s="68">
        <f t="shared" si="0"/>
        <v>127.4</v>
      </c>
      <c r="L12" s="68">
        <f t="shared" si="0"/>
        <v>75.2</v>
      </c>
      <c r="M12" s="157">
        <f t="shared" si="1"/>
        <v>16.800000000000004</v>
      </c>
      <c r="N12" s="157">
        <f t="shared" si="1"/>
        <v>-16.600000000000009</v>
      </c>
      <c r="O12" s="157">
        <f t="shared" si="1"/>
        <v>8.5999999999999943</v>
      </c>
    </row>
    <row r="13" spans="2:15" s="68" customFormat="1" ht="21.95" customHeight="1" x14ac:dyDescent="0.25">
      <c r="B13" s="160" t="s">
        <v>108</v>
      </c>
      <c r="C13" s="154">
        <v>727787</v>
      </c>
      <c r="D13" s="155">
        <v>38.5</v>
      </c>
      <c r="E13" s="156">
        <v>27999033</v>
      </c>
      <c r="F13" s="155">
        <v>98.3</v>
      </c>
      <c r="G13" s="155">
        <v>111.3</v>
      </c>
      <c r="H13" s="155">
        <v>109.1</v>
      </c>
      <c r="J13" s="68">
        <f t="shared" si="0"/>
        <v>65.400000000000006</v>
      </c>
      <c r="K13" s="68">
        <f t="shared" si="0"/>
        <v>119.6</v>
      </c>
      <c r="L13" s="68">
        <f t="shared" si="0"/>
        <v>78.2</v>
      </c>
      <c r="M13" s="157">
        <f t="shared" si="1"/>
        <v>32.899999999999991</v>
      </c>
      <c r="N13" s="157">
        <f t="shared" si="1"/>
        <v>-8.2999999999999972</v>
      </c>
      <c r="O13" s="157">
        <f t="shared" si="1"/>
        <v>30.899999999999991</v>
      </c>
    </row>
    <row r="14" spans="2:15" s="68" customFormat="1" ht="21.95" customHeight="1" x14ac:dyDescent="0.25">
      <c r="B14" s="161" t="s">
        <v>109</v>
      </c>
      <c r="C14" s="154">
        <v>180411</v>
      </c>
      <c r="D14" s="155">
        <v>42.7</v>
      </c>
      <c r="E14" s="156">
        <v>7707250</v>
      </c>
      <c r="F14" s="155">
        <v>102.2</v>
      </c>
      <c r="G14" s="155">
        <v>110.9</v>
      </c>
      <c r="H14" s="155">
        <v>113.3</v>
      </c>
      <c r="J14" s="68">
        <f t="shared" si="0"/>
        <v>124.9</v>
      </c>
      <c r="K14" s="68">
        <f t="shared" si="0"/>
        <v>111.8</v>
      </c>
      <c r="L14" s="68">
        <f t="shared" si="0"/>
        <v>139.5</v>
      </c>
      <c r="M14" s="157">
        <f t="shared" si="1"/>
        <v>-22.700000000000003</v>
      </c>
      <c r="N14" s="157">
        <f t="shared" si="1"/>
        <v>-0.89999999999999147</v>
      </c>
      <c r="O14" s="157">
        <f t="shared" si="1"/>
        <v>-26.200000000000003</v>
      </c>
    </row>
    <row r="15" spans="2:15" s="68" customFormat="1" ht="21.95" customHeight="1" x14ac:dyDescent="0.25">
      <c r="B15" s="161" t="s">
        <v>110</v>
      </c>
      <c r="C15" s="154">
        <v>547376</v>
      </c>
      <c r="D15" s="155">
        <v>37.1</v>
      </c>
      <c r="E15" s="156">
        <v>20291783</v>
      </c>
      <c r="F15" s="155">
        <v>97.1</v>
      </c>
      <c r="G15" s="155">
        <v>111.1</v>
      </c>
      <c r="H15" s="155">
        <v>107.6</v>
      </c>
      <c r="J15" s="68">
        <f t="shared" si="0"/>
        <v>56.5</v>
      </c>
      <c r="K15" s="68">
        <f t="shared" si="0"/>
        <v>118.5</v>
      </c>
      <c r="L15" s="68">
        <f t="shared" si="0"/>
        <v>67</v>
      </c>
      <c r="M15" s="157">
        <f t="shared" si="1"/>
        <v>40.599999999999994</v>
      </c>
      <c r="N15" s="157">
        <f t="shared" si="1"/>
        <v>-7.4000000000000057</v>
      </c>
      <c r="O15" s="157">
        <f t="shared" si="1"/>
        <v>40.599999999999994</v>
      </c>
    </row>
    <row r="16" spans="2:15" s="68" customFormat="1" ht="21.95" customHeight="1" x14ac:dyDescent="0.25">
      <c r="B16" s="160" t="s">
        <v>111</v>
      </c>
      <c r="C16" s="154">
        <v>465438</v>
      </c>
      <c r="D16" s="155">
        <v>30.3</v>
      </c>
      <c r="E16" s="156">
        <v>14118115</v>
      </c>
      <c r="F16" s="155">
        <v>110.8</v>
      </c>
      <c r="G16" s="155">
        <v>111</v>
      </c>
      <c r="H16" s="155">
        <v>122.9</v>
      </c>
      <c r="J16" s="68">
        <f t="shared" si="0"/>
        <v>86.3</v>
      </c>
      <c r="K16" s="68">
        <f t="shared" si="0"/>
        <v>123.2</v>
      </c>
      <c r="L16" s="68">
        <f t="shared" si="0"/>
        <v>106.6</v>
      </c>
      <c r="M16" s="157">
        <f t="shared" si="1"/>
        <v>24.5</v>
      </c>
      <c r="N16" s="157">
        <f t="shared" si="1"/>
        <v>-12.200000000000003</v>
      </c>
      <c r="O16" s="157">
        <f t="shared" si="1"/>
        <v>16.300000000000011</v>
      </c>
    </row>
    <row r="17" spans="2:17" s="68" customFormat="1" ht="21.95" customHeight="1" x14ac:dyDescent="0.25">
      <c r="B17" s="160" t="s">
        <v>112</v>
      </c>
      <c r="C17" s="154">
        <v>1238827</v>
      </c>
      <c r="D17" s="155">
        <v>39.299999999999997</v>
      </c>
      <c r="E17" s="156">
        <v>48674814</v>
      </c>
      <c r="F17" s="155">
        <v>111.7</v>
      </c>
      <c r="G17" s="155">
        <v>110.7</v>
      </c>
      <c r="H17" s="155">
        <v>123.6</v>
      </c>
      <c r="J17" s="68">
        <f t="shared" si="0"/>
        <v>103.7</v>
      </c>
      <c r="K17" s="68">
        <f t="shared" si="0"/>
        <v>120.2</v>
      </c>
      <c r="L17" s="68">
        <f t="shared" si="0"/>
        <v>124.7</v>
      </c>
      <c r="M17" s="157">
        <f t="shared" si="1"/>
        <v>8</v>
      </c>
      <c r="N17" s="157">
        <f t="shared" si="1"/>
        <v>-9.5</v>
      </c>
      <c r="O17" s="157">
        <f t="shared" si="1"/>
        <v>-1.1000000000000085</v>
      </c>
    </row>
    <row r="18" spans="2:17" s="68" customFormat="1" ht="21.95" customHeight="1" x14ac:dyDescent="0.25">
      <c r="B18" s="161" t="s">
        <v>113</v>
      </c>
      <c r="C18" s="154">
        <v>1029935</v>
      </c>
      <c r="D18" s="155">
        <v>40.299999999999997</v>
      </c>
      <c r="E18" s="156">
        <v>41526552</v>
      </c>
      <c r="F18" s="155">
        <v>104.1</v>
      </c>
      <c r="G18" s="155">
        <v>111.6</v>
      </c>
      <c r="H18" s="155">
        <v>116.4</v>
      </c>
      <c r="J18" s="68">
        <f t="shared" si="0"/>
        <v>95.7</v>
      </c>
      <c r="K18" s="68">
        <f t="shared" si="0"/>
        <v>121</v>
      </c>
      <c r="L18" s="68">
        <f t="shared" si="0"/>
        <v>115.8</v>
      </c>
      <c r="M18" s="157">
        <f t="shared" si="1"/>
        <v>8.3999999999999915</v>
      </c>
      <c r="N18" s="157">
        <f t="shared" si="1"/>
        <v>-9.4000000000000057</v>
      </c>
      <c r="O18" s="157">
        <f t="shared" si="1"/>
        <v>0.60000000000000853</v>
      </c>
    </row>
    <row r="19" spans="2:17" s="68" customFormat="1" ht="21.95" customHeight="1" x14ac:dyDescent="0.25">
      <c r="B19" s="161" t="s">
        <v>114</v>
      </c>
      <c r="C19" s="154">
        <v>208892</v>
      </c>
      <c r="D19" s="155">
        <v>34.200000000000003</v>
      </c>
      <c r="E19" s="156">
        <v>7148262</v>
      </c>
      <c r="F19" s="155">
        <v>173.7</v>
      </c>
      <c r="G19" s="155">
        <v>111.8</v>
      </c>
      <c r="H19" s="155">
        <v>194.2</v>
      </c>
      <c r="J19" s="68">
        <f t="shared" si="0"/>
        <v>176.7</v>
      </c>
      <c r="K19" s="68">
        <f t="shared" si="0"/>
        <v>127.6</v>
      </c>
      <c r="L19" s="68">
        <f t="shared" si="0"/>
        <v>225.1</v>
      </c>
      <c r="M19" s="157">
        <f t="shared" si="1"/>
        <v>-3</v>
      </c>
      <c r="N19" s="157">
        <f t="shared" si="1"/>
        <v>-15.799999999999997</v>
      </c>
      <c r="O19" s="157">
        <f t="shared" si="1"/>
        <v>-30.900000000000006</v>
      </c>
    </row>
    <row r="20" spans="2:17" s="68" customFormat="1" ht="21.95" customHeight="1" x14ac:dyDescent="0.25">
      <c r="B20" s="160" t="s">
        <v>115</v>
      </c>
      <c r="C20" s="154">
        <v>877526</v>
      </c>
      <c r="D20" s="155">
        <v>33.200000000000003</v>
      </c>
      <c r="E20" s="156">
        <v>29100469</v>
      </c>
      <c r="F20" s="155">
        <v>87.1</v>
      </c>
      <c r="G20" s="155">
        <v>111</v>
      </c>
      <c r="H20" s="155">
        <v>96.7</v>
      </c>
      <c r="J20" s="68">
        <f t="shared" si="0"/>
        <v>61.1</v>
      </c>
      <c r="K20" s="68">
        <f t="shared" si="0"/>
        <v>121.6</v>
      </c>
      <c r="L20" s="68">
        <f t="shared" si="0"/>
        <v>74.3</v>
      </c>
      <c r="M20" s="157">
        <f t="shared" si="1"/>
        <v>25.999999999999993</v>
      </c>
      <c r="N20" s="157">
        <f t="shared" si="1"/>
        <v>-10.599999999999994</v>
      </c>
      <c r="O20" s="157">
        <f t="shared" si="1"/>
        <v>22.400000000000006</v>
      </c>
    </row>
    <row r="21" spans="2:17" s="68" customFormat="1" ht="21.95" customHeight="1" x14ac:dyDescent="0.25">
      <c r="B21" s="161" t="s">
        <v>113</v>
      </c>
      <c r="C21" s="154">
        <v>123090</v>
      </c>
      <c r="D21" s="155">
        <v>35</v>
      </c>
      <c r="E21" s="156">
        <v>4314028</v>
      </c>
      <c r="F21" s="155">
        <v>84.3</v>
      </c>
      <c r="G21" s="155">
        <v>106.1</v>
      </c>
      <c r="H21" s="155">
        <v>89.4</v>
      </c>
      <c r="J21" s="68">
        <f t="shared" si="0"/>
        <v>187.6</v>
      </c>
      <c r="K21" s="68">
        <f t="shared" si="0"/>
        <v>115.1</v>
      </c>
      <c r="L21" s="68">
        <f t="shared" si="0"/>
        <v>216.4</v>
      </c>
      <c r="M21" s="157">
        <f t="shared" si="1"/>
        <v>-103.3</v>
      </c>
      <c r="N21" s="157">
        <f t="shared" si="1"/>
        <v>-9</v>
      </c>
      <c r="O21" s="157">
        <f t="shared" si="1"/>
        <v>-127</v>
      </c>
    </row>
    <row r="22" spans="2:17" s="68" customFormat="1" ht="12" customHeight="1" x14ac:dyDescent="0.25">
      <c r="B22" s="161" t="s">
        <v>114</v>
      </c>
      <c r="C22" s="154">
        <v>754436</v>
      </c>
      <c r="D22" s="155">
        <v>32.9</v>
      </c>
      <c r="E22" s="156">
        <v>24786441</v>
      </c>
      <c r="F22" s="155">
        <v>87.6</v>
      </c>
      <c r="G22" s="155">
        <v>112.3</v>
      </c>
      <c r="H22" s="155">
        <v>98.1</v>
      </c>
      <c r="J22" s="68">
        <f t="shared" si="0"/>
        <v>55</v>
      </c>
      <c r="K22" s="68">
        <f t="shared" si="0"/>
        <v>121.4</v>
      </c>
      <c r="L22" s="68">
        <f t="shared" si="0"/>
        <v>66.7</v>
      </c>
      <c r="M22" s="157">
        <f t="shared" si="1"/>
        <v>32.599999999999994</v>
      </c>
      <c r="N22" s="157">
        <f t="shared" si="1"/>
        <v>-9.1000000000000085</v>
      </c>
      <c r="O22" s="157">
        <f t="shared" si="1"/>
        <v>31.399999999999991</v>
      </c>
    </row>
    <row r="23" spans="2:17" s="68" customFormat="1" ht="21.95" customHeight="1" x14ac:dyDescent="0.25">
      <c r="B23" s="160" t="s">
        <v>116</v>
      </c>
      <c r="C23" s="154">
        <v>59401</v>
      </c>
      <c r="D23" s="155">
        <v>13.5</v>
      </c>
      <c r="E23" s="156">
        <v>802355</v>
      </c>
      <c r="F23" s="155">
        <v>88.9</v>
      </c>
      <c r="G23" s="155">
        <v>103.1</v>
      </c>
      <c r="H23" s="155">
        <v>92</v>
      </c>
      <c r="J23" s="68">
        <f t="shared" si="0"/>
        <v>88</v>
      </c>
      <c r="K23" s="68">
        <f t="shared" si="0"/>
        <v>126.2</v>
      </c>
      <c r="L23" s="68">
        <f t="shared" si="0"/>
        <v>111.3</v>
      </c>
      <c r="M23" s="157">
        <f t="shared" ref="M23:O38" si="2">F23-J23</f>
        <v>0.90000000000000568</v>
      </c>
      <c r="N23" s="157">
        <f t="shared" si="2"/>
        <v>-23.100000000000009</v>
      </c>
      <c r="O23" s="157">
        <f t="shared" si="2"/>
        <v>-19.299999999999997</v>
      </c>
      <c r="Q23" s="67"/>
    </row>
    <row r="24" spans="2:17" s="68" customFormat="1" ht="21.95" customHeight="1" x14ac:dyDescent="0.25">
      <c r="B24" s="160" t="s">
        <v>117</v>
      </c>
      <c r="C24" s="154">
        <v>33327</v>
      </c>
      <c r="D24" s="155">
        <v>14.4</v>
      </c>
      <c r="E24" s="156">
        <v>479466</v>
      </c>
      <c r="F24" s="155">
        <v>114.1</v>
      </c>
      <c r="G24" s="155">
        <v>104.3</v>
      </c>
      <c r="H24" s="155">
        <v>119</v>
      </c>
      <c r="J24" s="68">
        <f t="shared" si="0"/>
        <v>842</v>
      </c>
      <c r="K24" s="68">
        <f t="shared" si="0"/>
        <v>80.400000000000006</v>
      </c>
      <c r="L24" s="68">
        <f t="shared" si="0"/>
        <v>678.6</v>
      </c>
      <c r="M24" s="157">
        <f t="shared" si="2"/>
        <v>-727.9</v>
      </c>
      <c r="N24" s="157">
        <f t="shared" si="2"/>
        <v>23.899999999999991</v>
      </c>
      <c r="O24" s="157">
        <f t="shared" si="2"/>
        <v>-559.6</v>
      </c>
    </row>
    <row r="25" spans="2:17" s="68" customFormat="1" ht="21.95" customHeight="1" x14ac:dyDescent="0.25">
      <c r="B25" s="160" t="s">
        <v>118</v>
      </c>
      <c r="C25" s="154">
        <v>8209</v>
      </c>
      <c r="D25" s="155">
        <v>19.8</v>
      </c>
      <c r="E25" s="156">
        <v>162777</v>
      </c>
      <c r="F25" s="155">
        <v>104.9</v>
      </c>
      <c r="G25" s="155">
        <v>87.6</v>
      </c>
      <c r="H25" s="155">
        <v>91.9</v>
      </c>
      <c r="J25" s="68">
        <f t="shared" si="0"/>
        <v>628.6</v>
      </c>
      <c r="K25" s="68">
        <f t="shared" si="0"/>
        <v>86.8</v>
      </c>
      <c r="L25" s="68">
        <f t="shared" si="0"/>
        <v>547.79999999999995</v>
      </c>
      <c r="M25" s="157">
        <f t="shared" si="2"/>
        <v>-523.70000000000005</v>
      </c>
      <c r="N25" s="157">
        <f t="shared" si="2"/>
        <v>0.79999999999999716</v>
      </c>
      <c r="O25" s="157">
        <f t="shared" si="2"/>
        <v>-455.9</v>
      </c>
    </row>
    <row r="26" spans="2:17" s="68" customFormat="1" ht="21.95" customHeight="1" x14ac:dyDescent="0.25">
      <c r="B26" s="160" t="s">
        <v>56</v>
      </c>
      <c r="C26" s="154">
        <v>567043</v>
      </c>
      <c r="D26" s="155">
        <v>64.7</v>
      </c>
      <c r="E26" s="156">
        <v>36701363</v>
      </c>
      <c r="F26" s="155">
        <v>113.5</v>
      </c>
      <c r="G26" s="155">
        <v>100.8</v>
      </c>
      <c r="H26" s="155">
        <v>114.4</v>
      </c>
      <c r="J26" s="68">
        <f t="shared" si="0"/>
        <v>167.1</v>
      </c>
      <c r="K26" s="68">
        <f t="shared" si="0"/>
        <v>112.9</v>
      </c>
      <c r="L26" s="68">
        <f t="shared" si="0"/>
        <v>188.7</v>
      </c>
      <c r="M26" s="157">
        <f t="shared" si="2"/>
        <v>-53.599999999999994</v>
      </c>
      <c r="N26" s="157">
        <f t="shared" si="2"/>
        <v>-12.100000000000009</v>
      </c>
      <c r="O26" s="157">
        <f t="shared" si="2"/>
        <v>-74.299999999999983</v>
      </c>
    </row>
    <row r="27" spans="2:17" s="68" customFormat="1" ht="30.75" customHeight="1" x14ac:dyDescent="0.25">
      <c r="B27" s="160" t="s">
        <v>119</v>
      </c>
      <c r="C27" s="154">
        <v>48415</v>
      </c>
      <c r="D27" s="155">
        <v>21.6</v>
      </c>
      <c r="E27" s="156">
        <v>1046747</v>
      </c>
      <c r="F27" s="155">
        <v>134.69999999999999</v>
      </c>
      <c r="G27" s="155">
        <v>104.9</v>
      </c>
      <c r="H27" s="155">
        <v>141.30000000000001</v>
      </c>
      <c r="J27" s="68">
        <f t="shared" si="0"/>
        <v>148.9</v>
      </c>
      <c r="K27" s="68">
        <f t="shared" si="0"/>
        <v>105.9</v>
      </c>
      <c r="L27" s="68">
        <f t="shared" si="0"/>
        <v>157.69999999999999</v>
      </c>
      <c r="M27" s="157">
        <f t="shared" si="2"/>
        <v>-14.200000000000017</v>
      </c>
      <c r="N27" s="157">
        <f t="shared" si="2"/>
        <v>-1</v>
      </c>
      <c r="O27" s="157">
        <f t="shared" si="2"/>
        <v>-16.399999999999977</v>
      </c>
    </row>
    <row r="28" spans="2:17" s="78" customFormat="1" ht="21.95" customHeight="1" x14ac:dyDescent="0.25">
      <c r="B28" s="162" t="s">
        <v>53</v>
      </c>
      <c r="C28" s="154"/>
      <c r="D28" s="155"/>
      <c r="E28" s="156"/>
      <c r="F28" s="155"/>
      <c r="G28" s="155"/>
      <c r="H28" s="155"/>
      <c r="J28" s="68"/>
      <c r="K28" s="68"/>
      <c r="L28" s="68"/>
      <c r="M28" s="157"/>
      <c r="N28" s="157"/>
      <c r="O28" s="157"/>
    </row>
    <row r="29" spans="2:17" s="68" customFormat="1" ht="21.95" customHeight="1" x14ac:dyDescent="0.25">
      <c r="B29" s="163" t="s">
        <v>120</v>
      </c>
      <c r="C29" s="154">
        <v>14096</v>
      </c>
      <c r="D29" s="155">
        <v>25.7</v>
      </c>
      <c r="E29" s="156">
        <v>362479</v>
      </c>
      <c r="F29" s="155">
        <v>143</v>
      </c>
      <c r="G29" s="155">
        <v>100.8</v>
      </c>
      <c r="H29" s="155">
        <v>144.4</v>
      </c>
      <c r="J29" s="68">
        <f t="shared" ref="J29:L38" si="3">ROUND(C29/C73*100,1)</f>
        <v>93.8</v>
      </c>
      <c r="K29" s="68">
        <f t="shared" si="3"/>
        <v>113.7</v>
      </c>
      <c r="L29" s="68">
        <f t="shared" si="3"/>
        <v>106.9</v>
      </c>
      <c r="M29" s="157">
        <f>F29-J29</f>
        <v>49.2</v>
      </c>
      <c r="N29" s="157">
        <f t="shared" si="2"/>
        <v>-12.900000000000006</v>
      </c>
      <c r="O29" s="157">
        <f t="shared" si="2"/>
        <v>37.5</v>
      </c>
    </row>
    <row r="30" spans="2:17" s="68" customFormat="1" ht="21.95" customHeight="1" x14ac:dyDescent="0.25">
      <c r="B30" s="163" t="s">
        <v>121</v>
      </c>
      <c r="C30" s="154">
        <v>17378</v>
      </c>
      <c r="D30" s="155">
        <v>21.9</v>
      </c>
      <c r="E30" s="156">
        <v>380688</v>
      </c>
      <c r="F30" s="155">
        <v>117.6</v>
      </c>
      <c r="G30" s="155">
        <v>103.8</v>
      </c>
      <c r="H30" s="155">
        <v>122.2</v>
      </c>
      <c r="J30" s="68">
        <f t="shared" si="3"/>
        <v>109.3</v>
      </c>
      <c r="K30" s="68">
        <f t="shared" si="3"/>
        <v>121</v>
      </c>
      <c r="L30" s="68">
        <f t="shared" si="3"/>
        <v>132.4</v>
      </c>
      <c r="M30" s="157">
        <f t="shared" si="2"/>
        <v>8.2999999999999972</v>
      </c>
      <c r="N30" s="157">
        <f t="shared" si="2"/>
        <v>-17.200000000000003</v>
      </c>
      <c r="O30" s="157">
        <f t="shared" si="2"/>
        <v>-10.200000000000003</v>
      </c>
    </row>
    <row r="31" spans="2:17" s="68" customFormat="1" ht="21.95" customHeight="1" x14ac:dyDescent="0.25">
      <c r="B31" s="163" t="s">
        <v>122</v>
      </c>
      <c r="C31" s="154">
        <v>2557</v>
      </c>
      <c r="D31" s="155">
        <v>25.4</v>
      </c>
      <c r="E31" s="156">
        <v>65025</v>
      </c>
      <c r="F31" s="155">
        <v>106.1</v>
      </c>
      <c r="G31" s="155">
        <v>107.2</v>
      </c>
      <c r="H31" s="155">
        <v>113.8</v>
      </c>
      <c r="J31" s="68">
        <f t="shared" si="3"/>
        <v>190.8</v>
      </c>
      <c r="K31" s="68">
        <f t="shared" si="3"/>
        <v>102</v>
      </c>
      <c r="L31" s="68">
        <f t="shared" si="3"/>
        <v>194.8</v>
      </c>
      <c r="M31" s="157">
        <f t="shared" si="2"/>
        <v>-84.700000000000017</v>
      </c>
      <c r="N31" s="157">
        <f t="shared" si="2"/>
        <v>5.2000000000000028</v>
      </c>
      <c r="O31" s="157">
        <f t="shared" si="2"/>
        <v>-81.000000000000014</v>
      </c>
    </row>
    <row r="32" spans="2:17" s="68" customFormat="1" ht="21.95" customHeight="1" x14ac:dyDescent="0.25">
      <c r="B32" s="160" t="s">
        <v>58</v>
      </c>
      <c r="C32" s="154">
        <v>262410</v>
      </c>
      <c r="D32" s="164">
        <v>272</v>
      </c>
      <c r="E32" s="156">
        <v>71437229</v>
      </c>
      <c r="F32" s="155">
        <v>78.7</v>
      </c>
      <c r="G32" s="155">
        <v>132.69999999999999</v>
      </c>
      <c r="H32" s="155">
        <v>104.3</v>
      </c>
      <c r="J32" s="68">
        <f t="shared" si="3"/>
        <v>44.6</v>
      </c>
      <c r="K32" s="68">
        <f t="shared" si="3"/>
        <v>154.5</v>
      </c>
      <c r="L32" s="68">
        <f t="shared" si="3"/>
        <v>68.900000000000006</v>
      </c>
      <c r="M32" s="157">
        <f t="shared" si="2"/>
        <v>34.1</v>
      </c>
      <c r="N32" s="157">
        <f t="shared" si="2"/>
        <v>-21.800000000000011</v>
      </c>
      <c r="O32" s="157">
        <f t="shared" si="2"/>
        <v>35.399999999999991</v>
      </c>
    </row>
    <row r="33" spans="2:15" s="68" customFormat="1" ht="21.95" customHeight="1" x14ac:dyDescent="0.25">
      <c r="B33" s="165" t="s">
        <v>59</v>
      </c>
      <c r="C33" s="154">
        <v>159744</v>
      </c>
      <c r="D33" s="164">
        <v>700</v>
      </c>
      <c r="E33" s="156">
        <v>111841679</v>
      </c>
      <c r="F33" s="155">
        <v>101.4</v>
      </c>
      <c r="G33" s="155">
        <v>119.7</v>
      </c>
      <c r="H33" s="155">
        <v>121.3</v>
      </c>
      <c r="J33" s="68">
        <f t="shared" si="3"/>
        <v>55.8</v>
      </c>
      <c r="K33" s="68">
        <f t="shared" si="3"/>
        <v>168.3</v>
      </c>
      <c r="L33" s="68">
        <f t="shared" si="3"/>
        <v>93.9</v>
      </c>
      <c r="M33" s="157">
        <f t="shared" si="2"/>
        <v>45.600000000000009</v>
      </c>
      <c r="N33" s="157">
        <f t="shared" si="2"/>
        <v>-48.600000000000009</v>
      </c>
      <c r="O33" s="157">
        <f t="shared" si="2"/>
        <v>27.399999999999991</v>
      </c>
    </row>
    <row r="34" spans="2:15" s="68" customFormat="1" ht="21.95" customHeight="1" x14ac:dyDescent="0.25">
      <c r="B34" s="165" t="s">
        <v>123</v>
      </c>
      <c r="C34" s="154">
        <v>753095</v>
      </c>
      <c r="D34" s="155">
        <v>32.1</v>
      </c>
      <c r="E34" s="156">
        <v>24199319</v>
      </c>
      <c r="F34" s="155">
        <v>107.3</v>
      </c>
      <c r="G34" s="155">
        <v>120.2</v>
      </c>
      <c r="H34" s="155">
        <v>129.1</v>
      </c>
      <c r="J34" s="68">
        <f t="shared" si="3"/>
        <v>132.30000000000001</v>
      </c>
      <c r="K34" s="68">
        <f t="shared" si="3"/>
        <v>123.9</v>
      </c>
      <c r="L34" s="68">
        <f t="shared" si="3"/>
        <v>164.2</v>
      </c>
      <c r="M34" s="157">
        <f t="shared" si="2"/>
        <v>-25.000000000000014</v>
      </c>
      <c r="N34" s="157">
        <f t="shared" si="2"/>
        <v>-3.7000000000000028</v>
      </c>
      <c r="O34" s="157">
        <f t="shared" si="2"/>
        <v>-35.099999999999994</v>
      </c>
    </row>
    <row r="35" spans="2:15" s="68" customFormat="1" ht="21.95" customHeight="1" x14ac:dyDescent="0.25">
      <c r="B35" s="165" t="s">
        <v>124</v>
      </c>
      <c r="C35" s="154">
        <v>721864</v>
      </c>
      <c r="D35" s="155">
        <v>32.9</v>
      </c>
      <c r="E35" s="156">
        <v>23761794</v>
      </c>
      <c r="F35" s="155">
        <v>105.3</v>
      </c>
      <c r="G35" s="155">
        <v>121.9</v>
      </c>
      <c r="H35" s="155">
        <v>128.19999999999999</v>
      </c>
      <c r="J35" s="68">
        <f t="shared" si="3"/>
        <v>131.19999999999999</v>
      </c>
      <c r="K35" s="68">
        <f t="shared" si="3"/>
        <v>125.1</v>
      </c>
      <c r="L35" s="68">
        <f t="shared" si="3"/>
        <v>163.9</v>
      </c>
      <c r="M35" s="157">
        <f t="shared" si="2"/>
        <v>-25.899999999999991</v>
      </c>
      <c r="N35" s="157">
        <f t="shared" si="2"/>
        <v>-3.1999999999999886</v>
      </c>
      <c r="O35" s="157">
        <f t="shared" si="2"/>
        <v>-35.700000000000017</v>
      </c>
    </row>
    <row r="36" spans="2:15" s="68" customFormat="1" ht="21.95" customHeight="1" x14ac:dyDescent="0.25">
      <c r="B36" s="167" t="s">
        <v>109</v>
      </c>
      <c r="C36" s="154">
        <v>634984</v>
      </c>
      <c r="D36" s="155">
        <v>34</v>
      </c>
      <c r="E36" s="156">
        <v>21587001</v>
      </c>
      <c r="F36" s="155">
        <v>94.7</v>
      </c>
      <c r="G36" s="155">
        <v>125.5</v>
      </c>
      <c r="H36" s="155">
        <v>118.7</v>
      </c>
      <c r="J36" s="68">
        <f t="shared" si="3"/>
        <v>122.9</v>
      </c>
      <c r="K36" s="68">
        <f t="shared" si="3"/>
        <v>125.9</v>
      </c>
      <c r="L36" s="68">
        <f t="shared" si="3"/>
        <v>154.69999999999999</v>
      </c>
      <c r="M36" s="157">
        <f t="shared" si="2"/>
        <v>-28.200000000000003</v>
      </c>
      <c r="N36" s="157">
        <f t="shared" si="2"/>
        <v>-0.40000000000000568</v>
      </c>
      <c r="O36" s="157">
        <f t="shared" si="2"/>
        <v>-35.999999999999986</v>
      </c>
    </row>
    <row r="37" spans="2:15" s="68" customFormat="1" ht="21.95" customHeight="1" x14ac:dyDescent="0.25">
      <c r="B37" s="167" t="s">
        <v>110</v>
      </c>
      <c r="C37" s="154">
        <v>86880</v>
      </c>
      <c r="D37" s="155">
        <v>25</v>
      </c>
      <c r="E37" s="156">
        <v>2174793</v>
      </c>
      <c r="F37" s="155">
        <v>557.20000000000005</v>
      </c>
      <c r="G37" s="155">
        <v>110.6</v>
      </c>
      <c r="H37" s="155">
        <v>617.6</v>
      </c>
      <c r="J37" s="68">
        <f t="shared" si="3"/>
        <v>259.8</v>
      </c>
      <c r="K37" s="68">
        <f t="shared" si="3"/>
        <v>153.4</v>
      </c>
      <c r="L37" s="68">
        <f t="shared" si="3"/>
        <v>399.3</v>
      </c>
      <c r="M37" s="157">
        <f t="shared" si="2"/>
        <v>297.40000000000003</v>
      </c>
      <c r="N37" s="157">
        <f t="shared" si="2"/>
        <v>-42.800000000000011</v>
      </c>
      <c r="O37" s="157">
        <f t="shared" si="2"/>
        <v>218.3</v>
      </c>
    </row>
    <row r="38" spans="2:15" s="68" customFormat="1" ht="21.95" customHeight="1" x14ac:dyDescent="0.25">
      <c r="B38" s="165" t="s">
        <v>125</v>
      </c>
      <c r="C38" s="154">
        <v>31231</v>
      </c>
      <c r="D38" s="155">
        <v>14</v>
      </c>
      <c r="E38" s="156">
        <v>437525</v>
      </c>
      <c r="F38" s="155">
        <v>191.4</v>
      </c>
      <c r="G38" s="155">
        <v>103.7</v>
      </c>
      <c r="H38" s="155">
        <v>198.1</v>
      </c>
      <c r="J38" s="68">
        <f t="shared" si="3"/>
        <v>164.2</v>
      </c>
      <c r="K38" s="68">
        <f t="shared" si="3"/>
        <v>111.1</v>
      </c>
      <c r="L38" s="68">
        <f t="shared" si="3"/>
        <v>183.3</v>
      </c>
      <c r="M38" s="157">
        <f t="shared" si="2"/>
        <v>27.200000000000017</v>
      </c>
      <c r="N38" s="157">
        <f t="shared" si="2"/>
        <v>-7.3999999999999915</v>
      </c>
      <c r="O38" s="157">
        <f t="shared" si="2"/>
        <v>14.799999999999983</v>
      </c>
    </row>
    <row r="39" spans="2:15" s="68" customFormat="1" ht="12" customHeight="1" x14ac:dyDescent="0.25">
      <c r="B39" s="168" t="s">
        <v>126</v>
      </c>
      <c r="C39" s="154">
        <v>28336</v>
      </c>
      <c r="D39" s="155">
        <v>13.8</v>
      </c>
      <c r="E39" s="156">
        <v>390921</v>
      </c>
      <c r="F39" s="155">
        <v>214.2</v>
      </c>
      <c r="G39" s="155">
        <v>106.2</v>
      </c>
      <c r="H39" s="155">
        <v>227.5</v>
      </c>
      <c r="J39" s="68">
        <f>ROUND(C39/C84*100,1)</f>
        <v>2789</v>
      </c>
      <c r="K39" s="68">
        <f>ROUND(D39/D84*100,1)</f>
        <v>83.1</v>
      </c>
      <c r="L39" s="68">
        <f>ROUND(E39/E84*100,1)</f>
        <v>2320.3000000000002</v>
      </c>
      <c r="M39" s="157">
        <f>F39-J39</f>
        <v>-2574.8000000000002</v>
      </c>
      <c r="N39" s="157">
        <f>G39-K39</f>
        <v>23.100000000000009</v>
      </c>
      <c r="O39" s="157">
        <f>H39-L39</f>
        <v>-2092.8000000000002</v>
      </c>
    </row>
    <row r="40" spans="2:15" s="68" customFormat="1" ht="21.95" customHeight="1" x14ac:dyDescent="0.25">
      <c r="B40" s="165" t="s">
        <v>127</v>
      </c>
      <c r="C40" s="154">
        <v>1153</v>
      </c>
      <c r="D40" s="155">
        <v>17.7</v>
      </c>
      <c r="E40" s="156">
        <v>20392</v>
      </c>
      <c r="F40" s="155">
        <v>60.7</v>
      </c>
      <c r="G40" s="155">
        <v>103.5</v>
      </c>
      <c r="H40" s="155">
        <v>62.9</v>
      </c>
      <c r="M40" s="157"/>
      <c r="N40" s="157"/>
      <c r="O40" s="157"/>
    </row>
    <row r="41" spans="2:15" s="68" customFormat="1" ht="21.95" customHeight="1" x14ac:dyDescent="0.25">
      <c r="B41" s="169" t="s">
        <v>128</v>
      </c>
      <c r="C41" s="154">
        <v>1742</v>
      </c>
      <c r="D41" s="155">
        <v>15</v>
      </c>
      <c r="E41" s="156">
        <v>26212</v>
      </c>
      <c r="F41" s="155">
        <v>146.6</v>
      </c>
      <c r="G41" s="155">
        <v>107.9</v>
      </c>
      <c r="H41" s="155">
        <v>158.19999999999999</v>
      </c>
      <c r="M41" s="157"/>
      <c r="N41" s="157"/>
      <c r="O41" s="157"/>
    </row>
    <row r="42" spans="2:15" s="68" customFormat="1" ht="14.25" x14ac:dyDescent="0.2">
      <c r="B42" s="173"/>
      <c r="C42" s="171"/>
      <c r="D42" s="172"/>
      <c r="E42" s="171"/>
      <c r="F42" s="172"/>
      <c r="G42" s="172"/>
      <c r="H42" s="172"/>
      <c r="J42" s="68">
        <f t="shared" ref="J42:L44" si="4">ROUND(C42/C85*100,1)</f>
        <v>0</v>
      </c>
      <c r="K42" s="68">
        <f t="shared" si="4"/>
        <v>0</v>
      </c>
      <c r="L42" s="68">
        <f t="shared" si="4"/>
        <v>0</v>
      </c>
      <c r="M42" s="157">
        <f t="shared" ref="M42:O46" si="5">F42-J42</f>
        <v>0</v>
      </c>
      <c r="N42" s="157">
        <f t="shared" si="5"/>
        <v>0</v>
      </c>
      <c r="O42" s="157">
        <f t="shared" si="5"/>
        <v>0</v>
      </c>
    </row>
    <row r="43" spans="2:15" s="68" customFormat="1" ht="14.25" x14ac:dyDescent="0.2">
      <c r="B43" s="60"/>
      <c r="C43" s="171"/>
      <c r="D43" s="172"/>
      <c r="E43" s="171"/>
      <c r="F43" s="172"/>
      <c r="G43" s="172"/>
      <c r="H43" s="172"/>
      <c r="J43" s="68">
        <f t="shared" si="4"/>
        <v>0</v>
      </c>
      <c r="K43" s="68">
        <f t="shared" si="4"/>
        <v>0</v>
      </c>
      <c r="L43" s="68">
        <f t="shared" si="4"/>
        <v>0</v>
      </c>
      <c r="M43" s="157">
        <f t="shared" si="5"/>
        <v>0</v>
      </c>
      <c r="N43" s="157">
        <f t="shared" si="5"/>
        <v>0</v>
      </c>
      <c r="O43" s="157">
        <f t="shared" si="5"/>
        <v>0</v>
      </c>
    </row>
    <row r="44" spans="2:15" s="68" customFormat="1" ht="14.25" x14ac:dyDescent="0.2">
      <c r="B44" s="60"/>
      <c r="C44" s="171"/>
      <c r="D44" s="172"/>
      <c r="E44" s="171"/>
      <c r="F44" s="172"/>
      <c r="G44" s="172"/>
      <c r="H44" s="172"/>
      <c r="J44" s="68">
        <f t="shared" si="4"/>
        <v>0</v>
      </c>
      <c r="K44" s="68">
        <f t="shared" si="4"/>
        <v>0</v>
      </c>
      <c r="L44" s="68">
        <f t="shared" si="4"/>
        <v>0</v>
      </c>
      <c r="M44" s="157">
        <f t="shared" si="5"/>
        <v>0</v>
      </c>
      <c r="N44" s="157">
        <f t="shared" si="5"/>
        <v>0</v>
      </c>
      <c r="O44" s="157">
        <f t="shared" si="5"/>
        <v>0</v>
      </c>
    </row>
    <row r="45" spans="2:15" s="78" customFormat="1" ht="14.25" x14ac:dyDescent="0.2">
      <c r="B45" s="175"/>
      <c r="C45" s="171"/>
      <c r="D45" s="174"/>
      <c r="E45" s="171"/>
      <c r="F45" s="172"/>
      <c r="G45" s="172"/>
      <c r="H45" s="172"/>
      <c r="J45" s="68"/>
      <c r="K45" s="68"/>
      <c r="L45" s="68"/>
      <c r="M45" s="157"/>
      <c r="N45" s="157"/>
      <c r="O45" s="157"/>
    </row>
    <row r="46" spans="2:15" s="68" customFormat="1" ht="14.25" x14ac:dyDescent="0.2">
      <c r="B46" s="176"/>
      <c r="C46" s="171"/>
      <c r="D46" s="172"/>
      <c r="E46" s="171"/>
      <c r="F46" s="172"/>
      <c r="G46" s="172"/>
      <c r="H46" s="172"/>
      <c r="J46" s="68">
        <f>ROUND(C46/C89*100,1)</f>
        <v>0</v>
      </c>
      <c r="K46" s="68">
        <f>ROUND(D46/D89*100,1)</f>
        <v>0</v>
      </c>
      <c r="L46" s="68">
        <f>ROUND(E46/E89*100,1)</f>
        <v>0</v>
      </c>
      <c r="M46" s="157">
        <f t="shared" si="5"/>
        <v>0</v>
      </c>
      <c r="N46" s="157">
        <f t="shared" si="5"/>
        <v>0</v>
      </c>
      <c r="O46" s="157">
        <f t="shared" si="5"/>
        <v>0</v>
      </c>
    </row>
    <row r="47" spans="2:15" s="68" customFormat="1" ht="14.25" x14ac:dyDescent="0.2">
      <c r="B47" s="177"/>
      <c r="C47" s="171"/>
      <c r="D47" s="174"/>
      <c r="E47" s="171"/>
      <c r="F47" s="172"/>
      <c r="G47" s="172"/>
      <c r="H47" s="172"/>
    </row>
    <row r="48" spans="2:15" x14ac:dyDescent="0.2">
      <c r="C48" s="178"/>
      <c r="D48" s="179"/>
      <c r="E48" s="178"/>
      <c r="F48" s="180"/>
      <c r="G48" s="180"/>
      <c r="H48" s="180"/>
    </row>
    <row r="49" spans="2:8" ht="12.75" hidden="1" customHeight="1" x14ac:dyDescent="0.2">
      <c r="B49">
        <v>2005</v>
      </c>
      <c r="C49" s="181"/>
      <c r="D49" s="38"/>
      <c r="E49" s="181"/>
    </row>
    <row r="50" spans="2:8" ht="12.75" hidden="1" customHeight="1" x14ac:dyDescent="0.2">
      <c r="B50" s="11" t="s">
        <v>102</v>
      </c>
      <c r="C50">
        <v>8328904</v>
      </c>
      <c r="D50">
        <v>32.299999999999997</v>
      </c>
      <c r="E50">
        <v>269278459</v>
      </c>
    </row>
    <row r="51" spans="2:8" ht="12.75" hidden="1" customHeight="1" x14ac:dyDescent="0.2">
      <c r="B51" s="183" t="s">
        <v>52</v>
      </c>
      <c r="C51" s="154">
        <v>7916767</v>
      </c>
      <c r="D51" s="155">
        <v>31.5</v>
      </c>
      <c r="E51" s="154">
        <v>249003109</v>
      </c>
      <c r="F51" s="182"/>
      <c r="G51" s="182"/>
      <c r="H51" s="182"/>
    </row>
    <row r="52" spans="2:8" ht="12.75" hidden="1" customHeight="1" x14ac:dyDescent="0.2">
      <c r="B52" s="184" t="s">
        <v>103</v>
      </c>
      <c r="C52" s="154">
        <v>6480320</v>
      </c>
      <c r="D52" s="155">
        <v>32.4</v>
      </c>
      <c r="E52" s="154">
        <v>209839580</v>
      </c>
      <c r="F52" s="182"/>
      <c r="G52" s="182"/>
      <c r="H52" s="182"/>
    </row>
    <row r="53" spans="2:8" ht="12.75" hidden="1" customHeight="1" x14ac:dyDescent="0.2">
      <c r="B53" s="186" t="s">
        <v>104</v>
      </c>
      <c r="C53" s="154">
        <v>2218093</v>
      </c>
      <c r="D53" s="185">
        <v>39.5</v>
      </c>
      <c r="E53" s="154">
        <v>87714338</v>
      </c>
      <c r="F53" s="182"/>
      <c r="G53" s="182"/>
      <c r="H53" s="182"/>
    </row>
    <row r="54" spans="2:8" ht="12.75" hidden="1" customHeight="1" x14ac:dyDescent="0.2">
      <c r="B54" s="187" t="s">
        <v>105</v>
      </c>
      <c r="C54" s="154">
        <v>1851002</v>
      </c>
      <c r="D54" s="185">
        <v>41.2</v>
      </c>
      <c r="E54" s="154">
        <v>76321239</v>
      </c>
      <c r="F54" s="182"/>
      <c r="G54" s="182"/>
      <c r="H54" s="182"/>
    </row>
    <row r="55" spans="2:8" ht="12.75" hidden="1" customHeight="1" x14ac:dyDescent="0.2">
      <c r="B55" s="187" t="s">
        <v>106</v>
      </c>
      <c r="C55" s="154">
        <v>367091</v>
      </c>
      <c r="D55" s="188">
        <v>31</v>
      </c>
      <c r="E55" s="189">
        <v>11393099</v>
      </c>
      <c r="F55" s="182"/>
      <c r="G55" s="182"/>
      <c r="H55" s="182"/>
    </row>
    <row r="56" spans="2:8" ht="12.75" hidden="1" customHeight="1" x14ac:dyDescent="0.2">
      <c r="B56" s="186" t="s">
        <v>107</v>
      </c>
      <c r="C56" s="154">
        <v>1415336</v>
      </c>
      <c r="D56" s="188">
        <v>24.1</v>
      </c>
      <c r="E56" s="189">
        <v>34043116</v>
      </c>
      <c r="F56" s="182"/>
      <c r="G56" s="182"/>
      <c r="H56" s="182"/>
    </row>
    <row r="57" spans="2:8" ht="12.75" hidden="1" customHeight="1" x14ac:dyDescent="0.2">
      <c r="B57" s="186" t="s">
        <v>108</v>
      </c>
      <c r="C57" s="154">
        <v>1113143</v>
      </c>
      <c r="D57" s="188">
        <v>32.200000000000003</v>
      </c>
      <c r="E57" s="189">
        <v>35811556</v>
      </c>
      <c r="F57" s="182"/>
      <c r="G57" s="182"/>
      <c r="H57" s="182"/>
    </row>
    <row r="58" spans="2:8" ht="12.75" hidden="1" customHeight="1" x14ac:dyDescent="0.2">
      <c r="B58" s="187" t="s">
        <v>109</v>
      </c>
      <c r="C58" s="154">
        <v>144497</v>
      </c>
      <c r="D58" s="185">
        <v>38.200000000000003</v>
      </c>
      <c r="E58" s="154">
        <v>5523890</v>
      </c>
      <c r="F58" s="182"/>
      <c r="G58" s="182"/>
      <c r="H58" s="182"/>
    </row>
    <row r="59" spans="2:8" ht="12.75" hidden="1" customHeight="1" x14ac:dyDescent="0.2">
      <c r="B59" s="187" t="s">
        <v>110</v>
      </c>
      <c r="C59" s="154">
        <v>968646</v>
      </c>
      <c r="D59" s="188">
        <v>31.3</v>
      </c>
      <c r="E59" s="189">
        <v>30287666</v>
      </c>
      <c r="F59" s="182"/>
      <c r="G59" s="182"/>
      <c r="H59" s="182"/>
    </row>
    <row r="60" spans="2:8" ht="12.75" hidden="1" customHeight="1" x14ac:dyDescent="0.2">
      <c r="B60" s="186" t="s">
        <v>111</v>
      </c>
      <c r="C60" s="154">
        <v>539211</v>
      </c>
      <c r="D60" s="188">
        <v>24.6</v>
      </c>
      <c r="E60" s="189">
        <v>13241342</v>
      </c>
      <c r="F60" s="182"/>
      <c r="G60" s="182"/>
      <c r="H60" s="182"/>
    </row>
    <row r="61" spans="2:8" ht="12.75" hidden="1" customHeight="1" x14ac:dyDescent="0.2">
      <c r="B61" s="186" t="s">
        <v>112</v>
      </c>
      <c r="C61" s="154">
        <v>1194537</v>
      </c>
      <c r="D61" s="188">
        <v>32.700000000000003</v>
      </c>
      <c r="E61" s="189">
        <v>39029228</v>
      </c>
      <c r="F61" s="182"/>
      <c r="G61" s="182"/>
      <c r="H61" s="182"/>
    </row>
    <row r="62" spans="2:8" ht="12.75" hidden="1" customHeight="1" x14ac:dyDescent="0.2">
      <c r="B62" s="187" t="s">
        <v>113</v>
      </c>
      <c r="C62" s="154">
        <v>1076286</v>
      </c>
      <c r="D62" s="185">
        <v>33.299999999999997</v>
      </c>
      <c r="E62" s="154">
        <v>35854313</v>
      </c>
      <c r="F62" s="182"/>
      <c r="G62" s="182"/>
      <c r="H62" s="182"/>
    </row>
    <row r="63" spans="2:8" ht="12.75" hidden="1" customHeight="1" x14ac:dyDescent="0.2">
      <c r="B63" s="187" t="s">
        <v>114</v>
      </c>
      <c r="C63" s="154">
        <v>118250</v>
      </c>
      <c r="D63" s="188">
        <v>26.8</v>
      </c>
      <c r="E63" s="189">
        <v>3174915</v>
      </c>
      <c r="F63" s="182"/>
      <c r="G63" s="182"/>
      <c r="H63" s="182"/>
    </row>
    <row r="64" spans="2:8" ht="12.75" hidden="1" customHeight="1" x14ac:dyDescent="0.2">
      <c r="B64" s="186" t="s">
        <v>115</v>
      </c>
      <c r="C64" s="154">
        <v>1436447</v>
      </c>
      <c r="D64" s="188">
        <v>27.3</v>
      </c>
      <c r="E64" s="189">
        <v>39163529</v>
      </c>
      <c r="F64" s="182"/>
      <c r="G64" s="182"/>
      <c r="H64" s="182"/>
    </row>
    <row r="65" spans="2:8" ht="12.75" hidden="1" customHeight="1" x14ac:dyDescent="0.2">
      <c r="B65" s="187" t="s">
        <v>113</v>
      </c>
      <c r="C65" s="154">
        <v>65597</v>
      </c>
      <c r="D65" s="185">
        <v>30.4</v>
      </c>
      <c r="E65" s="154">
        <v>1993259</v>
      </c>
      <c r="F65" s="182"/>
      <c r="G65" s="182"/>
      <c r="H65" s="182"/>
    </row>
    <row r="66" spans="2:8" ht="12.75" hidden="1" customHeight="1" x14ac:dyDescent="0.2">
      <c r="B66" s="187" t="s">
        <v>114</v>
      </c>
      <c r="C66" s="154">
        <v>1370850</v>
      </c>
      <c r="D66" s="188">
        <v>27.1</v>
      </c>
      <c r="E66" s="189">
        <v>37170270</v>
      </c>
      <c r="F66" s="182"/>
      <c r="G66" s="182"/>
      <c r="H66" s="182"/>
    </row>
    <row r="67" spans="2:8" ht="12.75" hidden="1" customHeight="1" x14ac:dyDescent="0.2">
      <c r="B67" s="186" t="s">
        <v>116</v>
      </c>
      <c r="C67" s="154">
        <v>67531</v>
      </c>
      <c r="D67" s="188">
        <v>10.7</v>
      </c>
      <c r="E67" s="189">
        <v>720957</v>
      </c>
      <c r="F67" s="182"/>
      <c r="G67" s="182"/>
      <c r="H67" s="182"/>
    </row>
    <row r="68" spans="2:8" ht="12.75" hidden="1" customHeight="1" x14ac:dyDescent="0.2">
      <c r="B68" s="186" t="s">
        <v>117</v>
      </c>
      <c r="C68" s="154">
        <v>3958</v>
      </c>
      <c r="D68" s="188">
        <v>17.899999999999999</v>
      </c>
      <c r="E68" s="189">
        <v>70659</v>
      </c>
      <c r="F68" s="182"/>
      <c r="G68" s="182"/>
      <c r="H68" s="182"/>
    </row>
    <row r="69" spans="2:8" ht="12.75" hidden="1" customHeight="1" x14ac:dyDescent="0.2">
      <c r="B69" s="186" t="s">
        <v>118</v>
      </c>
      <c r="C69" s="154">
        <v>1306</v>
      </c>
      <c r="D69" s="188">
        <v>22.8</v>
      </c>
      <c r="E69" s="189">
        <v>29713</v>
      </c>
      <c r="F69" s="182"/>
      <c r="G69" s="182"/>
      <c r="H69" s="182"/>
    </row>
    <row r="70" spans="2:8" ht="12.75" hidden="1" customHeight="1" x14ac:dyDescent="0.2">
      <c r="B70" s="186" t="s">
        <v>56</v>
      </c>
      <c r="C70" s="154">
        <v>339342</v>
      </c>
      <c r="D70" s="188">
        <v>57.3</v>
      </c>
      <c r="E70" s="189">
        <v>19454021</v>
      </c>
      <c r="F70" s="182"/>
      <c r="G70" s="182"/>
      <c r="H70" s="182"/>
    </row>
    <row r="71" spans="2:8" ht="12.75" hidden="1" customHeight="1" x14ac:dyDescent="0.2">
      <c r="B71" s="186" t="s">
        <v>57</v>
      </c>
      <c r="C71" s="154">
        <v>32507</v>
      </c>
      <c r="D71" s="188">
        <v>20.399999999999999</v>
      </c>
      <c r="E71" s="189">
        <v>663735</v>
      </c>
      <c r="F71" s="182"/>
      <c r="G71" s="182"/>
      <c r="H71" s="182"/>
    </row>
    <row r="72" spans="2:8" ht="12.75" hidden="1" customHeight="1" x14ac:dyDescent="0.2">
      <c r="B72" s="190" t="s">
        <v>53</v>
      </c>
      <c r="C72" s="154"/>
      <c r="D72" s="188"/>
      <c r="E72" s="189"/>
      <c r="F72" s="182"/>
      <c r="G72" s="182"/>
      <c r="H72" s="182"/>
    </row>
    <row r="73" spans="2:8" ht="12.75" hidden="1" customHeight="1" x14ac:dyDescent="0.2">
      <c r="B73" s="193" t="s">
        <v>120</v>
      </c>
      <c r="C73" s="191">
        <v>15031</v>
      </c>
      <c r="D73" s="192">
        <v>22.6</v>
      </c>
      <c r="E73" s="171">
        <v>338968</v>
      </c>
      <c r="F73" s="182"/>
      <c r="G73" s="182"/>
      <c r="H73" s="182"/>
    </row>
    <row r="74" spans="2:8" ht="12.75" hidden="1" customHeight="1" x14ac:dyDescent="0.2">
      <c r="B74" s="193" t="s">
        <v>121</v>
      </c>
      <c r="C74" s="194">
        <v>15900</v>
      </c>
      <c r="D74" s="195">
        <v>18.100000000000001</v>
      </c>
      <c r="E74" s="189">
        <v>287431</v>
      </c>
      <c r="F74" s="182"/>
      <c r="G74" s="182"/>
      <c r="H74" s="182"/>
    </row>
    <row r="75" spans="2:8" ht="12.75" hidden="1" customHeight="1" x14ac:dyDescent="0.2">
      <c r="B75" s="193" t="s">
        <v>122</v>
      </c>
      <c r="C75" s="194">
        <v>1340</v>
      </c>
      <c r="D75" s="195">
        <v>24.9</v>
      </c>
      <c r="E75" s="189">
        <v>33372</v>
      </c>
      <c r="F75" s="182"/>
      <c r="G75" s="182"/>
      <c r="H75" s="182"/>
    </row>
    <row r="76" spans="2:8" ht="12.75" hidden="1" customHeight="1" x14ac:dyDescent="0.2">
      <c r="B76" s="186" t="s">
        <v>58</v>
      </c>
      <c r="C76" s="194">
        <v>588184</v>
      </c>
      <c r="D76" s="195">
        <v>176</v>
      </c>
      <c r="E76" s="189">
        <v>103692526</v>
      </c>
      <c r="F76" s="182"/>
      <c r="G76" s="182"/>
      <c r="H76" s="182"/>
    </row>
    <row r="77" spans="2:8" ht="12.75" hidden="1" customHeight="1" x14ac:dyDescent="0.2">
      <c r="B77" s="186" t="s">
        <v>59</v>
      </c>
      <c r="C77" s="194">
        <v>286179</v>
      </c>
      <c r="D77" s="195">
        <v>416</v>
      </c>
      <c r="E77" s="189">
        <v>119124440</v>
      </c>
      <c r="F77" s="182"/>
      <c r="G77" s="182">
        <v>416</v>
      </c>
      <c r="H77" s="182">
        <v>119124440</v>
      </c>
    </row>
    <row r="78" spans="2:8" ht="14.25" hidden="1" customHeight="1" x14ac:dyDescent="0.2">
      <c r="B78" s="186" t="s">
        <v>129</v>
      </c>
      <c r="C78" s="196">
        <v>569220</v>
      </c>
      <c r="D78" s="197">
        <v>25.9</v>
      </c>
      <c r="E78" s="198">
        <v>14736262</v>
      </c>
      <c r="F78" s="189"/>
      <c r="G78" s="189"/>
      <c r="H78" s="189"/>
    </row>
    <row r="79" spans="2:8" ht="12.75" hidden="1" customHeight="1" x14ac:dyDescent="0.2">
      <c r="B79" s="186" t="s">
        <v>124</v>
      </c>
      <c r="C79" s="156">
        <v>550200</v>
      </c>
      <c r="D79" s="199">
        <v>26.3</v>
      </c>
      <c r="E79" s="154">
        <v>14497557</v>
      </c>
      <c r="F79" s="182"/>
      <c r="G79" s="182"/>
      <c r="H79" s="182"/>
    </row>
    <row r="80" spans="2:8" ht="12.75" hidden="1" customHeight="1" x14ac:dyDescent="0.2">
      <c r="B80" s="193" t="s">
        <v>109</v>
      </c>
      <c r="C80" s="156">
        <v>516757</v>
      </c>
      <c r="D80" s="199">
        <v>27</v>
      </c>
      <c r="E80" s="154">
        <v>13952851</v>
      </c>
      <c r="F80" s="182"/>
      <c r="G80" s="182"/>
      <c r="H80" s="182"/>
    </row>
    <row r="81" spans="2:14" ht="12.75" hidden="1" customHeight="1" x14ac:dyDescent="0.2">
      <c r="B81" s="193" t="s">
        <v>110</v>
      </c>
      <c r="C81" s="154">
        <v>33442</v>
      </c>
      <c r="D81" s="188">
        <v>16.3</v>
      </c>
      <c r="E81" s="189">
        <v>544706</v>
      </c>
      <c r="F81" s="182"/>
      <c r="G81" s="182"/>
      <c r="H81" s="182"/>
    </row>
    <row r="82" spans="2:14" ht="12.75" hidden="1" customHeight="1" x14ac:dyDescent="0.2">
      <c r="B82" s="186" t="s">
        <v>125</v>
      </c>
      <c r="C82" s="156">
        <v>19020</v>
      </c>
      <c r="D82" s="200">
        <v>12.6</v>
      </c>
      <c r="E82" s="194">
        <v>238705</v>
      </c>
      <c r="F82" s="182"/>
      <c r="G82" s="182"/>
      <c r="H82" s="182"/>
    </row>
    <row r="83" spans="2:14" ht="12.75" hidden="1" customHeight="1" x14ac:dyDescent="0.2">
      <c r="B83" s="190" t="s">
        <v>53</v>
      </c>
      <c r="C83" s="154"/>
      <c r="D83" s="188"/>
      <c r="E83" s="189"/>
      <c r="F83" s="182"/>
      <c r="G83" s="182"/>
      <c r="H83" s="182"/>
    </row>
    <row r="84" spans="2:14" ht="12.75" hidden="1" customHeight="1" x14ac:dyDescent="0.2">
      <c r="B84" s="21" t="s">
        <v>128</v>
      </c>
      <c r="C84" s="201">
        <v>1016</v>
      </c>
      <c r="D84" s="202">
        <v>16.600000000000001</v>
      </c>
      <c r="E84" s="203">
        <v>16848</v>
      </c>
      <c r="F84" s="182"/>
      <c r="G84" s="182"/>
      <c r="H84" s="182"/>
    </row>
    <row r="85" spans="2:14" ht="12.75" hidden="1" customHeight="1" x14ac:dyDescent="0.2">
      <c r="B85" s="205" t="s">
        <v>130</v>
      </c>
      <c r="C85" s="204">
        <v>5972</v>
      </c>
      <c r="D85" s="195">
        <v>23.6</v>
      </c>
      <c r="E85" s="189">
        <v>140707</v>
      </c>
      <c r="F85" s="182">
        <v>5972</v>
      </c>
      <c r="G85" s="182">
        <v>23.6</v>
      </c>
      <c r="H85" s="182">
        <v>140707</v>
      </c>
    </row>
    <row r="86" spans="2:14" ht="12.75" hidden="1" customHeight="1" x14ac:dyDescent="0.2">
      <c r="B86" s="11" t="s">
        <v>131</v>
      </c>
      <c r="C86" s="206">
        <v>195</v>
      </c>
      <c r="D86" s="207">
        <v>23.9</v>
      </c>
      <c r="E86" s="198">
        <v>4661</v>
      </c>
      <c r="F86" s="189">
        <v>195</v>
      </c>
      <c r="G86" s="182">
        <v>23.9</v>
      </c>
      <c r="H86" s="189">
        <v>4661</v>
      </c>
    </row>
    <row r="87" spans="2:14" ht="12.75" hidden="1" customHeight="1" x14ac:dyDescent="0.2">
      <c r="B87" s="11" t="s">
        <v>132</v>
      </c>
      <c r="C87" s="206">
        <v>41804</v>
      </c>
      <c r="D87" s="207">
        <v>372</v>
      </c>
      <c r="E87" s="198">
        <v>15567283</v>
      </c>
      <c r="F87" s="189"/>
      <c r="G87" s="182"/>
      <c r="H87" s="189"/>
    </row>
    <row r="88" spans="2:14" ht="12.75" hidden="1" customHeight="1" x14ac:dyDescent="0.2">
      <c r="B88" s="190" t="s">
        <v>53</v>
      </c>
      <c r="C88" s="154"/>
      <c r="D88" s="208"/>
      <c r="E88" s="189"/>
      <c r="F88" s="182"/>
      <c r="G88" s="182"/>
      <c r="H88" s="182"/>
    </row>
    <row r="89" spans="2:14" ht="12.75" hidden="1" customHeight="1" x14ac:dyDescent="0.2">
      <c r="B89" s="21" t="s">
        <v>133</v>
      </c>
      <c r="C89" s="201">
        <v>30599</v>
      </c>
      <c r="D89" s="202">
        <v>402</v>
      </c>
      <c r="E89" s="171">
        <v>12300962</v>
      </c>
      <c r="F89" s="182"/>
      <c r="G89" s="209"/>
      <c r="H89" s="182"/>
    </row>
    <row r="90" spans="2:14" ht="12.75" hidden="1" customHeight="1" x14ac:dyDescent="0.2">
      <c r="C90" s="154"/>
      <c r="D90" s="208"/>
      <c r="E90" s="189"/>
      <c r="F90" s="182"/>
      <c r="G90" s="182"/>
      <c r="H90" s="182"/>
    </row>
    <row r="91" spans="2:14" ht="12.75" hidden="1" customHeight="1" x14ac:dyDescent="0.2"/>
    <row r="92" spans="2:14" ht="12.75" hidden="1" customHeight="1" x14ac:dyDescent="0.2">
      <c r="B92">
        <v>2006</v>
      </c>
    </row>
    <row r="93" spans="2:14" ht="18.75" hidden="1" customHeight="1" x14ac:dyDescent="0.2">
      <c r="B93" s="210" t="s">
        <v>59</v>
      </c>
      <c r="C93">
        <v>262046</v>
      </c>
      <c r="D93">
        <v>438</v>
      </c>
      <c r="E93">
        <v>114748201</v>
      </c>
    </row>
    <row r="94" spans="2:14" s="57" customFormat="1" ht="18.75" hidden="1" customHeight="1" x14ac:dyDescent="0.2">
      <c r="B94" s="186" t="s">
        <v>129</v>
      </c>
      <c r="C94" s="211">
        <v>657860</v>
      </c>
      <c r="D94" s="211">
        <v>25.6</v>
      </c>
      <c r="E94" s="211">
        <v>16818442</v>
      </c>
      <c r="F94"/>
      <c r="G94"/>
      <c r="H94"/>
    </row>
    <row r="95" spans="2:14" s="216" customFormat="1" ht="18.75" hidden="1" customHeight="1" x14ac:dyDescent="0.2">
      <c r="B95" s="186" t="s">
        <v>124</v>
      </c>
      <c r="C95" s="212">
        <v>623853</v>
      </c>
      <c r="D95" s="213">
        <v>26.5</v>
      </c>
      <c r="E95" s="213">
        <v>16515249</v>
      </c>
      <c r="F95" s="214"/>
      <c r="G95" s="214"/>
      <c r="H95" s="214"/>
      <c r="J95" s="57"/>
      <c r="K95" s="172"/>
      <c r="L95" s="174"/>
      <c r="M95" s="172"/>
      <c r="N95" s="172"/>
    </row>
    <row r="96" spans="2:14" s="57" customFormat="1" ht="18.75" hidden="1" customHeight="1" x14ac:dyDescent="0.2">
      <c r="B96" s="193" t="s">
        <v>109</v>
      </c>
      <c r="C96" s="212">
        <v>581421</v>
      </c>
      <c r="D96" s="215">
        <v>27.4</v>
      </c>
      <c r="E96" s="215">
        <v>15923238</v>
      </c>
      <c r="F96" s="214"/>
      <c r="G96" s="214"/>
      <c r="H96" s="214"/>
      <c r="K96" s="172"/>
      <c r="L96" s="174"/>
      <c r="M96" s="172"/>
      <c r="N96" s="172"/>
    </row>
    <row r="97" spans="2:14" s="57" customFormat="1" ht="18.75" hidden="1" customHeight="1" x14ac:dyDescent="0.2">
      <c r="B97" s="193" t="s">
        <v>110</v>
      </c>
      <c r="C97" s="212">
        <v>42432</v>
      </c>
      <c r="D97" s="215">
        <v>14</v>
      </c>
      <c r="E97" s="215">
        <v>592011</v>
      </c>
      <c r="F97" s="214"/>
      <c r="G97" s="214"/>
      <c r="H97" s="214"/>
      <c r="K97" s="216"/>
      <c r="L97" s="216"/>
      <c r="M97" s="214"/>
      <c r="N97" s="214"/>
    </row>
    <row r="98" spans="2:14" s="57" customFormat="1" ht="18.75" hidden="1" customHeight="1" x14ac:dyDescent="0.2">
      <c r="B98" s="186" t="s">
        <v>125</v>
      </c>
      <c r="C98" s="212">
        <v>34007</v>
      </c>
      <c r="D98" s="212">
        <v>8.9</v>
      </c>
      <c r="E98" s="212">
        <v>303193</v>
      </c>
      <c r="F98" s="214"/>
      <c r="G98" s="214"/>
      <c r="H98" s="214"/>
      <c r="K98" s="214"/>
      <c r="L98" s="214"/>
      <c r="M98" s="214"/>
      <c r="N98" s="214"/>
    </row>
    <row r="99" spans="2:14" s="57" customFormat="1" ht="18.75" hidden="1" customHeight="1" x14ac:dyDescent="0.2">
      <c r="B99" s="190" t="s">
        <v>53</v>
      </c>
      <c r="C99" s="212"/>
      <c r="D99" s="212"/>
      <c r="E99" s="212"/>
      <c r="F99" s="214"/>
      <c r="G99" s="214"/>
      <c r="H99" s="214"/>
      <c r="K99" s="214"/>
      <c r="L99" s="214"/>
      <c r="M99" s="214"/>
      <c r="N99" s="214"/>
    </row>
    <row r="100" spans="2:14" ht="17.100000000000001" hidden="1" customHeight="1" x14ac:dyDescent="0.2">
      <c r="B100" s="21" t="s">
        <v>128</v>
      </c>
      <c r="C100" s="212">
        <v>1391</v>
      </c>
      <c r="D100" s="212">
        <v>9.6999999999999993</v>
      </c>
      <c r="E100" s="212">
        <v>13482</v>
      </c>
      <c r="F100" s="216"/>
      <c r="G100" s="216"/>
      <c r="H100" s="216"/>
      <c r="J100" s="57"/>
      <c r="K100" s="57"/>
      <c r="L100" s="57"/>
    </row>
    <row r="101" spans="2:14" ht="17.100000000000001" hidden="1" customHeight="1" x14ac:dyDescent="0.2">
      <c r="C101" s="212"/>
      <c r="D101" s="212"/>
      <c r="E101" s="212"/>
    </row>
    <row r="102" spans="2:14" ht="17.100000000000001" customHeight="1" x14ac:dyDescent="0.2"/>
    <row r="103" spans="2:14" ht="17.100000000000001" customHeight="1" x14ac:dyDescent="0.2">
      <c r="C103" s="181"/>
      <c r="D103" s="181"/>
      <c r="E103" s="181"/>
    </row>
    <row r="104" spans="2:14" ht="15.75" customHeight="1" x14ac:dyDescent="0.2">
      <c r="C104" s="181"/>
      <c r="D104" s="181"/>
      <c r="E104" s="181"/>
    </row>
    <row r="105" spans="2:14" ht="15.75" customHeight="1" x14ac:dyDescent="0.2">
      <c r="C105" s="181"/>
      <c r="D105" s="181"/>
      <c r="E105" s="181"/>
    </row>
    <row r="106" spans="2:14" ht="15.75" customHeight="1" x14ac:dyDescent="0.2">
      <c r="C106" s="181"/>
      <c r="D106" s="181"/>
      <c r="E106" s="181"/>
    </row>
    <row r="107" spans="2:14" ht="15.75" customHeight="1" x14ac:dyDescent="0.2">
      <c r="C107" s="181"/>
      <c r="D107" s="181"/>
      <c r="E107" s="181"/>
    </row>
    <row r="108" spans="2:14" ht="17.100000000000001" customHeight="1" x14ac:dyDescent="0.2">
      <c r="C108" s="181"/>
      <c r="D108" s="181"/>
      <c r="E108" s="181"/>
    </row>
    <row r="109" spans="2:14" ht="17.100000000000001" customHeight="1" x14ac:dyDescent="0.2">
      <c r="C109" s="181"/>
      <c r="D109" s="181"/>
      <c r="E109" s="181"/>
    </row>
    <row r="110" spans="2:14" ht="17.100000000000001" customHeight="1" x14ac:dyDescent="0.2">
      <c r="C110" s="181"/>
      <c r="D110" s="181"/>
      <c r="E110" s="181"/>
    </row>
    <row r="111" spans="2:14" ht="17.100000000000001" customHeight="1" x14ac:dyDescent="0.2">
      <c r="C111" s="181"/>
      <c r="D111" s="181"/>
      <c r="E111" s="181"/>
    </row>
    <row r="112" spans="2:14" ht="24.75" customHeight="1" x14ac:dyDescent="0.2">
      <c r="C112" s="181"/>
      <c r="D112" s="181"/>
      <c r="E112" s="181"/>
    </row>
    <row r="113" spans="3:5" ht="17.100000000000001" customHeight="1" x14ac:dyDescent="0.2">
      <c r="C113" s="181"/>
      <c r="D113" s="181"/>
      <c r="E113" s="181"/>
    </row>
    <row r="114" spans="3:5" ht="17.100000000000001" customHeight="1" x14ac:dyDescent="0.2">
      <c r="C114" s="181"/>
      <c r="D114" s="181"/>
      <c r="E114" s="181"/>
    </row>
    <row r="115" spans="3:5" ht="17.100000000000001" customHeight="1" x14ac:dyDescent="0.2">
      <c r="C115" s="181"/>
      <c r="D115" s="181"/>
      <c r="E115" s="181"/>
    </row>
    <row r="116" spans="3:5" ht="17.100000000000001" customHeight="1" x14ac:dyDescent="0.2"/>
    <row r="117" spans="3:5" ht="17.100000000000001" customHeight="1" x14ac:dyDescent="0.2"/>
    <row r="118" spans="3:5" ht="17.100000000000001" customHeight="1" x14ac:dyDescent="0.2"/>
    <row r="119" spans="3:5" ht="17.100000000000001" customHeight="1" x14ac:dyDescent="0.2"/>
    <row r="120" spans="3:5" ht="17.100000000000001" customHeight="1" x14ac:dyDescent="0.2"/>
    <row r="121" spans="3:5" ht="17.100000000000001" customHeight="1" x14ac:dyDescent="0.2"/>
    <row r="122" spans="3:5" ht="17.100000000000001" customHeight="1" x14ac:dyDescent="0.2"/>
    <row r="123" spans="3:5" ht="17.100000000000001" customHeight="1" x14ac:dyDescent="0.2"/>
    <row r="124" spans="3:5" ht="17.100000000000001" customHeight="1" x14ac:dyDescent="0.2"/>
    <row r="125" spans="3:5" ht="17.100000000000001" customHeight="1" x14ac:dyDescent="0.2"/>
    <row r="126" spans="3:5" ht="17.100000000000001" customHeight="1" x14ac:dyDescent="0.2"/>
    <row r="127" spans="3:5" ht="17.100000000000001" customHeight="1" x14ac:dyDescent="0.2"/>
  </sheetData>
  <mergeCells count="5">
    <mergeCell ref="B3:B4"/>
    <mergeCell ref="C3:C4"/>
    <mergeCell ref="D3:D4"/>
    <mergeCell ref="E3:E4"/>
    <mergeCell ref="F4:H4"/>
  </mergeCells>
  <pageMargins left="0.78740157480314965" right="0.78740157480314965" top="0.78740157480314965" bottom="0.78740157480314965" header="0" footer="0"/>
  <pageSetup paperSize="9" scale="84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20</vt:i4>
      </vt:variant>
      <vt:variant>
        <vt:lpstr>Zakresy nazwane</vt:lpstr>
      </vt:variant>
      <vt:variant>
        <vt:i4>6</vt:i4>
      </vt:variant>
    </vt:vector>
  </HeadingPairs>
  <TitlesOfParts>
    <vt:vector size="26" baseType="lpstr">
      <vt:lpstr>tabl 38</vt:lpstr>
      <vt:lpstr>tabl 39</vt:lpstr>
      <vt:lpstr>tabl 40(1)</vt:lpstr>
      <vt:lpstr>tabl 40(2)</vt:lpstr>
      <vt:lpstr>tabl 40(3)</vt:lpstr>
      <vt:lpstr>tabl 41(1)</vt:lpstr>
      <vt:lpstr>tabl 41(2)</vt:lpstr>
      <vt:lpstr>tabl 41(3)</vt:lpstr>
      <vt:lpstr>tabl 42(1)</vt:lpstr>
      <vt:lpstr>tabl 42(2)</vt:lpstr>
      <vt:lpstr>tabl 42(3)</vt:lpstr>
      <vt:lpstr>tabl 43(1)</vt:lpstr>
      <vt:lpstr>tabl 43(2)</vt:lpstr>
      <vt:lpstr>tabl 43(3)</vt:lpstr>
      <vt:lpstr>tabl 44(1)</vt:lpstr>
      <vt:lpstr>tabl 44(2)</vt:lpstr>
      <vt:lpstr>tabl 44(3)</vt:lpstr>
      <vt:lpstr>tabl 45</vt:lpstr>
      <vt:lpstr>tabl 46</vt:lpstr>
      <vt:lpstr>tabl 47</vt:lpstr>
      <vt:lpstr>'tabl 40(1)'!Obszar_wydruku</vt:lpstr>
      <vt:lpstr>'tabl 40(2)'!Obszar_wydruku</vt:lpstr>
      <vt:lpstr>'tabl 42(1)'!Obszar_wydruku</vt:lpstr>
      <vt:lpstr>'tabl 42(2)'!Obszar_wydruku</vt:lpstr>
      <vt:lpstr>'tabl 42(3)'!Obszar_wydruku</vt:lpstr>
      <vt:lpstr>'tabl 47'!Obszar_wydruku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Kupidura Anna</dc:creator>
  <cp:lastModifiedBy>Brzezińska Beata</cp:lastModifiedBy>
  <cp:lastPrinted>2015-05-06T11:26:23Z</cp:lastPrinted>
  <dcterms:created xsi:type="dcterms:W3CDTF">2015-04-29T14:27:06Z</dcterms:created>
  <dcterms:modified xsi:type="dcterms:W3CDTF">2015-05-06T11:26:37Z</dcterms:modified>
</cp:coreProperties>
</file>