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2750"/>
  </bookViews>
  <sheets>
    <sheet name="Str. 254" sheetId="1" r:id="rId1"/>
  </sheets>
  <definedNames>
    <definedName name="_xlnm.Print_Area" localSheetId="0">'Str. 254'!$A$1:$C$53</definedName>
  </definedNames>
  <calcPr calcId="125725"/>
</workbook>
</file>

<file path=xl/calcChain.xml><?xml version="1.0" encoding="utf-8"?>
<calcChain xmlns="http://schemas.openxmlformats.org/spreadsheetml/2006/main">
  <c r="C52" i="1"/>
  <c r="C50"/>
  <c r="C48"/>
  <c r="C46"/>
  <c r="C44"/>
  <c r="C42"/>
  <c r="C40"/>
  <c r="C38"/>
  <c r="C36"/>
  <c r="C34"/>
  <c r="C32"/>
  <c r="C22"/>
  <c r="C20"/>
  <c r="C18"/>
  <c r="C16"/>
  <c r="C14"/>
  <c r="C12"/>
  <c r="C10"/>
  <c r="C8"/>
  <c r="B6"/>
  <c r="C6" s="1"/>
  <c r="B30" l="1"/>
  <c r="C30" s="1"/>
</calcChain>
</file>

<file path=xl/sharedStrings.xml><?xml version="1.0" encoding="utf-8"?>
<sst xmlns="http://schemas.openxmlformats.org/spreadsheetml/2006/main" count="58" uniqueCount="51">
  <si>
    <t>OGÓŁEM</t>
  </si>
  <si>
    <t>TOTAL</t>
  </si>
  <si>
    <t>w tym w kontenerach</t>
  </si>
  <si>
    <t>of which containers</t>
  </si>
  <si>
    <t>W relacji z portami polskimi</t>
  </si>
  <si>
    <t>In relation to Polish ports</t>
  </si>
  <si>
    <t xml:space="preserve">    wywóz z portów polskich</t>
  </si>
  <si>
    <t xml:space="preserve">    export from Polish ports</t>
  </si>
  <si>
    <t xml:space="preserve">    przywóz do portów polskich</t>
  </si>
  <si>
    <t xml:space="preserve">    import to Polish ports</t>
  </si>
  <si>
    <t>Pomiędzy portami zagranicznymi</t>
  </si>
  <si>
    <t>Foreign ports transport</t>
  </si>
  <si>
    <t>Pomiędzy portami polskimi</t>
  </si>
  <si>
    <t>Polish ports transport</t>
  </si>
  <si>
    <t>O G Ó Ł E M</t>
  </si>
  <si>
    <t xml:space="preserve">T O T A L </t>
  </si>
  <si>
    <t>Masowe ciekłe (niezjednostkowane)</t>
  </si>
  <si>
    <t>Liquid bulk (no cargo unit)</t>
  </si>
  <si>
    <t>w tym ropa noftowa i produkty z ropy naftowej</t>
  </si>
  <si>
    <t>of which petroleum and petroleum products</t>
  </si>
  <si>
    <t>Masowe suche (niezjednostkowane)</t>
  </si>
  <si>
    <t>Dry bulk (no cargo unit)</t>
  </si>
  <si>
    <t>węgiel i koks</t>
  </si>
  <si>
    <t>hard coal and coke</t>
  </si>
  <si>
    <t>inne ładunki masowe</t>
  </si>
  <si>
    <t>other bulk</t>
  </si>
  <si>
    <t>Drobnica</t>
  </si>
  <si>
    <t>General cargo</t>
  </si>
  <si>
    <t>kontenery duże (20' lub większe)</t>
  </si>
  <si>
    <t>large containers (20' and more)</t>
  </si>
  <si>
    <t>ładunki toczne</t>
  </si>
  <si>
    <t>pozostałe ładunki drobnicowe (w tym kontenery mniejsze od 20')</t>
  </si>
  <si>
    <t>other general cargo (of which containers less than 20')</t>
  </si>
  <si>
    <t>ładunki toczne niesamobieżne</t>
  </si>
  <si>
    <r>
      <t xml:space="preserve">WYSZCZEGÓLNIENIE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</si>
  <si>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Tony                                                          </t>
    </r>
    <r>
      <rPr>
        <i/>
        <sz val="9"/>
        <rFont val="Arial"/>
        <family val="2"/>
        <charset val="238"/>
      </rPr>
      <t xml:space="preserve"> Tonnes</t>
    </r>
  </si>
  <si>
    <r>
      <t xml:space="preserve">w tys.                                                                     </t>
    </r>
    <r>
      <rPr>
        <i/>
        <sz val="9"/>
        <rFont val="Arial"/>
        <family val="2"/>
        <charset val="238"/>
      </rPr>
      <t>thousand</t>
    </r>
  </si>
  <si>
    <t>ro-ro units</t>
  </si>
  <si>
    <t>ro-ro units (non-self-propelled)</t>
  </si>
  <si>
    <t>zm.kol.</t>
  </si>
  <si>
    <t>Przewozy wewnątrzportowe</t>
  </si>
  <si>
    <t>Within the seaport</t>
  </si>
  <si>
    <t>ładunki toczne samobieżne</t>
  </si>
  <si>
    <t>ro-ro units (self-propelled)</t>
  </si>
  <si>
    <t>2015=100</t>
  </si>
  <si>
    <t xml:space="preserve">                         W  2016 R.</t>
  </si>
  <si>
    <t xml:space="preserve">                         MARITIME TRANSPORT OF GOODS BY CARGO RELATIONS IN 2016</t>
  </si>
  <si>
    <t xml:space="preserve">                         MARITIME TRANSPORT OF GOODS BY GROUPS OF CARGO IN 2016</t>
  </si>
  <si>
    <t xml:space="preserve">  W  2016 R.</t>
  </si>
  <si>
    <t>TABL. 5(137).  PRZEWOZY  ŁADUNKÓW  ŻEGLUGĄ  MORSKĄ  WEDŁUG  RELACJI  PRZEWOZÓW</t>
  </si>
  <si>
    <t>TABL. 6(138).  PRZEWOZY  ŁADUNKÓW  ŻEGLUGĄ  MORSKĄ  WEDŁUG  KATEGORII  ŁADUNKOWYCH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</si>
</sst>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@\ *.\ "/>
    <numFmt numFmtId="165" formatCode="#,##0_);\(#,##0\)"/>
    <numFmt numFmtId="166" formatCode="#,##0.0_);\(#,##0.0\)"/>
    <numFmt numFmtId="167" formatCode="@\ *._)"/>
    <numFmt numFmtId="168" formatCode="#,##0.00_);\(#,##0.00\)"/>
  </numFmts>
  <fonts count="9">
    <font>
      <sz val="10"/>
      <name val="Liberation Sans"/>
      <charset val="238"/>
    </font>
    <font>
      <sz val="10"/>
      <name val="Liberation Sans"/>
      <charset val="238"/>
    </font>
    <font>
      <sz val="8"/>
      <name val="Liberation Sans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0" fontId="4" fillId="0" borderId="1" xfId="0" applyFont="1" applyBorder="1" applyAlignment="1">
      <alignment horizontal="centerContinuous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165" fontId="4" fillId="0" borderId="3" xfId="0" applyNumberFormat="1" applyFont="1" applyBorder="1"/>
    <xf numFmtId="0" fontId="6" fillId="0" borderId="0" xfId="0" applyNumberFormat="1" applyFont="1" applyBorder="1" applyAlignment="1">
      <alignment horizontal="left"/>
    </xf>
    <xf numFmtId="165" fontId="4" fillId="0" borderId="4" xfId="0" applyNumberFormat="1" applyFont="1" applyBorder="1"/>
    <xf numFmtId="166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67" fontId="4" fillId="0" borderId="0" xfId="0" applyNumberFormat="1" applyFont="1" applyAlignment="1" applyProtection="1"/>
    <xf numFmtId="0" fontId="6" fillId="0" borderId="0" xfId="0" applyNumberFormat="1" applyFont="1" applyAlignment="1" applyProtection="1"/>
    <xf numFmtId="165" fontId="4" fillId="0" borderId="5" xfId="1" applyNumberFormat="1" applyFont="1" applyBorder="1" applyProtection="1"/>
    <xf numFmtId="167" fontId="4" fillId="0" borderId="0" xfId="0" applyNumberFormat="1" applyFont="1" applyAlignment="1" applyProtection="1">
      <alignment horizontal="left" indent="1"/>
    </xf>
    <xf numFmtId="0" fontId="6" fillId="0" borderId="0" xfId="0" applyNumberFormat="1" applyFont="1" applyAlignment="1" applyProtection="1">
      <alignment horizontal="left" indent="1"/>
    </xf>
    <xf numFmtId="165" fontId="4" fillId="0" borderId="5" xfId="0" applyNumberFormat="1" applyFont="1" applyBorder="1" applyAlignment="1">
      <alignment vertical="center"/>
    </xf>
    <xf numFmtId="167" fontId="4" fillId="0" borderId="0" xfId="0" applyNumberFormat="1" applyFont="1" applyAlignment="1" applyProtection="1">
      <alignment horizontal="left" indent="2"/>
    </xf>
    <xf numFmtId="0" fontId="6" fillId="0" borderId="0" xfId="0" applyNumberFormat="1" applyFont="1" applyAlignment="1" applyProtection="1">
      <alignment horizontal="left" indent="2"/>
    </xf>
    <xf numFmtId="164" fontId="4" fillId="0" borderId="0" xfId="0" applyNumberFormat="1" applyFont="1" applyAlignment="1">
      <alignment horizontal="left" indent="2"/>
    </xf>
    <xf numFmtId="0" fontId="6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5" fontId="4" fillId="0" borderId="4" xfId="0" quotePrefix="1" applyNumberFormat="1" applyFont="1" applyFill="1" applyBorder="1" applyAlignment="1">
      <alignment horizontal="right" vertical="center"/>
    </xf>
    <xf numFmtId="0" fontId="7" fillId="0" borderId="0" xfId="0" applyFont="1"/>
    <xf numFmtId="165" fontId="8" fillId="0" borderId="4" xfId="0" applyNumberFormat="1" applyFont="1" applyBorder="1"/>
    <xf numFmtId="165" fontId="8" fillId="0" borderId="5" xfId="1" applyNumberFormat="1" applyFont="1" applyBorder="1" applyProtection="1"/>
    <xf numFmtId="165" fontId="8" fillId="0" borderId="5" xfId="0" applyNumberFormat="1" applyFont="1" applyBorder="1" applyAlignment="1">
      <alignment vertical="center"/>
    </xf>
    <xf numFmtId="165" fontId="8" fillId="0" borderId="5" xfId="0" applyNumberFormat="1" applyFont="1" applyBorder="1"/>
    <xf numFmtId="0" fontId="3" fillId="0" borderId="0" xfId="0" quotePrefix="1" applyFont="1" applyBorder="1" applyAlignment="1" applyProtection="1">
      <alignment horizontal="left" vertical="top"/>
    </xf>
    <xf numFmtId="0" fontId="6" fillId="0" borderId="6" xfId="0" applyNumberFormat="1" applyFont="1" applyBorder="1" applyAlignment="1" applyProtection="1">
      <alignment horizontal="left" vertical="top"/>
    </xf>
    <xf numFmtId="0" fontId="6" fillId="0" borderId="6" xfId="0" quotePrefix="1" applyNumberFormat="1" applyFont="1" applyBorder="1" applyAlignment="1" applyProtection="1">
      <alignment horizontal="left" vertical="top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top"/>
    </xf>
    <xf numFmtId="0" fontId="6" fillId="0" borderId="6" xfId="0" applyNumberFormat="1" applyFont="1" applyBorder="1" applyAlignment="1">
      <alignment vertical="top"/>
    </xf>
    <xf numFmtId="0" fontId="6" fillId="0" borderId="6" xfId="0" quotePrefix="1" applyNumberFormat="1" applyFont="1" applyBorder="1" applyAlignment="1">
      <alignment vertical="top"/>
    </xf>
    <xf numFmtId="0" fontId="3" fillId="0" borderId="0" xfId="0" applyFont="1" applyBorder="1" applyAlignment="1" applyProtection="1">
      <alignment horizontal="left" vertical="top" indent="7"/>
    </xf>
    <xf numFmtId="168" fontId="4" fillId="0" borderId="4" xfId="0" applyNumberFormat="1" applyFont="1" applyBorder="1" applyAlignment="1">
      <alignment vertical="center"/>
    </xf>
    <xf numFmtId="168" fontId="4" fillId="0" borderId="5" xfId="0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zoomScale="120" zoomScaleNormal="120" workbookViewId="0">
      <selection sqref="A1:C1"/>
    </sheetView>
  </sheetViews>
  <sheetFormatPr defaultRowHeight="12.75"/>
  <cols>
    <col min="1" max="1" width="55" style="1" customWidth="1"/>
    <col min="2" max="3" width="14.42578125" style="1" customWidth="1"/>
    <col min="4" max="4" width="6.28515625" style="1" customWidth="1"/>
    <col min="5" max="16384" width="9.140625" style="1"/>
  </cols>
  <sheetData>
    <row r="1" spans="1:4" ht="12.95" customHeight="1">
      <c r="A1" s="38" t="s">
        <v>49</v>
      </c>
      <c r="B1" s="38"/>
      <c r="C1" s="38"/>
    </row>
    <row r="2" spans="1:4" ht="12.95" customHeight="1">
      <c r="A2" s="38" t="s">
        <v>45</v>
      </c>
      <c r="B2" s="38"/>
      <c r="C2" s="38"/>
    </row>
    <row r="3" spans="1:4" ht="12.95" customHeight="1" thickBot="1">
      <c r="A3" s="39" t="s">
        <v>46</v>
      </c>
      <c r="B3" s="40"/>
      <c r="C3" s="40"/>
    </row>
    <row r="4" spans="1:4" ht="24" customHeight="1">
      <c r="A4" s="34" t="s">
        <v>34</v>
      </c>
      <c r="B4" s="36" t="s">
        <v>35</v>
      </c>
      <c r="C4" s="37"/>
    </row>
    <row r="5" spans="1:4" ht="24.75" thickBot="1">
      <c r="A5" s="35"/>
      <c r="B5" s="2" t="s">
        <v>36</v>
      </c>
      <c r="C5" s="3" t="s">
        <v>44</v>
      </c>
    </row>
    <row r="6" spans="1:4" ht="24.95" customHeight="1">
      <c r="A6" s="4" t="s">
        <v>0</v>
      </c>
      <c r="B6" s="5">
        <f>B10+B18+B20+B22</f>
        <v>7248.2340000000004</v>
      </c>
      <c r="C6" s="8">
        <f>B6/B7*100</f>
        <v>104.09410676625754</v>
      </c>
    </row>
    <row r="7" spans="1:4" ht="12.6" customHeight="1">
      <c r="A7" s="6" t="s">
        <v>1</v>
      </c>
      <c r="B7" s="27">
        <v>6963.1550000000007</v>
      </c>
      <c r="C7" s="8"/>
      <c r="D7" s="26" t="s">
        <v>39</v>
      </c>
    </row>
    <row r="8" spans="1:4" ht="12" customHeight="1">
      <c r="A8" s="24" t="s">
        <v>2</v>
      </c>
      <c r="B8" s="42">
        <v>8.0000000000000002E-3</v>
      </c>
      <c r="C8" s="8">
        <f>B8/B9*100</f>
        <v>0.91848450057405284</v>
      </c>
    </row>
    <row r="9" spans="1:4" ht="12" customHeight="1">
      <c r="A9" s="23" t="s">
        <v>3</v>
      </c>
      <c r="B9" s="27">
        <v>0.871</v>
      </c>
      <c r="C9" s="8"/>
    </row>
    <row r="10" spans="1:4" ht="12" customHeight="1">
      <c r="A10" s="10" t="s">
        <v>4</v>
      </c>
      <c r="B10" s="7">
        <v>6283.6689999999999</v>
      </c>
      <c r="C10" s="8">
        <f>B10/B11*100</f>
        <v>108.33144409939226</v>
      </c>
    </row>
    <row r="11" spans="1:4" ht="12" customHeight="1">
      <c r="A11" s="11" t="s">
        <v>5</v>
      </c>
      <c r="B11" s="27">
        <v>5800.4110000000001</v>
      </c>
      <c r="C11" s="8"/>
    </row>
    <row r="12" spans="1:4" ht="12" customHeight="1">
      <c r="A12" s="22" t="s">
        <v>2</v>
      </c>
      <c r="B12" s="42">
        <v>8.0000000000000002E-3</v>
      </c>
      <c r="C12" s="8">
        <f>B12/B13*100</f>
        <v>20.512820512820511</v>
      </c>
    </row>
    <row r="13" spans="1:4" ht="12" customHeight="1">
      <c r="A13" s="23" t="s">
        <v>3</v>
      </c>
      <c r="B13" s="27">
        <v>3.9E-2</v>
      </c>
      <c r="C13" s="8"/>
    </row>
    <row r="14" spans="1:4" ht="12" customHeight="1">
      <c r="A14" s="10" t="s">
        <v>6</v>
      </c>
      <c r="B14" s="9">
        <v>3153.904</v>
      </c>
      <c r="C14" s="8">
        <f>B14/B15*100</f>
        <v>107.17131826093103</v>
      </c>
    </row>
    <row r="15" spans="1:4" ht="12" customHeight="1">
      <c r="A15" s="11" t="s">
        <v>7</v>
      </c>
      <c r="B15" s="27">
        <v>2942.8620000000001</v>
      </c>
      <c r="C15" s="8"/>
    </row>
    <row r="16" spans="1:4" ht="12" customHeight="1">
      <c r="A16" s="10" t="s">
        <v>8</v>
      </c>
      <c r="B16" s="25">
        <v>3129.7649999999999</v>
      </c>
      <c r="C16" s="8">
        <f>B16/B17*100</f>
        <v>109.52620584983843</v>
      </c>
    </row>
    <row r="17" spans="1:4" ht="12" customHeight="1">
      <c r="A17" s="11" t="s">
        <v>9</v>
      </c>
      <c r="B17" s="27">
        <v>2857.549</v>
      </c>
      <c r="C17" s="8"/>
    </row>
    <row r="18" spans="1:4" ht="12" customHeight="1">
      <c r="A18" s="10" t="s">
        <v>10</v>
      </c>
      <c r="B18" s="7">
        <v>774.00400000000002</v>
      </c>
      <c r="C18" s="8">
        <f>B18/B19*100</f>
        <v>74.129296531935296</v>
      </c>
    </row>
    <row r="19" spans="1:4" ht="12" customHeight="1">
      <c r="A19" s="11" t="s">
        <v>11</v>
      </c>
      <c r="B19" s="27">
        <v>1044.127</v>
      </c>
      <c r="C19" s="8"/>
    </row>
    <row r="20" spans="1:4" ht="12" customHeight="1">
      <c r="A20" s="10" t="s">
        <v>12</v>
      </c>
      <c r="B20" s="9">
        <v>106.971</v>
      </c>
      <c r="C20" s="8">
        <f>B20/B21*100</f>
        <v>128.79692730031064</v>
      </c>
    </row>
    <row r="21" spans="1:4" ht="12" customHeight="1">
      <c r="A21" s="11" t="s">
        <v>13</v>
      </c>
      <c r="B21" s="27">
        <v>83.054000000000002</v>
      </c>
      <c r="C21" s="8"/>
    </row>
    <row r="22" spans="1:4" ht="12" customHeight="1">
      <c r="A22" s="10" t="s">
        <v>40</v>
      </c>
      <c r="B22" s="9">
        <v>83.59</v>
      </c>
      <c r="C22" s="8">
        <f>B22/B23*100</f>
        <v>235.04766189579058</v>
      </c>
    </row>
    <row r="23" spans="1:4" ht="12" customHeight="1">
      <c r="A23" s="11" t="s">
        <v>41</v>
      </c>
      <c r="B23" s="27">
        <v>35.563000000000002</v>
      </c>
      <c r="C23" s="8"/>
    </row>
    <row r="24" spans="1:4" ht="32.25" customHeight="1">
      <c r="A24" s="12"/>
      <c r="B24" s="13"/>
      <c r="C24" s="13"/>
    </row>
    <row r="25" spans="1:4" ht="12.95" customHeight="1">
      <c r="A25" s="31" t="s">
        <v>50</v>
      </c>
      <c r="B25" s="31"/>
      <c r="C25" s="31"/>
    </row>
    <row r="26" spans="1:4" ht="12.95" customHeight="1">
      <c r="A26" s="41" t="s">
        <v>48</v>
      </c>
      <c r="B26" s="41"/>
      <c r="C26" s="41"/>
    </row>
    <row r="27" spans="1:4" ht="12.95" customHeight="1" thickBot="1">
      <c r="A27" s="32" t="s">
        <v>47</v>
      </c>
      <c r="B27" s="33"/>
      <c r="C27" s="33"/>
    </row>
    <row r="28" spans="1:4" ht="27" customHeight="1">
      <c r="A28" s="34" t="s">
        <v>34</v>
      </c>
      <c r="B28" s="36" t="s">
        <v>35</v>
      </c>
      <c r="C28" s="37"/>
    </row>
    <row r="29" spans="1:4" ht="24.75" thickBot="1">
      <c r="A29" s="35"/>
      <c r="B29" s="2" t="s">
        <v>36</v>
      </c>
      <c r="C29" s="3" t="s">
        <v>44</v>
      </c>
    </row>
    <row r="30" spans="1:4" ht="24.95" customHeight="1">
      <c r="A30" s="14" t="s">
        <v>14</v>
      </c>
      <c r="B30" s="5">
        <f>B32+B36+B42</f>
        <v>7248.2340000000004</v>
      </c>
      <c r="C30" s="8">
        <f>B30/B31*100</f>
        <v>104.09410676625754</v>
      </c>
    </row>
    <row r="31" spans="1:4" ht="12" customHeight="1">
      <c r="A31" s="15" t="s">
        <v>15</v>
      </c>
      <c r="B31" s="28">
        <v>6963.1550000000007</v>
      </c>
      <c r="C31" s="8"/>
      <c r="D31" s="26" t="s">
        <v>39</v>
      </c>
    </row>
    <row r="32" spans="1:4" ht="12" customHeight="1">
      <c r="A32" s="14" t="s">
        <v>16</v>
      </c>
      <c r="B32" s="16">
        <v>270.14699999999999</v>
      </c>
      <c r="C32" s="8">
        <f>B32/B33*100</f>
        <v>92.433475557806204</v>
      </c>
    </row>
    <row r="33" spans="1:3" ht="12" customHeight="1">
      <c r="A33" s="15" t="s">
        <v>17</v>
      </c>
      <c r="B33" s="28">
        <v>292.26100000000002</v>
      </c>
      <c r="C33" s="8"/>
    </row>
    <row r="34" spans="1:3" ht="12" customHeight="1">
      <c r="A34" s="17" t="s">
        <v>18</v>
      </c>
      <c r="B34" s="16">
        <v>243.03800000000001</v>
      </c>
      <c r="C34" s="8">
        <f>B34/B35*100</f>
        <v>88.162658250807127</v>
      </c>
    </row>
    <row r="35" spans="1:3" ht="12" customHeight="1">
      <c r="A35" s="18" t="s">
        <v>19</v>
      </c>
      <c r="B35" s="28">
        <v>275.67</v>
      </c>
      <c r="C35" s="8"/>
    </row>
    <row r="36" spans="1:3" ht="12" customHeight="1">
      <c r="A36" s="14" t="s">
        <v>20</v>
      </c>
      <c r="B36" s="16">
        <v>256.22899999999998</v>
      </c>
      <c r="C36" s="8">
        <f>B36/B37*100</f>
        <v>103.92408965175986</v>
      </c>
    </row>
    <row r="37" spans="1:3" ht="12" customHeight="1">
      <c r="A37" s="15" t="s">
        <v>21</v>
      </c>
      <c r="B37" s="28">
        <v>246.55399999999997</v>
      </c>
      <c r="C37" s="8"/>
    </row>
    <row r="38" spans="1:3" ht="12" customHeight="1">
      <c r="A38" s="17" t="s">
        <v>22</v>
      </c>
      <c r="B38" s="16">
        <v>4.6150000000000002</v>
      </c>
      <c r="C38" s="8">
        <f>B38/B39*100</f>
        <v>10.317690983478281</v>
      </c>
    </row>
    <row r="39" spans="1:3" ht="12" customHeight="1">
      <c r="A39" s="18" t="s">
        <v>23</v>
      </c>
      <c r="B39" s="28">
        <v>44.728999999999999</v>
      </c>
      <c r="C39" s="8"/>
    </row>
    <row r="40" spans="1:3" ht="12" customHeight="1">
      <c r="A40" s="17" t="s">
        <v>24</v>
      </c>
      <c r="B40" s="19">
        <v>251.614</v>
      </c>
      <c r="C40" s="8">
        <f>B40/B41*100</f>
        <v>124.66939179982658</v>
      </c>
    </row>
    <row r="41" spans="1:3" ht="12" customHeight="1">
      <c r="A41" s="18" t="s">
        <v>25</v>
      </c>
      <c r="B41" s="28">
        <v>201.82499999999999</v>
      </c>
      <c r="C41" s="8"/>
    </row>
    <row r="42" spans="1:3" ht="12" customHeight="1">
      <c r="A42" s="14" t="s">
        <v>26</v>
      </c>
      <c r="B42" s="19">
        <v>6721.8580000000002</v>
      </c>
      <c r="C42" s="8">
        <f>B42/B43*100</f>
        <v>104.63110607470962</v>
      </c>
    </row>
    <row r="43" spans="1:3" ht="12" customHeight="1">
      <c r="A43" s="15" t="s">
        <v>27</v>
      </c>
      <c r="B43" s="30">
        <v>6424.34</v>
      </c>
      <c r="C43" s="8"/>
    </row>
    <row r="44" spans="1:3" ht="12" customHeight="1">
      <c r="A44" s="17" t="s">
        <v>28</v>
      </c>
      <c r="B44" s="43">
        <v>8.0000000000000002E-3</v>
      </c>
      <c r="C44" s="8">
        <f>B44/B45*100</f>
        <v>0.91848450057405284</v>
      </c>
    </row>
    <row r="45" spans="1:3" ht="12" customHeight="1">
      <c r="A45" s="18" t="s">
        <v>29</v>
      </c>
      <c r="B45" s="30">
        <v>0.871</v>
      </c>
      <c r="C45" s="8"/>
    </row>
    <row r="46" spans="1:3" ht="12" customHeight="1">
      <c r="A46" s="17" t="s">
        <v>30</v>
      </c>
      <c r="B46" s="19">
        <v>4896.4790000000003</v>
      </c>
      <c r="C46" s="8">
        <f>B46/B47*100</f>
        <v>108.06079855650547</v>
      </c>
    </row>
    <row r="47" spans="1:3" ht="12" customHeight="1">
      <c r="A47" s="18" t="s">
        <v>37</v>
      </c>
      <c r="B47" s="28">
        <v>4531.2259999999997</v>
      </c>
      <c r="C47" s="8"/>
    </row>
    <row r="48" spans="1:3" ht="12" customHeight="1">
      <c r="A48" s="20" t="s">
        <v>42</v>
      </c>
      <c r="B48" s="19">
        <v>4840.8289999999997</v>
      </c>
      <c r="C48" s="8">
        <f>B48/B49*100</f>
        <v>107.85593716551448</v>
      </c>
    </row>
    <row r="49" spans="1:3" ht="12" customHeight="1">
      <c r="A49" s="21" t="s">
        <v>43</v>
      </c>
      <c r="B49" s="29">
        <v>4488.2359999999999</v>
      </c>
      <c r="C49" s="8"/>
    </row>
    <row r="50" spans="1:3" ht="12" customHeight="1">
      <c r="A50" s="20" t="s">
        <v>33</v>
      </c>
      <c r="B50" s="19">
        <v>55.65</v>
      </c>
      <c r="C50" s="8">
        <f>B50/B51*100</f>
        <v>129.44870900209352</v>
      </c>
    </row>
    <row r="51" spans="1:3" ht="12" customHeight="1">
      <c r="A51" s="21" t="s">
        <v>38</v>
      </c>
      <c r="B51" s="29">
        <v>42.99</v>
      </c>
      <c r="C51" s="8"/>
    </row>
    <row r="52" spans="1:3" ht="12" customHeight="1">
      <c r="A52" s="17" t="s">
        <v>31</v>
      </c>
      <c r="B52" s="19">
        <v>1825.3710000000001</v>
      </c>
      <c r="C52" s="8">
        <f>B52/B53*100</f>
        <v>96.465993004069787</v>
      </c>
    </row>
    <row r="53" spans="1:3" ht="12" customHeight="1">
      <c r="A53" s="18" t="s">
        <v>32</v>
      </c>
      <c r="B53" s="29">
        <v>1892.2429999999999</v>
      </c>
      <c r="C53" s="8"/>
    </row>
  </sheetData>
  <mergeCells count="10">
    <mergeCell ref="A25:C25"/>
    <mergeCell ref="A27:C27"/>
    <mergeCell ref="A28:A29"/>
    <mergeCell ref="B28:C28"/>
    <mergeCell ref="A1:C1"/>
    <mergeCell ref="A2:C2"/>
    <mergeCell ref="A3:C3"/>
    <mergeCell ref="A4:A5"/>
    <mergeCell ref="B4:C4"/>
    <mergeCell ref="A26:C26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&amp;L&amp;9 254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254</vt:lpstr>
      <vt:lpstr>'Str. 254'!Obszar_wydruku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Zbigniew Dobosz</cp:lastModifiedBy>
  <cp:lastPrinted>2017-07-14T12:50:39Z</cp:lastPrinted>
  <dcterms:created xsi:type="dcterms:W3CDTF">2010-06-17T09:42:35Z</dcterms:created>
  <dcterms:modified xsi:type="dcterms:W3CDTF">2017-07-14T12:52:09Z</dcterms:modified>
</cp:coreProperties>
</file>