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11970"/>
  </bookViews>
  <sheets>
    <sheet name="Str. 85" sheetId="1" r:id="rId1"/>
  </sheets>
  <externalReferences>
    <externalReference r:id="rId2"/>
  </externalReferences>
  <definedNames>
    <definedName name="_xlnm.Print_Area" localSheetId="0">'Str. 85'!$A$1:$E$43</definedName>
  </definedNames>
  <calcPr calcId="125725"/>
</workbook>
</file>

<file path=xl/calcChain.xml><?xml version="1.0" encoding="utf-8"?>
<calcChain xmlns="http://schemas.openxmlformats.org/spreadsheetml/2006/main">
  <c r="C40" i="1"/>
  <c r="E40" s="1"/>
  <c r="B40"/>
  <c r="D40" s="1"/>
  <c r="C38"/>
  <c r="E38" s="1"/>
  <c r="B38"/>
  <c r="D38" s="1"/>
  <c r="C36"/>
  <c r="E36" s="1"/>
  <c r="B36"/>
  <c r="D36" s="1"/>
  <c r="C34"/>
  <c r="E34" s="1"/>
  <c r="B34"/>
  <c r="D34" s="1"/>
  <c r="C32"/>
  <c r="E32" s="1"/>
  <c r="B32"/>
  <c r="D32" s="1"/>
  <c r="C30"/>
  <c r="E30" s="1"/>
  <c r="B30"/>
  <c r="D30" s="1"/>
  <c r="C28"/>
  <c r="E28" s="1"/>
  <c r="B28"/>
  <c r="D28" s="1"/>
  <c r="C26"/>
  <c r="B26"/>
  <c r="C17"/>
  <c r="B17"/>
  <c r="C15"/>
  <c r="B15"/>
  <c r="C13"/>
  <c r="B13"/>
  <c r="C11"/>
  <c r="B11"/>
  <c r="C9"/>
  <c r="B9"/>
  <c r="C7"/>
  <c r="B7"/>
  <c r="C5"/>
  <c r="B5"/>
  <c r="E7" l="1"/>
  <c r="E9"/>
  <c r="E11"/>
  <c r="E15"/>
  <c r="E17"/>
  <c r="D7"/>
  <c r="D9"/>
  <c r="D15"/>
  <c r="D17"/>
</calcChain>
</file>

<file path=xl/sharedStrings.xml><?xml version="1.0" encoding="utf-8"?>
<sst xmlns="http://schemas.openxmlformats.org/spreadsheetml/2006/main" count="44" uniqueCount="32">
  <si>
    <t>OGÓŁEM</t>
  </si>
  <si>
    <t>TOTAL</t>
  </si>
  <si>
    <t>w tym samochodowy</t>
  </si>
  <si>
    <t>of which road transport</t>
  </si>
  <si>
    <t>Transport wodny</t>
  </si>
  <si>
    <t>Water transport</t>
  </si>
  <si>
    <t>morski</t>
  </si>
  <si>
    <t>maritime transport</t>
  </si>
  <si>
    <t>śródlądowy</t>
  </si>
  <si>
    <t>inland waterway transport</t>
  </si>
  <si>
    <t>Land and pipeline transport</t>
  </si>
  <si>
    <t>Transport lotniczy</t>
  </si>
  <si>
    <t>Air transport</t>
  </si>
  <si>
    <t>Transport lądowy</t>
  </si>
  <si>
    <t>Land transport</t>
  </si>
  <si>
    <t xml:space="preserve"> railway transport</t>
  </si>
  <si>
    <t xml:space="preserve"> samochodowy</t>
  </si>
  <si>
    <t>road transport</t>
  </si>
  <si>
    <t>a Data concern all entities.</t>
  </si>
  <si>
    <r>
      <t>TABL. 2.   PRZYCHODY  Z  TYTUŁU  PRZEWOZÓW  ŁADUNKÓW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</si>
  <si>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                GOODS TRANSPORT REVENUES</t>
    </r>
    <r>
      <rPr>
        <i/>
        <vertAlign val="superscript"/>
        <sz val="9"/>
        <color theme="1"/>
        <rFont val="Arial"/>
        <family val="2"/>
        <charset val="238"/>
      </rPr>
      <t>a</t>
    </r>
    <r>
      <rPr>
        <i/>
        <sz val="9"/>
        <color theme="1"/>
        <rFont val="Arial"/>
        <family val="2"/>
        <charset val="238"/>
      </rPr>
      <t xml:space="preserve"> </t>
    </r>
  </si>
  <si>
    <r>
      <t xml:space="preserve">WYSZCZEGÓLNIENIE                                                                      </t>
    </r>
    <r>
      <rPr>
        <i/>
        <sz val="9"/>
        <color theme="1"/>
        <rFont val="Arial"/>
        <family val="2"/>
        <charset val="238"/>
      </rPr>
      <t>SPECIFICATION</t>
    </r>
  </si>
  <si>
    <r>
      <t xml:space="preserve">w milionach zł                                 </t>
    </r>
    <r>
      <rPr>
        <i/>
        <sz val="9"/>
        <color theme="1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</si>
  <si>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theme="1"/>
        <rFont val="Arial"/>
        <family val="2"/>
        <charset val="238"/>
      </rPr>
      <t xml:space="preserve"> in percent</t>
    </r>
  </si>
  <si>
    <r>
      <t>TABL. 3.   PRZYCHODY  Z TYTUŁU  PRZEWOZÓW  PASAŻERÓW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</si>
  <si>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                 PASSENGER TRANSPORT REVENUES</t>
    </r>
    <r>
      <rPr>
        <i/>
        <vertAlign val="superscript"/>
        <sz val="9"/>
        <color theme="1"/>
        <rFont val="Arial"/>
        <family val="2"/>
        <charset val="238"/>
      </rPr>
      <t>a</t>
    </r>
  </si>
  <si>
    <t>a Dane dotyczą wszystkich podmiotów.</t>
  </si>
  <si>
    <r>
      <t>a</t>
    </r>
    <r>
      <rPr>
        <vertAlign val="superscript"/>
        <sz val="7"/>
        <color theme="1"/>
        <rFont val="Arial"/>
        <family val="2"/>
        <charset val="238"/>
      </rPr>
      <t xml:space="preserve">  </t>
    </r>
    <r>
      <rPr>
        <i/>
        <sz val="7"/>
        <color theme="1"/>
        <rFont val="Arial"/>
        <family val="2"/>
        <charset val="238"/>
      </rPr>
      <t>Data concern all entities;</t>
    </r>
    <r>
      <rPr>
        <i/>
        <vertAlign val="superscript"/>
        <sz val="7"/>
        <color theme="1"/>
        <rFont val="Arial"/>
        <family val="2"/>
        <charset val="238"/>
      </rPr>
      <t xml:space="preserve"> </t>
    </r>
    <r>
      <rPr>
        <i/>
        <sz val="7"/>
        <color theme="1"/>
        <rFont val="Arial"/>
        <family val="2"/>
        <charset val="238"/>
      </rPr>
      <t xml:space="preserve">excluding urban transport.  </t>
    </r>
  </si>
  <si>
    <t xml:space="preserve">a  Dane dotyczą wszystkich podmiotów; bez komunikacji miejskiej. </t>
  </si>
  <si>
    <r>
      <t>śródlądowy</t>
    </r>
    <r>
      <rPr>
        <vertAlign val="superscript"/>
        <sz val="9"/>
        <color theme="1"/>
        <rFont val="Arial"/>
        <family val="2"/>
        <charset val="238"/>
      </rPr>
      <t/>
    </r>
  </si>
  <si>
    <r>
      <t xml:space="preserve"> kolejowy</t>
    </r>
    <r>
      <rPr>
        <i/>
        <vertAlign val="superscript"/>
        <sz val="9"/>
        <color theme="1"/>
        <rFont val="Arial"/>
        <family val="2"/>
        <charset val="238"/>
      </rPr>
      <t/>
    </r>
  </si>
  <si>
    <t>Transport lądowy i rurociągowy</t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</si>
</sst>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#,##0.0_)"/>
  </numFmts>
  <fonts count="14">
    <font>
      <sz val="10"/>
      <name val="Arial CE"/>
      <charset val="238"/>
    </font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2060"/>
      <name val="Liberation Sans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i/>
      <vertAlign val="superscript"/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left" indent="1"/>
    </xf>
    <xf numFmtId="0" fontId="6" fillId="0" borderId="0" xfId="0" applyNumberFormat="1" applyFont="1" applyFill="1" applyBorder="1" applyAlignment="1">
      <alignment horizontal="left" indent="1"/>
    </xf>
    <xf numFmtId="165" fontId="8" fillId="0" borderId="0" xfId="0" applyNumberFormat="1" applyFont="1" applyFill="1" applyBorder="1"/>
    <xf numFmtId="0" fontId="8" fillId="0" borderId="0" xfId="0" applyFont="1" applyFill="1"/>
    <xf numFmtId="0" fontId="8" fillId="0" borderId="0" xfId="0" applyFont="1" applyFill="1" applyBorder="1"/>
    <xf numFmtId="0" fontId="9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 indent="1"/>
    </xf>
    <xf numFmtId="0" fontId="3" fillId="0" borderId="0" xfId="0" applyFont="1" applyAlignment="1">
      <alignment vertical="top"/>
    </xf>
    <xf numFmtId="0" fontId="10" fillId="0" borderId="0" xfId="0" applyNumberFormat="1" applyFont="1" applyFill="1" applyBorder="1" applyAlignment="1">
      <alignment horizontal="left" vertical="top"/>
    </xf>
    <xf numFmtId="165" fontId="8" fillId="0" borderId="0" xfId="0" applyNumberFormat="1" applyFont="1" applyFill="1" applyBorder="1" applyAlignment="1">
      <alignment vertical="top"/>
    </xf>
    <xf numFmtId="165" fontId="2" fillId="0" borderId="3" xfId="0" applyNumberFormat="1" applyFont="1" applyFill="1" applyBorder="1" applyAlignment="1"/>
    <xf numFmtId="165" fontId="2" fillId="0" borderId="3" xfId="0" applyNumberFormat="1" applyFont="1" applyFill="1" applyBorder="1"/>
    <xf numFmtId="0" fontId="6" fillId="0" borderId="9" xfId="0" applyFont="1" applyFill="1" applyBorder="1" applyAlignment="1">
      <alignment horizontal="left" vertical="top"/>
    </xf>
    <xf numFmtId="0" fontId="6" fillId="0" borderId="9" xfId="0" quotePrefix="1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6" fillId="0" borderId="9" xfId="0" applyFont="1" applyFill="1" applyBorder="1" applyAlignment="1">
      <alignment horizontal="left" vertical="center"/>
    </xf>
    <xf numFmtId="0" fontId="6" fillId="0" borderId="9" xfId="0" quotePrefix="1" applyFont="1" applyFill="1" applyBorder="1" applyAlignment="1">
      <alignment horizontal="left" vertical="center"/>
    </xf>
    <xf numFmtId="0" fontId="4" fillId="0" borderId="0" xfId="0" quotePrefix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justify" wrapText="1"/>
    </xf>
    <xf numFmtId="0" fontId="10" fillId="0" borderId="0" xfId="0" applyNumberFormat="1" applyFont="1" applyFill="1" applyBorder="1" applyAlignment="1">
      <alignment horizontal="justify" vertical="top" wrapText="1"/>
    </xf>
    <xf numFmtId="164" fontId="1" fillId="0" borderId="0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udzinskae\Documents\T-02%20za%202016\Opracowanie%20do%20publikacji%20warto&#347;&#263;%20z%20transportu%20za%202016\przychody%202016r%20%20na%20podstawie%20%20F-01%20do%20publikacji%20transportowej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ica publ."/>
      <sheetName val="do publikacji 2016"/>
      <sheetName val="dynamika transport II  2015"/>
      <sheetName val="dane zmienione"/>
      <sheetName val="Transport"/>
      <sheetName val="Arkusz4"/>
      <sheetName val="dynamika transport I wersja"/>
      <sheetName val="dynamika transport II wersja"/>
      <sheetName val="Arkusz7"/>
      <sheetName val="Arkusz8"/>
      <sheetName val="Arkusz9"/>
      <sheetName val="Arkusz10"/>
      <sheetName val="Arkusz11"/>
      <sheetName val="Arkusz12"/>
      <sheetName val="Arkusz13"/>
      <sheetName val="Arkusz14"/>
      <sheetName val="Arkusz15"/>
      <sheetName val="Arkusz16"/>
    </sheetNames>
    <sheetDataSet>
      <sheetData sheetId="0"/>
      <sheetData sheetId="1">
        <row r="19">
          <cell r="C19">
            <v>100299.29999999999</v>
          </cell>
          <cell r="D19">
            <v>16395</v>
          </cell>
          <cell r="E19">
            <v>106659.2</v>
          </cell>
          <cell r="F19">
            <v>17451.099999999999</v>
          </cell>
        </row>
        <row r="20">
          <cell r="C20">
            <v>98780.2</v>
          </cell>
          <cell r="D20">
            <v>10930.2</v>
          </cell>
          <cell r="E20">
            <v>104983.5</v>
          </cell>
          <cell r="F20">
            <v>11029.7</v>
          </cell>
        </row>
        <row r="21">
          <cell r="D21">
            <v>4685.7</v>
          </cell>
          <cell r="F21">
            <v>4910.2</v>
          </cell>
        </row>
        <row r="24">
          <cell r="C24">
            <v>88739.9</v>
          </cell>
          <cell r="D24">
            <v>6244.5</v>
          </cell>
          <cell r="E24">
            <v>95011.9</v>
          </cell>
          <cell r="F24">
            <v>6119.5</v>
          </cell>
        </row>
        <row r="26">
          <cell r="C26">
            <v>1178.7</v>
          </cell>
          <cell r="D26">
            <v>710.3</v>
          </cell>
          <cell r="E26">
            <v>1222.4000000000001</v>
          </cell>
          <cell r="F26">
            <v>810.8</v>
          </cell>
        </row>
        <row r="27">
          <cell r="C27">
            <v>849</v>
          </cell>
          <cell r="D27">
            <v>416.9</v>
          </cell>
          <cell r="E27">
            <v>815.8</v>
          </cell>
          <cell r="F27">
            <v>474.7</v>
          </cell>
        </row>
        <row r="28">
          <cell r="C28">
            <v>329.7</v>
          </cell>
          <cell r="D28">
            <v>293.39999999999998</v>
          </cell>
          <cell r="E28">
            <v>406.6</v>
          </cell>
          <cell r="F28">
            <v>336.1</v>
          </cell>
        </row>
        <row r="29">
          <cell r="C29">
            <v>340.4</v>
          </cell>
          <cell r="D29">
            <v>4754.5</v>
          </cell>
          <cell r="E29">
            <v>453.3</v>
          </cell>
          <cell r="F29">
            <v>5610.6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abSelected="1" zoomScale="120" zoomScaleNormal="120" workbookViewId="0">
      <selection activeCell="A5" sqref="A5"/>
    </sheetView>
  </sheetViews>
  <sheetFormatPr defaultColWidth="9.140625" defaultRowHeight="32.1" customHeight="1"/>
  <cols>
    <col min="1" max="1" width="39.7109375" style="1" customWidth="1"/>
    <col min="2" max="2" width="12.42578125" style="1" customWidth="1"/>
    <col min="3" max="5" width="10.7109375" style="1" customWidth="1"/>
    <col min="6" max="16384" width="9.140625" style="1"/>
  </cols>
  <sheetData>
    <row r="1" spans="1:5" ht="12.95" customHeight="1">
      <c r="A1" s="21" t="s">
        <v>19</v>
      </c>
      <c r="B1" s="21"/>
      <c r="C1" s="21"/>
      <c r="D1" s="21"/>
      <c r="E1" s="21"/>
    </row>
    <row r="2" spans="1:5" ht="14.25" customHeight="1" thickBot="1">
      <c r="A2" s="19" t="s">
        <v>20</v>
      </c>
      <c r="B2" s="20"/>
      <c r="C2" s="20"/>
      <c r="D2" s="20"/>
      <c r="E2" s="20"/>
    </row>
    <row r="3" spans="1:5" s="2" customFormat="1" ht="39" customHeight="1">
      <c r="A3" s="25" t="s">
        <v>21</v>
      </c>
      <c r="B3" s="3">
        <v>2015</v>
      </c>
      <c r="C3" s="3">
        <v>2016</v>
      </c>
      <c r="D3" s="3">
        <v>2015</v>
      </c>
      <c r="E3" s="4">
        <v>2016</v>
      </c>
    </row>
    <row r="4" spans="1:5" s="2" customFormat="1" ht="37.5" customHeight="1" thickBot="1">
      <c r="A4" s="26"/>
      <c r="B4" s="27" t="s">
        <v>22</v>
      </c>
      <c r="C4" s="28"/>
      <c r="D4" s="27" t="s">
        <v>23</v>
      </c>
      <c r="E4" s="29"/>
    </row>
    <row r="5" spans="1:5" ht="30" customHeight="1">
      <c r="A5" s="5" t="s">
        <v>0</v>
      </c>
      <c r="B5" s="17">
        <f>'[1]do publikacji 2016'!C19</f>
        <v>100299.29999999999</v>
      </c>
      <c r="C5" s="17">
        <f>'[1]do publikacji 2016'!E19</f>
        <v>106659.2</v>
      </c>
      <c r="D5" s="17">
        <v>100</v>
      </c>
      <c r="E5" s="17">
        <v>100</v>
      </c>
    </row>
    <row r="6" spans="1:5" ht="12.95" customHeight="1">
      <c r="A6" s="6" t="s">
        <v>1</v>
      </c>
      <c r="B6" s="17"/>
      <c r="C6" s="17"/>
      <c r="D6" s="17"/>
      <c r="E6" s="17"/>
    </row>
    <row r="7" spans="1:5" ht="12.95" customHeight="1">
      <c r="A7" s="32" t="s">
        <v>31</v>
      </c>
      <c r="B7" s="18">
        <f>'[1]do publikacji 2016'!C20</f>
        <v>98780.2</v>
      </c>
      <c r="C7" s="18">
        <f>'[1]do publikacji 2016'!E20</f>
        <v>104983.5</v>
      </c>
      <c r="D7" s="18">
        <f>B7/$B$5*100</f>
        <v>98.485433098735498</v>
      </c>
      <c r="E7" s="18">
        <f>C7/$C$5*100</f>
        <v>98.428921274489213</v>
      </c>
    </row>
    <row r="8" spans="1:5" ht="12.95" customHeight="1">
      <c r="A8" s="6" t="s">
        <v>10</v>
      </c>
      <c r="B8" s="18"/>
      <c r="C8" s="18"/>
      <c r="D8" s="18"/>
      <c r="E8" s="18"/>
    </row>
    <row r="9" spans="1:5" ht="12.95" customHeight="1">
      <c r="A9" s="7" t="s">
        <v>2</v>
      </c>
      <c r="B9" s="18">
        <f>'[1]do publikacji 2016'!C24</f>
        <v>88739.9</v>
      </c>
      <c r="C9" s="18">
        <f>'[1]do publikacji 2016'!E24</f>
        <v>95011.9</v>
      </c>
      <c r="D9" s="18">
        <f t="shared" ref="D9:D17" si="0">B9/$B$5*100</f>
        <v>88.475094043527719</v>
      </c>
      <c r="E9" s="18">
        <f>C9/$C$5*100</f>
        <v>89.079891842428964</v>
      </c>
    </row>
    <row r="10" spans="1:5" ht="12.95" customHeight="1">
      <c r="A10" s="8" t="s">
        <v>3</v>
      </c>
      <c r="B10" s="18"/>
      <c r="C10" s="18"/>
      <c r="D10" s="18"/>
      <c r="E10" s="18"/>
    </row>
    <row r="11" spans="1:5" ht="12.95" customHeight="1">
      <c r="A11" s="5" t="s">
        <v>11</v>
      </c>
      <c r="B11" s="18">
        <f>'[1]do publikacji 2016'!C29</f>
        <v>340.4</v>
      </c>
      <c r="C11" s="18">
        <f>'[1]do publikacji 2016'!E29</f>
        <v>453.3</v>
      </c>
      <c r="D11" s="18">
        <v>0.4</v>
      </c>
      <c r="E11" s="18">
        <f>C11/$C$5*100</f>
        <v>0.42499849989499261</v>
      </c>
    </row>
    <row r="12" spans="1:5" ht="12.95" customHeight="1">
      <c r="A12" s="6" t="s">
        <v>12</v>
      </c>
      <c r="B12" s="18"/>
      <c r="C12" s="18"/>
      <c r="D12" s="18"/>
      <c r="E12" s="18"/>
    </row>
    <row r="13" spans="1:5" ht="12.95" customHeight="1">
      <c r="A13" s="5" t="s">
        <v>4</v>
      </c>
      <c r="B13" s="18">
        <f>'[1]do publikacji 2016'!C26</f>
        <v>1178.7</v>
      </c>
      <c r="C13" s="18">
        <f>'[1]do publikacji 2016'!E26</f>
        <v>1222.4000000000001</v>
      </c>
      <c r="D13" s="18">
        <v>1.1000000000000001</v>
      </c>
      <c r="E13" s="18">
        <v>1.2</v>
      </c>
    </row>
    <row r="14" spans="1:5" ht="12.95" customHeight="1">
      <c r="A14" s="6" t="s">
        <v>5</v>
      </c>
      <c r="B14" s="18"/>
      <c r="C14" s="18"/>
      <c r="D14" s="18"/>
      <c r="E14" s="18"/>
    </row>
    <row r="15" spans="1:5" ht="12.95" customHeight="1">
      <c r="A15" s="7" t="s">
        <v>6</v>
      </c>
      <c r="B15" s="18">
        <f>'[1]do publikacji 2016'!C27</f>
        <v>849</v>
      </c>
      <c r="C15" s="18">
        <f>'[1]do publikacji 2016'!E27</f>
        <v>815.8</v>
      </c>
      <c r="D15" s="18">
        <f t="shared" si="0"/>
        <v>0.84646652568861402</v>
      </c>
      <c r="E15" s="18">
        <f>C15/$C$5*100</f>
        <v>0.76486604062284358</v>
      </c>
    </row>
    <row r="16" spans="1:5" ht="12.95" customHeight="1">
      <c r="A16" s="8" t="s">
        <v>7</v>
      </c>
      <c r="B16" s="18"/>
      <c r="C16" s="18"/>
      <c r="D16" s="18"/>
      <c r="E16" s="18"/>
    </row>
    <row r="17" spans="1:5" ht="12.95" customHeight="1">
      <c r="A17" s="7" t="s">
        <v>8</v>
      </c>
      <c r="B17" s="18">
        <f>'[1]do publikacji 2016'!C28</f>
        <v>329.7</v>
      </c>
      <c r="C17" s="18">
        <f>'[1]do publikacji 2016'!E28</f>
        <v>406.6</v>
      </c>
      <c r="D17" s="18">
        <f t="shared" si="0"/>
        <v>0.32871615255540171</v>
      </c>
      <c r="E17" s="18">
        <f>C17/$C$5*100</f>
        <v>0.38121418499294957</v>
      </c>
    </row>
    <row r="18" spans="1:5" ht="12.95" customHeight="1">
      <c r="A18" s="8" t="s">
        <v>9</v>
      </c>
      <c r="B18" s="18"/>
      <c r="C18" s="18"/>
      <c r="D18" s="18"/>
      <c r="E18" s="18"/>
    </row>
    <row r="19" spans="1:5" ht="36" customHeight="1">
      <c r="A19" s="12" t="s">
        <v>26</v>
      </c>
      <c r="B19" s="9"/>
      <c r="C19" s="9"/>
      <c r="D19" s="9"/>
      <c r="E19" s="9"/>
    </row>
    <row r="20" spans="1:5" s="14" customFormat="1" ht="12.75" customHeight="1">
      <c r="A20" s="15" t="s">
        <v>18</v>
      </c>
      <c r="B20" s="16"/>
      <c r="C20" s="16"/>
      <c r="D20" s="16"/>
      <c r="E20" s="16"/>
    </row>
    <row r="21" spans="1:5" ht="28.5" customHeight="1">
      <c r="A21" s="10"/>
      <c r="B21" s="11"/>
      <c r="C21" s="10"/>
      <c r="D21" s="10"/>
      <c r="E21" s="10"/>
    </row>
    <row r="22" spans="1:5" ht="12.95" customHeight="1">
      <c r="A22" s="24" t="s">
        <v>24</v>
      </c>
      <c r="B22" s="24"/>
      <c r="C22" s="24"/>
      <c r="D22" s="24"/>
      <c r="E22" s="24"/>
    </row>
    <row r="23" spans="1:5" ht="15.75" customHeight="1" thickBot="1">
      <c r="A23" s="22" t="s">
        <v>25</v>
      </c>
      <c r="B23" s="23"/>
      <c r="C23" s="23"/>
      <c r="D23" s="23"/>
      <c r="E23" s="23"/>
    </row>
    <row r="24" spans="1:5" ht="32.1" customHeight="1">
      <c r="A24" s="25" t="s">
        <v>21</v>
      </c>
      <c r="B24" s="3">
        <v>2015</v>
      </c>
      <c r="C24" s="3">
        <v>2016</v>
      </c>
      <c r="D24" s="3">
        <v>2015</v>
      </c>
      <c r="E24" s="4">
        <v>2016</v>
      </c>
    </row>
    <row r="25" spans="1:5" ht="32.1" customHeight="1" thickBot="1">
      <c r="A25" s="26"/>
      <c r="B25" s="27" t="s">
        <v>22</v>
      </c>
      <c r="C25" s="28"/>
      <c r="D25" s="27" t="s">
        <v>23</v>
      </c>
      <c r="E25" s="29"/>
    </row>
    <row r="26" spans="1:5" ht="30" customHeight="1">
      <c r="A26" s="5" t="s">
        <v>0</v>
      </c>
      <c r="B26" s="17">
        <f>'[1]do publikacji 2016'!D19</f>
        <v>16395</v>
      </c>
      <c r="C26" s="17">
        <f>'[1]do publikacji 2016'!F19</f>
        <v>17451.099999999999</v>
      </c>
      <c r="D26" s="17">
        <v>100</v>
      </c>
      <c r="E26" s="17">
        <v>100</v>
      </c>
    </row>
    <row r="27" spans="1:5" ht="12.95" customHeight="1">
      <c r="A27" s="6" t="s">
        <v>1</v>
      </c>
      <c r="B27" s="17"/>
      <c r="C27" s="17"/>
      <c r="D27" s="17"/>
      <c r="E27" s="17"/>
    </row>
    <row r="28" spans="1:5" ht="12.95" customHeight="1">
      <c r="A28" s="5" t="s">
        <v>13</v>
      </c>
      <c r="B28" s="18">
        <f>'[1]do publikacji 2016'!D20</f>
        <v>10930.2</v>
      </c>
      <c r="C28" s="18">
        <f>'[1]do publikacji 2016'!F20</f>
        <v>11029.7</v>
      </c>
      <c r="D28" s="18">
        <f>B28/$B$26*100</f>
        <v>66.667886550777681</v>
      </c>
      <c r="E28" s="18">
        <f>C28/$C$26*100</f>
        <v>63.203465684111613</v>
      </c>
    </row>
    <row r="29" spans="1:5" ht="12.95" customHeight="1">
      <c r="A29" s="6" t="s">
        <v>14</v>
      </c>
      <c r="B29" s="18"/>
      <c r="C29" s="18"/>
      <c r="D29" s="18"/>
      <c r="E29" s="18"/>
    </row>
    <row r="30" spans="1:5" ht="12.95" customHeight="1">
      <c r="A30" s="13" t="s">
        <v>30</v>
      </c>
      <c r="B30" s="18">
        <f>'[1]do publikacji 2016'!D21</f>
        <v>4685.7</v>
      </c>
      <c r="C30" s="18">
        <f>'[1]do publikacji 2016'!F21</f>
        <v>4910.2</v>
      </c>
      <c r="D30" s="18">
        <f t="shared" ref="D30:D40" si="1">B30/$B$26*100</f>
        <v>28.580054894784997</v>
      </c>
      <c r="E30" s="18">
        <f>C30/$C$26*100</f>
        <v>28.136908275123059</v>
      </c>
    </row>
    <row r="31" spans="1:5" ht="12.95" customHeight="1">
      <c r="A31" s="8" t="s">
        <v>15</v>
      </c>
      <c r="B31" s="18"/>
      <c r="C31" s="18"/>
      <c r="D31" s="18"/>
      <c r="E31" s="18"/>
    </row>
    <row r="32" spans="1:5" ht="12.95" customHeight="1">
      <c r="A32" s="7" t="s">
        <v>16</v>
      </c>
      <c r="B32" s="18">
        <f>'[1]do publikacji 2016'!D24</f>
        <v>6244.5</v>
      </c>
      <c r="C32" s="18">
        <f>'[1]do publikacji 2016'!F24</f>
        <v>6119.5</v>
      </c>
      <c r="D32" s="18">
        <f t="shared" si="1"/>
        <v>38.08783165599268</v>
      </c>
      <c r="E32" s="18">
        <f>C32/$C$26*100</f>
        <v>35.066557408988544</v>
      </c>
    </row>
    <row r="33" spans="1:5" ht="12.95" customHeight="1">
      <c r="A33" s="8" t="s">
        <v>17</v>
      </c>
      <c r="B33" s="18"/>
      <c r="C33" s="18"/>
      <c r="D33" s="18"/>
      <c r="E33" s="18"/>
    </row>
    <row r="34" spans="1:5" ht="12.95" customHeight="1">
      <c r="A34" s="5" t="s">
        <v>11</v>
      </c>
      <c r="B34" s="18">
        <f>'[1]do publikacji 2016'!D29</f>
        <v>4754.5</v>
      </c>
      <c r="C34" s="18">
        <f>'[1]do publikacji 2016'!F29</f>
        <v>5610.6</v>
      </c>
      <c r="D34" s="18">
        <f t="shared" si="1"/>
        <v>28.999695028972251</v>
      </c>
      <c r="E34" s="18">
        <f>C34/$C$26*100</f>
        <v>32.150408856748292</v>
      </c>
    </row>
    <row r="35" spans="1:5" ht="12.95" customHeight="1">
      <c r="A35" s="6" t="s">
        <v>12</v>
      </c>
      <c r="B35" s="18"/>
      <c r="C35" s="18"/>
      <c r="D35" s="18"/>
      <c r="E35" s="18"/>
    </row>
    <row r="36" spans="1:5" ht="12.95" customHeight="1">
      <c r="A36" s="5" t="s">
        <v>4</v>
      </c>
      <c r="B36" s="18">
        <f>'[1]do publikacji 2016'!D26</f>
        <v>710.3</v>
      </c>
      <c r="C36" s="18">
        <f>'[1]do publikacji 2016'!F26</f>
        <v>810.8</v>
      </c>
      <c r="D36" s="18">
        <f t="shared" si="1"/>
        <v>4.3324184202500762</v>
      </c>
      <c r="E36" s="18">
        <f>C36/$C$26*100</f>
        <v>4.6461254591401113</v>
      </c>
    </row>
    <row r="37" spans="1:5" ht="12.95" customHeight="1">
      <c r="A37" s="6" t="s">
        <v>5</v>
      </c>
      <c r="B37" s="18"/>
      <c r="C37" s="18"/>
      <c r="D37" s="18"/>
      <c r="E37" s="18"/>
    </row>
    <row r="38" spans="1:5" ht="12.95" customHeight="1">
      <c r="A38" s="7" t="s">
        <v>6</v>
      </c>
      <c r="B38" s="18">
        <f>'[1]do publikacji 2016'!D27</f>
        <v>416.9</v>
      </c>
      <c r="C38" s="18">
        <f>'[1]do publikacji 2016'!F27</f>
        <v>474.7</v>
      </c>
      <c r="D38" s="18">
        <f t="shared" si="1"/>
        <v>2.5428484293992066</v>
      </c>
      <c r="E38" s="18">
        <f t="shared" ref="E38:E40" si="2">C38/$C$26*100</f>
        <v>2.7201723673579319</v>
      </c>
    </row>
    <row r="39" spans="1:5" ht="12.95" customHeight="1">
      <c r="A39" s="8" t="s">
        <v>7</v>
      </c>
      <c r="B39" s="18"/>
      <c r="C39" s="18"/>
      <c r="D39" s="18"/>
      <c r="E39" s="18"/>
    </row>
    <row r="40" spans="1:5" ht="12.95" customHeight="1">
      <c r="A40" s="7" t="s">
        <v>29</v>
      </c>
      <c r="B40" s="18">
        <f>'[1]do publikacji 2016'!D28</f>
        <v>293.39999999999998</v>
      </c>
      <c r="C40" s="18">
        <f>'[1]do publikacji 2016'!F28</f>
        <v>336.1</v>
      </c>
      <c r="D40" s="18">
        <f t="shared" si="1"/>
        <v>1.7895699908508689</v>
      </c>
      <c r="E40" s="18">
        <f t="shared" si="2"/>
        <v>1.9259530917821801</v>
      </c>
    </row>
    <row r="41" spans="1:5" ht="12.95" customHeight="1">
      <c r="A41" s="8" t="s">
        <v>9</v>
      </c>
      <c r="B41" s="18"/>
      <c r="C41" s="18"/>
      <c r="D41" s="18"/>
      <c r="E41" s="18"/>
    </row>
    <row r="42" spans="1:5" ht="30.75" customHeight="1">
      <c r="A42" s="30" t="s">
        <v>28</v>
      </c>
      <c r="B42" s="30"/>
      <c r="C42" s="30"/>
      <c r="D42" s="30"/>
      <c r="E42" s="30"/>
    </row>
    <row r="43" spans="1:5" s="14" customFormat="1" ht="20.45" customHeight="1">
      <c r="A43" s="31" t="s">
        <v>27</v>
      </c>
      <c r="B43" s="31"/>
      <c r="C43" s="31"/>
      <c r="D43" s="31"/>
      <c r="E43" s="31"/>
    </row>
  </sheetData>
  <mergeCells count="12">
    <mergeCell ref="A24:A25"/>
    <mergeCell ref="B25:C25"/>
    <mergeCell ref="D25:E25"/>
    <mergeCell ref="A42:E42"/>
    <mergeCell ref="A43:E43"/>
    <mergeCell ref="A2:E2"/>
    <mergeCell ref="A1:E1"/>
    <mergeCell ref="A23:E23"/>
    <mergeCell ref="A22:E22"/>
    <mergeCell ref="A3:A4"/>
    <mergeCell ref="B4:C4"/>
    <mergeCell ref="D4:E4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&amp;R&amp;9 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85</vt:lpstr>
      <vt:lpstr>'Str. 85'!Obszar_wydruku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Zbigniew Dobosz</cp:lastModifiedBy>
  <cp:lastPrinted>2017-07-05T07:47:14Z</cp:lastPrinted>
  <dcterms:created xsi:type="dcterms:W3CDTF">1999-05-04T07:34:27Z</dcterms:created>
  <dcterms:modified xsi:type="dcterms:W3CDTF">2017-07-27T10:12:06Z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-765140230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