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fgus01a\d04\W1\  Transport 2016\"/>
    </mc:Choice>
  </mc:AlternateContent>
  <bookViews>
    <workbookView xWindow="0" yWindow="45" windowWidth="15480" windowHeight="11640"/>
  </bookViews>
  <sheets>
    <sheet name="str. 299" sheetId="1" r:id="rId1"/>
  </sheets>
  <definedNames>
    <definedName name="_xlnm.Print_Area" localSheetId="0">'str. 299'!$A$1:$G$51</definedName>
  </definedNames>
  <calcPr calcId="152511"/>
</workbook>
</file>

<file path=xl/calcChain.xml><?xml version="1.0" encoding="utf-8"?>
<calcChain xmlns="http://schemas.openxmlformats.org/spreadsheetml/2006/main">
  <c r="C41" i="1" l="1"/>
  <c r="C42" i="1"/>
  <c r="C43" i="1"/>
  <c r="C40" i="1"/>
  <c r="C30" i="1"/>
  <c r="C29" i="1"/>
  <c r="C28" i="1"/>
  <c r="C27" i="1"/>
  <c r="C17" i="1"/>
  <c r="C16" i="1"/>
  <c r="C15" i="1"/>
  <c r="C14" i="1"/>
  <c r="C13" i="1" l="1"/>
  <c r="C49" i="1"/>
  <c r="C47" i="1"/>
  <c r="C45" i="1"/>
  <c r="C36" i="1"/>
  <c r="C34" i="1"/>
  <c r="C32" i="1"/>
  <c r="C23" i="1"/>
  <c r="C21" i="1"/>
  <c r="C19" i="1"/>
  <c r="G39" i="1"/>
  <c r="F39" i="1"/>
  <c r="E39" i="1"/>
  <c r="D39" i="1"/>
  <c r="C39" i="1"/>
  <c r="G26" i="1"/>
  <c r="F26" i="1"/>
  <c r="E26" i="1"/>
  <c r="D26" i="1"/>
  <c r="C26" i="1"/>
  <c r="G13" i="1"/>
  <c r="F13" i="1"/>
  <c r="E13" i="1"/>
  <c r="D13" i="1"/>
  <c r="C48" i="1"/>
  <c r="C46" i="1"/>
  <c r="C44" i="1"/>
  <c r="C35" i="1"/>
  <c r="C33" i="1"/>
  <c r="C31" i="1"/>
  <c r="C22" i="1"/>
  <c r="C20" i="1"/>
  <c r="C18" i="1"/>
</calcChain>
</file>

<file path=xl/sharedStrings.xml><?xml version="1.0" encoding="utf-8"?>
<sst xmlns="http://schemas.openxmlformats.org/spreadsheetml/2006/main" count="57" uniqueCount="31">
  <si>
    <t>ANEKS</t>
  </si>
  <si>
    <t>ANNEX</t>
  </si>
  <si>
    <t>OGÓŁEM</t>
  </si>
  <si>
    <t>TOTAL</t>
  </si>
  <si>
    <t xml:space="preserve">        lubelskie</t>
  </si>
  <si>
    <t xml:space="preserve">        podkarpackie</t>
  </si>
  <si>
    <t xml:space="preserve">        podlaskie</t>
  </si>
  <si>
    <t xml:space="preserve">        warmińsko-mazurskie</t>
  </si>
  <si>
    <t xml:space="preserve">    Rosja</t>
  </si>
  <si>
    <t xml:space="preserve">    Białoruś</t>
  </si>
  <si>
    <t xml:space="preserve">    Belarus</t>
  </si>
  <si>
    <t xml:space="preserve">    Ukraina</t>
  </si>
  <si>
    <t xml:space="preserve">    Ukraine</t>
  </si>
  <si>
    <t xml:space="preserve">TABL. 1.  LICZBA  POJAZDÓW  PRZEKRACZAJĄCYCH ZEWNĘTRZNE GRANICE  UNII EUROPEJSKIEJ   </t>
  </si>
  <si>
    <t xml:space="preserve">                 NUMBER OF VEHICLES CROSSING EXTERNAL EUROPEAN UNION BORDERS IN POLISH </t>
  </si>
  <si>
    <t>a  Data from the Border Guard;  on the basis of Schengen treaty control on internal inland and maritime borders of EU was abolished 21 December 2007, but control in air ports – 30 March 2009.   b  Regions where cross borders are located.</t>
  </si>
  <si>
    <r>
      <t xml:space="preserve">                 W GRANICACH POLSKI</t>
    </r>
    <r>
      <rPr>
        <b/>
        <vertAlign val="superscript"/>
        <sz val="9"/>
        <rFont val="Arial"/>
        <family val="2"/>
        <charset val="238"/>
      </rPr>
      <t>a</t>
    </r>
  </si>
  <si>
    <r>
      <t xml:space="preserve">                 BORDERS</t>
    </r>
    <r>
      <rPr>
        <i/>
        <vertAlign val="superscript"/>
        <sz val="8.6999999999999993"/>
        <rFont val="Arial"/>
        <family val="2"/>
        <charset val="238"/>
      </rPr>
      <t>a</t>
    </r>
  </si>
  <si>
    <r>
      <t>WOJEWÓDZTWA</t>
    </r>
    <r>
      <rPr>
        <i/>
        <vertAlign val="superscript"/>
        <sz val="9"/>
        <rFont val="Arial"/>
        <family val="2"/>
        <charset val="238"/>
      </rPr>
      <t xml:space="preserve">b </t>
    </r>
    <r>
      <rPr>
        <i/>
        <sz val="9"/>
        <rFont val="Arial"/>
        <family val="2"/>
        <charset val="238"/>
      </rPr>
      <t>/ KRAJE                                                                                                                                                  VOIVODSHIPS</t>
    </r>
    <r>
      <rPr>
        <i/>
        <vertAlign val="superscript"/>
        <sz val="9"/>
        <rFont val="Arial"/>
        <family val="2"/>
        <charset val="238"/>
      </rPr>
      <t xml:space="preserve">b </t>
    </r>
    <r>
      <rPr>
        <i/>
        <sz val="9"/>
        <rFont val="Arial"/>
        <family val="2"/>
        <charset val="238"/>
      </rPr>
      <t>/ COUNTRIES</t>
    </r>
  </si>
  <si>
    <r>
      <t xml:space="preserve">Ogółem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Total</t>
    </r>
  </si>
  <si>
    <r>
      <t xml:space="preserve">Pojazdy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Vehicles</t>
    </r>
  </si>
  <si>
    <r>
      <t xml:space="preserve">obywateli polskich                                                                                                  </t>
    </r>
    <r>
      <rPr>
        <i/>
        <sz val="9"/>
        <rFont val="Arial"/>
        <family val="2"/>
        <charset val="238"/>
      </rPr>
      <t>of Polish citizens</t>
    </r>
  </si>
  <si>
    <r>
      <t xml:space="preserve">cudzoziemców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of foreigners</t>
    </r>
  </si>
  <si>
    <r>
      <t xml:space="preserve">przekraczających granicę w kierunku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crossing the border in the direction</t>
    </r>
  </si>
  <si>
    <r>
      <t xml:space="preserve">z Polski                                                                                                      </t>
    </r>
    <r>
      <rPr>
        <i/>
        <sz val="9"/>
        <rFont val="Arial"/>
        <family val="2"/>
        <charset val="238"/>
      </rPr>
      <t>from Poland</t>
    </r>
  </si>
  <si>
    <r>
      <t xml:space="preserve">do Polski                                                                                    </t>
    </r>
    <r>
      <rPr>
        <i/>
        <sz val="9"/>
        <rFont val="Arial"/>
        <family val="2"/>
        <charset val="238"/>
      </rPr>
      <t>to Poland</t>
    </r>
  </si>
  <si>
    <r>
      <t xml:space="preserve">AUTOBUSY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BUSES</t>
    </r>
  </si>
  <si>
    <r>
      <t xml:space="preserve">SAMOCHODY  OSOBOWE  I  MOTOCYKLE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PASSENGER CARS AND MOTORCYCLES</t>
    </r>
  </si>
  <si>
    <r>
      <t xml:space="preserve">SAMOCHODY CIĘŻAROWE I CIĄGNIKI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LORRIES AND ROAD TRACTORS</t>
    </r>
  </si>
  <si>
    <t xml:space="preserve">    Russia</t>
  </si>
  <si>
    <t>a  Dane Straży Granicznej; na podstawie układu z Schengen zniesiono kontrole na lądowych i morskich granicach wewnętrznych UE z dniem                                                                                                                                                                                                                                                                           21 XII 2007 r., a na granicach wewnętrznych w portach lotniczych – z dniem 30 III 2009 r.  b  W których zlokalizowane są przejścia graniczne.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</si>
</sst>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\ *."/>
    <numFmt numFmtId="165" formatCode="#,##0_)"/>
  </numFmts>
  <fonts count="14">
    <font>
      <sz val="10"/>
      <name val="Liberation Sans"/>
      <charset val="238"/>
    </font>
    <font>
      <sz val="8"/>
      <name val="Liberation Sans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i/>
      <sz val="8.6999999999999993"/>
      <name val="Arial"/>
      <family val="2"/>
      <charset val="238"/>
    </font>
    <font>
      <i/>
      <vertAlign val="superscript"/>
      <sz val="8.6999999999999993"/>
      <name val="Arial"/>
      <family val="2"/>
      <charset val="238"/>
    </font>
    <font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sz val="10"/>
      <color theme="0" tint="-0.499984740745262"/>
      <name val="Liberation Sans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3" fillId="0" borderId="0" xfId="0" applyFont="1"/>
    <xf numFmtId="1" fontId="8" fillId="0" borderId="1" xfId="0" applyNumberFormat="1" applyFont="1" applyBorder="1" applyAlignment="1">
      <alignment horizontal="centerContinuous" vertical="center" wrapText="1"/>
    </xf>
    <xf numFmtId="1" fontId="8" fillId="0" borderId="2" xfId="0" applyNumberFormat="1" applyFont="1" applyBorder="1" applyAlignment="1">
      <alignment horizontal="centerContinuous" vertical="center" wrapText="1"/>
    </xf>
    <xf numFmtId="1" fontId="8" fillId="0" borderId="3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wrapText="1"/>
    </xf>
    <xf numFmtId="1" fontId="8" fillId="0" borderId="0" xfId="0" applyNumberFormat="1" applyFont="1" applyBorder="1" applyAlignment="1">
      <alignment horizontal="left"/>
    </xf>
    <xf numFmtId="165" fontId="8" fillId="0" borderId="7" xfId="0" applyNumberFormat="1" applyFont="1" applyBorder="1" applyAlignment="1"/>
    <xf numFmtId="0" fontId="10" fillId="0" borderId="0" xfId="0" applyNumberFormat="1" applyFont="1" applyAlignment="1">
      <alignment wrapText="1"/>
    </xf>
    <xf numFmtId="165" fontId="8" fillId="0" borderId="7" xfId="0" applyNumberFormat="1" applyFont="1" applyBorder="1" applyAlignment="1">
      <alignment horizontal="right"/>
    </xf>
    <xf numFmtId="165" fontId="8" fillId="0" borderId="7" xfId="0" quotePrefix="1" applyNumberFormat="1" applyFont="1" applyBorder="1" applyAlignment="1">
      <alignment horizontal="right"/>
    </xf>
    <xf numFmtId="165" fontId="8" fillId="0" borderId="7" xfId="0" applyNumberFormat="1" applyFont="1" applyBorder="1"/>
    <xf numFmtId="165" fontId="13" fillId="0" borderId="0" xfId="0" applyNumberFormat="1" applyFont="1"/>
    <xf numFmtId="1" fontId="8" fillId="0" borderId="8" xfId="0" applyNumberFormat="1" applyFont="1" applyBorder="1" applyAlignment="1">
      <alignment horizontal="center" vertical="center" wrapText="1"/>
    </xf>
    <xf numFmtId="1" fontId="8" fillId="0" borderId="9" xfId="0" applyNumberFormat="1" applyFont="1" applyBorder="1" applyAlignment="1">
      <alignment horizontal="center" vertical="center" wrapText="1"/>
    </xf>
    <xf numFmtId="1" fontId="8" fillId="0" borderId="10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left" vertical="top"/>
    </xf>
    <xf numFmtId="1" fontId="4" fillId="0" borderId="0" xfId="0" quotePrefix="1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 vertical="top"/>
    </xf>
    <xf numFmtId="0" fontId="6" fillId="0" borderId="0" xfId="0" quotePrefix="1" applyNumberFormat="1" applyFont="1" applyBorder="1" applyAlignment="1">
      <alignment horizontal="left" vertical="top"/>
    </xf>
    <xf numFmtId="0" fontId="6" fillId="0" borderId="3" xfId="0" quotePrefix="1" applyNumberFormat="1" applyFont="1" applyBorder="1" applyAlignment="1">
      <alignment horizontal="left" vertical="top"/>
    </xf>
    <xf numFmtId="1" fontId="8" fillId="0" borderId="11" xfId="0" applyNumberFormat="1" applyFont="1" applyBorder="1" applyAlignment="1">
      <alignment horizontal="center" vertical="center" wrapText="1"/>
    </xf>
    <xf numFmtId="1" fontId="8" fillId="0" borderId="12" xfId="0" applyNumberFormat="1" applyFont="1" applyBorder="1" applyAlignment="1">
      <alignment horizontal="center" vertical="center" wrapText="1"/>
    </xf>
    <xf numFmtId="1" fontId="8" fillId="0" borderId="0" xfId="0" applyNumberFormat="1" applyFont="1" applyBorder="1" applyAlignment="1">
      <alignment horizontal="center" vertical="center" wrapText="1"/>
    </xf>
    <xf numFmtId="1" fontId="8" fillId="0" borderId="13" xfId="0" applyNumberFormat="1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vertical="center" wrapText="1"/>
    </xf>
    <xf numFmtId="1" fontId="8" fillId="0" borderId="14" xfId="0" applyNumberFormat="1" applyFont="1" applyBorder="1" applyAlignment="1">
      <alignment horizontal="center" vertical="center" wrapText="1"/>
    </xf>
    <xf numFmtId="1" fontId="8" fillId="0" borderId="15" xfId="0" applyNumberFormat="1" applyFont="1" applyBorder="1" applyAlignment="1">
      <alignment horizontal="center" vertical="center" wrapText="1"/>
    </xf>
    <xf numFmtId="1" fontId="8" fillId="0" borderId="16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1" fontId="8" fillId="0" borderId="17" xfId="0" applyNumberFormat="1" applyFont="1" applyBorder="1" applyAlignment="1">
      <alignment horizontal="center" vertical="center" wrapText="1"/>
    </xf>
    <xf numFmtId="1" fontId="8" fillId="0" borderId="18" xfId="0" applyNumberFormat="1" applyFont="1" applyBorder="1" applyAlignment="1">
      <alignment horizontal="center" vertical="center" wrapText="1"/>
    </xf>
    <xf numFmtId="1" fontId="12" fillId="0" borderId="0" xfId="0" applyNumberFormat="1" applyFont="1" applyAlignment="1">
      <alignment horizontal="justify" wrapText="1"/>
    </xf>
    <xf numFmtId="0" fontId="8" fillId="0" borderId="0" xfId="0" applyNumberFormat="1" applyFont="1" applyBorder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 wrapText="1"/>
    </xf>
    <xf numFmtId="1" fontId="11" fillId="0" borderId="0" xfId="0" applyNumberFormat="1" applyFont="1" applyAlignment="1">
      <alignment horizontal="justify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zoomScale="120" zoomScaleNormal="120" zoomScalePageLayoutView="120" workbookViewId="0">
      <selection sqref="A1:G1"/>
    </sheetView>
  </sheetViews>
  <sheetFormatPr defaultRowHeight="12.75"/>
  <cols>
    <col min="1" max="1" width="25.28515625" style="1" customWidth="1"/>
    <col min="2" max="2" width="4.42578125" style="1" customWidth="1"/>
    <col min="3" max="3" width="11.28515625" style="1" customWidth="1"/>
    <col min="4" max="7" width="11.5703125" style="1" customWidth="1"/>
    <col min="8" max="9" width="9.140625" style="1"/>
    <col min="10" max="10" width="9" style="1" customWidth="1"/>
    <col min="11" max="16384" width="9.140625" style="1"/>
  </cols>
  <sheetData>
    <row r="1" spans="1:7" ht="15">
      <c r="A1" s="19" t="s">
        <v>0</v>
      </c>
      <c r="B1" s="19"/>
      <c r="C1" s="19"/>
      <c r="D1" s="19"/>
      <c r="E1" s="19"/>
      <c r="F1" s="19"/>
      <c r="G1" s="19"/>
    </row>
    <row r="2" spans="1:7" ht="48" customHeight="1">
      <c r="A2" s="20" t="s">
        <v>1</v>
      </c>
      <c r="B2" s="20"/>
      <c r="C2" s="20"/>
      <c r="D2" s="20"/>
      <c r="E2" s="20"/>
      <c r="F2" s="20"/>
      <c r="G2" s="20"/>
    </row>
    <row r="3" spans="1:7" ht="12.6" customHeight="1">
      <c r="A3" s="21" t="s">
        <v>13</v>
      </c>
      <c r="B3" s="21"/>
      <c r="C3" s="21"/>
      <c r="D3" s="21"/>
      <c r="E3" s="21"/>
      <c r="F3" s="21"/>
      <c r="G3" s="21"/>
    </row>
    <row r="4" spans="1:7" ht="12.6" customHeight="1">
      <c r="A4" s="21" t="s">
        <v>16</v>
      </c>
      <c r="B4" s="21"/>
      <c r="C4" s="21"/>
      <c r="D4" s="21"/>
      <c r="E4" s="21"/>
      <c r="F4" s="21"/>
      <c r="G4" s="21"/>
    </row>
    <row r="5" spans="1:7" ht="12.6" customHeight="1">
      <c r="A5" s="22" t="s">
        <v>14</v>
      </c>
      <c r="B5" s="23"/>
      <c r="C5" s="23"/>
      <c r="D5" s="23"/>
      <c r="E5" s="23"/>
      <c r="F5" s="23"/>
      <c r="G5" s="23"/>
    </row>
    <row r="6" spans="1:7" ht="15" customHeight="1" thickBot="1">
      <c r="A6" s="24" t="s">
        <v>17</v>
      </c>
      <c r="B6" s="24"/>
      <c r="C6" s="24"/>
      <c r="D6" s="24"/>
      <c r="E6" s="24"/>
      <c r="F6" s="24"/>
      <c r="G6" s="24"/>
    </row>
    <row r="7" spans="1:7" ht="24" customHeight="1">
      <c r="A7" s="25" t="s">
        <v>18</v>
      </c>
      <c r="B7" s="26"/>
      <c r="C7" s="31" t="s">
        <v>19</v>
      </c>
      <c r="D7" s="34" t="s">
        <v>20</v>
      </c>
      <c r="E7" s="35"/>
      <c r="F7" s="35"/>
      <c r="G7" s="35"/>
    </row>
    <row r="8" spans="1:7" ht="24" customHeight="1">
      <c r="A8" s="27"/>
      <c r="B8" s="28"/>
      <c r="C8" s="32"/>
      <c r="D8" s="16" t="s">
        <v>21</v>
      </c>
      <c r="E8" s="17"/>
      <c r="F8" s="16" t="s">
        <v>22</v>
      </c>
      <c r="G8" s="18"/>
    </row>
    <row r="9" spans="1:7" ht="24">
      <c r="A9" s="27"/>
      <c r="B9" s="28"/>
      <c r="C9" s="32"/>
      <c r="D9" s="2" t="s">
        <v>23</v>
      </c>
      <c r="E9" s="3"/>
      <c r="F9" s="3"/>
      <c r="G9" s="3"/>
    </row>
    <row r="10" spans="1:7" ht="24.75" thickBot="1">
      <c r="A10" s="29"/>
      <c r="B10" s="30"/>
      <c r="C10" s="33"/>
      <c r="D10" s="5" t="s">
        <v>24</v>
      </c>
      <c r="E10" s="6" t="s">
        <v>25</v>
      </c>
      <c r="F10" s="4" t="s">
        <v>25</v>
      </c>
      <c r="G10" s="7" t="s">
        <v>24</v>
      </c>
    </row>
    <row r="11" spans="1:7" ht="30" customHeight="1">
      <c r="A11" s="25" t="s">
        <v>26</v>
      </c>
      <c r="B11" s="25"/>
      <c r="C11" s="25"/>
      <c r="D11" s="25"/>
      <c r="E11" s="25"/>
      <c r="F11" s="25"/>
      <c r="G11" s="25"/>
    </row>
    <row r="12" spans="1:7" ht="11.45" customHeight="1">
      <c r="A12" s="8" t="s">
        <v>2</v>
      </c>
      <c r="B12" s="9">
        <v>2015</v>
      </c>
      <c r="C12" s="10">
        <v>171765</v>
      </c>
      <c r="D12" s="10">
        <v>17385</v>
      </c>
      <c r="E12" s="10">
        <v>17175</v>
      </c>
      <c r="F12" s="10">
        <v>69122</v>
      </c>
      <c r="G12" s="10">
        <v>68083</v>
      </c>
    </row>
    <row r="13" spans="1:7" ht="11.45" customHeight="1">
      <c r="A13" s="11" t="s">
        <v>3</v>
      </c>
      <c r="B13" s="9">
        <v>2016</v>
      </c>
      <c r="C13" s="10">
        <f>C14+C15+C16+C17</f>
        <v>214019</v>
      </c>
      <c r="D13" s="10">
        <f>D14+D15+D16+D17</f>
        <v>24361</v>
      </c>
      <c r="E13" s="10">
        <f>E14+E15+E16+E17</f>
        <v>24121</v>
      </c>
      <c r="F13" s="10">
        <f>F14+F15+F16+F17</f>
        <v>83301</v>
      </c>
      <c r="G13" s="10">
        <f>G14+G15+G16+G17</f>
        <v>82236</v>
      </c>
    </row>
    <row r="14" spans="1:7" ht="11.45" customHeight="1">
      <c r="A14" s="8" t="s">
        <v>4</v>
      </c>
      <c r="B14" s="9"/>
      <c r="C14" s="10">
        <f t="shared" ref="C14:C17" si="0">SUM(D14:G14)</f>
        <v>108204</v>
      </c>
      <c r="D14" s="12">
        <v>12647</v>
      </c>
      <c r="E14" s="12">
        <v>12397</v>
      </c>
      <c r="F14" s="12">
        <v>41699</v>
      </c>
      <c r="G14" s="13">
        <v>41461</v>
      </c>
    </row>
    <row r="15" spans="1:7" ht="11.45" customHeight="1">
      <c r="A15" s="8" t="s">
        <v>5</v>
      </c>
      <c r="B15" s="9"/>
      <c r="C15" s="10">
        <f t="shared" si="0"/>
        <v>50755</v>
      </c>
      <c r="D15" s="12">
        <v>4778</v>
      </c>
      <c r="E15" s="12">
        <v>4812</v>
      </c>
      <c r="F15" s="12">
        <v>21050</v>
      </c>
      <c r="G15" s="13">
        <v>20115</v>
      </c>
    </row>
    <row r="16" spans="1:7" ht="11.45" customHeight="1">
      <c r="A16" s="8" t="s">
        <v>6</v>
      </c>
      <c r="B16" s="9"/>
      <c r="C16" s="10">
        <f t="shared" si="0"/>
        <v>36109</v>
      </c>
      <c r="D16" s="12">
        <v>2453</v>
      </c>
      <c r="E16" s="12">
        <v>2456</v>
      </c>
      <c r="F16" s="12">
        <v>15632</v>
      </c>
      <c r="G16" s="13">
        <v>15568</v>
      </c>
    </row>
    <row r="17" spans="1:9" ht="11.45" customHeight="1">
      <c r="A17" s="8" t="s">
        <v>7</v>
      </c>
      <c r="B17" s="9"/>
      <c r="C17" s="10">
        <f t="shared" si="0"/>
        <v>18951</v>
      </c>
      <c r="D17" s="10">
        <v>4483</v>
      </c>
      <c r="E17" s="10">
        <v>4456</v>
      </c>
      <c r="F17" s="10">
        <v>4920</v>
      </c>
      <c r="G17" s="10">
        <v>5092</v>
      </c>
      <c r="I17" s="15"/>
    </row>
    <row r="18" spans="1:9" ht="11.45" customHeight="1">
      <c r="A18" s="8" t="s">
        <v>8</v>
      </c>
      <c r="B18" s="9">
        <v>2015</v>
      </c>
      <c r="C18" s="10">
        <f t="shared" ref="C18:C19" si="1">SUM(D18:G18)</f>
        <v>18620</v>
      </c>
      <c r="D18" s="10">
        <v>4300</v>
      </c>
      <c r="E18" s="10">
        <v>4269</v>
      </c>
      <c r="F18" s="10">
        <v>4953</v>
      </c>
      <c r="G18" s="10">
        <v>5098</v>
      </c>
    </row>
    <row r="19" spans="1:9" ht="11.45" customHeight="1">
      <c r="A19" s="11" t="s">
        <v>29</v>
      </c>
      <c r="B19" s="9">
        <v>2016</v>
      </c>
      <c r="C19" s="10">
        <f t="shared" si="1"/>
        <v>18951</v>
      </c>
      <c r="D19" s="10">
        <v>4483</v>
      </c>
      <c r="E19" s="10">
        <v>4456</v>
      </c>
      <c r="F19" s="10">
        <v>4920</v>
      </c>
      <c r="G19" s="10">
        <v>5092</v>
      </c>
    </row>
    <row r="20" spans="1:9" ht="11.45" customHeight="1">
      <c r="A20" s="8" t="s">
        <v>9</v>
      </c>
      <c r="B20" s="9">
        <v>2015</v>
      </c>
      <c r="C20" s="10">
        <f t="shared" ref="C20:C21" si="2">SUM(D20:G20)</f>
        <v>60780</v>
      </c>
      <c r="D20" s="10">
        <v>6847</v>
      </c>
      <c r="E20" s="10">
        <v>6708</v>
      </c>
      <c r="F20" s="10">
        <v>23601</v>
      </c>
      <c r="G20" s="10">
        <v>23624</v>
      </c>
    </row>
    <row r="21" spans="1:9" ht="11.45" customHeight="1">
      <c r="A21" s="11" t="s">
        <v>10</v>
      </c>
      <c r="B21" s="9">
        <v>2016</v>
      </c>
      <c r="C21" s="10">
        <f t="shared" si="2"/>
        <v>71478</v>
      </c>
      <c r="D21" s="10">
        <v>8176</v>
      </c>
      <c r="E21" s="10">
        <v>7928</v>
      </c>
      <c r="F21" s="10">
        <v>27642</v>
      </c>
      <c r="G21" s="10">
        <v>27732</v>
      </c>
    </row>
    <row r="22" spans="1:9" ht="11.45" customHeight="1">
      <c r="A22" s="8" t="s">
        <v>11</v>
      </c>
      <c r="B22" s="9">
        <v>2015</v>
      </c>
      <c r="C22" s="10">
        <f t="shared" ref="C22:C23" si="3">SUM(D22:G22)</f>
        <v>92365</v>
      </c>
      <c r="D22" s="10">
        <v>6238</v>
      </c>
      <c r="E22" s="10">
        <v>6198</v>
      </c>
      <c r="F22" s="10">
        <v>40568</v>
      </c>
      <c r="G22" s="10">
        <v>39361</v>
      </c>
    </row>
    <row r="23" spans="1:9" ht="11.45" customHeight="1">
      <c r="A23" s="11" t="s">
        <v>12</v>
      </c>
      <c r="B23" s="9">
        <v>2016</v>
      </c>
      <c r="C23" s="10">
        <f t="shared" si="3"/>
        <v>123590</v>
      </c>
      <c r="D23" s="10">
        <v>11702</v>
      </c>
      <c r="E23" s="10">
        <v>11737</v>
      </c>
      <c r="F23" s="10">
        <v>50739</v>
      </c>
      <c r="G23" s="10">
        <v>49412</v>
      </c>
    </row>
    <row r="24" spans="1:9" ht="30" customHeight="1">
      <c r="A24" s="37" t="s">
        <v>27</v>
      </c>
      <c r="B24" s="37"/>
      <c r="C24" s="37"/>
      <c r="D24" s="37"/>
      <c r="E24" s="37"/>
      <c r="F24" s="37"/>
      <c r="G24" s="37"/>
    </row>
    <row r="25" spans="1:9" ht="11.45" customHeight="1">
      <c r="A25" s="8" t="s">
        <v>2</v>
      </c>
      <c r="B25" s="9">
        <v>2015</v>
      </c>
      <c r="C25" s="10">
        <v>12375843</v>
      </c>
      <c r="D25" s="10">
        <v>3281077</v>
      </c>
      <c r="E25" s="10">
        <v>3277918</v>
      </c>
      <c r="F25" s="10">
        <v>2922351</v>
      </c>
      <c r="G25" s="10">
        <v>2894497</v>
      </c>
    </row>
    <row r="26" spans="1:9" ht="11.45" customHeight="1">
      <c r="A26" s="11" t="s">
        <v>3</v>
      </c>
      <c r="B26" s="9">
        <v>2016</v>
      </c>
      <c r="C26" s="10">
        <f>C27+C28+C29+C30</f>
        <v>11365379</v>
      </c>
      <c r="D26" s="10">
        <f>D27+D28+D29+D30</f>
        <v>2829333</v>
      </c>
      <c r="E26" s="10">
        <f>E27+E28+E29+E30</f>
        <v>2802058</v>
      </c>
      <c r="F26" s="10">
        <f>F27+F28+F29+F30</f>
        <v>2882614</v>
      </c>
      <c r="G26" s="10">
        <f>G27+G28+G29+G30</f>
        <v>2851374</v>
      </c>
    </row>
    <row r="27" spans="1:9" ht="11.45" customHeight="1">
      <c r="A27" s="8" t="s">
        <v>4</v>
      </c>
      <c r="B27" s="9"/>
      <c r="C27" s="10">
        <f t="shared" ref="C27:C30" si="4">SUM(D27:G27)</f>
        <v>4424241</v>
      </c>
      <c r="D27" s="10">
        <v>992600</v>
      </c>
      <c r="E27" s="10">
        <v>991991</v>
      </c>
      <c r="F27" s="10">
        <v>1210484</v>
      </c>
      <c r="G27" s="12">
        <v>1229166</v>
      </c>
    </row>
    <row r="28" spans="1:9" ht="11.45" customHeight="1">
      <c r="A28" s="8" t="s">
        <v>5</v>
      </c>
      <c r="B28" s="9"/>
      <c r="C28" s="10">
        <f t="shared" si="4"/>
        <v>3267314</v>
      </c>
      <c r="D28" s="10">
        <v>1020838</v>
      </c>
      <c r="E28" s="10">
        <v>993587</v>
      </c>
      <c r="F28" s="10">
        <v>635604</v>
      </c>
      <c r="G28" s="12">
        <v>617285</v>
      </c>
    </row>
    <row r="29" spans="1:9" ht="11.45" customHeight="1">
      <c r="A29" s="8" t="s">
        <v>6</v>
      </c>
      <c r="B29" s="9"/>
      <c r="C29" s="10">
        <f t="shared" si="4"/>
        <v>1298735</v>
      </c>
      <c r="D29" s="10">
        <v>54103</v>
      </c>
      <c r="E29" s="10">
        <v>53380</v>
      </c>
      <c r="F29" s="10">
        <v>595336</v>
      </c>
      <c r="G29" s="12">
        <v>595916</v>
      </c>
    </row>
    <row r="30" spans="1:9" ht="11.45" customHeight="1">
      <c r="A30" s="8" t="s">
        <v>7</v>
      </c>
      <c r="B30" s="9"/>
      <c r="C30" s="10">
        <f t="shared" si="4"/>
        <v>2375089</v>
      </c>
      <c r="D30" s="10">
        <v>761792</v>
      </c>
      <c r="E30" s="10">
        <v>763100</v>
      </c>
      <c r="F30" s="10">
        <v>441190</v>
      </c>
      <c r="G30" s="10">
        <v>409007</v>
      </c>
    </row>
    <row r="31" spans="1:9" ht="11.45" customHeight="1">
      <c r="A31" s="8" t="s">
        <v>8</v>
      </c>
      <c r="B31" s="9">
        <v>2015</v>
      </c>
      <c r="C31" s="10">
        <f t="shared" ref="C31:C32" si="5">SUM(D31:G31)</f>
        <v>3593863</v>
      </c>
      <c r="D31" s="10">
        <v>1311633</v>
      </c>
      <c r="E31" s="10">
        <v>1311864</v>
      </c>
      <c r="F31" s="10">
        <v>493200</v>
      </c>
      <c r="G31" s="10">
        <v>477166</v>
      </c>
    </row>
    <row r="32" spans="1:9" ht="11.45" customHeight="1">
      <c r="A32" s="11" t="s">
        <v>29</v>
      </c>
      <c r="B32" s="9">
        <v>2016</v>
      </c>
      <c r="C32" s="10">
        <f t="shared" si="5"/>
        <v>2375089</v>
      </c>
      <c r="D32" s="10">
        <v>761792</v>
      </c>
      <c r="E32" s="10">
        <v>763100</v>
      </c>
      <c r="F32" s="10">
        <v>441190</v>
      </c>
      <c r="G32" s="10">
        <v>409007</v>
      </c>
    </row>
    <row r="33" spans="1:7" ht="11.45" customHeight="1">
      <c r="A33" s="8" t="s">
        <v>9</v>
      </c>
      <c r="B33" s="9">
        <v>2015</v>
      </c>
      <c r="C33" s="10">
        <f t="shared" ref="C33:C34" si="6">SUM(D33:G33)</f>
        <v>2464882</v>
      </c>
      <c r="D33" s="10">
        <v>223567</v>
      </c>
      <c r="E33" s="10">
        <v>223514</v>
      </c>
      <c r="F33" s="10">
        <v>1011499</v>
      </c>
      <c r="G33" s="10">
        <v>1006302</v>
      </c>
    </row>
    <row r="34" spans="1:7" ht="11.45" customHeight="1">
      <c r="A34" s="11" t="s">
        <v>10</v>
      </c>
      <c r="B34" s="9">
        <v>2016</v>
      </c>
      <c r="C34" s="10">
        <f t="shared" si="6"/>
        <v>2600369</v>
      </c>
      <c r="D34" s="10">
        <v>229669</v>
      </c>
      <c r="E34" s="10">
        <v>231341</v>
      </c>
      <c r="F34" s="10">
        <v>1074453</v>
      </c>
      <c r="G34" s="10">
        <v>1064906</v>
      </c>
    </row>
    <row r="35" spans="1:7" ht="11.45" customHeight="1">
      <c r="A35" s="8" t="s">
        <v>11</v>
      </c>
      <c r="B35" s="9">
        <v>2015</v>
      </c>
      <c r="C35" s="10">
        <f t="shared" ref="C35:C36" si="7">SUM(D35:G35)</f>
        <v>6317098</v>
      </c>
      <c r="D35" s="10">
        <v>1745877</v>
      </c>
      <c r="E35" s="10">
        <v>1742540</v>
      </c>
      <c r="F35" s="10">
        <v>1417652</v>
      </c>
      <c r="G35" s="10">
        <v>1411029</v>
      </c>
    </row>
    <row r="36" spans="1:7" ht="11.45" customHeight="1">
      <c r="A36" s="11" t="s">
        <v>12</v>
      </c>
      <c r="B36" s="9">
        <v>2016</v>
      </c>
      <c r="C36" s="10">
        <f t="shared" si="7"/>
        <v>6389921</v>
      </c>
      <c r="D36" s="10">
        <v>1837872</v>
      </c>
      <c r="E36" s="10">
        <v>1807617</v>
      </c>
      <c r="F36" s="10">
        <v>1366971</v>
      </c>
      <c r="G36" s="10">
        <v>1377461</v>
      </c>
    </row>
    <row r="37" spans="1:7" ht="30" customHeight="1">
      <c r="A37" s="38" t="s">
        <v>28</v>
      </c>
      <c r="B37" s="38"/>
      <c r="C37" s="38"/>
      <c r="D37" s="38"/>
      <c r="E37" s="38"/>
      <c r="F37" s="38"/>
      <c r="G37" s="38"/>
    </row>
    <row r="38" spans="1:7" ht="11.45" customHeight="1">
      <c r="A38" s="8" t="s">
        <v>2</v>
      </c>
      <c r="B38" s="9">
        <v>2015</v>
      </c>
      <c r="C38" s="10">
        <v>1593714</v>
      </c>
      <c r="D38" s="10">
        <v>247362</v>
      </c>
      <c r="E38" s="10">
        <v>166642</v>
      </c>
      <c r="F38" s="10">
        <v>518580</v>
      </c>
      <c r="G38" s="10">
        <v>661130</v>
      </c>
    </row>
    <row r="39" spans="1:7" ht="11.45" customHeight="1">
      <c r="A39" s="11" t="s">
        <v>3</v>
      </c>
      <c r="B39" s="9">
        <v>2016</v>
      </c>
      <c r="C39" s="10">
        <f>C40+C41+C42+C43</f>
        <v>1649391</v>
      </c>
      <c r="D39" s="10">
        <f>D40+D41+D42+D43</f>
        <v>212429</v>
      </c>
      <c r="E39" s="10">
        <f>E40+E41+E42+E43</f>
        <v>155646</v>
      </c>
      <c r="F39" s="10">
        <f>F40+F41+F42+F43</f>
        <v>552173</v>
      </c>
      <c r="G39" s="10">
        <f>G40+G41+G42+G43</f>
        <v>729143</v>
      </c>
    </row>
    <row r="40" spans="1:7" ht="11.45" customHeight="1">
      <c r="A40" s="8" t="s">
        <v>4</v>
      </c>
      <c r="B40" s="9"/>
      <c r="C40" s="10">
        <f>D40+E40+F40+G40</f>
        <v>880360</v>
      </c>
      <c r="D40" s="14">
        <v>95101</v>
      </c>
      <c r="E40" s="14">
        <v>93499</v>
      </c>
      <c r="F40" s="14">
        <v>302402</v>
      </c>
      <c r="G40" s="14">
        <v>389358</v>
      </c>
    </row>
    <row r="41" spans="1:7" ht="11.45" customHeight="1">
      <c r="A41" s="8" t="s">
        <v>5</v>
      </c>
      <c r="B41" s="9"/>
      <c r="C41" s="10">
        <f t="shared" ref="C41:C43" si="8">D41+E41+F41+G41</f>
        <v>223245</v>
      </c>
      <c r="D41" s="14">
        <v>21355</v>
      </c>
      <c r="E41" s="14">
        <v>16853</v>
      </c>
      <c r="F41" s="14">
        <v>76628</v>
      </c>
      <c r="G41" s="14">
        <v>108409</v>
      </c>
    </row>
    <row r="42" spans="1:7" ht="11.45" customHeight="1">
      <c r="A42" s="8" t="s">
        <v>6</v>
      </c>
      <c r="B42" s="9"/>
      <c r="C42" s="10">
        <f t="shared" si="8"/>
        <v>422349</v>
      </c>
      <c r="D42" s="14">
        <v>83578</v>
      </c>
      <c r="E42" s="14">
        <v>32901</v>
      </c>
      <c r="F42" s="14">
        <v>125491</v>
      </c>
      <c r="G42" s="14">
        <v>180379</v>
      </c>
    </row>
    <row r="43" spans="1:7" ht="11.45" customHeight="1">
      <c r="A43" s="8" t="s">
        <v>7</v>
      </c>
      <c r="B43" s="9"/>
      <c r="C43" s="10">
        <f t="shared" si="8"/>
        <v>123437</v>
      </c>
      <c r="D43" s="10">
        <v>12395</v>
      </c>
      <c r="E43" s="10">
        <v>12393</v>
      </c>
      <c r="F43" s="10">
        <v>47652</v>
      </c>
      <c r="G43" s="10">
        <v>50997</v>
      </c>
    </row>
    <row r="44" spans="1:7" ht="11.45" customHeight="1">
      <c r="A44" s="8" t="s">
        <v>8</v>
      </c>
      <c r="B44" s="9">
        <v>2015</v>
      </c>
      <c r="C44" s="10">
        <f t="shared" ref="C44:C45" si="9">SUM(D44:G44)</f>
        <v>158365</v>
      </c>
      <c r="D44" s="10">
        <v>19934</v>
      </c>
      <c r="E44" s="10">
        <v>20736</v>
      </c>
      <c r="F44" s="10">
        <v>57167</v>
      </c>
      <c r="G44" s="10">
        <v>60528</v>
      </c>
    </row>
    <row r="45" spans="1:7" ht="11.45" customHeight="1">
      <c r="A45" s="11" t="s">
        <v>29</v>
      </c>
      <c r="B45" s="9">
        <v>2016</v>
      </c>
      <c r="C45" s="10">
        <f t="shared" si="9"/>
        <v>123437</v>
      </c>
      <c r="D45" s="10">
        <v>12395</v>
      </c>
      <c r="E45" s="10">
        <v>12393</v>
      </c>
      <c r="F45" s="10">
        <v>47652</v>
      </c>
      <c r="G45" s="10">
        <v>50997</v>
      </c>
    </row>
    <row r="46" spans="1:7" ht="11.45" customHeight="1">
      <c r="A46" s="8" t="s">
        <v>9</v>
      </c>
      <c r="B46" s="9">
        <v>2015</v>
      </c>
      <c r="C46" s="10">
        <f t="shared" ref="C46:C47" si="10">SUM(D46:G46)</f>
        <v>888266</v>
      </c>
      <c r="D46" s="10">
        <v>184191</v>
      </c>
      <c r="E46" s="10">
        <v>105345</v>
      </c>
      <c r="F46" s="10">
        <v>248531</v>
      </c>
      <c r="G46" s="10">
        <v>350199</v>
      </c>
    </row>
    <row r="47" spans="1:7" ht="11.45" customHeight="1">
      <c r="A47" s="11" t="s">
        <v>10</v>
      </c>
      <c r="B47" s="9">
        <v>2016</v>
      </c>
      <c r="C47" s="10">
        <f t="shared" si="10"/>
        <v>891797</v>
      </c>
      <c r="D47" s="10">
        <v>153440</v>
      </c>
      <c r="E47" s="10">
        <v>99848</v>
      </c>
      <c r="F47" s="10">
        <v>257834</v>
      </c>
      <c r="G47" s="10">
        <v>380675</v>
      </c>
    </row>
    <row r="48" spans="1:7" ht="11.45" customHeight="1">
      <c r="A48" s="8" t="s">
        <v>11</v>
      </c>
      <c r="B48" s="9">
        <v>2015</v>
      </c>
      <c r="C48" s="10">
        <f t="shared" ref="C48:C49" si="11">SUM(D48:G48)</f>
        <v>547083</v>
      </c>
      <c r="D48" s="10">
        <v>43237</v>
      </c>
      <c r="E48" s="10">
        <v>40561</v>
      </c>
      <c r="F48" s="10">
        <v>212882</v>
      </c>
      <c r="G48" s="10">
        <v>250403</v>
      </c>
    </row>
    <row r="49" spans="1:7" ht="11.45" customHeight="1">
      <c r="A49" s="11" t="s">
        <v>12</v>
      </c>
      <c r="B49" s="9">
        <v>2016</v>
      </c>
      <c r="C49" s="10">
        <f t="shared" si="11"/>
        <v>634157</v>
      </c>
      <c r="D49" s="10">
        <v>46594</v>
      </c>
      <c r="E49" s="10">
        <v>43405</v>
      </c>
      <c r="F49" s="10">
        <v>246687</v>
      </c>
      <c r="G49" s="10">
        <v>297471</v>
      </c>
    </row>
    <row r="50" spans="1:7" ht="36" customHeight="1">
      <c r="A50" s="39" t="s">
        <v>30</v>
      </c>
      <c r="B50" s="39"/>
      <c r="C50" s="39"/>
      <c r="D50" s="39"/>
      <c r="E50" s="39"/>
      <c r="F50" s="39"/>
      <c r="G50" s="39"/>
    </row>
    <row r="51" spans="1:7" ht="21" customHeight="1">
      <c r="A51" s="36" t="s">
        <v>15</v>
      </c>
      <c r="B51" s="36"/>
      <c r="C51" s="36"/>
      <c r="D51" s="36"/>
      <c r="E51" s="36"/>
      <c r="F51" s="36"/>
      <c r="G51" s="36"/>
    </row>
  </sheetData>
  <mergeCells count="16">
    <mergeCell ref="A51:G51"/>
    <mergeCell ref="A11:G11"/>
    <mergeCell ref="A24:G24"/>
    <mergeCell ref="A37:G37"/>
    <mergeCell ref="A50:G50"/>
    <mergeCell ref="D8:E8"/>
    <mergeCell ref="F8:G8"/>
    <mergeCell ref="A1:G1"/>
    <mergeCell ref="A2:G2"/>
    <mergeCell ref="A3:G3"/>
    <mergeCell ref="A4:G4"/>
    <mergeCell ref="A5:G5"/>
    <mergeCell ref="A6:G6"/>
    <mergeCell ref="A7:B10"/>
    <mergeCell ref="C7:C10"/>
    <mergeCell ref="D7:G7"/>
  </mergeCells>
  <phoneticPr fontId="1" type="noConversion"/>
  <printOptions horizontalCentered="1"/>
  <pageMargins left="0.78740157480314965" right="0.78740157480314965" top="0.62992125984251968" bottom="0.74803149606299213" header="0.51181102362204722" footer="0.51181102362204722"/>
  <pageSetup paperSize="9" scale="99" orientation="portrait" r:id="rId1"/>
  <headerFooter alignWithMargins="0">
    <oddFooter>&amp;R&amp;9 299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299</vt:lpstr>
      <vt:lpstr>'str. 299'!Obszar_wydruku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DoboszZ</dc:creator>
  <cp:lastModifiedBy>Kaczor Małgorzata</cp:lastModifiedBy>
  <cp:lastPrinted>2017-07-10T10:45:20Z</cp:lastPrinted>
  <dcterms:created xsi:type="dcterms:W3CDTF">2010-06-02T11:03:19Z</dcterms:created>
  <dcterms:modified xsi:type="dcterms:W3CDTF">2017-07-14T08:06:53Z</dcterms:modified>
</cp:coreProperties>
</file>