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5480" windowHeight="11640"/>
  </bookViews>
  <sheets>
    <sheet name="str. 283" sheetId="1" r:id="rId1"/>
  </sheets>
  <definedNames>
    <definedName name="_xlnm.Print_Area" localSheetId="0">'str. 283'!$A$1:$E$35</definedName>
  </definedNames>
  <calcPr calcId="125725"/>
</workbook>
</file>

<file path=xl/calcChain.xml><?xml version="1.0" encoding="utf-8"?>
<calcChain xmlns="http://schemas.openxmlformats.org/spreadsheetml/2006/main">
  <c r="C6" i="1"/>
  <c r="D18"/>
  <c r="E18"/>
  <c r="D24"/>
  <c r="E24"/>
  <c r="C26"/>
  <c r="C20"/>
  <c r="C21"/>
  <c r="C27"/>
  <c r="C7"/>
  <c r="E34"/>
  <c r="D34"/>
  <c r="C32"/>
  <c r="C30"/>
  <c r="C28"/>
  <c r="C22"/>
  <c r="C10"/>
  <c r="C12"/>
  <c r="C14"/>
  <c r="C16"/>
  <c r="C8"/>
  <c r="C18" l="1"/>
  <c r="C24"/>
  <c r="C34"/>
</calcChain>
</file>

<file path=xl/sharedStrings.xml><?xml version="1.0" encoding="utf-8"?>
<sst xmlns="http://schemas.openxmlformats.org/spreadsheetml/2006/main" count="36" uniqueCount="25">
  <si>
    <t>GDAŃSK</t>
  </si>
  <si>
    <t>GDYNIA</t>
  </si>
  <si>
    <t>OGÓŁEM</t>
  </si>
  <si>
    <t>TOTAL</t>
  </si>
  <si>
    <t xml:space="preserve">                             INTERNATIONAL PASSENGER TRAFFIC AT SEAPORTS BY PLACE </t>
  </si>
  <si>
    <t>Denmark</t>
  </si>
  <si>
    <t>Finland</t>
  </si>
  <si>
    <t>Germany</t>
  </si>
  <si>
    <t>Sweden</t>
  </si>
  <si>
    <t>Other countries</t>
  </si>
  <si>
    <t>Rosja</t>
  </si>
  <si>
    <t>Russian Federation</t>
  </si>
  <si>
    <t>Finlandia</t>
  </si>
  <si>
    <r>
      <t xml:space="preserve">KRAJ/PORT
rozpoczęcia/zakończenia podróży                                                                 </t>
    </r>
    <r>
      <rPr>
        <i/>
        <sz val="9"/>
        <rFont val="Arial"/>
        <family val="2"/>
        <charset val="238"/>
      </rPr>
      <t>COUNTRIES/PORTS                                                                                                          started or finisched travel</t>
    </r>
  </si>
  <si>
    <r>
      <t xml:space="preserve">Pasażerowie przybyli                                                        z portów                                             </t>
    </r>
    <r>
      <rPr>
        <i/>
        <sz val="9"/>
        <rFont val="Arial"/>
        <family val="2"/>
        <charset val="238"/>
      </rPr>
      <t>Passenger                                arrivals from seaports</t>
    </r>
  </si>
  <si>
    <r>
      <t xml:space="preserve">Pasażerowie odprawieni                                                                                                                                     do portów                                                          </t>
    </r>
    <r>
      <rPr>
        <i/>
        <sz val="9"/>
        <rFont val="Arial"/>
        <family val="2"/>
        <charset val="238"/>
      </rPr>
      <t>Passenger departures                                           to seaports</t>
    </r>
  </si>
  <si>
    <r>
      <t>Dania</t>
    </r>
    <r>
      <rPr>
        <sz val="9.5"/>
        <rFont val="Arial"/>
        <family val="2"/>
        <charset val="238"/>
      </rPr>
      <t xml:space="preserve"> </t>
    </r>
  </si>
  <si>
    <r>
      <t>Niemcy</t>
    </r>
    <r>
      <rPr>
        <sz val="9.5"/>
        <rFont val="Arial"/>
        <family val="2"/>
        <charset val="238"/>
      </rPr>
      <t xml:space="preserve"> </t>
    </r>
  </si>
  <si>
    <r>
      <t>Szwecja</t>
    </r>
    <r>
      <rPr>
        <sz val="9.5"/>
        <rFont val="Arial"/>
        <family val="2"/>
        <charset val="238"/>
      </rPr>
      <t xml:space="preserve"> </t>
    </r>
  </si>
  <si>
    <r>
      <t xml:space="preserve">Pozostałe kraje </t>
    </r>
    <r>
      <rPr>
        <sz val="9.5"/>
        <rFont val="Arial"/>
        <family val="2"/>
        <charset val="238"/>
      </rPr>
      <t xml:space="preserve"> </t>
    </r>
  </si>
  <si>
    <r>
      <t>Finlandia</t>
    </r>
    <r>
      <rPr>
        <sz val="9.5"/>
        <rFont val="Arial"/>
        <family val="2"/>
        <charset val="238"/>
      </rPr>
      <t xml:space="preserve"> </t>
    </r>
  </si>
  <si>
    <t xml:space="preserve">                             WEDŁUG  MIEJSCA  ROZPOCZĘCIA  LUB  ZAKOŃCZENIA  PODRÓŻY</t>
  </si>
  <si>
    <t xml:space="preserve">                             EMBARKED OR DISEMBARKED OF PASSENGERS</t>
  </si>
  <si>
    <r>
      <t xml:space="preserve">Ogółem                        </t>
    </r>
    <r>
      <rPr>
        <i/>
        <sz val="9"/>
        <rFont val="Arial"/>
        <family val="2"/>
        <charset val="238"/>
      </rPr>
      <t>Total</t>
    </r>
  </si>
  <si>
    <t>TABL. 13(153).    MIĘDZYNARODOWY RUCH  PASAŻERÓW  W  PORTACH  MORSKICH</t>
  </si>
</sst>
</file>

<file path=xl/styles.xml><?xml version="1.0" encoding="utf-8"?>
<styleSheet xmlns="http://schemas.openxmlformats.org/spreadsheetml/2006/main">
  <numFmts count="4">
    <numFmt numFmtId="164" formatCode="@\ *._)"/>
    <numFmt numFmtId="165" formatCode="#,##0_)"/>
    <numFmt numFmtId="166" formatCode="@*._)"/>
    <numFmt numFmtId="167" formatCode="@*."/>
  </numFmts>
  <fonts count="7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  <font>
      <sz val="9.5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0" borderId="0" xfId="0" applyFont="1" applyBorder="1"/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left"/>
    </xf>
    <xf numFmtId="165" fontId="3" fillId="0" borderId="3" xfId="0" applyNumberFormat="1" applyFont="1" applyBorder="1" applyAlignment="1"/>
    <xf numFmtId="0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vertical="top"/>
    </xf>
    <xf numFmtId="165" fontId="3" fillId="0" borderId="3" xfId="0" applyNumberFormat="1" applyFont="1" applyBorder="1" applyAlignment="1">
      <alignment horizontal="right"/>
    </xf>
    <xf numFmtId="165" fontId="3" fillId="0" borderId="4" xfId="0" applyNumberFormat="1" applyFont="1" applyBorder="1" applyAlignment="1">
      <alignment horizontal="right"/>
    </xf>
    <xf numFmtId="0" fontId="2" fillId="0" borderId="0" xfId="0" applyFont="1"/>
    <xf numFmtId="166" fontId="3" fillId="0" borderId="0" xfId="0" applyNumberFormat="1" applyFont="1" applyBorder="1" applyAlignment="1">
      <alignment vertical="top"/>
    </xf>
    <xf numFmtId="0" fontId="2" fillId="0" borderId="0" xfId="0" applyFont="1" applyAlignment="1">
      <alignment vertical="top"/>
    </xf>
    <xf numFmtId="164" fontId="3" fillId="0" borderId="0" xfId="0" applyNumberFormat="1" applyFont="1" applyBorder="1" applyAlignment="1">
      <alignment vertical="top" wrapText="1"/>
    </xf>
    <xf numFmtId="165" fontId="3" fillId="0" borderId="4" xfId="0" applyNumberFormat="1" applyFont="1" applyBorder="1" applyAlignment="1">
      <alignment horizontal="right" vertical="top"/>
    </xf>
    <xf numFmtId="165" fontId="3" fillId="0" borderId="3" xfId="0" applyNumberFormat="1" applyFont="1" applyBorder="1" applyAlignment="1">
      <alignment horizontal="right" vertical="top"/>
    </xf>
    <xf numFmtId="165" fontId="3" fillId="0" borderId="0" xfId="0" applyNumberFormat="1" applyFont="1"/>
    <xf numFmtId="165" fontId="3" fillId="0" borderId="3" xfId="0" applyNumberFormat="1" applyFont="1" applyBorder="1" applyAlignment="1">
      <alignment horizontal="left" vertical="top" indent="1"/>
    </xf>
    <xf numFmtId="0" fontId="3" fillId="0" borderId="0" xfId="0" applyFont="1" applyAlignment="1">
      <alignment horizontal="left" vertical="top" indent="1"/>
    </xf>
    <xf numFmtId="0" fontId="5" fillId="0" borderId="0" xfId="0" applyFont="1" applyBorder="1" applyAlignment="1">
      <alignment horizontal="left" vertical="top" wrapText="1" indent="1"/>
    </xf>
    <xf numFmtId="0" fontId="3" fillId="0" borderId="3" xfId="0" applyFont="1" applyBorder="1" applyAlignment="1">
      <alignment horizontal="left" vertical="top" indent="1"/>
    </xf>
    <xf numFmtId="0" fontId="5" fillId="0" borderId="0" xfId="0" applyFont="1" applyAlignment="1">
      <alignment horizontal="left" vertical="top" indent="1"/>
    </xf>
    <xf numFmtId="165" fontId="3" fillId="0" borderId="4" xfId="0" applyNumberFormat="1" applyFont="1" applyBorder="1" applyAlignment="1">
      <alignment horizontal="left" vertical="top" indent="1"/>
    </xf>
    <xf numFmtId="0" fontId="3" fillId="0" borderId="0" xfId="0" applyFont="1" applyBorder="1" applyAlignment="1">
      <alignment horizontal="left" vertical="top" indent="1"/>
    </xf>
    <xf numFmtId="0" fontId="2" fillId="0" borderId="0" xfId="0" applyFont="1" applyAlignment="1">
      <alignment horizontal="left" vertical="top" indent="1"/>
    </xf>
    <xf numFmtId="49" fontId="5" fillId="0" borderId="0" xfId="0" applyNumberFormat="1" applyFont="1" applyBorder="1" applyAlignment="1">
      <alignment horizontal="left" vertical="top" wrapText="1" indent="1"/>
    </xf>
    <xf numFmtId="167" fontId="3" fillId="0" borderId="0" xfId="0" applyNumberFormat="1" applyFont="1" applyAlignment="1">
      <alignment horizontal="left"/>
    </xf>
    <xf numFmtId="167" fontId="3" fillId="0" borderId="0" xfId="0" applyNumberFormat="1" applyFont="1" applyBorder="1" applyAlignment="1">
      <alignment horizontal="left"/>
    </xf>
    <xf numFmtId="167" fontId="3" fillId="0" borderId="0" xfId="0" applyNumberFormat="1" applyFont="1" applyBorder="1" applyAlignment="1">
      <alignment horizontal="left" wrapText="1"/>
    </xf>
    <xf numFmtId="165" fontId="3" fillId="0" borderId="3" xfId="0" applyNumberFormat="1" applyFont="1" applyBorder="1" applyAlignment="1">
      <alignment vertical="top"/>
    </xf>
    <xf numFmtId="0" fontId="5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/>
    </xf>
    <xf numFmtId="164" fontId="3" fillId="0" borderId="0" xfId="0" applyNumberFormat="1" applyFont="1" applyBorder="1" applyAlignment="1">
      <alignment horizontal="left" wrapText="1" indent="1"/>
    </xf>
    <xf numFmtId="164" fontId="3" fillId="0" borderId="5" xfId="0" applyNumberFormat="1" applyFont="1" applyBorder="1" applyAlignment="1">
      <alignment horizontal="left" wrapText="1" indent="1"/>
    </xf>
    <xf numFmtId="166" fontId="3" fillId="0" borderId="0" xfId="0" applyNumberFormat="1" applyFont="1" applyBorder="1" applyAlignment="1">
      <alignment horizontal="left" indent="1"/>
    </xf>
    <xf numFmtId="166" fontId="3" fillId="0" borderId="5" xfId="0" applyNumberFormat="1" applyFont="1" applyBorder="1" applyAlignment="1">
      <alignment horizontal="left" indent="1"/>
    </xf>
    <xf numFmtId="0" fontId="4" fillId="0" borderId="0" xfId="0" quotePrefix="1" applyFont="1" applyBorder="1" applyAlignment="1" applyProtection="1">
      <alignment horizontal="left" vertical="top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0" xfId="0" applyFont="1" applyBorder="1" applyAlignment="1" applyProtection="1">
      <alignment horizontal="left" vertical="top"/>
    </xf>
    <xf numFmtId="0" fontId="5" fillId="0" borderId="0" xfId="0" applyFont="1" applyBorder="1" applyAlignment="1" applyProtection="1">
      <alignment horizontal="left" vertical="top" wrapText="1"/>
    </xf>
    <xf numFmtId="0" fontId="5" fillId="0" borderId="0" xfId="0" quotePrefix="1" applyFont="1" applyBorder="1" applyAlignment="1" applyProtection="1">
      <alignment horizontal="left" vertical="top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2"/>
  <sheetViews>
    <sheetView tabSelected="1" topLeftCell="A3" zoomScale="120" zoomScaleNormal="120" workbookViewId="0">
      <selection activeCell="A3" sqref="A3:E3"/>
    </sheetView>
  </sheetViews>
  <sheetFormatPr defaultRowHeight="12"/>
  <cols>
    <col min="1" max="1" width="24.7109375" style="2" customWidth="1"/>
    <col min="2" max="2" width="4.7109375" style="2" customWidth="1"/>
    <col min="3" max="5" width="18.7109375" style="2" customWidth="1"/>
    <col min="6" max="16384" width="9.140625" style="2"/>
  </cols>
  <sheetData>
    <row r="1" spans="1:5">
      <c r="A1" s="37" t="s">
        <v>24</v>
      </c>
      <c r="B1" s="37"/>
      <c r="C1" s="37"/>
      <c r="D1" s="37"/>
      <c r="E1" s="37"/>
    </row>
    <row r="2" spans="1:5">
      <c r="A2" s="40" t="s">
        <v>21</v>
      </c>
      <c r="B2" s="40"/>
      <c r="C2" s="40"/>
      <c r="D2" s="40"/>
      <c r="E2" s="40"/>
    </row>
    <row r="3" spans="1:5" ht="12" customHeight="1">
      <c r="A3" s="41" t="s">
        <v>4</v>
      </c>
      <c r="B3" s="42"/>
      <c r="C3" s="42"/>
      <c r="D3" s="42"/>
      <c r="E3" s="42"/>
    </row>
    <row r="4" spans="1:5" ht="16.5" customHeight="1" thickBot="1">
      <c r="A4" s="41" t="s">
        <v>22</v>
      </c>
      <c r="B4" s="42"/>
      <c r="C4" s="42"/>
      <c r="D4" s="42"/>
      <c r="E4" s="42"/>
    </row>
    <row r="5" spans="1:5" ht="66.75" customHeight="1" thickBot="1">
      <c r="A5" s="38" t="s">
        <v>13</v>
      </c>
      <c r="B5" s="39"/>
      <c r="C5" s="4" t="s">
        <v>23</v>
      </c>
      <c r="D5" s="4" t="s">
        <v>14</v>
      </c>
      <c r="E5" s="3" t="s">
        <v>15</v>
      </c>
    </row>
    <row r="6" spans="1:5" ht="39.950000000000003" customHeight="1">
      <c r="A6" s="27" t="s">
        <v>2</v>
      </c>
      <c r="B6" s="5">
        <v>2015</v>
      </c>
      <c r="C6" s="9">
        <f>D6+E6</f>
        <v>1851298</v>
      </c>
      <c r="D6" s="9">
        <v>919666</v>
      </c>
      <c r="E6" s="9">
        <v>931632</v>
      </c>
    </row>
    <row r="7" spans="1:5" s="32" customFormat="1" ht="14.1" customHeight="1">
      <c r="A7" s="31" t="s">
        <v>3</v>
      </c>
      <c r="B7" s="7">
        <v>2016</v>
      </c>
      <c r="C7" s="16">
        <f>D7+E7</f>
        <v>1933460</v>
      </c>
      <c r="D7" s="16">
        <v>962501</v>
      </c>
      <c r="E7" s="16">
        <v>970959</v>
      </c>
    </row>
    <row r="8" spans="1:5" ht="18.95" customHeight="1">
      <c r="A8" s="35" t="s">
        <v>16</v>
      </c>
      <c r="B8" s="36"/>
      <c r="C8" s="6">
        <f>D8+E8</f>
        <v>32492</v>
      </c>
      <c r="D8" s="6">
        <v>16225</v>
      </c>
      <c r="E8" s="6">
        <v>16267</v>
      </c>
    </row>
    <row r="9" spans="1:5" s="19" customFormat="1" ht="18.95" customHeight="1">
      <c r="A9" s="20" t="s">
        <v>5</v>
      </c>
      <c r="B9" s="20"/>
      <c r="C9" s="18"/>
      <c r="D9" s="18"/>
      <c r="E9" s="18"/>
    </row>
    <row r="10" spans="1:5" ht="18.95" customHeight="1">
      <c r="A10" s="35" t="s">
        <v>12</v>
      </c>
      <c r="B10" s="36"/>
      <c r="C10" s="6">
        <f t="shared" ref="C10:C16" si="0">D10+E10</f>
        <v>1365</v>
      </c>
      <c r="D10" s="6">
        <v>613</v>
      </c>
      <c r="E10" s="6">
        <v>752</v>
      </c>
    </row>
    <row r="11" spans="1:5" s="19" customFormat="1" ht="18.95" customHeight="1">
      <c r="A11" s="20" t="s">
        <v>6</v>
      </c>
      <c r="B11" s="20"/>
      <c r="C11" s="18"/>
      <c r="D11" s="18"/>
      <c r="E11" s="18"/>
    </row>
    <row r="12" spans="1:5" ht="18.95" customHeight="1">
      <c r="A12" s="35" t="s">
        <v>17</v>
      </c>
      <c r="B12" s="36"/>
      <c r="C12" s="6">
        <f t="shared" si="0"/>
        <v>146308</v>
      </c>
      <c r="D12" s="6">
        <v>76843</v>
      </c>
      <c r="E12" s="6">
        <v>69465</v>
      </c>
    </row>
    <row r="13" spans="1:5" s="19" customFormat="1" ht="18.95" customHeight="1">
      <c r="A13" s="20" t="s">
        <v>7</v>
      </c>
      <c r="B13" s="20"/>
      <c r="C13" s="18"/>
      <c r="D13" s="18"/>
      <c r="E13" s="18"/>
    </row>
    <row r="14" spans="1:5" s="1" customFormat="1" ht="18.95" customHeight="1">
      <c r="A14" s="35" t="s">
        <v>10</v>
      </c>
      <c r="B14" s="36"/>
      <c r="C14" s="6">
        <f t="shared" si="0"/>
        <v>4303</v>
      </c>
      <c r="D14" s="6">
        <v>2148</v>
      </c>
      <c r="E14" s="6">
        <v>2155</v>
      </c>
    </row>
    <row r="15" spans="1:5" s="24" customFormat="1" ht="18.95" customHeight="1">
      <c r="A15" s="22" t="s">
        <v>11</v>
      </c>
      <c r="B15" s="22"/>
      <c r="C15" s="18"/>
      <c r="D15" s="23"/>
      <c r="E15" s="18"/>
    </row>
    <row r="16" spans="1:5" ht="18.95" customHeight="1">
      <c r="A16" s="35" t="s">
        <v>18</v>
      </c>
      <c r="B16" s="36"/>
      <c r="C16" s="6">
        <f t="shared" si="0"/>
        <v>1748900</v>
      </c>
      <c r="D16" s="6">
        <v>866614</v>
      </c>
      <c r="E16" s="6">
        <v>882286</v>
      </c>
    </row>
    <row r="17" spans="1:5" s="19" customFormat="1" ht="18.95" customHeight="1">
      <c r="A17" s="20" t="s">
        <v>8</v>
      </c>
      <c r="B17" s="20"/>
      <c r="C17" s="18"/>
      <c r="D17" s="18"/>
      <c r="E17" s="21"/>
    </row>
    <row r="18" spans="1:5" s="1" customFormat="1" ht="18.95" customHeight="1">
      <c r="A18" s="35" t="s">
        <v>19</v>
      </c>
      <c r="B18" s="36"/>
      <c r="C18" s="6">
        <f>C7-SUM(C8:C17)</f>
        <v>92</v>
      </c>
      <c r="D18" s="6">
        <f>D7-SUM(D8:D17)</f>
        <v>58</v>
      </c>
      <c r="E18" s="6">
        <f>E7-SUM(E8:E17)</f>
        <v>34</v>
      </c>
    </row>
    <row r="19" spans="1:5" s="24" customFormat="1" ht="12.95" customHeight="1">
      <c r="A19" s="22" t="s">
        <v>9</v>
      </c>
      <c r="B19" s="22"/>
      <c r="C19" s="18"/>
      <c r="D19" s="23"/>
      <c r="E19" s="18"/>
    </row>
    <row r="20" spans="1:5" s="11" customFormat="1" ht="39.950000000000003" customHeight="1">
      <c r="A20" s="28" t="s">
        <v>0</v>
      </c>
      <c r="B20" s="5">
        <v>2015</v>
      </c>
      <c r="C20" s="6">
        <f>SUM(D20:E20)</f>
        <v>107976</v>
      </c>
      <c r="D20" s="6">
        <v>52840</v>
      </c>
      <c r="E20" s="6">
        <v>55136</v>
      </c>
    </row>
    <row r="21" spans="1:5" s="13" customFormat="1" ht="14.1" customHeight="1">
      <c r="A21" s="12"/>
      <c r="B21" s="7">
        <v>2016</v>
      </c>
      <c r="C21" s="30">
        <f>D21+E21</f>
        <v>103588</v>
      </c>
      <c r="D21" s="30">
        <v>51657</v>
      </c>
      <c r="E21" s="30">
        <v>51931</v>
      </c>
    </row>
    <row r="22" spans="1:5" s="11" customFormat="1" ht="18.95" customHeight="1">
      <c r="A22" s="35" t="s">
        <v>18</v>
      </c>
      <c r="B22" s="36"/>
      <c r="C22" s="6">
        <f>D22+E22</f>
        <v>103549</v>
      </c>
      <c r="D22" s="6">
        <v>51630</v>
      </c>
      <c r="E22" s="6">
        <v>51919</v>
      </c>
    </row>
    <row r="23" spans="1:5" s="25" customFormat="1" ht="18.95" customHeight="1">
      <c r="A23" s="20" t="s">
        <v>8</v>
      </c>
      <c r="B23" s="20"/>
      <c r="C23" s="18"/>
      <c r="D23" s="18"/>
      <c r="E23" s="18"/>
    </row>
    <row r="24" spans="1:5" s="11" customFormat="1" ht="18.95" customHeight="1">
      <c r="A24" s="35" t="s">
        <v>19</v>
      </c>
      <c r="B24" s="36"/>
      <c r="C24" s="6">
        <f>D24+E24</f>
        <v>39</v>
      </c>
      <c r="D24" s="6">
        <f>D21-D22</f>
        <v>27</v>
      </c>
      <c r="E24" s="6">
        <f>E21-E22</f>
        <v>12</v>
      </c>
    </row>
    <row r="25" spans="1:5" s="25" customFormat="1" ht="12.95" customHeight="1">
      <c r="A25" s="22" t="s">
        <v>9</v>
      </c>
      <c r="B25" s="22"/>
      <c r="C25" s="18"/>
      <c r="D25" s="23"/>
      <c r="E25" s="18"/>
    </row>
    <row r="26" spans="1:5" ht="39.950000000000003" customHeight="1">
      <c r="A26" s="29" t="s">
        <v>1</v>
      </c>
      <c r="B26" s="5">
        <v>2015</v>
      </c>
      <c r="C26" s="6">
        <f>SUM(D26:E26)</f>
        <v>604250</v>
      </c>
      <c r="D26" s="10">
        <v>301365</v>
      </c>
      <c r="E26" s="9">
        <v>302885</v>
      </c>
    </row>
    <row r="27" spans="1:5" s="8" customFormat="1" ht="14.1" customHeight="1">
      <c r="A27" s="14"/>
      <c r="B27" s="7">
        <v>2016</v>
      </c>
      <c r="C27" s="30">
        <f>D27+E27</f>
        <v>612716</v>
      </c>
      <c r="D27" s="15">
        <v>306407</v>
      </c>
      <c r="E27" s="16">
        <v>306309</v>
      </c>
    </row>
    <row r="28" spans="1:5" ht="18.95" customHeight="1">
      <c r="A28" s="33" t="s">
        <v>20</v>
      </c>
      <c r="B28" s="34"/>
      <c r="C28" s="6">
        <f>D28+E28</f>
        <v>1365</v>
      </c>
      <c r="D28" s="10">
        <v>613</v>
      </c>
      <c r="E28" s="9">
        <v>752</v>
      </c>
    </row>
    <row r="29" spans="1:5" s="19" customFormat="1" ht="18.95" customHeight="1">
      <c r="A29" s="26" t="s">
        <v>6</v>
      </c>
      <c r="B29" s="26"/>
      <c r="C29" s="23"/>
      <c r="D29" s="23"/>
      <c r="E29" s="18"/>
    </row>
    <row r="30" spans="1:5" s="1" customFormat="1" ht="18.95" customHeight="1">
      <c r="A30" s="35" t="s">
        <v>10</v>
      </c>
      <c r="B30" s="36"/>
      <c r="C30" s="6">
        <f>D30+E30</f>
        <v>4301</v>
      </c>
      <c r="D30" s="6">
        <v>2148</v>
      </c>
      <c r="E30" s="6">
        <v>2153</v>
      </c>
    </row>
    <row r="31" spans="1:5" s="24" customFormat="1" ht="18.95" customHeight="1">
      <c r="A31" s="22" t="s">
        <v>11</v>
      </c>
      <c r="B31" s="22"/>
      <c r="C31" s="18"/>
      <c r="D31" s="23"/>
      <c r="E31" s="18"/>
    </row>
    <row r="32" spans="1:5" ht="18.95" customHeight="1">
      <c r="A32" s="33" t="s">
        <v>18</v>
      </c>
      <c r="B32" s="34"/>
      <c r="C32" s="6">
        <f>D32+E32</f>
        <v>607006</v>
      </c>
      <c r="D32" s="10">
        <v>303616</v>
      </c>
      <c r="E32" s="9">
        <v>303390</v>
      </c>
    </row>
    <row r="33" spans="1:5" s="19" customFormat="1" ht="18.95" customHeight="1">
      <c r="A33" s="26" t="s">
        <v>8</v>
      </c>
      <c r="B33" s="26"/>
      <c r="C33" s="23"/>
      <c r="D33" s="23"/>
      <c r="E33" s="18"/>
    </row>
    <row r="34" spans="1:5" ht="18.95" customHeight="1">
      <c r="A34" s="33" t="s">
        <v>19</v>
      </c>
      <c r="B34" s="34"/>
      <c r="C34" s="6">
        <f>D34+E34</f>
        <v>44</v>
      </c>
      <c r="D34" s="6">
        <f>D27-SUM(D28:D33)</f>
        <v>30</v>
      </c>
      <c r="E34" s="6">
        <f>E27-SUM(E28:E33)</f>
        <v>14</v>
      </c>
    </row>
    <row r="35" spans="1:5" s="19" customFormat="1" ht="12.95" customHeight="1">
      <c r="A35" s="26" t="s">
        <v>9</v>
      </c>
      <c r="B35" s="26"/>
      <c r="C35" s="23"/>
      <c r="D35" s="23"/>
      <c r="E35" s="18"/>
    </row>
    <row r="36" spans="1:5" ht="14.1" customHeight="1"/>
    <row r="37" spans="1:5" ht="14.1" customHeight="1">
      <c r="C37" s="17"/>
      <c r="D37" s="17"/>
      <c r="E37" s="17"/>
    </row>
    <row r="38" spans="1:5" ht="14.1" customHeight="1">
      <c r="C38" s="17"/>
      <c r="D38" s="17"/>
      <c r="E38" s="17"/>
    </row>
    <row r="39" spans="1:5" ht="14.1" customHeight="1">
      <c r="C39" s="17"/>
      <c r="D39" s="17"/>
      <c r="E39" s="17"/>
    </row>
    <row r="40" spans="1:5" ht="14.1" customHeight="1"/>
    <row r="41" spans="1:5" ht="14.1" customHeight="1"/>
    <row r="42" spans="1:5" ht="14.1" customHeight="1"/>
  </sheetData>
  <mergeCells count="17">
    <mergeCell ref="A1:E1"/>
    <mergeCell ref="A5:B5"/>
    <mergeCell ref="A2:E2"/>
    <mergeCell ref="A3:E3"/>
    <mergeCell ref="A4:E4"/>
    <mergeCell ref="A34:B34"/>
    <mergeCell ref="A32:B32"/>
    <mergeCell ref="A12:B12"/>
    <mergeCell ref="A8:B8"/>
    <mergeCell ref="A14:B14"/>
    <mergeCell ref="A10:B10"/>
    <mergeCell ref="A30:B30"/>
    <mergeCell ref="A28:B28"/>
    <mergeCell ref="A24:B24"/>
    <mergeCell ref="A18:B18"/>
    <mergeCell ref="A16:B16"/>
    <mergeCell ref="A22:B22"/>
  </mergeCells>
  <phoneticPr fontId="1" type="noConversion"/>
  <pageMargins left="0.78740157480314965" right="0.78740157480314965" top="0.86614173228346458" bottom="0.86614173228346458" header="0.51181102362204722" footer="0.59055118110236227"/>
  <pageSetup paperSize="9" orientation="portrait" r:id="rId1"/>
  <headerFooter alignWithMargins="0">
    <oddFooter>&amp;R&amp;9 283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283</vt:lpstr>
      <vt:lpstr>'str. 283'!Obszar_wydruku</vt:lpstr>
    </vt:vector>
  </TitlesOfParts>
  <Company>gus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Dobosz Zbigniew</dc:creator>
  <cp:lastModifiedBy>Zbigniew Dobosz</cp:lastModifiedBy>
  <cp:lastPrinted>2017-07-14T09:41:09Z</cp:lastPrinted>
  <dcterms:created xsi:type="dcterms:W3CDTF">2007-05-18T12:38:29Z</dcterms:created>
  <dcterms:modified xsi:type="dcterms:W3CDTF">2017-07-17T06:33:01Z</dcterms:modified>
</cp:coreProperties>
</file>