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810" yWindow="-30" windowWidth="12330" windowHeight="11640"/>
  </bookViews>
  <sheets>
    <sheet name="str. 259" sheetId="1" r:id="rId1"/>
  </sheets>
  <externalReferences>
    <externalReference r:id="rId2"/>
  </externalReferences>
  <definedNames>
    <definedName name="_xlnm.Print_Area" localSheetId="0">'str. 259'!$A$1:$K$34</definedName>
  </definedNames>
  <calcPr calcId="125725"/>
</workbook>
</file>

<file path=xl/calcChain.xml><?xml version="1.0" encoding="utf-8"?>
<calcChain xmlns="http://schemas.openxmlformats.org/spreadsheetml/2006/main">
  <c r="K31" i="1"/>
  <c r="H31"/>
  <c r="C31"/>
  <c r="D31" s="1"/>
  <c r="B31"/>
  <c r="K29"/>
  <c r="H29"/>
  <c r="C29"/>
  <c r="D29" s="1"/>
  <c r="B29"/>
  <c r="K27"/>
  <c r="H27"/>
  <c r="C27"/>
  <c r="D27" s="1"/>
  <c r="B27"/>
  <c r="K25"/>
  <c r="H25"/>
  <c r="C25"/>
  <c r="D25" s="1"/>
  <c r="B25"/>
  <c r="K23"/>
  <c r="H23"/>
  <c r="C23"/>
  <c r="D23" s="1"/>
  <c r="B23"/>
  <c r="K21"/>
  <c r="H21"/>
  <c r="C21"/>
  <c r="D21" s="1"/>
  <c r="B21"/>
  <c r="K19"/>
  <c r="H19"/>
  <c r="C19"/>
  <c r="D19" s="1"/>
  <c r="B19"/>
  <c r="K17"/>
  <c r="H17"/>
  <c r="C17"/>
  <c r="D17" s="1"/>
  <c r="B17"/>
  <c r="K15"/>
  <c r="H15"/>
  <c r="C15"/>
  <c r="D15" s="1"/>
  <c r="B15"/>
  <c r="K13"/>
  <c r="H13"/>
  <c r="C13"/>
  <c r="D13" s="1"/>
  <c r="B13"/>
  <c r="K11"/>
  <c r="H11"/>
  <c r="C11"/>
  <c r="D11" s="1"/>
  <c r="B11"/>
  <c r="K9"/>
  <c r="H9"/>
  <c r="C9"/>
  <c r="D9" s="1"/>
  <c r="B9"/>
  <c r="K7"/>
  <c r="H7"/>
  <c r="C7"/>
  <c r="D7" s="1"/>
  <c r="B7"/>
  <c r="E9" l="1"/>
  <c r="E11"/>
  <c r="E13"/>
  <c r="E15"/>
  <c r="E17"/>
  <c r="E19"/>
  <c r="E21"/>
  <c r="E23"/>
  <c r="E25"/>
  <c r="E27"/>
  <c r="E29"/>
  <c r="E31"/>
  <c r="E7"/>
</calcChain>
</file>

<file path=xl/sharedStrings.xml><?xml version="1.0" encoding="utf-8"?>
<sst xmlns="http://schemas.openxmlformats.org/spreadsheetml/2006/main" count="47" uniqueCount="36">
  <si>
    <t xml:space="preserve">  Gibraltar</t>
  </si>
  <si>
    <t xml:space="preserve">  Greece</t>
  </si>
  <si>
    <t xml:space="preserve">  Hong Kong</t>
  </si>
  <si>
    <t xml:space="preserve">  Liberia</t>
  </si>
  <si>
    <t xml:space="preserve">  Lithuania</t>
  </si>
  <si>
    <t xml:space="preserve">  Malta</t>
  </si>
  <si>
    <t xml:space="preserve">  Netherlands </t>
  </si>
  <si>
    <t xml:space="preserve">  Latvia</t>
  </si>
  <si>
    <t xml:space="preserve">  Grecja</t>
  </si>
  <si>
    <t xml:space="preserve">  Litwa</t>
  </si>
  <si>
    <t xml:space="preserve">  Łotwa</t>
  </si>
  <si>
    <t xml:space="preserve">  Hongkong</t>
  </si>
  <si>
    <t xml:space="preserve">  Niemcy</t>
  </si>
  <si>
    <t xml:space="preserve">  Germany</t>
  </si>
  <si>
    <t xml:space="preserve">  Norwegia</t>
  </si>
  <si>
    <t xml:space="preserve">  Norway</t>
  </si>
  <si>
    <t xml:space="preserve">  Panama</t>
  </si>
  <si>
    <r>
      <t xml:space="preserve">KRAJ BANDERY                                                                             </t>
    </r>
    <r>
      <rPr>
        <i/>
        <sz val="9"/>
        <rFont val="Arial"/>
        <family val="2"/>
        <charset val="238"/>
      </rPr>
      <t xml:space="preserve">                      COUNTRY FLAG</t>
    </r>
  </si>
  <si>
    <r>
      <t xml:space="preserve">Z ładunkiem                                                                </t>
    </r>
    <r>
      <rPr>
        <i/>
        <sz val="9"/>
        <rFont val="Arial"/>
        <family val="2"/>
        <charset val="238"/>
      </rPr>
      <t xml:space="preserve">                    With cargo</t>
    </r>
  </si>
  <si>
    <r>
      <t xml:space="preserve">Pod balastem                                                           </t>
    </r>
    <r>
      <rPr>
        <i/>
        <sz val="9"/>
        <rFont val="Arial"/>
        <family val="2"/>
        <charset val="238"/>
      </rPr>
      <t xml:space="preserve">                     With ballast</t>
    </r>
  </si>
  <si>
    <r>
      <t xml:space="preserve">statki       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         ships</t>
    </r>
  </si>
  <si>
    <r>
      <t xml:space="preserve">pojemność                                                                            </t>
    </r>
    <r>
      <rPr>
        <i/>
        <sz val="9"/>
        <rFont val="Arial"/>
        <family val="2"/>
        <charset val="238"/>
      </rPr>
      <t>net tonnage</t>
    </r>
  </si>
  <si>
    <r>
      <t xml:space="preserve">statki       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          ships</t>
    </r>
  </si>
  <si>
    <t xml:space="preserve">  Holandia</t>
  </si>
  <si>
    <r>
      <t xml:space="preserve">w odset-kach                    </t>
    </r>
    <r>
      <rPr>
        <i/>
        <sz val="9"/>
        <rFont val="Arial"/>
        <family val="2"/>
        <charset val="238"/>
      </rPr>
      <t>in per-cent</t>
    </r>
  </si>
  <si>
    <r>
      <t xml:space="preserve">(NT) w tys.                                                                  </t>
    </r>
    <r>
      <rPr>
        <i/>
        <sz val="9"/>
        <rFont val="Arial"/>
        <family val="2"/>
        <charset val="238"/>
      </rPr>
      <t xml:space="preserve">         (NT), thou-sand</t>
    </r>
  </si>
  <si>
    <r>
      <t xml:space="preserve">prze-ciętna pojem-ność netto (NT)        </t>
    </r>
    <r>
      <rPr>
        <i/>
        <sz val="9"/>
        <rFont val="Arial"/>
        <family val="2"/>
        <charset val="238"/>
      </rPr>
      <t xml:space="preserve">                                                          average net tonnage (NT)</t>
    </r>
  </si>
  <si>
    <t xml:space="preserve">  Finlandia</t>
  </si>
  <si>
    <t xml:space="preserve">  Finland</t>
  </si>
  <si>
    <t xml:space="preserve">a  Statki zawijające do portów w ruchu międzynarodowym i krajowym.  </t>
  </si>
  <si>
    <t xml:space="preserve">a   Ships entering to seaports in international and national traffic. </t>
  </si>
  <si>
    <r>
      <t>Ogółem</t>
    </r>
    <r>
      <rPr>
        <sz val="9"/>
        <rFont val="Arial"/>
        <family val="2"/>
        <charset val="238"/>
      </rPr>
      <t xml:space="preserve">                                                             </t>
    </r>
    <r>
      <rPr>
        <i/>
        <sz val="9"/>
        <rFont val="Arial"/>
        <family val="2"/>
        <charset val="238"/>
      </rPr>
      <t xml:space="preserve">                                  Total</t>
    </r>
  </si>
  <si>
    <r>
      <t xml:space="preserve">                         ARRIVALS OF SHIPS AT SEAPORTS</t>
    </r>
    <r>
      <rPr>
        <i/>
        <vertAlign val="superscript"/>
        <sz val="9"/>
        <rFont val="Arial"/>
        <family val="2"/>
        <charset val="238"/>
      </rPr>
      <t>a</t>
    </r>
    <r>
      <rPr>
        <i/>
        <sz val="9"/>
        <rFont val="Arial"/>
        <family val="2"/>
        <charset val="238"/>
      </rPr>
      <t xml:space="preserve"> BY FLAGS IN 2016 (cont.)</t>
    </r>
  </si>
  <si>
    <t xml:space="preserve">  Irlandia</t>
  </si>
  <si>
    <t xml:space="preserve">  Ireland</t>
  </si>
  <si>
    <r>
      <t>TABL. 3(143).  STATKI WCHODZĄCE DO PORTOW MORSKICH</t>
    </r>
    <r>
      <rPr>
        <b/>
        <vertAlign val="superscript"/>
        <sz val="9"/>
        <rFont val="Arial"/>
        <family val="2"/>
        <charset val="238"/>
      </rPr>
      <t>a</t>
    </r>
    <r>
      <rPr>
        <b/>
        <i/>
        <vertAlign val="superscript"/>
        <sz val="9"/>
        <rFont val="Arial"/>
        <family val="2"/>
        <charset val="238"/>
      </rPr>
      <t xml:space="preserve"> </t>
    </r>
    <r>
      <rPr>
        <b/>
        <sz val="9"/>
        <rFont val="Arial"/>
        <family val="2"/>
        <charset val="238"/>
      </rPr>
      <t>WEDŁUG BANDER W 2016 R. (cd.)</t>
    </r>
  </si>
</sst>
</file>

<file path=xl/styles.xml><?xml version="1.0" encoding="utf-8"?>
<styleSheet xmlns="http://schemas.openxmlformats.org/spreadsheetml/2006/main">
  <numFmts count="2">
    <numFmt numFmtId="164" formatCode="@\ *._)"/>
    <numFmt numFmtId="165" formatCode="#,##0.0"/>
  </numFmts>
  <fonts count="11"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b/>
      <i/>
      <vertAlign val="superscript"/>
      <sz val="9"/>
      <name val="Arial"/>
      <family val="2"/>
      <charset val="238"/>
    </font>
    <font>
      <i/>
      <sz val="9"/>
      <name val="Arial"/>
      <family val="2"/>
      <charset val="238"/>
    </font>
    <font>
      <i/>
      <vertAlign val="superscript"/>
      <sz val="9"/>
      <name val="Arial"/>
      <family val="2"/>
      <charset val="238"/>
    </font>
    <font>
      <sz val="9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  <font>
      <b/>
      <vertAlign val="superscript"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1" xfId="0" applyFont="1" applyBorder="1"/>
    <xf numFmtId="0" fontId="2" fillId="0" borderId="0" xfId="0" applyFont="1"/>
    <xf numFmtId="0" fontId="2" fillId="0" borderId="0" xfId="0" applyFont="1" applyBorder="1"/>
    <xf numFmtId="164" fontId="7" fillId="0" borderId="0" xfId="0" applyNumberFormat="1" applyFont="1" applyAlignment="1" applyProtection="1">
      <alignment horizontal="left"/>
    </xf>
    <xf numFmtId="0" fontId="2" fillId="0" borderId="0" xfId="0" applyFont="1" applyBorder="1" applyAlignment="1"/>
    <xf numFmtId="0" fontId="2" fillId="0" borderId="0" xfId="0" applyFont="1" applyAlignment="1"/>
    <xf numFmtId="0" fontId="5" fillId="0" borderId="0" xfId="0" applyNumberFormat="1" applyFont="1" applyAlignment="1" applyProtection="1">
      <alignment horizontal="left" vertical="top"/>
    </xf>
    <xf numFmtId="0" fontId="2" fillId="0" borderId="0" xfId="0" applyFont="1" applyBorder="1" applyAlignment="1">
      <alignment vertical="top"/>
    </xf>
    <xf numFmtId="0" fontId="2" fillId="0" borderId="0" xfId="0" applyFont="1" applyAlignment="1">
      <alignment vertical="top"/>
    </xf>
    <xf numFmtId="165" fontId="7" fillId="0" borderId="2" xfId="0" quotePrefix="1" applyNumberFormat="1" applyFont="1" applyBorder="1" applyAlignment="1" applyProtection="1">
      <alignment horizontal="right"/>
    </xf>
    <xf numFmtId="165" fontId="7" fillId="0" borderId="2" xfId="0" quotePrefix="1" applyNumberFormat="1" applyFont="1" applyBorder="1" applyAlignment="1" applyProtection="1">
      <alignment horizontal="right" vertical="top"/>
    </xf>
    <xf numFmtId="165" fontId="7" fillId="0" borderId="2" xfId="0" applyNumberFormat="1" applyFont="1" applyBorder="1" applyAlignment="1">
      <alignment horizontal="center" wrapText="1"/>
    </xf>
    <xf numFmtId="165" fontId="7" fillId="0" borderId="2" xfId="0" applyNumberFormat="1" applyFont="1" applyBorder="1" applyAlignment="1" applyProtection="1">
      <alignment horizontal="center" wrapText="1"/>
    </xf>
    <xf numFmtId="165" fontId="7" fillId="0" borderId="2" xfId="0" quotePrefix="1" applyNumberFormat="1" applyFont="1" applyBorder="1" applyAlignment="1" applyProtection="1">
      <alignment horizontal="right" vertical="center"/>
    </xf>
    <xf numFmtId="3" fontId="7" fillId="0" borderId="2" xfId="0" quotePrefix="1" applyNumberFormat="1" applyFont="1" applyBorder="1" applyAlignment="1" applyProtection="1">
      <alignment horizontal="right"/>
    </xf>
    <xf numFmtId="3" fontId="7" fillId="0" borderId="2" xfId="0" quotePrefix="1" applyNumberFormat="1" applyFont="1" applyBorder="1" applyAlignment="1" applyProtection="1">
      <alignment horizontal="right" vertical="top"/>
    </xf>
    <xf numFmtId="3" fontId="7" fillId="0" borderId="2" xfId="0" applyNumberFormat="1" applyFont="1" applyBorder="1" applyAlignment="1">
      <alignment horizontal="center" wrapText="1"/>
    </xf>
    <xf numFmtId="3" fontId="7" fillId="0" borderId="2" xfId="0" applyNumberFormat="1" applyFont="1" applyBorder="1" applyAlignment="1" applyProtection="1">
      <alignment horizontal="right"/>
    </xf>
    <xf numFmtId="3" fontId="7" fillId="0" borderId="2" xfId="0" quotePrefix="1" applyNumberFormat="1" applyFont="1" applyBorder="1" applyAlignment="1" applyProtection="1">
      <alignment horizontal="right" vertical="center"/>
    </xf>
    <xf numFmtId="0" fontId="3" fillId="0" borderId="0" xfId="0" quotePrefix="1" applyFont="1" applyBorder="1" applyAlignment="1" applyProtection="1">
      <alignment horizontal="left" vertical="top"/>
    </xf>
    <xf numFmtId="0" fontId="5" fillId="0" borderId="8" xfId="0" applyFont="1" applyBorder="1" applyAlignment="1" applyProtection="1">
      <alignment horizontal="left" vertical="top"/>
    </xf>
    <xf numFmtId="0" fontId="5" fillId="0" borderId="8" xfId="0" quotePrefix="1" applyFont="1" applyBorder="1" applyAlignment="1" applyProtection="1">
      <alignment horizontal="left" vertical="top"/>
    </xf>
    <xf numFmtId="0" fontId="7" fillId="0" borderId="9" xfId="0" applyFont="1" applyBorder="1" applyAlignment="1" applyProtection="1">
      <alignment horizontal="center" vertical="center" wrapText="1"/>
    </xf>
    <xf numFmtId="0" fontId="7" fillId="0" borderId="10" xfId="0" applyFont="1" applyBorder="1" applyAlignment="1" applyProtection="1">
      <alignment horizontal="center" vertical="center" wrapText="1"/>
    </xf>
    <xf numFmtId="0" fontId="7" fillId="0" borderId="11" xfId="0" applyFont="1" applyBorder="1" applyAlignment="1" applyProtection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6" xfId="0" applyFont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</xf>
    <xf numFmtId="0" fontId="7" fillId="0" borderId="12" xfId="0" applyFont="1" applyBorder="1" applyAlignment="1" applyProtection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3" xfId="0" applyFont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horizontal="center" vertical="center" wrapText="1"/>
    </xf>
    <xf numFmtId="0" fontId="7" fillId="0" borderId="5" xfId="0" applyFont="1" applyBorder="1" applyAlignment="1" applyProtection="1">
      <alignment horizontal="center" vertical="center" wrapText="1"/>
    </xf>
    <xf numFmtId="0" fontId="7" fillId="0" borderId="13" xfId="0" applyFont="1" applyBorder="1" applyAlignment="1" applyProtection="1">
      <alignment horizontal="center" vertical="center" wrapText="1"/>
    </xf>
    <xf numFmtId="0" fontId="7" fillId="0" borderId="14" xfId="0" applyFont="1" applyBorder="1" applyAlignment="1" applyProtection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/>
    </xf>
    <xf numFmtId="0" fontId="7" fillId="0" borderId="15" xfId="0" applyFont="1" applyBorder="1" applyAlignment="1" applyProtection="1">
      <alignment horizontal="center" vertical="center" wrapText="1"/>
    </xf>
    <xf numFmtId="0" fontId="8" fillId="0" borderId="0" xfId="0" applyFont="1" applyAlignment="1">
      <alignment horizontal="left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55%20tbl%2003(140)%20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tr. 255"/>
    </sheetNames>
    <sheetDataSet>
      <sheetData sheetId="0">
        <row r="7">
          <cell r="C7">
            <v>89086.900000000009</v>
          </cell>
          <cell r="G7">
            <v>74358.3</v>
          </cell>
          <cell r="J7">
            <v>14728.6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4"/>
  <sheetViews>
    <sheetView tabSelected="1" zoomScale="115" zoomScaleNormal="115" workbookViewId="0">
      <selection sqref="A1:K1"/>
    </sheetView>
  </sheetViews>
  <sheetFormatPr defaultRowHeight="12.75"/>
  <cols>
    <col min="1" max="1" width="17.28515625" style="2" customWidth="1"/>
    <col min="2" max="2" width="5.85546875" style="2" customWidth="1"/>
    <col min="3" max="3" width="7.28515625" style="2" customWidth="1"/>
    <col min="4" max="4" width="6" style="2" customWidth="1"/>
    <col min="5" max="5" width="8.28515625" style="2" customWidth="1"/>
    <col min="6" max="6" width="6.7109375" style="2" customWidth="1"/>
    <col min="7" max="7" width="7.7109375" style="2" customWidth="1"/>
    <col min="8" max="8" width="6.28515625" style="2" customWidth="1"/>
    <col min="9" max="9" width="6.5703125" style="2" customWidth="1"/>
    <col min="10" max="10" width="6.7109375" style="2" customWidth="1"/>
    <col min="11" max="11" width="6.28515625" style="2" customWidth="1"/>
    <col min="12" max="12" width="9.140625" style="3"/>
    <col min="13" max="16384" width="9.140625" style="2"/>
  </cols>
  <sheetData>
    <row r="1" spans="1:12" ht="15" customHeight="1">
      <c r="A1" s="20" t="s">
        <v>35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1"/>
    </row>
    <row r="2" spans="1:12" ht="17.25" customHeight="1" thickBot="1">
      <c r="A2" s="21" t="s">
        <v>32</v>
      </c>
      <c r="B2" s="22"/>
      <c r="C2" s="22"/>
      <c r="D2" s="22"/>
      <c r="E2" s="22"/>
      <c r="F2" s="22"/>
      <c r="G2" s="22"/>
      <c r="H2" s="22"/>
      <c r="I2" s="22"/>
      <c r="J2" s="22"/>
      <c r="K2" s="22"/>
    </row>
    <row r="3" spans="1:12" ht="27.75" customHeight="1">
      <c r="A3" s="23" t="s">
        <v>17</v>
      </c>
      <c r="B3" s="26" t="s">
        <v>31</v>
      </c>
      <c r="C3" s="27"/>
      <c r="D3" s="27"/>
      <c r="E3" s="28"/>
      <c r="F3" s="29" t="s">
        <v>18</v>
      </c>
      <c r="G3" s="30"/>
      <c r="H3" s="31"/>
      <c r="I3" s="29" t="s">
        <v>19</v>
      </c>
      <c r="J3" s="30"/>
      <c r="K3" s="30"/>
    </row>
    <row r="4" spans="1:12" ht="26.25" customHeight="1">
      <c r="A4" s="24"/>
      <c r="B4" s="39" t="s">
        <v>20</v>
      </c>
      <c r="C4" s="37" t="s">
        <v>21</v>
      </c>
      <c r="D4" s="38"/>
      <c r="E4" s="34" t="s">
        <v>26</v>
      </c>
      <c r="F4" s="39" t="s">
        <v>22</v>
      </c>
      <c r="G4" s="37" t="s">
        <v>21</v>
      </c>
      <c r="H4" s="38"/>
      <c r="I4" s="39" t="s">
        <v>22</v>
      </c>
      <c r="J4" s="37" t="s">
        <v>21</v>
      </c>
      <c r="K4" s="43"/>
    </row>
    <row r="5" spans="1:12" ht="28.5" customHeight="1">
      <c r="A5" s="24"/>
      <c r="B5" s="41"/>
      <c r="C5" s="34" t="s">
        <v>25</v>
      </c>
      <c r="D5" s="39" t="s">
        <v>24</v>
      </c>
      <c r="E5" s="35"/>
      <c r="F5" s="41"/>
      <c r="G5" s="34" t="s">
        <v>25</v>
      </c>
      <c r="H5" s="39" t="s">
        <v>24</v>
      </c>
      <c r="I5" s="41"/>
      <c r="J5" s="34" t="s">
        <v>25</v>
      </c>
      <c r="K5" s="32" t="s">
        <v>24</v>
      </c>
    </row>
    <row r="6" spans="1:12" ht="51.75" customHeight="1" thickBot="1">
      <c r="A6" s="25"/>
      <c r="B6" s="40"/>
      <c r="C6" s="36"/>
      <c r="D6" s="40"/>
      <c r="E6" s="36"/>
      <c r="F6" s="40"/>
      <c r="G6" s="36"/>
      <c r="H6" s="40"/>
      <c r="I6" s="40"/>
      <c r="J6" s="36"/>
      <c r="K6" s="33"/>
    </row>
    <row r="7" spans="1:12" s="6" customFormat="1" ht="32.25" customHeight="1">
      <c r="A7" s="4" t="s">
        <v>27</v>
      </c>
      <c r="B7" s="15">
        <f>SUM(F7,I7)</f>
        <v>266</v>
      </c>
      <c r="C7" s="10">
        <f>SUM(G7,J7)</f>
        <v>785.69999999999993</v>
      </c>
      <c r="D7" s="10">
        <f>C7/'[1]str. 255'!$C$7*100</f>
        <v>0.88194785091859729</v>
      </c>
      <c r="E7" s="10">
        <f>C7/B7*1000</f>
        <v>2953.7593984962405</v>
      </c>
      <c r="F7" s="15">
        <v>173</v>
      </c>
      <c r="G7" s="10">
        <v>581.29999999999995</v>
      </c>
      <c r="H7" s="10">
        <f>G7/'[1]str. 255'!$G$7*100</f>
        <v>0.78175536557452219</v>
      </c>
      <c r="I7" s="15">
        <v>93</v>
      </c>
      <c r="J7" s="10">
        <v>204.4</v>
      </c>
      <c r="K7" s="10">
        <f>J7/'[1]str. 255'!$J$7*100</f>
        <v>1.3877761633828061</v>
      </c>
      <c r="L7" s="5"/>
    </row>
    <row r="8" spans="1:12" s="9" customFormat="1" ht="18.95" customHeight="1">
      <c r="A8" s="7" t="s">
        <v>28</v>
      </c>
      <c r="B8" s="16"/>
      <c r="C8" s="11"/>
      <c r="D8" s="11"/>
      <c r="E8" s="11"/>
      <c r="F8" s="16"/>
      <c r="G8" s="11"/>
      <c r="H8" s="11"/>
      <c r="I8" s="16"/>
      <c r="J8" s="11"/>
      <c r="K8" s="11"/>
      <c r="L8" s="8"/>
    </row>
    <row r="9" spans="1:12" s="6" customFormat="1" ht="18.95" customHeight="1">
      <c r="A9" s="4" t="s">
        <v>0</v>
      </c>
      <c r="B9" s="15">
        <f>SUM(F9,I9)</f>
        <v>297</v>
      </c>
      <c r="C9" s="10">
        <f>SUM(G9,J9)</f>
        <v>731.1</v>
      </c>
      <c r="D9" s="10">
        <f>C9/'[1]str. 255'!$C$7*100</f>
        <v>0.82065937865163108</v>
      </c>
      <c r="E9" s="10">
        <f>C9/B9*1000</f>
        <v>2461.6161616161617</v>
      </c>
      <c r="F9" s="15">
        <v>161</v>
      </c>
      <c r="G9" s="10">
        <v>481.1</v>
      </c>
      <c r="H9" s="10">
        <f>G9/'[1]str. 255'!$G$7*100</f>
        <v>0.64700241936676872</v>
      </c>
      <c r="I9" s="15">
        <v>136</v>
      </c>
      <c r="J9" s="10">
        <v>250</v>
      </c>
      <c r="K9" s="10">
        <f>J9/'[1]str. 255'!$J$7*100</f>
        <v>1.6973778906345476</v>
      </c>
      <c r="L9" s="5"/>
    </row>
    <row r="10" spans="1:12" s="6" customFormat="1" ht="18.95" customHeight="1">
      <c r="A10" s="7" t="s">
        <v>0</v>
      </c>
      <c r="B10" s="15"/>
      <c r="C10" s="10"/>
      <c r="D10" s="10"/>
      <c r="E10" s="10"/>
      <c r="F10" s="15"/>
      <c r="G10" s="10"/>
      <c r="H10" s="10"/>
      <c r="I10" s="15"/>
      <c r="J10" s="10"/>
      <c r="K10" s="10"/>
      <c r="L10" s="5"/>
    </row>
    <row r="11" spans="1:12" s="6" customFormat="1" ht="18.95" customHeight="1">
      <c r="A11" s="4" t="s">
        <v>8</v>
      </c>
      <c r="B11" s="15">
        <f>SUM(F11,I11)</f>
        <v>48</v>
      </c>
      <c r="C11" s="10">
        <f>SUM(G11,J11)</f>
        <v>1632.2</v>
      </c>
      <c r="D11" s="10">
        <f>C11/'[1]str. 255'!$C$7*100</f>
        <v>1.8321436709549888</v>
      </c>
      <c r="E11" s="10">
        <f>C11/B11*1000</f>
        <v>34004.166666666672</v>
      </c>
      <c r="F11" s="15">
        <v>36</v>
      </c>
      <c r="G11" s="10">
        <v>1260</v>
      </c>
      <c r="H11" s="10">
        <f>G11/'[1]str. 255'!$G$7*100</f>
        <v>1.694498125965763</v>
      </c>
      <c r="I11" s="15">
        <v>12</v>
      </c>
      <c r="J11" s="10">
        <v>372.2</v>
      </c>
      <c r="K11" s="10">
        <f>J11/'[1]str. 255'!$J$7*100</f>
        <v>2.5270562035767146</v>
      </c>
      <c r="L11" s="5"/>
    </row>
    <row r="12" spans="1:12" s="6" customFormat="1" ht="18.95" customHeight="1">
      <c r="A12" s="7" t="s">
        <v>1</v>
      </c>
      <c r="B12" s="15"/>
      <c r="C12" s="10"/>
      <c r="D12" s="10"/>
      <c r="E12" s="10"/>
      <c r="F12" s="15"/>
      <c r="G12" s="10"/>
      <c r="H12" s="10"/>
      <c r="I12" s="15"/>
      <c r="J12" s="10"/>
      <c r="K12" s="10"/>
      <c r="L12" s="5"/>
    </row>
    <row r="13" spans="1:12" s="6" customFormat="1" ht="18.95" customHeight="1">
      <c r="A13" s="4" t="s">
        <v>23</v>
      </c>
      <c r="B13" s="15">
        <f>SUM(F13,I13)</f>
        <v>1133</v>
      </c>
      <c r="C13" s="10">
        <f>SUM(G13,J13)</f>
        <v>2836.9</v>
      </c>
      <c r="D13" s="10">
        <f>C13/'[1]str. 255'!$C$7*100</f>
        <v>3.1844188090504884</v>
      </c>
      <c r="E13" s="10">
        <f>C13/B13*1000</f>
        <v>2503.8834951456311</v>
      </c>
      <c r="F13" s="15">
        <v>682</v>
      </c>
      <c r="G13" s="10">
        <v>1995</v>
      </c>
      <c r="H13" s="10">
        <f>G13/'[1]str. 255'!$G$7*100</f>
        <v>2.6829553661124583</v>
      </c>
      <c r="I13" s="15">
        <v>451</v>
      </c>
      <c r="J13" s="10">
        <v>841.9</v>
      </c>
      <c r="K13" s="10">
        <f>J13/'[1]str. 255'!$J$7*100</f>
        <v>5.7160897845009027</v>
      </c>
      <c r="L13" s="5"/>
    </row>
    <row r="14" spans="1:12" s="6" customFormat="1" ht="18.95" customHeight="1">
      <c r="A14" s="7" t="s">
        <v>6</v>
      </c>
      <c r="B14" s="15"/>
      <c r="C14" s="10"/>
      <c r="D14" s="10"/>
      <c r="E14" s="10"/>
      <c r="F14" s="17"/>
      <c r="G14" s="13"/>
      <c r="H14" s="12"/>
      <c r="I14" s="17"/>
      <c r="J14" s="13"/>
      <c r="K14" s="12"/>
      <c r="L14" s="5"/>
    </row>
    <row r="15" spans="1:12" s="6" customFormat="1" ht="18.95" customHeight="1">
      <c r="A15" s="4" t="s">
        <v>11</v>
      </c>
      <c r="B15" s="15">
        <f>SUM(F15,I15)</f>
        <v>94</v>
      </c>
      <c r="C15" s="10">
        <f>SUM(G15,J15)</f>
        <v>1279.4000000000001</v>
      </c>
      <c r="D15" s="10">
        <f>C15/'[1]str. 255'!$C$7*100</f>
        <v>1.4361258501530527</v>
      </c>
      <c r="E15" s="10">
        <f>C15/B15*1000</f>
        <v>13610.638297872341</v>
      </c>
      <c r="F15" s="15">
        <v>58</v>
      </c>
      <c r="G15" s="10">
        <v>642</v>
      </c>
      <c r="H15" s="10">
        <f>G15/'[1]str. 255'!$G$7*100</f>
        <v>0.86338714037303166</v>
      </c>
      <c r="I15" s="15">
        <v>36</v>
      </c>
      <c r="J15" s="10">
        <v>637.4</v>
      </c>
      <c r="K15" s="10">
        <f>J15/'[1]str. 255'!$J$7*100</f>
        <v>4.3276346699618422</v>
      </c>
      <c r="L15" s="5"/>
    </row>
    <row r="16" spans="1:12" s="6" customFormat="1" ht="18.95" customHeight="1">
      <c r="A16" s="7" t="s">
        <v>2</v>
      </c>
      <c r="B16" s="15"/>
      <c r="C16" s="10"/>
      <c r="D16" s="10"/>
      <c r="E16" s="10"/>
      <c r="F16" s="15"/>
      <c r="G16" s="10"/>
      <c r="H16" s="10"/>
      <c r="I16" s="15"/>
      <c r="J16" s="10"/>
      <c r="K16" s="10"/>
      <c r="L16" s="5"/>
    </row>
    <row r="17" spans="1:12" s="6" customFormat="1" ht="18.95" customHeight="1">
      <c r="A17" s="4" t="s">
        <v>33</v>
      </c>
      <c r="B17" s="15">
        <f>SUM(F17,I17)</f>
        <v>13</v>
      </c>
      <c r="C17" s="10">
        <f>SUM(G17,J17)</f>
        <v>46.7</v>
      </c>
      <c r="D17" s="10">
        <f>C17/'[1]str. 255'!$C$7*100</f>
        <v>5.2420726279621355E-2</v>
      </c>
      <c r="E17" s="10">
        <f>C17/B17*1000</f>
        <v>3592.3076923076924</v>
      </c>
      <c r="F17" s="15">
        <v>3</v>
      </c>
      <c r="G17" s="10">
        <v>5.0999999999999996</v>
      </c>
      <c r="H17" s="10">
        <f>G17/'[1]str. 255'!$G$7*100</f>
        <v>6.8586828908138026E-3</v>
      </c>
      <c r="I17" s="15">
        <v>10</v>
      </c>
      <c r="J17" s="10">
        <v>41.6</v>
      </c>
      <c r="K17" s="10">
        <f>J17/'[1]str. 255'!$J$7*100</f>
        <v>0.28244368100158873</v>
      </c>
      <c r="L17" s="5"/>
    </row>
    <row r="18" spans="1:12" s="6" customFormat="1" ht="18.95" customHeight="1">
      <c r="A18" s="7" t="s">
        <v>34</v>
      </c>
      <c r="B18" s="15"/>
      <c r="C18" s="10"/>
      <c r="D18" s="10"/>
      <c r="E18" s="10"/>
      <c r="F18" s="15"/>
      <c r="G18" s="10"/>
      <c r="H18" s="10"/>
      <c r="I18" s="15"/>
      <c r="J18" s="10"/>
      <c r="K18" s="10"/>
      <c r="L18" s="5"/>
    </row>
    <row r="19" spans="1:12" s="6" customFormat="1" ht="18.95" customHeight="1">
      <c r="A19" s="4" t="s">
        <v>3</v>
      </c>
      <c r="B19" s="15">
        <f>SUM(F19,I19)</f>
        <v>308</v>
      </c>
      <c r="C19" s="10">
        <f>SUM(G19,J19)</f>
        <v>4351.5</v>
      </c>
      <c r="D19" s="10">
        <f>C19/'[1]str. 255'!$C$7*100</f>
        <v>4.8845565397381652</v>
      </c>
      <c r="E19" s="10">
        <f>C19/B19*1000</f>
        <v>14128.246753246753</v>
      </c>
      <c r="F19" s="15">
        <v>213</v>
      </c>
      <c r="G19" s="10">
        <v>3010.5</v>
      </c>
      <c r="H19" s="10">
        <f>G19/'[1]str. 255'!$G$7*100</f>
        <v>4.0486401652539126</v>
      </c>
      <c r="I19" s="15">
        <v>95</v>
      </c>
      <c r="J19" s="10">
        <v>1341</v>
      </c>
      <c r="K19" s="10">
        <f>J19/'[1]str. 255'!$J$7*100</f>
        <v>9.1047350053637128</v>
      </c>
      <c r="L19" s="5"/>
    </row>
    <row r="20" spans="1:12" s="6" customFormat="1" ht="18.95" customHeight="1">
      <c r="A20" s="7" t="s">
        <v>3</v>
      </c>
      <c r="B20" s="15"/>
      <c r="C20" s="10"/>
      <c r="D20" s="10"/>
      <c r="E20" s="10"/>
      <c r="F20" s="15"/>
      <c r="G20" s="10"/>
      <c r="H20" s="10"/>
      <c r="I20" s="15"/>
      <c r="J20" s="10"/>
      <c r="K20" s="10"/>
      <c r="L20" s="5"/>
    </row>
    <row r="21" spans="1:12" s="6" customFormat="1" ht="18.95" customHeight="1">
      <c r="A21" s="4" t="s">
        <v>9</v>
      </c>
      <c r="B21" s="15">
        <f>SUM(F21,I21)</f>
        <v>47</v>
      </c>
      <c r="C21" s="10">
        <f>SUM(G21,J21)</f>
        <v>62.7</v>
      </c>
      <c r="D21" s="10">
        <f>C21/'[1]str. 255'!$C$7*100</f>
        <v>7.0380718152725036E-2</v>
      </c>
      <c r="E21" s="10">
        <f>C21/B21*1000</f>
        <v>1334.0425531914896</v>
      </c>
      <c r="F21" s="15">
        <v>29</v>
      </c>
      <c r="G21" s="10">
        <v>30.5</v>
      </c>
      <c r="H21" s="10">
        <f>G21/'[1]str. 255'!$G$7*100</f>
        <v>4.1017613366631567E-2</v>
      </c>
      <c r="I21" s="15">
        <v>18</v>
      </c>
      <c r="J21" s="10">
        <v>32.200000000000003</v>
      </c>
      <c r="K21" s="10">
        <f>J21/'[1]str. 255'!$J$7*100</f>
        <v>0.21862227231372977</v>
      </c>
      <c r="L21" s="5"/>
    </row>
    <row r="22" spans="1:12" s="6" customFormat="1" ht="18.95" customHeight="1">
      <c r="A22" s="7" t="s">
        <v>4</v>
      </c>
      <c r="B22" s="15"/>
      <c r="C22" s="10"/>
      <c r="D22" s="10"/>
      <c r="E22" s="10"/>
      <c r="F22" s="15"/>
      <c r="G22" s="10"/>
      <c r="H22" s="10"/>
      <c r="I22" s="15"/>
      <c r="J22" s="10"/>
      <c r="K22" s="10"/>
      <c r="L22" s="5"/>
    </row>
    <row r="23" spans="1:12" s="6" customFormat="1" ht="18.95" customHeight="1">
      <c r="A23" s="4" t="s">
        <v>10</v>
      </c>
      <c r="B23" s="15">
        <f>SUM(F23,I23)</f>
        <v>54</v>
      </c>
      <c r="C23" s="10">
        <f>SUM(G23,J23)</f>
        <v>61.2</v>
      </c>
      <c r="D23" s="10">
        <f>C23/'[1]str. 255'!$C$7*100</f>
        <v>6.8696968914621556E-2</v>
      </c>
      <c r="E23" s="10">
        <f>C23/B23*1000</f>
        <v>1133.3333333333333</v>
      </c>
      <c r="F23" s="15">
        <v>23</v>
      </c>
      <c r="G23" s="10">
        <v>21.6</v>
      </c>
      <c r="H23" s="10">
        <f>G23/'[1]str. 255'!$G$7*100</f>
        <v>2.9048539302270228E-2</v>
      </c>
      <c r="I23" s="15">
        <v>31</v>
      </c>
      <c r="J23" s="10">
        <v>39.6</v>
      </c>
      <c r="K23" s="10">
        <f>J23/'[1]str. 255'!$J$7*100</f>
        <v>0.26886465787651237</v>
      </c>
      <c r="L23" s="5"/>
    </row>
    <row r="24" spans="1:12" s="6" customFormat="1" ht="18.95" customHeight="1">
      <c r="A24" s="7" t="s">
        <v>7</v>
      </c>
      <c r="B24" s="15"/>
      <c r="C24" s="10"/>
      <c r="D24" s="10"/>
      <c r="E24" s="10"/>
      <c r="F24" s="15"/>
      <c r="G24" s="10"/>
      <c r="H24" s="10"/>
      <c r="I24" s="15"/>
      <c r="J24" s="10"/>
      <c r="K24" s="10"/>
      <c r="L24" s="5"/>
    </row>
    <row r="25" spans="1:12" s="6" customFormat="1" ht="18.95" customHeight="1">
      <c r="A25" s="4" t="s">
        <v>5</v>
      </c>
      <c r="B25" s="15">
        <f>SUM(F25,I25)</f>
        <v>529</v>
      </c>
      <c r="C25" s="10">
        <f>SUM(G25,J25)</f>
        <v>2962</v>
      </c>
      <c r="D25" s="10">
        <f>C25/'[1]str. 255'!$C$7*100</f>
        <v>3.3248434955083179</v>
      </c>
      <c r="E25" s="10">
        <f>C25/B25*1000</f>
        <v>5599.2438563327032</v>
      </c>
      <c r="F25" s="15">
        <v>287</v>
      </c>
      <c r="G25" s="10">
        <v>1664</v>
      </c>
      <c r="H25" s="10">
        <f>G25/'[1]str. 255'!$G$7*100</f>
        <v>2.2378133981008173</v>
      </c>
      <c r="I25" s="15">
        <v>242</v>
      </c>
      <c r="J25" s="10">
        <v>1298</v>
      </c>
      <c r="K25" s="10">
        <f>J25/'[1]str. 255'!$J$7*100</f>
        <v>8.812786008174573</v>
      </c>
      <c r="L25" s="5"/>
    </row>
    <row r="26" spans="1:12" s="6" customFormat="1" ht="18.95" customHeight="1">
      <c r="A26" s="7" t="s">
        <v>5</v>
      </c>
      <c r="B26" s="15"/>
      <c r="C26" s="10"/>
      <c r="D26" s="10"/>
      <c r="E26" s="10"/>
      <c r="F26" s="18"/>
      <c r="G26" s="10"/>
      <c r="H26" s="10"/>
      <c r="I26" s="15"/>
      <c r="J26" s="10"/>
      <c r="K26" s="10"/>
      <c r="L26" s="5"/>
    </row>
    <row r="27" spans="1:12" s="6" customFormat="1" ht="18.95" customHeight="1">
      <c r="A27" s="4" t="s">
        <v>12</v>
      </c>
      <c r="B27" s="15">
        <f>SUM(F27,I27)</f>
        <v>1874</v>
      </c>
      <c r="C27" s="10">
        <f>SUM(G27,J27)</f>
        <v>2116.1</v>
      </c>
      <c r="D27" s="10">
        <f>C27/'[1]str. 255'!$C$7*100</f>
        <v>2.3753211751671679</v>
      </c>
      <c r="E27" s="10">
        <f>C27/B27*1000</f>
        <v>1129.188900747065</v>
      </c>
      <c r="F27" s="15">
        <v>1300</v>
      </c>
      <c r="G27" s="10">
        <v>1865.9</v>
      </c>
      <c r="H27" s="10">
        <f>G27/'[1]str. 255'!$G$7*100</f>
        <v>2.5093365501900928</v>
      </c>
      <c r="I27" s="15">
        <v>574</v>
      </c>
      <c r="J27" s="10">
        <v>250.2</v>
      </c>
      <c r="K27" s="10">
        <f>J27/'[1]str. 255'!$J$7*100</f>
        <v>1.6987357929470555</v>
      </c>
      <c r="L27" s="5"/>
    </row>
    <row r="28" spans="1:12" s="6" customFormat="1" ht="18.95" customHeight="1">
      <c r="A28" s="7" t="s">
        <v>13</v>
      </c>
      <c r="B28" s="15"/>
      <c r="C28" s="10"/>
      <c r="D28" s="14"/>
      <c r="E28" s="14"/>
      <c r="F28" s="19"/>
      <c r="G28" s="14"/>
      <c r="H28" s="14"/>
      <c r="I28" s="19"/>
      <c r="J28" s="14"/>
      <c r="K28" s="14"/>
      <c r="L28" s="5"/>
    </row>
    <row r="29" spans="1:12" s="6" customFormat="1" ht="18.95" customHeight="1">
      <c r="A29" s="4" t="s">
        <v>14</v>
      </c>
      <c r="B29" s="15">
        <f>SUM(F29,I29)</f>
        <v>283</v>
      </c>
      <c r="C29" s="10">
        <f>SUM(G29,J29)</f>
        <v>1145.5999999999999</v>
      </c>
      <c r="D29" s="10">
        <f>C29/'[1]str. 255'!$C$7*100</f>
        <v>1.2859354181142231</v>
      </c>
      <c r="E29" s="10">
        <f>C29/B29*1000</f>
        <v>4048.0565371024736</v>
      </c>
      <c r="F29" s="15">
        <v>107</v>
      </c>
      <c r="G29" s="10">
        <v>471.4</v>
      </c>
      <c r="H29" s="10">
        <f>G29/'[1]str. 255'!$G$7*100</f>
        <v>0.6339574734763973</v>
      </c>
      <c r="I29" s="15">
        <v>176</v>
      </c>
      <c r="J29" s="10">
        <v>674.2</v>
      </c>
      <c r="K29" s="10">
        <f>J29/'[1]str. 255'!$J$7*100</f>
        <v>4.5774886954632485</v>
      </c>
      <c r="L29" s="5"/>
    </row>
    <row r="30" spans="1:12" ht="18.95" customHeight="1">
      <c r="A30" s="7" t="s">
        <v>15</v>
      </c>
      <c r="B30" s="15"/>
      <c r="C30" s="10"/>
      <c r="D30" s="10"/>
      <c r="E30" s="10"/>
      <c r="F30" s="15"/>
      <c r="G30" s="10"/>
      <c r="H30" s="10"/>
      <c r="I30" s="15"/>
      <c r="J30" s="10"/>
      <c r="K30" s="10"/>
    </row>
    <row r="31" spans="1:12" s="6" customFormat="1" ht="18.95" customHeight="1">
      <c r="A31" s="4" t="s">
        <v>16</v>
      </c>
      <c r="B31" s="15">
        <f>SUM(F31,I31)</f>
        <v>180</v>
      </c>
      <c r="C31" s="10">
        <f>SUM(G31,J31)</f>
        <v>3080.4</v>
      </c>
      <c r="D31" s="10">
        <f>C31/'[1]str. 255'!$C$7*100</f>
        <v>3.457747435369285</v>
      </c>
      <c r="E31" s="10">
        <f>C31/B31*1000</f>
        <v>17113.333333333332</v>
      </c>
      <c r="F31" s="15">
        <v>110</v>
      </c>
      <c r="G31" s="10">
        <v>2105.4</v>
      </c>
      <c r="H31" s="10">
        <f>G31/'[1]str. 255'!$G$7*100</f>
        <v>2.831425678101839</v>
      </c>
      <c r="I31" s="15">
        <v>70</v>
      </c>
      <c r="J31" s="10">
        <v>975</v>
      </c>
      <c r="K31" s="10">
        <f>J31/'[1]str. 255'!$J$7*100</f>
        <v>6.6197737734747371</v>
      </c>
      <c r="L31" s="5"/>
    </row>
    <row r="32" spans="1:12" s="6" customFormat="1" ht="18.95" customHeight="1">
      <c r="A32" s="7" t="s">
        <v>16</v>
      </c>
      <c r="B32" s="15"/>
      <c r="C32" s="10"/>
      <c r="D32" s="10"/>
      <c r="E32" s="10"/>
      <c r="F32" s="15"/>
      <c r="G32" s="10"/>
      <c r="H32" s="10"/>
      <c r="I32" s="15"/>
      <c r="J32" s="10"/>
      <c r="K32" s="10"/>
      <c r="L32" s="5"/>
    </row>
    <row r="33" spans="1:12" ht="51.75" customHeight="1">
      <c r="A33" s="44" t="s">
        <v>29</v>
      </c>
      <c r="B33" s="44"/>
      <c r="C33" s="44"/>
      <c r="D33" s="44"/>
      <c r="E33" s="44"/>
      <c r="F33" s="44"/>
      <c r="G33" s="44"/>
      <c r="H33" s="44"/>
      <c r="I33" s="44"/>
      <c r="J33" s="44"/>
      <c r="K33" s="44"/>
    </row>
    <row r="34" spans="1:12" s="9" customFormat="1" ht="13.5" customHeight="1">
      <c r="A34" s="42" t="s">
        <v>30</v>
      </c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8"/>
    </row>
  </sheetData>
  <mergeCells count="21">
    <mergeCell ref="A34:K34"/>
    <mergeCell ref="J4:K4"/>
    <mergeCell ref="C5:C6"/>
    <mergeCell ref="B4:B6"/>
    <mergeCell ref="I4:I6"/>
    <mergeCell ref="A33:K33"/>
    <mergeCell ref="A1:K1"/>
    <mergeCell ref="A2:K2"/>
    <mergeCell ref="A3:A6"/>
    <mergeCell ref="B3:E3"/>
    <mergeCell ref="F3:H3"/>
    <mergeCell ref="K5:K6"/>
    <mergeCell ref="E4:E6"/>
    <mergeCell ref="G4:H4"/>
    <mergeCell ref="J5:J6"/>
    <mergeCell ref="C4:D4"/>
    <mergeCell ref="G5:G6"/>
    <mergeCell ref="H5:H6"/>
    <mergeCell ref="F4:F6"/>
    <mergeCell ref="I3:K3"/>
    <mergeCell ref="D5:D6"/>
  </mergeCells>
  <phoneticPr fontId="1" type="noConversion"/>
  <printOptions horizontalCentered="1"/>
  <pageMargins left="0.6692913385826772" right="0.6692913385826772" top="0.70866141732283472" bottom="0.89" header="0.51181102362204722" footer="0.54"/>
  <pageSetup paperSize="9" orientation="portrait" r:id="rId1"/>
  <headerFooter alignWithMargins="0">
    <oddFooter>&amp;R&amp;9 259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str. 259</vt:lpstr>
      <vt:lpstr>'str. 259'!Obszar_wydruku</vt:lpstr>
    </vt:vector>
  </TitlesOfParts>
  <Company>gus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Dobosz Zbigniew</dc:creator>
  <cp:lastModifiedBy>Zbigniew Dobosz</cp:lastModifiedBy>
  <cp:lastPrinted>2017-07-10T06:53:28Z</cp:lastPrinted>
  <dcterms:created xsi:type="dcterms:W3CDTF">2006-06-19T09:32:21Z</dcterms:created>
  <dcterms:modified xsi:type="dcterms:W3CDTF">2017-07-10T06:54:25Z</dcterms:modified>
</cp:coreProperties>
</file>