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80" windowHeight="11640"/>
  </bookViews>
  <sheets>
    <sheet name="str. 278" sheetId="1" r:id="rId1"/>
  </sheets>
  <definedNames>
    <definedName name="_xlnm.Print_Area" localSheetId="0">'str. 278'!$A$1:$H$53</definedName>
  </definedNames>
  <calcPr calcId="125725"/>
</workbook>
</file>

<file path=xl/calcChain.xml><?xml version="1.0" encoding="utf-8"?>
<calcChain xmlns="http://schemas.openxmlformats.org/spreadsheetml/2006/main">
  <c r="F38" i="1"/>
  <c r="F22"/>
  <c r="F18"/>
  <c r="F15"/>
  <c r="F13"/>
  <c r="F11"/>
  <c r="F9"/>
  <c r="F7"/>
  <c r="G22"/>
  <c r="D38"/>
  <c r="E38"/>
  <c r="G38"/>
  <c r="H38"/>
  <c r="D7"/>
  <c r="E7"/>
  <c r="G7"/>
  <c r="H7"/>
  <c r="D9"/>
  <c r="E9"/>
  <c r="G9"/>
  <c r="H9"/>
  <c r="D11"/>
  <c r="E11"/>
  <c r="G11"/>
  <c r="H11"/>
  <c r="D13"/>
  <c r="E13"/>
  <c r="G13"/>
  <c r="H13"/>
  <c r="D15"/>
  <c r="E15"/>
  <c r="G15"/>
  <c r="H15"/>
  <c r="D18"/>
  <c r="E18"/>
  <c r="G18"/>
  <c r="H18"/>
  <c r="C50"/>
  <c r="C34"/>
  <c r="C47"/>
  <c r="C31"/>
  <c r="C45"/>
  <c r="C29"/>
  <c r="C43"/>
  <c r="C27"/>
  <c r="C41"/>
  <c r="C25"/>
  <c r="C39"/>
  <c r="C23"/>
  <c r="H22"/>
  <c r="E22"/>
  <c r="D22"/>
  <c r="F6" l="1"/>
  <c r="C15"/>
  <c r="C11"/>
  <c r="C7"/>
  <c r="C18"/>
  <c r="C13"/>
  <c r="C9"/>
  <c r="G6"/>
  <c r="E6"/>
  <c r="C38"/>
  <c r="H6"/>
  <c r="C22"/>
  <c r="D6"/>
  <c r="C6" l="1"/>
</calcChain>
</file>

<file path=xl/sharedStrings.xml><?xml version="1.0" encoding="utf-8"?>
<sst xmlns="http://schemas.openxmlformats.org/spreadsheetml/2006/main" count="61" uniqueCount="31">
  <si>
    <t>Gdańsk</t>
  </si>
  <si>
    <t>Gdynia</t>
  </si>
  <si>
    <t>Szczecin</t>
  </si>
  <si>
    <t>Świnoujście</t>
  </si>
  <si>
    <t>OGÓŁEM</t>
  </si>
  <si>
    <t>TOTAL</t>
  </si>
  <si>
    <t>WYŁADUNEK</t>
  </si>
  <si>
    <t>UNLOADING</t>
  </si>
  <si>
    <t>ZAŁADUNEK</t>
  </si>
  <si>
    <t>LOADING</t>
  </si>
  <si>
    <t>Large containers</t>
  </si>
  <si>
    <t>Kontenery duże</t>
  </si>
  <si>
    <t>Toczne samobieżne</t>
  </si>
  <si>
    <t>Toczne niesamobieżne</t>
  </si>
  <si>
    <t>Masowe ciekłe (niezjednostkowane)</t>
  </si>
  <si>
    <t>Liquid bulk (no cargo unit)</t>
  </si>
  <si>
    <t>Masowe suche (niezjednostkowane)</t>
  </si>
  <si>
    <t>Dry bulk (no cargo unit)</t>
  </si>
  <si>
    <t xml:space="preserve"> containers &lt; 20’)</t>
  </si>
  <si>
    <t>Roll-on roll-off self-propelled</t>
  </si>
  <si>
    <t>Roll-on roll-off non self-propelled</t>
  </si>
  <si>
    <r>
      <t xml:space="preserve">WYSZCZEGÓLNIENIE                                                      </t>
    </r>
    <r>
      <rPr>
        <i/>
        <sz val="9"/>
        <rFont val="Arial"/>
        <family val="2"/>
        <charset val="238"/>
      </rPr>
      <t>SPECIFICATION</t>
    </r>
  </si>
  <si>
    <r>
      <t xml:space="preserve">Ogółem                                              </t>
    </r>
    <r>
      <rPr>
        <i/>
        <sz val="9"/>
        <rFont val="Arial"/>
        <family val="2"/>
        <charset val="238"/>
      </rPr>
      <t>Total</t>
    </r>
  </si>
  <si>
    <r>
      <t xml:space="preserve">w tonach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in tonnes</t>
    </r>
  </si>
  <si>
    <t xml:space="preserve">                          CARGO TRANSIT TRAFFIC AT SEAPORTS</t>
  </si>
  <si>
    <t>Elbląg</t>
  </si>
  <si>
    <t>Pozostałe ładunki drobnicowe (łą-</t>
  </si>
  <si>
    <t xml:space="preserve"> cznie z małymi kontenerami &lt; 20')</t>
  </si>
  <si>
    <t xml:space="preserve">Other general cargo (together </t>
  </si>
  <si>
    <t xml:space="preserve"> small containers &lt; 20’)</t>
  </si>
  <si>
    <t>TABL. 7(147).   OBRÓT  ŁADUNKÓW  TRANZYTOWYCH  W  PORTACH  MORSKICH</t>
  </si>
</sst>
</file>

<file path=xl/styles.xml><?xml version="1.0" encoding="utf-8"?>
<styleSheet xmlns="http://schemas.openxmlformats.org/spreadsheetml/2006/main">
  <numFmts count="3">
    <numFmt numFmtId="164" formatCode="@\ *."/>
    <numFmt numFmtId="165" formatCode="_-* #,##0\ ;\-* #,##0\ ;_-* &quot;-&quot;\ ;_-@_-"/>
    <numFmt numFmtId="166" formatCode="@\ *._)"/>
  </numFmts>
  <fonts count="8">
    <font>
      <sz val="10"/>
      <name val="Arial"/>
      <charset val="238"/>
    </font>
    <font>
      <sz val="8"/>
      <name val="Arial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vertAlign val="superscript"/>
      <sz val="7"/>
      <name val="Arial"/>
      <family val="2"/>
      <charset val="238"/>
    </font>
    <font>
      <i/>
      <sz val="7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 applyBorder="1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quotePrefix="1" applyFont="1" applyBorder="1" applyAlignment="1">
      <alignment horizontal="center" vertical="center"/>
    </xf>
    <xf numFmtId="0" fontId="5" fillId="0" borderId="2" xfId="0" quotePrefix="1" applyFont="1" applyBorder="1" applyAlignment="1">
      <alignment horizontal="center" vertical="center"/>
    </xf>
    <xf numFmtId="164" fontId="5" fillId="0" borderId="0" xfId="0" applyNumberFormat="1" applyFont="1" applyAlignment="1">
      <alignment horizontal="left"/>
    </xf>
    <xf numFmtId="165" fontId="5" fillId="0" borderId="3" xfId="0" applyNumberFormat="1" applyFont="1" applyBorder="1" applyAlignment="1">
      <alignment horizontal="right"/>
    </xf>
    <xf numFmtId="165" fontId="5" fillId="0" borderId="4" xfId="0" applyNumberFormat="1" applyFont="1" applyBorder="1" applyAlignment="1">
      <alignment horizontal="right"/>
    </xf>
    <xf numFmtId="0" fontId="4" fillId="0" borderId="0" xfId="0" applyNumberFormat="1" applyFont="1" applyAlignment="1">
      <alignment horizontal="left" vertical="top" wrapText="1"/>
    </xf>
    <xf numFmtId="164" fontId="5" fillId="0" borderId="0" xfId="0" applyNumberFormat="1" applyFont="1"/>
    <xf numFmtId="165" fontId="3" fillId="0" borderId="0" xfId="0" applyNumberFormat="1" applyFont="1"/>
    <xf numFmtId="0" fontId="4" fillId="0" borderId="0" xfId="0" applyNumberFormat="1" applyFont="1"/>
    <xf numFmtId="165" fontId="3" fillId="0" borderId="0" xfId="0" applyNumberFormat="1" applyFont="1" applyBorder="1"/>
    <xf numFmtId="0" fontId="4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horizontal="left"/>
    </xf>
    <xf numFmtId="0" fontId="3" fillId="0" borderId="0" xfId="0" applyFont="1" applyBorder="1" applyAlignment="1"/>
    <xf numFmtId="0" fontId="3" fillId="0" borderId="0" xfId="0" applyFont="1" applyAlignment="1"/>
    <xf numFmtId="165" fontId="3" fillId="0" borderId="0" xfId="0" applyNumberFormat="1" applyFont="1" applyBorder="1" applyAlignment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0" xfId="0" applyFont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0" xfId="0" applyNumberFormat="1" applyFont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166" fontId="5" fillId="0" borderId="0" xfId="0" applyNumberFormat="1" applyFont="1" applyAlignment="1">
      <alignment horizontal="left" vertical="top" wrapText="1"/>
    </xf>
    <xf numFmtId="166" fontId="5" fillId="0" borderId="9" xfId="0" applyNumberFormat="1" applyFont="1" applyBorder="1" applyAlignment="1">
      <alignment horizontal="left" vertical="top" wrapText="1"/>
    </xf>
    <xf numFmtId="166" fontId="5" fillId="0" borderId="0" xfId="0" applyNumberFormat="1" applyFont="1" applyAlignment="1">
      <alignment horizontal="left"/>
    </xf>
    <xf numFmtId="166" fontId="5" fillId="0" borderId="9" xfId="0" applyNumberFormat="1" applyFont="1" applyBorder="1" applyAlignment="1">
      <alignment horizontal="left"/>
    </xf>
    <xf numFmtId="0" fontId="5" fillId="0" borderId="0" xfId="0" applyFont="1" applyAlignment="1"/>
    <xf numFmtId="0" fontId="5" fillId="0" borderId="9" xfId="0" applyFont="1" applyBorder="1" applyAlignment="1"/>
    <xf numFmtId="166" fontId="5" fillId="0" borderId="0" xfId="0" applyNumberFormat="1" applyFont="1" applyAlignment="1"/>
    <xf numFmtId="166" fontId="5" fillId="0" borderId="9" xfId="0" applyNumberFormat="1" applyFont="1" applyBorder="1" applyAlignment="1"/>
    <xf numFmtId="0" fontId="2" fillId="0" borderId="0" xfId="0" quotePrefix="1" applyFont="1" applyBorder="1" applyAlignment="1">
      <alignment horizontal="left" vertical="top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left" vertical="top"/>
    </xf>
    <xf numFmtId="0" fontId="5" fillId="0" borderId="9" xfId="0" applyNumberFormat="1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7" xfId="0" quotePrefix="1" applyFont="1" applyBorder="1" applyAlignment="1">
      <alignment horizontal="left" vertical="top"/>
    </xf>
    <xf numFmtId="0" fontId="5" fillId="0" borderId="0" xfId="0" applyNumberFormat="1" applyFont="1" applyAlignment="1">
      <alignment horizontal="left"/>
    </xf>
    <xf numFmtId="0" fontId="5" fillId="0" borderId="9" xfId="0" applyNumberFormat="1" applyFont="1" applyBorder="1" applyAlignment="1">
      <alignment horizontal="left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3"/>
  <sheetViews>
    <sheetView tabSelected="1" zoomScale="120" zoomScaleNormal="120" workbookViewId="0">
      <selection activeCell="C6" sqref="C6"/>
    </sheetView>
  </sheetViews>
  <sheetFormatPr defaultRowHeight="12.75"/>
  <cols>
    <col min="1" max="1" width="23.42578125" style="2" customWidth="1"/>
    <col min="2" max="2" width="4.42578125" style="2" customWidth="1"/>
    <col min="3" max="3" width="10.7109375" style="2" customWidth="1"/>
    <col min="4" max="8" width="9.7109375" style="2" customWidth="1"/>
    <col min="9" max="9" width="9.140625" style="1"/>
    <col min="10" max="10" width="11.7109375" style="2" bestFit="1" customWidth="1"/>
    <col min="11" max="11" width="9.7109375" style="2" bestFit="1" customWidth="1"/>
    <col min="12" max="16384" width="9.140625" style="2"/>
  </cols>
  <sheetData>
    <row r="1" spans="1:9">
      <c r="A1" s="37" t="s">
        <v>30</v>
      </c>
      <c r="B1" s="37"/>
      <c r="C1" s="37"/>
      <c r="D1" s="37"/>
      <c r="E1" s="37"/>
      <c r="F1" s="37"/>
      <c r="G1" s="37"/>
      <c r="H1" s="37"/>
    </row>
    <row r="2" spans="1:9" ht="13.5" customHeight="1" thickBot="1">
      <c r="A2" s="42" t="s">
        <v>24</v>
      </c>
      <c r="B2" s="43"/>
      <c r="C2" s="43"/>
      <c r="D2" s="43"/>
      <c r="E2" s="43"/>
      <c r="F2" s="43"/>
      <c r="G2" s="43"/>
      <c r="H2" s="43"/>
    </row>
    <row r="3" spans="1:9" ht="30" customHeight="1">
      <c r="A3" s="46" t="s">
        <v>21</v>
      </c>
      <c r="B3" s="47"/>
      <c r="C3" s="3" t="s">
        <v>22</v>
      </c>
      <c r="D3" s="4" t="s">
        <v>0</v>
      </c>
      <c r="E3" s="4" t="s">
        <v>1</v>
      </c>
      <c r="F3" s="4" t="s">
        <v>25</v>
      </c>
      <c r="G3" s="5" t="s">
        <v>2</v>
      </c>
      <c r="H3" s="6" t="s">
        <v>3</v>
      </c>
    </row>
    <row r="4" spans="1:9" ht="30" customHeight="1" thickBot="1">
      <c r="A4" s="48"/>
      <c r="B4" s="49"/>
      <c r="C4" s="38" t="s">
        <v>23</v>
      </c>
      <c r="D4" s="39"/>
      <c r="E4" s="39"/>
      <c r="F4" s="39"/>
      <c r="G4" s="39"/>
      <c r="H4" s="39"/>
    </row>
    <row r="5" spans="1:9" ht="35.1" customHeight="1">
      <c r="A5" s="7" t="s">
        <v>4</v>
      </c>
      <c r="B5" s="17">
        <v>2015</v>
      </c>
      <c r="C5" s="8">
        <v>10425232</v>
      </c>
      <c r="D5" s="8">
        <v>7062516</v>
      </c>
      <c r="E5" s="8">
        <v>243638</v>
      </c>
      <c r="F5" s="8">
        <v>42341</v>
      </c>
      <c r="G5" s="8">
        <v>931555</v>
      </c>
      <c r="H5" s="9">
        <v>2145182</v>
      </c>
    </row>
    <row r="6" spans="1:9" ht="12" customHeight="1">
      <c r="A6" s="10" t="s">
        <v>5</v>
      </c>
      <c r="B6" s="16">
        <v>2016</v>
      </c>
      <c r="C6" s="8">
        <f t="shared" ref="C6:H6" si="0">SUM(C7:C20)</f>
        <v>11738426</v>
      </c>
      <c r="D6" s="8">
        <f t="shared" si="0"/>
        <v>7963257</v>
      </c>
      <c r="E6" s="8">
        <f t="shared" si="0"/>
        <v>690846</v>
      </c>
      <c r="F6" s="8">
        <f t="shared" si="0"/>
        <v>44204</v>
      </c>
      <c r="G6" s="8">
        <f t="shared" si="0"/>
        <v>1331116</v>
      </c>
      <c r="H6" s="9">
        <f t="shared" si="0"/>
        <v>1709003</v>
      </c>
    </row>
    <row r="7" spans="1:9" s="19" customFormat="1" ht="15" customHeight="1">
      <c r="A7" s="44" t="s">
        <v>14</v>
      </c>
      <c r="B7" s="45"/>
      <c r="C7" s="8">
        <f>SUM(D7:H7)</f>
        <v>2461096</v>
      </c>
      <c r="D7" s="8">
        <f>D23+D39</f>
        <v>2349325</v>
      </c>
      <c r="E7" s="8">
        <f>E23+E39</f>
        <v>101426</v>
      </c>
      <c r="F7" s="8">
        <f t="shared" ref="F7" si="1">F23+F39</f>
        <v>0</v>
      </c>
      <c r="G7" s="8">
        <f>G23+G39</f>
        <v>1004</v>
      </c>
      <c r="H7" s="9">
        <f>H23+H39</f>
        <v>9341</v>
      </c>
      <c r="I7" s="18"/>
    </row>
    <row r="8" spans="1:9" ht="12" customHeight="1">
      <c r="A8" s="25" t="s">
        <v>15</v>
      </c>
      <c r="B8" s="26"/>
      <c r="C8" s="8"/>
      <c r="D8" s="8"/>
      <c r="E8" s="8"/>
      <c r="F8" s="8"/>
      <c r="G8" s="8"/>
      <c r="H8" s="9"/>
    </row>
    <row r="9" spans="1:9" ht="12" customHeight="1">
      <c r="A9" s="40" t="s">
        <v>16</v>
      </c>
      <c r="B9" s="41"/>
      <c r="C9" s="8">
        <f>SUM(D9:H9)</f>
        <v>1184680</v>
      </c>
      <c r="D9" s="8">
        <f>D25+D41</f>
        <v>120749</v>
      </c>
      <c r="E9" s="8">
        <f>E25+E41</f>
        <v>3298</v>
      </c>
      <c r="F9" s="8">
        <f t="shared" ref="F9" si="2">F25+F41</f>
        <v>44204</v>
      </c>
      <c r="G9" s="8">
        <f>G25+G41</f>
        <v>475144</v>
      </c>
      <c r="H9" s="9">
        <f>H25+H41</f>
        <v>541285</v>
      </c>
    </row>
    <row r="10" spans="1:9" ht="12" customHeight="1">
      <c r="A10" s="27" t="s">
        <v>17</v>
      </c>
      <c r="B10" s="28"/>
      <c r="C10" s="8"/>
      <c r="D10" s="8"/>
      <c r="E10" s="8"/>
      <c r="F10" s="8"/>
      <c r="G10" s="8"/>
      <c r="H10" s="9"/>
    </row>
    <row r="11" spans="1:9" ht="12" customHeight="1">
      <c r="A11" s="31" t="s">
        <v>11</v>
      </c>
      <c r="B11" s="32"/>
      <c r="C11" s="8">
        <f>SUM(D11:H11)</f>
        <v>5878632</v>
      </c>
      <c r="D11" s="8">
        <f t="shared" ref="D11:H18" si="3">D27+D43</f>
        <v>5472068</v>
      </c>
      <c r="E11" s="8">
        <f t="shared" si="3"/>
        <v>406564</v>
      </c>
      <c r="F11" s="8">
        <f t="shared" ref="F11" si="4">F27+F43</f>
        <v>0</v>
      </c>
      <c r="G11" s="8">
        <f t="shared" si="3"/>
        <v>0</v>
      </c>
      <c r="H11" s="9">
        <f t="shared" si="3"/>
        <v>0</v>
      </c>
    </row>
    <row r="12" spans="1:9" ht="12" customHeight="1">
      <c r="A12" s="27" t="s">
        <v>10</v>
      </c>
      <c r="B12" s="28"/>
      <c r="C12" s="8"/>
      <c r="D12" s="8"/>
      <c r="E12" s="8"/>
      <c r="F12" s="8"/>
      <c r="G12" s="8"/>
      <c r="H12" s="9"/>
    </row>
    <row r="13" spans="1:9" ht="12" customHeight="1">
      <c r="A13" s="35" t="s">
        <v>12</v>
      </c>
      <c r="B13" s="36"/>
      <c r="C13" s="8">
        <f>SUM(D13:H13)</f>
        <v>937648</v>
      </c>
      <c r="D13" s="8">
        <f t="shared" si="3"/>
        <v>0</v>
      </c>
      <c r="E13" s="8">
        <f t="shared" si="3"/>
        <v>15230</v>
      </c>
      <c r="F13" s="8">
        <f t="shared" ref="F13" si="5">F29+F45</f>
        <v>0</v>
      </c>
      <c r="G13" s="8">
        <f t="shared" si="3"/>
        <v>0</v>
      </c>
      <c r="H13" s="9">
        <f t="shared" si="3"/>
        <v>922418</v>
      </c>
    </row>
    <row r="14" spans="1:9" ht="12" customHeight="1">
      <c r="A14" s="27" t="s">
        <v>19</v>
      </c>
      <c r="B14" s="28"/>
      <c r="C14" s="8"/>
      <c r="D14" s="8"/>
      <c r="E14" s="8"/>
      <c r="F14" s="8"/>
      <c r="G14" s="8"/>
      <c r="H14" s="9"/>
    </row>
    <row r="15" spans="1:9" ht="12" customHeight="1">
      <c r="A15" s="35" t="s">
        <v>13</v>
      </c>
      <c r="B15" s="36"/>
      <c r="C15" s="8">
        <f>SUM(D15:H15)</f>
        <v>312919</v>
      </c>
      <c r="D15" s="8">
        <f t="shared" si="3"/>
        <v>334</v>
      </c>
      <c r="E15" s="8">
        <f t="shared" si="3"/>
        <v>155277</v>
      </c>
      <c r="F15" s="8">
        <f t="shared" ref="F15" si="6">F31+F47</f>
        <v>0</v>
      </c>
      <c r="G15" s="8">
        <f t="shared" si="3"/>
        <v>0</v>
      </c>
      <c r="H15" s="9">
        <f t="shared" si="3"/>
        <v>157308</v>
      </c>
    </row>
    <row r="16" spans="1:9" ht="12" customHeight="1">
      <c r="A16" s="27" t="s">
        <v>20</v>
      </c>
      <c r="B16" s="28"/>
      <c r="C16" s="8"/>
      <c r="D16" s="8"/>
      <c r="E16" s="8"/>
      <c r="F16" s="8"/>
      <c r="G16" s="8"/>
      <c r="H16" s="9"/>
    </row>
    <row r="17" spans="1:10" ht="12" customHeight="1">
      <c r="A17" s="33" t="s">
        <v>26</v>
      </c>
      <c r="B17" s="34"/>
      <c r="C17" s="8"/>
      <c r="D17" s="8"/>
      <c r="E17" s="8"/>
      <c r="F17" s="8"/>
      <c r="G17" s="8"/>
      <c r="H17" s="9"/>
    </row>
    <row r="18" spans="1:10" ht="12" customHeight="1">
      <c r="A18" s="29" t="s">
        <v>27</v>
      </c>
      <c r="B18" s="30"/>
      <c r="C18" s="8">
        <f>SUM(D18:H18)</f>
        <v>963451</v>
      </c>
      <c r="D18" s="8">
        <f t="shared" si="3"/>
        <v>20781</v>
      </c>
      <c r="E18" s="8">
        <f t="shared" si="3"/>
        <v>9051</v>
      </c>
      <c r="F18" s="8">
        <f t="shared" ref="F18" si="7">F34+F50</f>
        <v>0</v>
      </c>
      <c r="G18" s="8">
        <f t="shared" si="3"/>
        <v>854968</v>
      </c>
      <c r="H18" s="9">
        <f t="shared" si="3"/>
        <v>78651</v>
      </c>
    </row>
    <row r="19" spans="1:10" ht="12" customHeight="1">
      <c r="A19" s="23" t="s">
        <v>28</v>
      </c>
      <c r="B19" s="24"/>
      <c r="C19" s="8"/>
      <c r="D19" s="8"/>
      <c r="E19" s="8"/>
      <c r="F19" s="8"/>
      <c r="G19" s="8"/>
      <c r="H19" s="9"/>
    </row>
    <row r="20" spans="1:10" ht="12" customHeight="1">
      <c r="A20" s="15" t="s">
        <v>29</v>
      </c>
      <c r="B20" s="10" t="s">
        <v>18</v>
      </c>
      <c r="C20" s="8"/>
      <c r="D20" s="8"/>
      <c r="E20" s="8"/>
      <c r="F20" s="8"/>
      <c r="G20" s="8"/>
      <c r="H20" s="9"/>
    </row>
    <row r="21" spans="1:10" ht="35.1" customHeight="1">
      <c r="A21" s="11" t="s">
        <v>6</v>
      </c>
      <c r="B21" s="17">
        <v>2015</v>
      </c>
      <c r="C21" s="8">
        <v>6712795</v>
      </c>
      <c r="D21" s="8">
        <v>4656969</v>
      </c>
      <c r="E21" s="8">
        <v>117647</v>
      </c>
      <c r="F21" s="8">
        <v>28439</v>
      </c>
      <c r="G21" s="8">
        <v>462193</v>
      </c>
      <c r="H21" s="9">
        <v>1447547</v>
      </c>
      <c r="J21" s="12"/>
    </row>
    <row r="22" spans="1:10" ht="12" customHeight="1">
      <c r="A22" s="13" t="s">
        <v>7</v>
      </c>
      <c r="B22" s="16">
        <v>2016</v>
      </c>
      <c r="C22" s="8">
        <f>SUM(D22:H22)</f>
        <v>6062841</v>
      </c>
      <c r="D22" s="8">
        <f>SUM(D23:D36)</f>
        <v>3823073</v>
      </c>
      <c r="E22" s="8">
        <f>SUM(E23:E36)</f>
        <v>310057</v>
      </c>
      <c r="F22" s="8">
        <f>SUM(F23:F36)</f>
        <v>19501</v>
      </c>
      <c r="G22" s="8">
        <f>SUM(G23:G36)</f>
        <v>877112</v>
      </c>
      <c r="H22" s="9">
        <f>SUM(H23:H36)</f>
        <v>1033098</v>
      </c>
      <c r="I22" s="14"/>
    </row>
    <row r="23" spans="1:10" s="19" customFormat="1" ht="15" customHeight="1">
      <c r="A23" s="44" t="s">
        <v>14</v>
      </c>
      <c r="B23" s="45"/>
      <c r="C23" s="8">
        <f>SUM(D23:H23)</f>
        <v>990067</v>
      </c>
      <c r="D23" s="8">
        <v>990067</v>
      </c>
      <c r="E23" s="8">
        <v>0</v>
      </c>
      <c r="F23" s="8">
        <v>0</v>
      </c>
      <c r="G23" s="8">
        <v>0</v>
      </c>
      <c r="H23" s="9">
        <v>0</v>
      </c>
      <c r="I23" s="20"/>
    </row>
    <row r="24" spans="1:10" ht="12" customHeight="1">
      <c r="A24" s="25" t="s">
        <v>15</v>
      </c>
      <c r="B24" s="26"/>
      <c r="C24" s="8"/>
      <c r="D24" s="8"/>
      <c r="E24" s="8"/>
      <c r="F24" s="8"/>
      <c r="G24" s="8"/>
      <c r="H24" s="9"/>
    </row>
    <row r="25" spans="1:10" ht="12" customHeight="1">
      <c r="A25" s="40" t="s">
        <v>16</v>
      </c>
      <c r="B25" s="41"/>
      <c r="C25" s="8">
        <f>SUM(D25:H25)</f>
        <v>919726</v>
      </c>
      <c r="D25" s="8">
        <v>78242</v>
      </c>
      <c r="E25" s="8">
        <v>0</v>
      </c>
      <c r="F25" s="8">
        <v>19501</v>
      </c>
      <c r="G25" s="8">
        <v>280698</v>
      </c>
      <c r="H25" s="9">
        <v>541285</v>
      </c>
    </row>
    <row r="26" spans="1:10" ht="12" customHeight="1">
      <c r="A26" s="27" t="s">
        <v>17</v>
      </c>
      <c r="B26" s="28"/>
      <c r="C26" s="8"/>
      <c r="D26" s="8"/>
      <c r="E26" s="8"/>
      <c r="F26" s="8"/>
      <c r="G26" s="8"/>
      <c r="H26" s="9"/>
    </row>
    <row r="27" spans="1:10" ht="12" customHeight="1">
      <c r="A27" s="31" t="s">
        <v>11</v>
      </c>
      <c r="B27" s="32"/>
      <c r="C27" s="8">
        <f>SUM(D27:H27)</f>
        <v>2942630</v>
      </c>
      <c r="D27" s="8">
        <v>2734028</v>
      </c>
      <c r="E27" s="8">
        <v>208602</v>
      </c>
      <c r="F27" s="8">
        <v>0</v>
      </c>
      <c r="G27" s="8">
        <v>0</v>
      </c>
      <c r="H27" s="9">
        <v>0</v>
      </c>
    </row>
    <row r="28" spans="1:10" ht="12" customHeight="1">
      <c r="A28" s="27" t="s">
        <v>10</v>
      </c>
      <c r="B28" s="28"/>
      <c r="C28" s="8"/>
      <c r="D28" s="8"/>
      <c r="E28" s="8"/>
      <c r="F28" s="8"/>
      <c r="G28" s="8"/>
      <c r="H28" s="9"/>
    </row>
    <row r="29" spans="1:10" ht="12" customHeight="1">
      <c r="A29" s="35" t="s">
        <v>12</v>
      </c>
      <c r="B29" s="36"/>
      <c r="C29" s="8">
        <f>SUM(D29:H29)</f>
        <v>295150</v>
      </c>
      <c r="D29" s="8">
        <v>0</v>
      </c>
      <c r="E29" s="8">
        <v>6344</v>
      </c>
      <c r="F29" s="8">
        <v>0</v>
      </c>
      <c r="G29" s="8">
        <v>0</v>
      </c>
      <c r="H29" s="9">
        <v>288806</v>
      </c>
    </row>
    <row r="30" spans="1:10" ht="12" customHeight="1">
      <c r="A30" s="27" t="s">
        <v>19</v>
      </c>
      <c r="B30" s="28"/>
      <c r="C30" s="8"/>
      <c r="D30" s="8"/>
      <c r="E30" s="8"/>
      <c r="F30" s="8"/>
      <c r="G30" s="8"/>
      <c r="H30" s="9"/>
    </row>
    <row r="31" spans="1:10" ht="12" customHeight="1">
      <c r="A31" s="35" t="s">
        <v>13</v>
      </c>
      <c r="B31" s="36"/>
      <c r="C31" s="8">
        <f>SUM(D31:H31)</f>
        <v>218645</v>
      </c>
      <c r="D31" s="8">
        <v>0</v>
      </c>
      <c r="E31" s="8">
        <v>94289</v>
      </c>
      <c r="F31" s="8">
        <v>0</v>
      </c>
      <c r="G31" s="8">
        <v>0</v>
      </c>
      <c r="H31" s="9">
        <v>124356</v>
      </c>
    </row>
    <row r="32" spans="1:10" ht="12" customHeight="1">
      <c r="A32" s="27" t="s">
        <v>20</v>
      </c>
      <c r="B32" s="28"/>
      <c r="C32" s="8"/>
      <c r="D32" s="8"/>
      <c r="E32" s="8"/>
      <c r="F32" s="8"/>
      <c r="G32" s="8"/>
      <c r="H32" s="9"/>
    </row>
    <row r="33" spans="1:9" ht="12" customHeight="1">
      <c r="A33" s="33" t="s">
        <v>26</v>
      </c>
      <c r="B33" s="34"/>
      <c r="C33" s="8"/>
      <c r="D33" s="8"/>
      <c r="E33" s="8"/>
      <c r="F33" s="8"/>
      <c r="G33" s="8"/>
      <c r="H33" s="9"/>
    </row>
    <row r="34" spans="1:9" ht="12" customHeight="1">
      <c r="A34" s="29" t="s">
        <v>27</v>
      </c>
      <c r="B34" s="30"/>
      <c r="C34" s="8">
        <f>SUM(D34:H34)</f>
        <v>696623</v>
      </c>
      <c r="D34" s="8">
        <v>20736</v>
      </c>
      <c r="E34" s="8">
        <v>822</v>
      </c>
      <c r="F34" s="8">
        <v>0</v>
      </c>
      <c r="G34" s="8">
        <v>596414</v>
      </c>
      <c r="H34" s="9">
        <v>78651</v>
      </c>
    </row>
    <row r="35" spans="1:9" ht="12" customHeight="1">
      <c r="A35" s="23" t="s">
        <v>28</v>
      </c>
      <c r="B35" s="24"/>
      <c r="C35" s="8"/>
      <c r="D35" s="8"/>
      <c r="E35" s="8"/>
      <c r="F35" s="8"/>
      <c r="G35" s="8"/>
      <c r="H35" s="9"/>
    </row>
    <row r="36" spans="1:9" ht="12" customHeight="1">
      <c r="A36" s="15" t="s">
        <v>29</v>
      </c>
      <c r="B36" s="15" t="s">
        <v>18</v>
      </c>
      <c r="C36" s="8"/>
      <c r="D36" s="8"/>
      <c r="E36" s="8"/>
      <c r="F36" s="8"/>
      <c r="G36" s="8"/>
      <c r="H36" s="9"/>
    </row>
    <row r="37" spans="1:9" ht="35.1" customHeight="1">
      <c r="A37" s="11" t="s">
        <v>8</v>
      </c>
      <c r="B37" s="17">
        <v>2015</v>
      </c>
      <c r="C37" s="8">
        <v>3712437</v>
      </c>
      <c r="D37" s="8">
        <v>2405547</v>
      </c>
      <c r="E37" s="8">
        <v>125991</v>
      </c>
      <c r="F37" s="8">
        <v>13902</v>
      </c>
      <c r="G37" s="8">
        <v>469362</v>
      </c>
      <c r="H37" s="9">
        <v>697635</v>
      </c>
    </row>
    <row r="38" spans="1:9" ht="12" customHeight="1">
      <c r="A38" s="13" t="s">
        <v>9</v>
      </c>
      <c r="B38" s="16">
        <v>2016</v>
      </c>
      <c r="C38" s="8">
        <f t="shared" ref="C38:H38" si="8">SUM(C39:C52)</f>
        <v>5675585</v>
      </c>
      <c r="D38" s="8">
        <f t="shared" si="8"/>
        <v>4140184</v>
      </c>
      <c r="E38" s="8">
        <f t="shared" si="8"/>
        <v>380789</v>
      </c>
      <c r="F38" s="8">
        <f t="shared" si="8"/>
        <v>24703</v>
      </c>
      <c r="G38" s="8">
        <f t="shared" si="8"/>
        <v>454004</v>
      </c>
      <c r="H38" s="9">
        <f t="shared" si="8"/>
        <v>675905</v>
      </c>
    </row>
    <row r="39" spans="1:9" s="19" customFormat="1" ht="15" customHeight="1">
      <c r="A39" s="44" t="s">
        <v>14</v>
      </c>
      <c r="B39" s="45"/>
      <c r="C39" s="8">
        <f>SUM(D39:H39)</f>
        <v>1471029</v>
      </c>
      <c r="D39" s="8">
        <v>1359258</v>
      </c>
      <c r="E39" s="8">
        <v>101426</v>
      </c>
      <c r="F39" s="8">
        <v>0</v>
      </c>
      <c r="G39" s="8">
        <v>1004</v>
      </c>
      <c r="H39" s="9">
        <v>9341</v>
      </c>
      <c r="I39" s="18"/>
    </row>
    <row r="40" spans="1:9" ht="12" customHeight="1">
      <c r="A40" s="25" t="s">
        <v>15</v>
      </c>
      <c r="B40" s="26"/>
      <c r="C40" s="8"/>
      <c r="D40" s="8"/>
      <c r="E40" s="8"/>
      <c r="F40" s="8"/>
      <c r="G40" s="8"/>
      <c r="H40" s="9"/>
    </row>
    <row r="41" spans="1:9" ht="12" customHeight="1">
      <c r="A41" s="40" t="s">
        <v>16</v>
      </c>
      <c r="B41" s="41"/>
      <c r="C41" s="8">
        <f>SUM(D41:H41)</f>
        <v>264954</v>
      </c>
      <c r="D41" s="8">
        <v>42507</v>
      </c>
      <c r="E41" s="8">
        <v>3298</v>
      </c>
      <c r="F41" s="8">
        <v>24703</v>
      </c>
      <c r="G41" s="8">
        <v>194446</v>
      </c>
      <c r="H41" s="9">
        <v>0</v>
      </c>
    </row>
    <row r="42" spans="1:9" ht="12" customHeight="1">
      <c r="A42" s="27" t="s">
        <v>17</v>
      </c>
      <c r="B42" s="28"/>
      <c r="C42" s="8"/>
      <c r="D42" s="8"/>
      <c r="E42" s="8"/>
      <c r="F42" s="8"/>
      <c r="G42" s="8"/>
      <c r="H42" s="9"/>
    </row>
    <row r="43" spans="1:9" ht="12" customHeight="1">
      <c r="A43" s="31" t="s">
        <v>11</v>
      </c>
      <c r="B43" s="32"/>
      <c r="C43" s="8">
        <f>SUM(D43:H43)</f>
        <v>2936002</v>
      </c>
      <c r="D43" s="8">
        <v>2738040</v>
      </c>
      <c r="E43" s="8">
        <v>197962</v>
      </c>
      <c r="F43" s="8">
        <v>0</v>
      </c>
      <c r="G43" s="8">
        <v>0</v>
      </c>
      <c r="H43" s="9">
        <v>0</v>
      </c>
    </row>
    <row r="44" spans="1:9" ht="12" customHeight="1">
      <c r="A44" s="27" t="s">
        <v>10</v>
      </c>
      <c r="B44" s="28"/>
      <c r="C44" s="8"/>
      <c r="D44" s="8"/>
      <c r="E44" s="8"/>
      <c r="F44" s="8"/>
      <c r="G44" s="8"/>
      <c r="H44" s="9"/>
    </row>
    <row r="45" spans="1:9" ht="12" customHeight="1">
      <c r="A45" s="35" t="s">
        <v>12</v>
      </c>
      <c r="B45" s="36"/>
      <c r="C45" s="8">
        <f>SUM(D45:H45)</f>
        <v>642498</v>
      </c>
      <c r="D45" s="8">
        <v>0</v>
      </c>
      <c r="E45" s="8">
        <v>8886</v>
      </c>
      <c r="F45" s="8">
        <v>0</v>
      </c>
      <c r="G45" s="8">
        <v>0</v>
      </c>
      <c r="H45" s="9">
        <v>633612</v>
      </c>
    </row>
    <row r="46" spans="1:9" ht="12" customHeight="1">
      <c r="A46" s="27" t="s">
        <v>19</v>
      </c>
      <c r="B46" s="28"/>
      <c r="C46" s="8"/>
      <c r="D46" s="8"/>
      <c r="E46" s="8"/>
      <c r="F46" s="8"/>
      <c r="G46" s="8"/>
      <c r="H46" s="9"/>
    </row>
    <row r="47" spans="1:9" ht="12" customHeight="1">
      <c r="A47" s="35" t="s">
        <v>13</v>
      </c>
      <c r="B47" s="36"/>
      <c r="C47" s="8">
        <f>SUM(D47:H47)</f>
        <v>94274</v>
      </c>
      <c r="D47" s="8">
        <v>334</v>
      </c>
      <c r="E47" s="8">
        <v>60988</v>
      </c>
      <c r="F47" s="8">
        <v>0</v>
      </c>
      <c r="G47" s="8">
        <v>0</v>
      </c>
      <c r="H47" s="9">
        <v>32952</v>
      </c>
    </row>
    <row r="48" spans="1:9" ht="12" customHeight="1">
      <c r="A48" s="27" t="s">
        <v>20</v>
      </c>
      <c r="B48" s="28"/>
      <c r="C48" s="8"/>
      <c r="D48" s="8"/>
      <c r="E48" s="8"/>
      <c r="F48" s="8"/>
      <c r="G48" s="8"/>
      <c r="H48" s="9"/>
    </row>
    <row r="49" spans="1:8" ht="12" customHeight="1">
      <c r="A49" s="33" t="s">
        <v>26</v>
      </c>
      <c r="B49" s="34"/>
      <c r="C49" s="8"/>
      <c r="D49" s="8"/>
      <c r="E49" s="8"/>
      <c r="F49" s="8"/>
      <c r="G49" s="8"/>
      <c r="H49" s="9"/>
    </row>
    <row r="50" spans="1:8" ht="12" customHeight="1">
      <c r="A50" s="29" t="s">
        <v>27</v>
      </c>
      <c r="B50" s="30"/>
      <c r="C50" s="8">
        <f>SUM(D50:H50)</f>
        <v>266828</v>
      </c>
      <c r="D50" s="8">
        <v>45</v>
      </c>
      <c r="E50" s="8">
        <v>8229</v>
      </c>
      <c r="F50" s="8">
        <v>0</v>
      </c>
      <c r="G50" s="8">
        <v>258554</v>
      </c>
      <c r="H50" s="9">
        <v>0</v>
      </c>
    </row>
    <row r="51" spans="1:8" ht="12" customHeight="1">
      <c r="A51" s="23" t="s">
        <v>28</v>
      </c>
      <c r="B51" s="24"/>
      <c r="C51" s="8"/>
      <c r="D51" s="8"/>
      <c r="E51" s="8"/>
      <c r="F51" s="8"/>
      <c r="G51" s="8"/>
      <c r="H51" s="9"/>
    </row>
    <row r="52" spans="1:8" ht="12" customHeight="1">
      <c r="A52" s="15" t="s">
        <v>29</v>
      </c>
      <c r="B52" s="15" t="s">
        <v>18</v>
      </c>
      <c r="C52" s="8"/>
      <c r="D52" s="8"/>
      <c r="E52" s="8"/>
      <c r="F52" s="8"/>
      <c r="G52" s="8"/>
      <c r="H52" s="9"/>
    </row>
    <row r="53" spans="1:8" ht="11.25" customHeight="1">
      <c r="A53" s="21"/>
      <c r="B53" s="22"/>
      <c r="C53" s="22"/>
      <c r="D53" s="22"/>
      <c r="E53" s="22"/>
      <c r="F53" s="22"/>
      <c r="G53" s="22"/>
      <c r="H53" s="22"/>
    </row>
  </sheetData>
  <mergeCells count="44">
    <mergeCell ref="A3:B4"/>
    <mergeCell ref="A19:B19"/>
    <mergeCell ref="A9:B9"/>
    <mergeCell ref="A12:B12"/>
    <mergeCell ref="A10:B10"/>
    <mergeCell ref="A15:B15"/>
    <mergeCell ref="A14:B14"/>
    <mergeCell ref="A17:B17"/>
    <mergeCell ref="A34:B34"/>
    <mergeCell ref="A7:B7"/>
    <mergeCell ref="A23:B23"/>
    <mergeCell ref="A27:B27"/>
    <mergeCell ref="A29:B29"/>
    <mergeCell ref="A13:B13"/>
    <mergeCell ref="A11:B11"/>
    <mergeCell ref="A26:B26"/>
    <mergeCell ref="A28:B28"/>
    <mergeCell ref="A16:B16"/>
    <mergeCell ref="A1:H1"/>
    <mergeCell ref="A31:B31"/>
    <mergeCell ref="C4:H4"/>
    <mergeCell ref="A48:B48"/>
    <mergeCell ref="A30:B30"/>
    <mergeCell ref="A32:B32"/>
    <mergeCell ref="A45:B45"/>
    <mergeCell ref="A24:B24"/>
    <mergeCell ref="A25:B25"/>
    <mergeCell ref="A18:B18"/>
    <mergeCell ref="A41:B41"/>
    <mergeCell ref="A2:H2"/>
    <mergeCell ref="A39:B39"/>
    <mergeCell ref="A33:B33"/>
    <mergeCell ref="A35:B35"/>
    <mergeCell ref="A8:B8"/>
    <mergeCell ref="A53:H53"/>
    <mergeCell ref="A51:B51"/>
    <mergeCell ref="A40:B40"/>
    <mergeCell ref="A42:B42"/>
    <mergeCell ref="A44:B44"/>
    <mergeCell ref="A46:B46"/>
    <mergeCell ref="A50:B50"/>
    <mergeCell ref="A43:B43"/>
    <mergeCell ref="A49:B49"/>
    <mergeCell ref="A47:B47"/>
  </mergeCells>
  <phoneticPr fontId="1" type="noConversion"/>
  <printOptions horizontalCentered="1"/>
  <pageMargins left="0.78740157480314965" right="0.78740157480314965" top="0.78740157480314965" bottom="0.78740157480314965" header="0.39370078740157483" footer="0.51181102362204722"/>
  <pageSetup paperSize="9" scale="97" orientation="portrait" r:id="rId1"/>
  <headerFooter alignWithMargins="0">
    <oddFooter>&amp;L&amp;9 278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278</vt:lpstr>
      <vt:lpstr>'str. 278'!Obszar_wydruku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 Zbigniew</dc:creator>
  <cp:lastModifiedBy>Zbigniew Dobosz</cp:lastModifiedBy>
  <cp:lastPrinted>2017-07-13T11:34:19Z</cp:lastPrinted>
  <dcterms:created xsi:type="dcterms:W3CDTF">2006-06-20T10:50:13Z</dcterms:created>
  <dcterms:modified xsi:type="dcterms:W3CDTF">2017-07-13T11:34:20Z</dcterms:modified>
</cp:coreProperties>
</file>