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555" yWindow="-15" windowWidth="12120" windowHeight="9120"/>
  </bookViews>
  <sheets>
    <sheet name="Str. 84" sheetId="1" r:id="rId1"/>
  </sheets>
  <definedNames>
    <definedName name="_xlnm.Print_Area" localSheetId="0">'Str. 84'!$A$1:$E$43</definedName>
  </definedNames>
  <calcPr calcId="125725"/>
</workbook>
</file>

<file path=xl/calcChain.xml><?xml version="1.0" encoding="utf-8"?>
<calcChain xmlns="http://schemas.openxmlformats.org/spreadsheetml/2006/main">
  <c r="E31" i="1"/>
  <c r="D31"/>
  <c r="E38"/>
  <c r="D38"/>
  <c r="D37"/>
  <c r="E37"/>
  <c r="E36"/>
  <c r="D36"/>
  <c r="E35"/>
  <c r="C35" s="1"/>
  <c r="D35"/>
  <c r="D34"/>
  <c r="E34"/>
  <c r="E33"/>
  <c r="D33"/>
  <c r="D32"/>
  <c r="E32" s="1"/>
  <c r="E40"/>
  <c r="D40"/>
  <c r="E39"/>
  <c r="D39"/>
  <c r="C34" l="1"/>
  <c r="C38"/>
  <c r="C37"/>
  <c r="C36"/>
</calcChain>
</file>

<file path=xl/sharedStrings.xml><?xml version="1.0" encoding="utf-8"?>
<sst xmlns="http://schemas.openxmlformats.org/spreadsheetml/2006/main" count="46" uniqueCount="44">
  <si>
    <t xml:space="preserve">    w tym  koszt własny sprzedanych produktów</t>
  </si>
  <si>
    <t xml:space="preserve">   w tym przychody ze sprzedaży produktów (usług)</t>
  </si>
  <si>
    <t xml:space="preserve">   w tym  koszt własny sprzedanych produktów (usług)</t>
  </si>
  <si>
    <t>Przychody z całokształtu działalności</t>
  </si>
  <si>
    <t>Koszty uzyskania przychodów z całokształtu działalności</t>
  </si>
  <si>
    <t xml:space="preserve">Przeciętne zatrudnienie na podstawie stosunku pracy w tys. </t>
  </si>
  <si>
    <t xml:space="preserve">Koszty uzyskania przychodów z całokształtu działalności  </t>
  </si>
  <si>
    <t xml:space="preserve">    w tym przychody ze sprzedaży produktów (usług)</t>
  </si>
  <si>
    <r>
      <t xml:space="preserve"> w mln zł</t>
    </r>
    <r>
      <rPr>
        <i/>
        <vertAlign val="superscript"/>
        <sz val="9"/>
        <rFont val="Times New Roman CE"/>
        <family val="1"/>
        <charset val="238"/>
      </rPr>
      <t/>
    </r>
  </si>
  <si>
    <t>Revenues from total activity, million PLN</t>
  </si>
  <si>
    <t xml:space="preserve">   of which revenues from the sale of products (services),</t>
  </si>
  <si>
    <t xml:space="preserve">    million PLN</t>
  </si>
  <si>
    <t>Costs of obtaining revenues from total activity,</t>
  </si>
  <si>
    <t xml:space="preserve"> million PLN</t>
  </si>
  <si>
    <t xml:space="preserve">   of which  prime costs of products (services) sold,</t>
  </si>
  <si>
    <t xml:space="preserve">Average paid employment on the basis of employment contract, </t>
  </si>
  <si>
    <t>Average monthly gross wages and salaries of persons employed</t>
  </si>
  <si>
    <t>Revenues from total activity</t>
  </si>
  <si>
    <t xml:space="preserve">    of which revenues from the sale of products (services)</t>
  </si>
  <si>
    <t>Costs of obtaining revenues from total activity</t>
  </si>
  <si>
    <t xml:space="preserve">    of which  prime costs of products (services) sold</t>
  </si>
  <si>
    <t xml:space="preserve"> on the basis of employment contract (PLN) </t>
  </si>
  <si>
    <t xml:space="preserve"> na podstawie stosunku pracy w zł </t>
  </si>
  <si>
    <t>Przeciętne wynagrodzenie miesięczne zatrudnionych brutto</t>
  </si>
  <si>
    <t xml:space="preserve">    GENERAL TRANSPORT STATISTICS</t>
  </si>
  <si>
    <t>I.  TRANSPORT OGÓŁEM</t>
  </si>
  <si>
    <r>
      <t xml:space="preserve">                REVENUES, COSTS, EMPLOYMENT , WAGES AND SALARIES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</si>
  <si>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WYSZCZEGÓLNIENIE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</si>
  <si>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>Ogółem</t>
    </r>
    <r>
      <rPr>
        <i/>
        <sz val="9"/>
        <rFont val="Arial"/>
        <family val="2"/>
        <charset val="238"/>
      </rPr>
      <t xml:space="preserve">                     Total</t>
    </r>
  </si>
  <si>
    <r>
      <t xml:space="preserve">Sektory                                                              </t>
    </r>
    <r>
      <rPr>
        <i/>
        <sz val="9"/>
        <rFont val="Arial"/>
        <family val="2"/>
        <charset val="238"/>
      </rPr>
      <t>Sectors</t>
    </r>
  </si>
  <si>
    <r>
      <t xml:space="preserve">publiczny                                             </t>
    </r>
    <r>
      <rPr>
        <i/>
        <sz val="9"/>
        <rFont val="Arial"/>
        <family val="2"/>
        <charset val="238"/>
      </rPr>
      <t>public</t>
    </r>
  </si>
  <si>
    <r>
      <t xml:space="preserve">prywatny                                                   </t>
    </r>
    <r>
      <rPr>
        <i/>
        <sz val="9"/>
        <rFont val="Arial"/>
        <family val="2"/>
        <charset val="238"/>
      </rPr>
      <t xml:space="preserve"> private</t>
    </r>
  </si>
  <si>
    <r>
      <t xml:space="preserve">W LICZBACH BEZWZGLĘDNYCH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IN ABSOLUTE NUMBERS</t>
    </r>
  </si>
  <si>
    <r>
      <t xml:space="preserve"> osób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>..................................................................................................</t>
    </r>
  </si>
  <si>
    <r>
      <t xml:space="preserve"> thousand persons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</si>
  <si>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 xml:space="preserve">W ODSETKACH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>IN PERCENT</t>
    </r>
  </si>
  <si>
    <r>
      <t>TABL. 1.  PRZYCHODY,  KOSZTY,  ZATRUDNIENIE  I  WYNAGRODZENIA</t>
    </r>
    <r>
      <rPr>
        <b/>
        <vertAlign val="superscript"/>
        <sz val="9"/>
        <rFont val="Arial"/>
        <family val="2"/>
        <charset val="238"/>
      </rPr>
      <t>a</t>
    </r>
  </si>
  <si>
    <r>
      <t xml:space="preserve"> contract</t>
    </r>
    <r>
      <rPr>
        <i/>
        <vertAlign val="superscript"/>
        <sz val="9"/>
        <color indexed="8"/>
        <rFont val="Arial"/>
        <family val="2"/>
        <charset val="238"/>
      </rPr>
      <t>b</t>
    </r>
  </si>
  <si>
    <t>Average paid employment on the basis of employment</t>
  </si>
  <si>
    <t>Przychody z całokształtu działalności w mln zł</t>
  </si>
  <si>
    <t xml:space="preserve">    w mln zł</t>
  </si>
  <si>
    <t>a  Dane dotyczą wszystkich podmiotów; w 2016 r. dane częściowo szacunkowe.    b  Bez zatrudnionych poza granicami kraju i bez uczniów.</t>
  </si>
  <si>
    <t>a  Data concern all entities; data for 2016 partially estimated.  b  Excluding persons employed abroad and apprentices.</t>
  </si>
  <si>
    <r>
      <t>Przeciętne zatrudnienie na podstawie stosunku pracy</t>
    </r>
    <r>
      <rPr>
        <i/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>...............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</si>
</sst>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@\ *."/>
    <numFmt numFmtId="166" formatCode="_-* #,##0.0\ _z_ł_-;\-* #,##0.0\ _z_ł_-;_-* &quot;-&quot;?\ _z_ł_-;_-@_-"/>
    <numFmt numFmtId="167" formatCode="#,##0.00\ &quot;zł&quot;"/>
    <numFmt numFmtId="168" formatCode="#,##0.0_)"/>
    <numFmt numFmtId="169" formatCode="#,##0.0\ &quot;zł&quot;"/>
  </numFmts>
  <fonts count="14">
    <font>
      <sz val="10"/>
      <name val="Arial CE"/>
      <charset val="238"/>
    </font>
    <font>
      <i/>
      <vertAlign val="superscript"/>
      <sz val="9"/>
      <name val="Times New Roman CE"/>
      <family val="1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167" fontId="3" fillId="0" borderId="0" xfId="0" applyNumberFormat="1" applyFont="1" applyBorder="1"/>
    <xf numFmtId="2" fontId="5" fillId="0" borderId="0" xfId="0" applyNumberFormat="1" applyFont="1" applyBorder="1"/>
    <xf numFmtId="167" fontId="5" fillId="0" borderId="0" xfId="0" applyNumberFormat="1" applyFont="1" applyBorder="1"/>
    <xf numFmtId="166" fontId="3" fillId="0" borderId="0" xfId="0" applyNumberFormat="1" applyFont="1"/>
    <xf numFmtId="0" fontId="3" fillId="0" borderId="0" xfId="0" applyNumberFormat="1" applyFont="1" applyBorder="1" applyAlignment="1">
      <alignment vertical="center" wrapText="1"/>
    </xf>
    <xf numFmtId="165" fontId="10" fillId="0" borderId="0" xfId="0" quotePrefix="1" applyNumberFormat="1" applyFont="1" applyAlignment="1">
      <alignment horizontal="left"/>
    </xf>
    <xf numFmtId="0" fontId="10" fillId="0" borderId="3" xfId="0" applyFont="1" applyBorder="1" applyAlignment="1">
      <alignment horizontal="center"/>
    </xf>
    <xf numFmtId="168" fontId="10" fillId="0" borderId="0" xfId="0" applyNumberFormat="1" applyFont="1"/>
    <xf numFmtId="168" fontId="10" fillId="0" borderId="4" xfId="0" applyNumberFormat="1" applyFont="1" applyBorder="1"/>
    <xf numFmtId="0" fontId="11" fillId="0" borderId="0" xfId="0" quotePrefix="1" applyNumberFormat="1" applyFont="1" applyAlignment="1">
      <alignment horizontal="left"/>
    </xf>
    <xf numFmtId="0" fontId="10" fillId="0" borderId="0" xfId="0" quotePrefix="1" applyNumberFormat="1" applyFont="1" applyAlignment="1">
      <alignment horizontal="left"/>
    </xf>
    <xf numFmtId="165" fontId="10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/>
    </xf>
    <xf numFmtId="0" fontId="10" fillId="0" borderId="0" xfId="0" applyNumberFormat="1" applyFont="1"/>
    <xf numFmtId="0" fontId="10" fillId="0" borderId="0" xfId="0" applyNumberFormat="1" applyFont="1" applyAlignment="1">
      <alignment horizontal="left"/>
    </xf>
    <xf numFmtId="0" fontId="11" fillId="0" borderId="0" xfId="0" applyNumberFormat="1" applyFont="1"/>
    <xf numFmtId="0" fontId="10" fillId="0" borderId="0" xfId="0" quotePrefix="1" applyNumberFormat="1" applyFont="1" applyAlignment="1">
      <alignment horizontal="left" wrapText="1"/>
    </xf>
    <xf numFmtId="0" fontId="11" fillId="0" borderId="0" xfId="0" quotePrefix="1" applyNumberFormat="1" applyFont="1" applyAlignment="1">
      <alignment horizontal="left" wrapText="1"/>
    </xf>
    <xf numFmtId="168" fontId="10" fillId="0" borderId="5" xfId="0" applyNumberFormat="1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/>
    <xf numFmtId="164" fontId="3" fillId="0" borderId="0" xfId="0" applyNumberFormat="1" applyFont="1"/>
    <xf numFmtId="169" fontId="3" fillId="0" borderId="0" xfId="0" applyNumberFormat="1" applyFont="1" applyBorder="1"/>
    <xf numFmtId="0" fontId="9" fillId="0" borderId="0" xfId="0" applyNumberFormat="1" applyFont="1" applyBorder="1" applyAlignment="1">
      <alignment horizontal="justify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justify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quotePrefix="1" applyFont="1" applyBorder="1" applyAlignment="1">
      <alignment horizontal="left"/>
    </xf>
    <xf numFmtId="0" fontId="6" fillId="0" borderId="1" xfId="0" applyFont="1" applyBorder="1" applyAlignment="1">
      <alignment horizontal="left" vertical="top"/>
    </xf>
    <xf numFmtId="0" fontId="6" fillId="0" borderId="1" xfId="0" quotePrefix="1" applyFont="1" applyBorder="1" applyAlignment="1">
      <alignment horizontal="left" vertical="top"/>
    </xf>
    <xf numFmtId="0" fontId="5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4"/>
  <sheetViews>
    <sheetView tabSelected="1" topLeftCell="A14" zoomScale="120" zoomScaleNormal="120" zoomScalePageLayoutView="110" workbookViewId="0">
      <selection activeCell="A40" sqref="A40"/>
    </sheetView>
  </sheetViews>
  <sheetFormatPr defaultRowHeight="23.1" customHeight="1"/>
  <cols>
    <col min="1" max="1" width="47.85546875" style="2" customWidth="1"/>
    <col min="2" max="2" width="4.85546875" style="1" customWidth="1"/>
    <col min="3" max="3" width="10.42578125" style="2" customWidth="1"/>
    <col min="4" max="4" width="10.140625" style="2" customWidth="1"/>
    <col min="5" max="5" width="10.28515625" style="2" customWidth="1"/>
    <col min="6" max="6" width="9.140625" style="7"/>
    <col min="7" max="7" width="11.42578125" style="2" customWidth="1"/>
    <col min="8" max="8" width="9.140625" style="2"/>
    <col min="9" max="9" width="15.28515625" style="2" customWidth="1"/>
    <col min="10" max="16384" width="9.140625" style="2"/>
  </cols>
  <sheetData>
    <row r="1" spans="1:9" ht="15" customHeight="1">
      <c r="A1" s="43" t="s">
        <v>25</v>
      </c>
      <c r="B1" s="43"/>
      <c r="C1" s="43"/>
      <c r="D1" s="43"/>
      <c r="E1" s="43"/>
    </row>
    <row r="2" spans="1:9" ht="14.25" customHeight="1">
      <c r="A2" s="44" t="s">
        <v>24</v>
      </c>
      <c r="B2" s="44"/>
      <c r="C2" s="44"/>
      <c r="D2" s="44"/>
      <c r="E2" s="44"/>
    </row>
    <row r="3" spans="1:9" ht="41.25" customHeight="1">
      <c r="A3" s="45" t="s">
        <v>36</v>
      </c>
      <c r="B3" s="45"/>
      <c r="C3" s="45"/>
      <c r="D3" s="45"/>
      <c r="E3" s="45"/>
    </row>
    <row r="4" spans="1:9" s="3" customFormat="1" ht="19.5" customHeight="1" thickBot="1">
      <c r="A4" s="46" t="s">
        <v>26</v>
      </c>
      <c r="B4" s="47"/>
      <c r="C4" s="47"/>
      <c r="D4" s="47"/>
      <c r="E4" s="47"/>
      <c r="F4" s="27"/>
    </row>
    <row r="5" spans="1:9" s="4" customFormat="1" ht="23.25" customHeight="1">
      <c r="A5" s="33" t="s">
        <v>27</v>
      </c>
      <c r="B5" s="36"/>
      <c r="C5" s="34" t="s">
        <v>28</v>
      </c>
      <c r="D5" s="41" t="s">
        <v>29</v>
      </c>
      <c r="E5" s="42"/>
      <c r="F5" s="28"/>
    </row>
    <row r="6" spans="1:9" s="4" customFormat="1" ht="25.5" customHeight="1" thickBot="1">
      <c r="A6" s="37"/>
      <c r="B6" s="38"/>
      <c r="C6" s="35"/>
      <c r="D6" s="6" t="s">
        <v>30</v>
      </c>
      <c r="E6" s="5" t="s">
        <v>31</v>
      </c>
      <c r="F6" s="28"/>
    </row>
    <row r="7" spans="1:9" ht="42" customHeight="1">
      <c r="A7" s="33" t="s">
        <v>32</v>
      </c>
      <c r="B7" s="33"/>
      <c r="C7" s="33"/>
      <c r="D7" s="33"/>
      <c r="E7" s="33"/>
    </row>
    <row r="8" spans="1:9" ht="11.45" customHeight="1">
      <c r="A8" s="13" t="s">
        <v>39</v>
      </c>
      <c r="B8" s="14">
        <v>2015</v>
      </c>
      <c r="C8" s="15">
        <v>211920.56727124576</v>
      </c>
      <c r="D8" s="16">
        <v>30467.185000000001</v>
      </c>
      <c r="E8" s="15">
        <v>181453.38227124576</v>
      </c>
      <c r="F8" s="29"/>
    </row>
    <row r="9" spans="1:9" ht="11.45" customHeight="1">
      <c r="A9" s="17" t="s">
        <v>9</v>
      </c>
      <c r="B9" s="14">
        <v>2016</v>
      </c>
      <c r="C9" s="15">
        <v>230659.82015818165</v>
      </c>
      <c r="D9" s="16">
        <v>33710.293629445907</v>
      </c>
      <c r="E9" s="15">
        <v>196949.52652873576</v>
      </c>
      <c r="F9" s="29"/>
      <c r="H9" s="7"/>
      <c r="I9" s="7"/>
    </row>
    <row r="10" spans="1:9" ht="20.100000000000001" customHeight="1">
      <c r="A10" s="18" t="s">
        <v>1</v>
      </c>
      <c r="B10" s="14"/>
      <c r="C10" s="15"/>
      <c r="D10" s="16"/>
      <c r="E10" s="15"/>
      <c r="F10" s="29"/>
      <c r="H10" s="7"/>
      <c r="I10" s="7"/>
    </row>
    <row r="11" spans="1:9" ht="11.45" customHeight="1">
      <c r="A11" s="19" t="s">
        <v>40</v>
      </c>
      <c r="B11" s="14">
        <v>2015</v>
      </c>
      <c r="C11" s="15">
        <v>190609.22824488362</v>
      </c>
      <c r="D11" s="16">
        <v>27919.345000000001</v>
      </c>
      <c r="E11" s="15">
        <v>162689.88324488362</v>
      </c>
      <c r="F11" s="29"/>
      <c r="H11" s="7"/>
      <c r="I11" s="7"/>
    </row>
    <row r="12" spans="1:9" ht="11.45" customHeight="1">
      <c r="A12" s="17" t="s">
        <v>10</v>
      </c>
      <c r="B12" s="14">
        <v>2016</v>
      </c>
      <c r="C12" s="15">
        <v>206609.82690144342</v>
      </c>
      <c r="D12" s="16">
        <v>31018.157629445905</v>
      </c>
      <c r="E12" s="15">
        <v>175591.66927199753</v>
      </c>
      <c r="F12" s="29"/>
      <c r="H12" s="7"/>
      <c r="I12" s="7"/>
    </row>
    <row r="13" spans="1:9" ht="11.45" customHeight="1">
      <c r="A13" s="20" t="s">
        <v>11</v>
      </c>
      <c r="B13" s="14"/>
      <c r="C13" s="15"/>
      <c r="D13" s="16"/>
      <c r="E13" s="15"/>
      <c r="F13" s="29"/>
      <c r="H13" s="48"/>
      <c r="I13" s="48"/>
    </row>
    <row r="14" spans="1:9" ht="20.100000000000001" customHeight="1">
      <c r="A14" s="18" t="s">
        <v>4</v>
      </c>
      <c r="B14" s="14"/>
      <c r="C14" s="15"/>
      <c r="D14" s="16"/>
      <c r="E14" s="15"/>
      <c r="F14" s="29"/>
      <c r="H14" s="7"/>
      <c r="I14" s="8"/>
    </row>
    <row r="15" spans="1:9" ht="11.45" customHeight="1">
      <c r="A15" s="19" t="s">
        <v>8</v>
      </c>
      <c r="B15" s="14">
        <v>2015</v>
      </c>
      <c r="C15" s="15">
        <v>193955.01273302018</v>
      </c>
      <c r="D15" s="16">
        <v>27652.540419684708</v>
      </c>
      <c r="E15" s="15">
        <v>166302.47231333546</v>
      </c>
      <c r="F15" s="29"/>
      <c r="H15" s="9"/>
      <c r="I15" s="10"/>
    </row>
    <row r="16" spans="1:9" ht="11.45" customHeight="1">
      <c r="A16" s="17" t="s">
        <v>12</v>
      </c>
      <c r="B16" s="14">
        <v>2016</v>
      </c>
      <c r="C16" s="15">
        <v>212503.43339631942</v>
      </c>
      <c r="D16" s="16">
        <v>31287.823505518179</v>
      </c>
      <c r="E16" s="15">
        <v>181215.60989080125</v>
      </c>
      <c r="F16" s="29"/>
      <c r="H16" s="7"/>
      <c r="I16" s="8"/>
    </row>
    <row r="17" spans="1:11" ht="11.45" customHeight="1">
      <c r="A17" s="20" t="s">
        <v>13</v>
      </c>
      <c r="B17" s="14"/>
      <c r="C17" s="15"/>
      <c r="D17" s="16"/>
      <c r="E17" s="15"/>
      <c r="F17" s="29"/>
      <c r="H17" s="7"/>
      <c r="I17" s="8"/>
    </row>
    <row r="18" spans="1:11" ht="20.100000000000001" customHeight="1">
      <c r="A18" s="18" t="s">
        <v>2</v>
      </c>
      <c r="B18" s="14"/>
      <c r="C18" s="15"/>
      <c r="D18" s="16"/>
      <c r="E18" s="15"/>
      <c r="F18" s="29"/>
      <c r="G18" s="30"/>
      <c r="H18" s="7"/>
      <c r="I18" s="8"/>
    </row>
    <row r="19" spans="1:11" ht="11.45" customHeight="1">
      <c r="A19" s="19" t="s">
        <v>40</v>
      </c>
      <c r="B19" s="14">
        <v>2015</v>
      </c>
      <c r="C19" s="15">
        <v>175313.12712246866</v>
      </c>
      <c r="D19" s="16">
        <v>26183.70641968471</v>
      </c>
      <c r="E19" s="15">
        <v>149129.42070278394</v>
      </c>
      <c r="F19" s="29"/>
      <c r="H19" s="7"/>
      <c r="I19" s="8"/>
    </row>
    <row r="20" spans="1:11" ht="11.45" customHeight="1">
      <c r="A20" s="17" t="s">
        <v>14</v>
      </c>
      <c r="B20" s="14">
        <v>2016</v>
      </c>
      <c r="C20" s="15">
        <v>191566.95080611118</v>
      </c>
      <c r="D20" s="16">
        <v>29409.189505518181</v>
      </c>
      <c r="E20" s="15">
        <v>162157.761300593</v>
      </c>
      <c r="F20" s="29"/>
      <c r="G20" s="29"/>
      <c r="H20" s="29"/>
      <c r="I20" s="31"/>
    </row>
    <row r="21" spans="1:11" ht="11.45" customHeight="1">
      <c r="A21" s="20" t="s">
        <v>11</v>
      </c>
      <c r="B21" s="14"/>
      <c r="C21" s="15"/>
      <c r="D21" s="16"/>
      <c r="E21" s="15"/>
      <c r="F21" s="29"/>
      <c r="H21" s="7"/>
      <c r="I21" s="8"/>
    </row>
    <row r="22" spans="1:11" ht="20.100000000000001" customHeight="1">
      <c r="A22" s="21" t="s">
        <v>5</v>
      </c>
      <c r="B22" s="14"/>
      <c r="C22" s="15"/>
      <c r="D22" s="16"/>
      <c r="E22" s="15"/>
      <c r="F22" s="29"/>
      <c r="H22" s="7"/>
      <c r="I22" s="7"/>
    </row>
    <row r="23" spans="1:11" ht="12.6" customHeight="1">
      <c r="A23" s="22" t="s">
        <v>33</v>
      </c>
      <c r="B23" s="14">
        <v>2015</v>
      </c>
      <c r="C23" s="15">
        <v>525.65</v>
      </c>
      <c r="D23" s="16">
        <v>134.672</v>
      </c>
      <c r="E23" s="15">
        <v>390.97800000000001</v>
      </c>
      <c r="F23" s="29"/>
      <c r="H23" s="7"/>
      <c r="I23" s="7"/>
      <c r="J23" s="7"/>
      <c r="K23" s="7"/>
    </row>
    <row r="24" spans="1:11" ht="11.45" customHeight="1">
      <c r="A24" s="23" t="s">
        <v>15</v>
      </c>
      <c r="B24" s="14">
        <v>2016</v>
      </c>
      <c r="C24" s="15">
        <v>558.99274535998381</v>
      </c>
      <c r="D24" s="16">
        <v>153.22</v>
      </c>
      <c r="E24" s="15">
        <v>405.77274535998373</v>
      </c>
      <c r="F24" s="29"/>
      <c r="G24" s="29"/>
      <c r="H24" s="29"/>
      <c r="I24" s="7"/>
      <c r="J24" s="7"/>
      <c r="K24" s="7"/>
    </row>
    <row r="25" spans="1:11" ht="12.6" customHeight="1">
      <c r="A25" s="20" t="s">
        <v>34</v>
      </c>
      <c r="B25" s="14"/>
      <c r="C25" s="15"/>
      <c r="D25" s="16"/>
      <c r="E25" s="15"/>
      <c r="F25" s="29"/>
      <c r="G25" s="11"/>
    </row>
    <row r="26" spans="1:11" ht="20.100000000000001" customHeight="1">
      <c r="A26" s="24" t="s">
        <v>23</v>
      </c>
      <c r="B26" s="14"/>
      <c r="C26" s="15"/>
      <c r="D26" s="16"/>
      <c r="E26" s="15"/>
      <c r="F26" s="29"/>
      <c r="H26" s="30"/>
    </row>
    <row r="27" spans="1:11" ht="11.45" customHeight="1">
      <c r="A27" s="19" t="s">
        <v>22</v>
      </c>
      <c r="B27" s="14">
        <v>2015</v>
      </c>
      <c r="C27" s="15">
        <v>3472.1823456672691</v>
      </c>
      <c r="D27" s="16">
        <v>4686.7100560373847</v>
      </c>
      <c r="E27" s="15">
        <v>3053.8394317156803</v>
      </c>
      <c r="F27" s="29"/>
    </row>
    <row r="28" spans="1:11" ht="11.45" customHeight="1">
      <c r="A28" s="25" t="s">
        <v>16</v>
      </c>
      <c r="B28" s="14">
        <v>2016</v>
      </c>
      <c r="C28" s="15">
        <v>3554.6315889990969</v>
      </c>
      <c r="D28" s="16">
        <v>4855.7804137841003</v>
      </c>
      <c r="E28" s="15">
        <v>3063.3171150398052</v>
      </c>
      <c r="F28" s="29"/>
      <c r="G28" s="29"/>
      <c r="H28" s="29"/>
    </row>
    <row r="29" spans="1:11" ht="11.45" customHeight="1">
      <c r="A29" s="20" t="s">
        <v>21</v>
      </c>
      <c r="B29" s="14"/>
      <c r="C29" s="15"/>
      <c r="D29" s="15"/>
      <c r="E29" s="15"/>
      <c r="F29" s="29"/>
    </row>
    <row r="30" spans="1:11" ht="42" customHeight="1">
      <c r="A30" s="39" t="s">
        <v>35</v>
      </c>
      <c r="B30" s="39"/>
      <c r="C30" s="39"/>
      <c r="D30" s="39"/>
      <c r="E30" s="39"/>
      <c r="F30" s="12"/>
      <c r="G30" s="12"/>
      <c r="H30" s="12"/>
    </row>
    <row r="31" spans="1:11" ht="11.45" customHeight="1">
      <c r="A31" s="13" t="s">
        <v>3</v>
      </c>
      <c r="B31" s="14">
        <v>2015</v>
      </c>
      <c r="C31" s="15">
        <v>99.999999999999986</v>
      </c>
      <c r="D31" s="16">
        <f>D8/C8*100</f>
        <v>14.376700379913485</v>
      </c>
      <c r="E31" s="26">
        <f>C31-D31</f>
        <v>85.623299620086499</v>
      </c>
      <c r="F31" s="29"/>
    </row>
    <row r="32" spans="1:11" ht="11.45" customHeight="1">
      <c r="A32" s="17" t="s">
        <v>17</v>
      </c>
      <c r="B32" s="14">
        <v>2016</v>
      </c>
      <c r="C32" s="15">
        <v>99.999999999999986</v>
      </c>
      <c r="D32" s="16">
        <f>D9/C9*100</f>
        <v>14.614722931080108</v>
      </c>
      <c r="E32" s="26">
        <f>C32-D32</f>
        <v>85.385277068919876</v>
      </c>
      <c r="F32" s="29"/>
    </row>
    <row r="33" spans="1:6" ht="20.100000000000001" customHeight="1">
      <c r="A33" s="19" t="s">
        <v>7</v>
      </c>
      <c r="B33" s="14">
        <v>2015</v>
      </c>
      <c r="C33" s="15">
        <v>100</v>
      </c>
      <c r="D33" s="16">
        <f>D11/C11*100</f>
        <v>14.647425655661777</v>
      </c>
      <c r="E33" s="26">
        <f>E11/C11*100</f>
        <v>85.352574344338223</v>
      </c>
      <c r="F33" s="29"/>
    </row>
    <row r="34" spans="1:6" ht="11.45" customHeight="1">
      <c r="A34" s="20" t="s">
        <v>18</v>
      </c>
      <c r="B34" s="14">
        <v>2016</v>
      </c>
      <c r="C34" s="15">
        <f>D34+E34</f>
        <v>100.00000000000001</v>
      </c>
      <c r="D34" s="16">
        <f>D12/C12*100</f>
        <v>15.01291496858091</v>
      </c>
      <c r="E34" s="26">
        <f>E12/C12*100</f>
        <v>84.987085031419099</v>
      </c>
      <c r="F34" s="29"/>
    </row>
    <row r="35" spans="1:6" ht="20.100000000000001" customHeight="1">
      <c r="A35" s="13" t="s">
        <v>6</v>
      </c>
      <c r="B35" s="14">
        <v>2015</v>
      </c>
      <c r="C35" s="15">
        <f>D35+E35</f>
        <v>100</v>
      </c>
      <c r="D35" s="16">
        <f>D15/C15*100</f>
        <v>14.257192959353176</v>
      </c>
      <c r="E35" s="26">
        <f>E15/C15*100</f>
        <v>85.742807040646824</v>
      </c>
      <c r="F35" s="29"/>
    </row>
    <row r="36" spans="1:6" ht="11.45" customHeight="1">
      <c r="A36" s="17" t="s">
        <v>19</v>
      </c>
      <c r="B36" s="14">
        <v>2016</v>
      </c>
      <c r="C36" s="15">
        <f>D36+E36</f>
        <v>100</v>
      </c>
      <c r="D36" s="16">
        <f>D16/C16*100</f>
        <v>14.723443760631532</v>
      </c>
      <c r="E36" s="26">
        <f>(E16/C16)*100</f>
        <v>85.276556239368475</v>
      </c>
      <c r="F36" s="29"/>
    </row>
    <row r="37" spans="1:6" ht="20.100000000000001" customHeight="1">
      <c r="A37" s="19" t="s">
        <v>0</v>
      </c>
      <c r="B37" s="14">
        <v>2015</v>
      </c>
      <c r="C37" s="15">
        <f t="shared" ref="C37:C38" si="0">D37+E37</f>
        <v>99.999999999999986</v>
      </c>
      <c r="D37" s="16">
        <f>(D19/C19)*100</f>
        <v>14.935394085688477</v>
      </c>
      <c r="E37" s="26">
        <f>(E19/C19)*100</f>
        <v>85.064605914311514</v>
      </c>
      <c r="F37" s="29"/>
    </row>
    <row r="38" spans="1:6" ht="11.45" customHeight="1">
      <c r="A38" s="20" t="s">
        <v>20</v>
      </c>
      <c r="B38" s="14">
        <v>2016</v>
      </c>
      <c r="C38" s="15">
        <f t="shared" si="0"/>
        <v>100</v>
      </c>
      <c r="D38" s="16">
        <f>(D20/C20)*100</f>
        <v>15.35191189386515</v>
      </c>
      <c r="E38" s="26">
        <f>(E20/C20)*100</f>
        <v>84.64808810613485</v>
      </c>
      <c r="F38" s="29"/>
    </row>
    <row r="39" spans="1:6" ht="20.100000000000001" customHeight="1">
      <c r="A39" s="21" t="s">
        <v>43</v>
      </c>
      <c r="B39" s="14">
        <v>2015</v>
      </c>
      <c r="C39" s="15">
        <v>100</v>
      </c>
      <c r="D39" s="16">
        <f>D23/C23*100</f>
        <v>25.620089413107582</v>
      </c>
      <c r="E39" s="26">
        <f>E23/C23*100</f>
        <v>74.379910586892422</v>
      </c>
      <c r="F39" s="29"/>
    </row>
    <row r="40" spans="1:6" ht="12.6" customHeight="1">
      <c r="A40" s="23" t="s">
        <v>38</v>
      </c>
      <c r="B40" s="14">
        <v>2016</v>
      </c>
      <c r="C40" s="15">
        <v>100</v>
      </c>
      <c r="D40" s="16">
        <f>D24/C24*100</f>
        <v>27.410015831480671</v>
      </c>
      <c r="E40" s="26">
        <f>E24/C24*100</f>
        <v>72.589984168519322</v>
      </c>
      <c r="F40" s="29"/>
    </row>
    <row r="41" spans="1:6" ht="12.6" customHeight="1">
      <c r="A41" s="23" t="s">
        <v>37</v>
      </c>
      <c r="B41" s="14"/>
      <c r="C41" s="15"/>
      <c r="D41" s="16"/>
      <c r="E41" s="26"/>
      <c r="F41" s="29"/>
    </row>
    <row r="42" spans="1:6" ht="45" customHeight="1">
      <c r="A42" s="40" t="s">
        <v>41</v>
      </c>
      <c r="B42" s="40"/>
      <c r="C42" s="40"/>
      <c r="D42" s="40"/>
      <c r="E42" s="40"/>
    </row>
    <row r="43" spans="1:6" ht="11.25" customHeight="1">
      <c r="A43" s="32" t="s">
        <v>42</v>
      </c>
      <c r="B43" s="32"/>
      <c r="C43" s="32"/>
      <c r="D43" s="32"/>
      <c r="E43" s="32"/>
    </row>
    <row r="45" spans="1:6" ht="23.1" customHeight="1">
      <c r="B45" s="2"/>
    </row>
    <row r="46" spans="1:6" ht="23.1" customHeight="1">
      <c r="B46" s="2"/>
    </row>
    <row r="47" spans="1:6" ht="23.1" customHeight="1">
      <c r="B47" s="2"/>
    </row>
    <row r="48" spans="1:6" ht="23.1" customHeight="1">
      <c r="B48" s="2"/>
    </row>
    <row r="49" spans="2:2" ht="23.1" customHeight="1">
      <c r="B49" s="2"/>
    </row>
    <row r="50" spans="2:2" ht="23.1" customHeight="1">
      <c r="B50" s="2"/>
    </row>
    <row r="51" spans="2:2" ht="23.1" customHeight="1">
      <c r="B51" s="2"/>
    </row>
    <row r="52" spans="2:2" ht="23.1" customHeight="1">
      <c r="B52" s="2"/>
    </row>
    <row r="53" spans="2:2" ht="23.1" customHeight="1">
      <c r="B53" s="2"/>
    </row>
    <row r="54" spans="2:2" ht="23.1" customHeight="1">
      <c r="B54" s="2"/>
    </row>
  </sheetData>
  <mergeCells count="12">
    <mergeCell ref="A1:E1"/>
    <mergeCell ref="A2:E2"/>
    <mergeCell ref="A3:E3"/>
    <mergeCell ref="A4:E4"/>
    <mergeCell ref="H13:I13"/>
    <mergeCell ref="A43:E43"/>
    <mergeCell ref="A7:E7"/>
    <mergeCell ref="C5:C6"/>
    <mergeCell ref="A5:B6"/>
    <mergeCell ref="A30:E30"/>
    <mergeCell ref="A42:E42"/>
    <mergeCell ref="D5:E5"/>
  </mergeCells>
  <phoneticPr fontId="0" type="noConversion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>
    <oddFooter>&amp;L&amp;9 84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84</vt:lpstr>
      <vt:lpstr>'Str. 84'!Obszar_wydruku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U S</dc:creator>
  <cp:lastModifiedBy>Zbigniew Dobosz</cp:lastModifiedBy>
  <cp:lastPrinted>2017-07-27T10:10:37Z</cp:lastPrinted>
  <dcterms:created xsi:type="dcterms:W3CDTF">1999-07-02T09:13:45Z</dcterms:created>
  <dcterms:modified xsi:type="dcterms:W3CDTF">2017-07-27T10:10:44Z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718357019</vt:i4>
  </property>
  <property fmtid="{D5CDD505-2E9C-101B-9397-08002B2CF9AE}" pid="3" name="_EmailSubject">
    <vt:lpwstr/>
  </property>
  <property fmtid="{D5CDD505-2E9C-101B-9397-08002B2CF9AE}" pid="4" name="_AuthorEmail">
    <vt:lpwstr>Z.Dobosz@stat.gov.pl</vt:lpwstr>
  </property>
  <property fmtid="{D5CDD505-2E9C-101B-9397-08002B2CF9AE}" pid="5" name="_AuthorEmailDisplayName">
    <vt:lpwstr>Dobosz Zbigniew</vt:lpwstr>
  </property>
  <property fmtid="{D5CDD505-2E9C-101B-9397-08002B2CF9AE}" pid="6" name="_ReviewingToolsShownOnce">
    <vt:lpwstr/>
  </property>
</Properties>
</file>