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5480" windowHeight="11640"/>
  </bookViews>
  <sheets>
    <sheet name="str. 255" sheetId="1" r:id="rId1"/>
  </sheets>
  <definedNames>
    <definedName name="_xlnm.Print_Area" localSheetId="0">'str. 255'!$A$1:$F$33</definedName>
  </definedNames>
  <calcPr calcId="125725"/>
</workbook>
</file>

<file path=xl/calcChain.xml><?xml version="1.0" encoding="utf-8"?>
<calcChain xmlns="http://schemas.openxmlformats.org/spreadsheetml/2006/main">
  <c r="D29" i="1"/>
  <c r="E29" s="1"/>
  <c r="B29"/>
  <c r="E16"/>
  <c r="E14"/>
  <c r="E12"/>
  <c r="E10"/>
  <c r="E8"/>
  <c r="F27"/>
  <c r="F25"/>
  <c r="F23"/>
  <c r="E27"/>
  <c r="E25"/>
  <c r="E23"/>
  <c r="C27"/>
  <c r="C25"/>
  <c r="C23"/>
  <c r="E6"/>
  <c r="F29" l="1"/>
  <c r="C29"/>
</calcChain>
</file>

<file path=xl/sharedStrings.xml><?xml version="1.0" encoding="utf-8"?>
<sst xmlns="http://schemas.openxmlformats.org/spreadsheetml/2006/main" count="41" uniqueCount="37">
  <si>
    <t xml:space="preserve">  w tym w komunikacji międzynarodowej</t>
  </si>
  <si>
    <t xml:space="preserve">  of which in internatinal transport</t>
  </si>
  <si>
    <t>a   Bez kierowców samochodów osobowych przewożonych promami.</t>
  </si>
  <si>
    <r>
      <t xml:space="preserve">WYSZCZEGÓLNIENIE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SPECIFICATION</t>
    </r>
  </si>
  <si>
    <r>
      <t xml:space="preserve">Tony </t>
    </r>
    <r>
      <rPr>
        <i/>
        <sz val="9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Tonnes</t>
    </r>
  </si>
  <si>
    <r>
      <t xml:space="preserve">w tys.                                                         </t>
    </r>
    <r>
      <rPr>
        <i/>
        <sz val="9"/>
        <rFont val="Arial"/>
        <family val="2"/>
        <charset val="238"/>
      </rPr>
      <t>thousand</t>
    </r>
  </si>
  <si>
    <r>
      <t xml:space="preserve">WYSZCZEGÓLNIENIE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SPECIFICATION</t>
    </r>
  </si>
  <si>
    <r>
      <t xml:space="preserve">Pasażerowie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Passengers</t>
    </r>
  </si>
  <si>
    <r>
      <t xml:space="preserve">Pasażerokilometry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Passenger-kilometres</t>
    </r>
  </si>
  <si>
    <r>
      <t xml:space="preserve">Średnia odległość przewozu jednego pasażera                                                                            w kilometrach                                                                                                     </t>
    </r>
    <r>
      <rPr>
        <i/>
        <sz val="9"/>
        <rFont val="Arial"/>
        <family val="2"/>
        <charset val="238"/>
      </rPr>
      <t>Average distance travelled by                                                             1 passenger, kilometres</t>
    </r>
  </si>
  <si>
    <r>
      <t xml:space="preserve">w liczbach bezwzględnych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absolute numbers</t>
    </r>
  </si>
  <si>
    <r>
      <t xml:space="preserve">w tys.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thousand</t>
    </r>
  </si>
  <si>
    <r>
      <t>OGÓŁEM</t>
    </r>
    <r>
      <rPr>
        <i/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…………………………………..</t>
    </r>
  </si>
  <si>
    <r>
      <t>Promy</t>
    </r>
    <r>
      <rPr>
        <i/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………………………………………</t>
    </r>
  </si>
  <si>
    <t>Ładunki polskiego handlu zagranicznego</t>
  </si>
  <si>
    <t>Polish foreign trade</t>
  </si>
  <si>
    <t>eksport</t>
  </si>
  <si>
    <t>export</t>
  </si>
  <si>
    <t>import</t>
  </si>
  <si>
    <t>przewozy pomiędzy portami polskimi</t>
  </si>
  <si>
    <t xml:space="preserve">Polish ports transport </t>
  </si>
  <si>
    <t>Transit</t>
  </si>
  <si>
    <t>of which cargo under in-house management</t>
  </si>
  <si>
    <t>Statki pasażerskie</t>
  </si>
  <si>
    <t>Passenger ships</t>
  </si>
  <si>
    <t>Ładunki tranzytowe</t>
  </si>
  <si>
    <r>
      <t>TOTAL</t>
    </r>
    <r>
      <rPr>
        <i/>
        <vertAlign val="superscript"/>
        <sz val="9"/>
        <rFont val="Arial"/>
        <family val="2"/>
        <charset val="238"/>
      </rPr>
      <t>a</t>
    </r>
  </si>
  <si>
    <r>
      <t>Ferries</t>
    </r>
    <r>
      <rPr>
        <i/>
        <vertAlign val="superscript"/>
        <sz val="9"/>
        <rFont val="Arial"/>
        <family val="2"/>
        <charset val="238"/>
      </rPr>
      <t>a</t>
    </r>
  </si>
  <si>
    <t>a   Excluding truck drivers on board of ferries.</t>
  </si>
  <si>
    <t>w tym ładunki we własnej gestii transportowej</t>
  </si>
  <si>
    <t>zm. kol.</t>
  </si>
  <si>
    <t>2015=100</t>
  </si>
  <si>
    <t xml:space="preserve">                        MARITIME TRANSPORT OF PASSENGERS IN 2016</t>
  </si>
  <si>
    <t xml:space="preserve">                          TRANZYTOWYCH  ŻEGLUGĄ  MORSKĄ  W  2016 R.</t>
  </si>
  <si>
    <t xml:space="preserve">                          MARITIME TRANSPORT OF POLISH FOREIGN TRADE  AND TRANSIT IN 2016</t>
  </si>
  <si>
    <t xml:space="preserve">TABL. 7(139).   PRZEWOZY  ŁADUNKÓW  POLSKIEGO  HANDLU  ZAGRANICZNEGO  I  ŁADUNKÓW </t>
  </si>
  <si>
    <t>TABL. 8(140).  PRZEWOZY  PASAŻERÓW  ŻEGLUGĄ  MORSKĄ  W  2016 R.</t>
  </si>
</sst>
</file>

<file path=xl/styles.xml><?xml version="1.0" encoding="utf-8"?>
<styleSheet xmlns="http://schemas.openxmlformats.org/spreadsheetml/2006/main">
  <numFmts count="4">
    <numFmt numFmtId="43" formatCode="_-* #,##0.00\ _z_ł_-;\-* #,##0.00\ _z_ł_-;_-* &quot;-&quot;??\ _z_ł_-;_-@_-"/>
    <numFmt numFmtId="164" formatCode="@\ *._)"/>
    <numFmt numFmtId="165" formatCode="#,##0_);\(#,##0\)"/>
    <numFmt numFmtId="166" formatCode="#,##0.0_);\(#,##0.0\)"/>
  </numFmts>
  <fonts count="11">
    <font>
      <sz val="10"/>
      <name val="Arial"/>
      <charset val="238"/>
    </font>
    <font>
      <sz val="10"/>
      <name val="Arial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3">
    <xf numFmtId="0" fontId="0" fillId="0" borderId="0" xfId="0"/>
    <xf numFmtId="0" fontId="3" fillId="0" borderId="0" xfId="0" quotePrefix="1" applyFont="1" applyBorder="1" applyAlignment="1" applyProtection="1">
      <alignment horizontal="left" vertical="top"/>
    </xf>
    <xf numFmtId="0" fontId="2" fillId="0" borderId="0" xfId="0" applyFont="1" applyAlignment="1">
      <alignment horizontal="left"/>
    </xf>
    <xf numFmtId="0" fontId="2" fillId="0" borderId="0" xfId="0" applyFont="1" applyBorder="1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NumberFormat="1" applyFont="1" applyFill="1"/>
    <xf numFmtId="165" fontId="5" fillId="0" borderId="3" xfId="0" applyNumberFormat="1" applyFont="1" applyFill="1" applyBorder="1" applyAlignment="1"/>
    <xf numFmtId="166" fontId="5" fillId="0" borderId="4" xfId="1" applyNumberFormat="1" applyFont="1" applyFill="1" applyBorder="1" applyAlignment="1"/>
    <xf numFmtId="165" fontId="5" fillId="0" borderId="5" xfId="1" applyNumberFormat="1" applyFont="1" applyFill="1" applyBorder="1" applyAlignment="1"/>
    <xf numFmtId="0" fontId="4" fillId="0" borderId="0" xfId="0" applyNumberFormat="1" applyFont="1" applyFill="1" applyAlignment="1">
      <alignment wrapText="1"/>
    </xf>
    <xf numFmtId="165" fontId="5" fillId="0" borderId="4" xfId="1" applyNumberFormat="1" applyFont="1" applyFill="1" applyBorder="1" applyAlignment="1"/>
    <xf numFmtId="0" fontId="5" fillId="0" borderId="0" xfId="0" quotePrefix="1" applyNumberFormat="1" applyFont="1" applyFill="1" applyAlignment="1">
      <alignment horizontal="left"/>
    </xf>
    <xf numFmtId="0" fontId="4" fillId="0" borderId="0" xfId="0" quotePrefix="1" applyNumberFormat="1" applyFont="1" applyFill="1" applyAlignment="1">
      <alignment horizontal="left" wrapText="1"/>
    </xf>
    <xf numFmtId="164" fontId="5" fillId="0" borderId="0" xfId="0" applyNumberFormat="1" applyFont="1" applyFill="1" applyAlignment="1">
      <alignment horizontal="left"/>
    </xf>
    <xf numFmtId="0" fontId="4" fillId="0" borderId="0" xfId="0" applyNumberFormat="1" applyFont="1" applyFill="1" applyAlignment="1">
      <alignment horizontal="left" wrapText="1"/>
    </xf>
    <xf numFmtId="165" fontId="2" fillId="0" borderId="0" xfId="0" applyNumberFormat="1" applyFont="1"/>
    <xf numFmtId="166" fontId="5" fillId="0" borderId="3" xfId="1" applyNumberFormat="1" applyFont="1" applyFill="1" applyBorder="1" applyAlignment="1"/>
    <xf numFmtId="165" fontId="9" fillId="0" borderId="4" xfId="0" applyNumberFormat="1" applyFont="1" applyFill="1" applyBorder="1" applyAlignment="1"/>
    <xf numFmtId="165" fontId="9" fillId="0" borderId="4" xfId="0" applyNumberFormat="1" applyFont="1" applyFill="1" applyBorder="1" applyAlignment="1">
      <alignment vertical="center"/>
    </xf>
    <xf numFmtId="165" fontId="9" fillId="0" borderId="4" xfId="1" applyNumberFormat="1" applyFont="1" applyFill="1" applyBorder="1" applyAlignment="1"/>
    <xf numFmtId="0" fontId="10" fillId="0" borderId="0" xfId="0" applyFont="1"/>
    <xf numFmtId="0" fontId="3" fillId="0" borderId="0" xfId="0" quotePrefix="1" applyFont="1" applyBorder="1" applyAlignment="1" applyProtection="1">
      <alignment horizontal="left" vertical="top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3" fillId="0" borderId="0" xfId="0" quotePrefix="1" applyFont="1" applyFill="1" applyBorder="1" applyAlignment="1" applyProtection="1">
      <alignment horizontal="left" vertical="top"/>
    </xf>
    <xf numFmtId="0" fontId="3" fillId="0" borderId="0" xfId="0" quotePrefix="1" applyFont="1" applyBorder="1" applyAlignment="1" applyProtection="1">
      <alignment horizontal="left" vertical="top"/>
    </xf>
    <xf numFmtId="164" fontId="5" fillId="0" borderId="0" xfId="0" applyNumberFormat="1" applyFont="1" applyAlignment="1" applyProtection="1">
      <alignment horizontal="left" indent="1"/>
    </xf>
    <xf numFmtId="164" fontId="5" fillId="0" borderId="12" xfId="0" applyNumberFormat="1" applyFont="1" applyBorder="1" applyAlignment="1" applyProtection="1">
      <alignment horizontal="left" indent="1"/>
    </xf>
    <xf numFmtId="0" fontId="4" fillId="0" borderId="0" xfId="0" applyNumberFormat="1" applyFont="1" applyAlignment="1" applyProtection="1">
      <alignment horizontal="left" vertical="top"/>
    </xf>
    <xf numFmtId="0" fontId="4" fillId="0" borderId="12" xfId="0" applyNumberFormat="1" applyFont="1" applyBorder="1" applyAlignment="1" applyProtection="1">
      <alignment horizontal="left" vertical="top"/>
    </xf>
    <xf numFmtId="0" fontId="4" fillId="0" borderId="0" xfId="0" applyNumberFormat="1" applyFont="1" applyAlignment="1" applyProtection="1">
      <alignment horizontal="left" vertical="top" indent="1"/>
    </xf>
    <xf numFmtId="0" fontId="4" fillId="0" borderId="12" xfId="0" applyNumberFormat="1" applyFont="1" applyBorder="1" applyAlignment="1" applyProtection="1">
      <alignment horizontal="left" vertical="top" indent="1"/>
    </xf>
    <xf numFmtId="165" fontId="9" fillId="0" borderId="5" xfId="1" quotePrefix="1" applyNumberFormat="1" applyFont="1" applyBorder="1" applyAlignment="1" applyProtection="1">
      <alignment horizontal="right"/>
    </xf>
    <xf numFmtId="165" fontId="9" fillId="0" borderId="12" xfId="1" quotePrefix="1" applyNumberFormat="1" applyFont="1" applyBorder="1" applyAlignment="1" applyProtection="1">
      <alignment horizontal="right"/>
    </xf>
    <xf numFmtId="166" fontId="5" fillId="0" borderId="5" xfId="1" quotePrefix="1" applyNumberFormat="1" applyFont="1" applyBorder="1" applyAlignment="1" applyProtection="1">
      <alignment horizontal="right"/>
    </xf>
    <xf numFmtId="166" fontId="5" fillId="0" borderId="0" xfId="1" quotePrefix="1" applyNumberFormat="1" applyFont="1" applyBorder="1" applyAlignment="1" applyProtection="1">
      <alignment horizontal="right"/>
    </xf>
    <xf numFmtId="0" fontId="4" fillId="0" borderId="13" xfId="0" applyNumberFormat="1" applyFont="1" applyBorder="1" applyAlignment="1" applyProtection="1">
      <alignment horizontal="left" vertical="top"/>
    </xf>
    <xf numFmtId="0" fontId="4" fillId="0" borderId="13" xfId="0" quotePrefix="1" applyNumberFormat="1" applyFont="1" applyBorder="1" applyAlignment="1" applyProtection="1">
      <alignment horizontal="left" vertical="top"/>
    </xf>
    <xf numFmtId="0" fontId="5" fillId="0" borderId="14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164" fontId="5" fillId="0" borderId="14" xfId="0" applyNumberFormat="1" applyFont="1" applyBorder="1" applyAlignment="1" applyProtection="1">
      <alignment horizontal="left"/>
    </xf>
    <xf numFmtId="164" fontId="5" fillId="0" borderId="6" xfId="0" applyNumberFormat="1" applyFont="1" applyBorder="1" applyAlignment="1" applyProtection="1">
      <alignment horizontal="left"/>
    </xf>
    <xf numFmtId="166" fontId="5" fillId="0" borderId="10" xfId="1" quotePrefix="1" applyNumberFormat="1" applyFont="1" applyBorder="1" applyAlignment="1" applyProtection="1">
      <alignment horizontal="right"/>
    </xf>
    <xf numFmtId="166" fontId="5" fillId="0" borderId="14" xfId="1" quotePrefix="1" applyNumberFormat="1" applyFont="1" applyBorder="1" applyAlignment="1" applyProtection="1">
      <alignment horizontal="right"/>
    </xf>
    <xf numFmtId="165" fontId="5" fillId="0" borderId="10" xfId="1" quotePrefix="1" applyNumberFormat="1" applyFont="1" applyBorder="1" applyAlignment="1" applyProtection="1">
      <alignment horizontal="right"/>
    </xf>
    <xf numFmtId="165" fontId="5" fillId="0" borderId="6" xfId="1" quotePrefix="1" applyNumberFormat="1" applyFont="1" applyBorder="1" applyAlignment="1" applyProtection="1">
      <alignment horizontal="right"/>
    </xf>
    <xf numFmtId="165" fontId="5" fillId="0" borderId="5" xfId="1" quotePrefix="1" applyNumberFormat="1" applyFont="1" applyBorder="1" applyAlignment="1" applyProtection="1">
      <alignment horizontal="right"/>
    </xf>
    <xf numFmtId="165" fontId="5" fillId="0" borderId="12" xfId="1" quotePrefix="1" applyNumberFormat="1" applyFont="1" applyBorder="1" applyAlignment="1" applyProtection="1">
      <alignment horizontal="right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5" fillId="0" borderId="17" xfId="0" applyFont="1" applyBorder="1" applyAlignment="1" applyProtection="1">
      <alignment horizontal="center" vertical="center" wrapText="1"/>
    </xf>
    <xf numFmtId="0" fontId="5" fillId="0" borderId="18" xfId="0" applyFont="1" applyBorder="1" applyAlignment="1" applyProtection="1">
      <alignment horizontal="center" vertical="center" wrapText="1"/>
    </xf>
    <xf numFmtId="0" fontId="8" fillId="0" borderId="0" xfId="0" applyFont="1" applyAlignment="1">
      <alignment horizontal="left"/>
    </xf>
    <xf numFmtId="0" fontId="4" fillId="0" borderId="13" xfId="0" applyFont="1" applyFill="1" applyBorder="1" applyAlignment="1" applyProtection="1">
      <alignment horizontal="left" vertical="top"/>
    </xf>
    <xf numFmtId="0" fontId="4" fillId="0" borderId="13" xfId="0" quotePrefix="1" applyFont="1" applyFill="1" applyBorder="1" applyAlignment="1" applyProtection="1">
      <alignment horizontal="left" vertical="top"/>
    </xf>
    <xf numFmtId="0" fontId="7" fillId="0" borderId="0" xfId="0" applyFont="1" applyAlignment="1">
      <alignment horizontal="left"/>
    </xf>
    <xf numFmtId="164" fontId="5" fillId="0" borderId="0" xfId="0" applyNumberFormat="1" applyFont="1" applyAlignment="1" applyProtection="1">
      <alignment horizontal="left"/>
    </xf>
    <xf numFmtId="164" fontId="5" fillId="0" borderId="12" xfId="0" applyNumberFormat="1" applyFont="1" applyBorder="1" applyAlignment="1" applyProtection="1">
      <alignment horizontal="left"/>
    </xf>
    <xf numFmtId="164" fontId="5" fillId="0" borderId="0" xfId="0" applyNumberFormat="1" applyFont="1" applyAlignment="1" applyProtection="1">
      <alignment horizontal="left" indent="2"/>
    </xf>
    <xf numFmtId="164" fontId="5" fillId="0" borderId="12" xfId="0" applyNumberFormat="1" applyFont="1" applyBorder="1" applyAlignment="1" applyProtection="1">
      <alignment horizontal="left" indent="2"/>
    </xf>
    <xf numFmtId="0" fontId="4" fillId="0" borderId="0" xfId="0" applyNumberFormat="1" applyFont="1" applyAlignment="1" applyProtection="1">
      <alignment horizontal="left" vertical="top" indent="2"/>
    </xf>
    <xf numFmtId="0" fontId="4" fillId="0" borderId="12" xfId="0" applyNumberFormat="1" applyFont="1" applyBorder="1" applyAlignment="1" applyProtection="1">
      <alignment horizontal="left" vertical="top" indent="2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4"/>
  <sheetViews>
    <sheetView tabSelected="1" zoomScale="110" zoomScaleNormal="110" workbookViewId="0"/>
  </sheetViews>
  <sheetFormatPr defaultColWidth="9.140625" defaultRowHeight="12.75"/>
  <cols>
    <col min="1" max="1" width="31.42578125" style="4" customWidth="1"/>
    <col min="2" max="2" width="12.28515625" style="4" customWidth="1"/>
    <col min="3" max="5" width="10.7109375" style="4" customWidth="1"/>
    <col min="6" max="6" width="11.28515625" style="4" customWidth="1"/>
    <col min="7" max="16384" width="9.140625" style="4"/>
  </cols>
  <sheetData>
    <row r="1" spans="1:7">
      <c r="A1" s="25" t="s">
        <v>35</v>
      </c>
      <c r="B1" s="1"/>
      <c r="C1" s="1"/>
      <c r="D1" s="2"/>
      <c r="E1" s="2"/>
      <c r="F1" s="2"/>
    </row>
    <row r="2" spans="1:7">
      <c r="A2" s="33" t="s">
        <v>33</v>
      </c>
      <c r="B2" s="33"/>
      <c r="C2" s="33"/>
      <c r="D2" s="33"/>
      <c r="E2" s="33"/>
      <c r="F2" s="33"/>
    </row>
    <row r="3" spans="1:7" ht="18" customHeight="1" thickBot="1">
      <c r="A3" s="44" t="s">
        <v>34</v>
      </c>
      <c r="B3" s="45"/>
      <c r="C3" s="45"/>
      <c r="D3" s="45"/>
      <c r="E3" s="45"/>
      <c r="F3" s="45"/>
    </row>
    <row r="4" spans="1:7" ht="28.5" customHeight="1">
      <c r="A4" s="46" t="s">
        <v>3</v>
      </c>
      <c r="B4" s="47"/>
      <c r="C4" s="58" t="s">
        <v>4</v>
      </c>
      <c r="D4" s="59"/>
      <c r="E4" s="59"/>
      <c r="F4" s="59"/>
    </row>
    <row r="5" spans="1:7" ht="27.75" customHeight="1" thickBot="1">
      <c r="A5" s="48"/>
      <c r="B5" s="49"/>
      <c r="C5" s="60" t="s">
        <v>5</v>
      </c>
      <c r="D5" s="61"/>
      <c r="E5" s="60" t="s">
        <v>31</v>
      </c>
      <c r="F5" s="62"/>
    </row>
    <row r="6" spans="1:7" ht="36.950000000000003" customHeight="1">
      <c r="A6" s="50" t="s">
        <v>14</v>
      </c>
      <c r="B6" s="51"/>
      <c r="C6" s="54">
        <v>1378.9770000000001</v>
      </c>
      <c r="D6" s="55"/>
      <c r="E6" s="52">
        <f>C6/C7*100</f>
        <v>114.57103688933201</v>
      </c>
      <c r="F6" s="53"/>
      <c r="G6" s="24"/>
    </row>
    <row r="7" spans="1:7" s="5" customFormat="1" ht="14.1" customHeight="1">
      <c r="A7" s="36" t="s">
        <v>15</v>
      </c>
      <c r="B7" s="37"/>
      <c r="C7" s="40">
        <v>1203.5999999999999</v>
      </c>
      <c r="D7" s="41"/>
      <c r="E7" s="42"/>
      <c r="F7" s="43"/>
      <c r="G7" s="24" t="s">
        <v>30</v>
      </c>
    </row>
    <row r="8" spans="1:7" ht="20.100000000000001" customHeight="1">
      <c r="A8" s="69" t="s">
        <v>29</v>
      </c>
      <c r="B8" s="70"/>
      <c r="C8" s="56">
        <v>1192.6420000000001</v>
      </c>
      <c r="D8" s="57"/>
      <c r="E8" s="42">
        <f t="shared" ref="E8:E16" si="0">C8/C9*100</f>
        <v>111.08708003837522</v>
      </c>
      <c r="F8" s="43"/>
    </row>
    <row r="9" spans="1:7" s="5" customFormat="1" ht="14.1" customHeight="1">
      <c r="A9" s="71" t="s">
        <v>22</v>
      </c>
      <c r="B9" s="72"/>
      <c r="C9" s="40">
        <v>1073.6099999999999</v>
      </c>
      <c r="D9" s="41"/>
      <c r="E9" s="42"/>
      <c r="F9" s="43"/>
    </row>
    <row r="10" spans="1:7" ht="20.100000000000001" customHeight="1">
      <c r="A10" s="34" t="s">
        <v>16</v>
      </c>
      <c r="B10" s="35"/>
      <c r="C10" s="56">
        <v>590.50300000000004</v>
      </c>
      <c r="D10" s="57"/>
      <c r="E10" s="42">
        <f t="shared" si="0"/>
        <v>124.78983427656078</v>
      </c>
      <c r="F10" s="43"/>
    </row>
    <row r="11" spans="1:7" s="5" customFormat="1" ht="14.1" customHeight="1">
      <c r="A11" s="38" t="s">
        <v>17</v>
      </c>
      <c r="B11" s="39"/>
      <c r="C11" s="40">
        <v>473.19799999999998</v>
      </c>
      <c r="D11" s="41"/>
      <c r="E11" s="42"/>
      <c r="F11" s="43"/>
    </row>
    <row r="12" spans="1:7" ht="15" customHeight="1">
      <c r="A12" s="34" t="s">
        <v>18</v>
      </c>
      <c r="B12" s="35"/>
      <c r="C12" s="56">
        <v>736.98699999999997</v>
      </c>
      <c r="D12" s="57"/>
      <c r="E12" s="42">
        <f t="shared" si="0"/>
        <v>113.84711159994316</v>
      </c>
      <c r="F12" s="43"/>
    </row>
    <row r="13" spans="1:7" s="5" customFormat="1" ht="14.1" customHeight="1">
      <c r="A13" s="38" t="s">
        <v>18</v>
      </c>
      <c r="B13" s="39"/>
      <c r="C13" s="40">
        <v>647.34799999999996</v>
      </c>
      <c r="D13" s="41"/>
      <c r="E13" s="42"/>
      <c r="F13" s="43"/>
    </row>
    <row r="14" spans="1:7" s="6" customFormat="1" ht="15" customHeight="1">
      <c r="A14" s="34" t="s">
        <v>19</v>
      </c>
      <c r="B14" s="35"/>
      <c r="C14" s="56">
        <v>51.487000000000002</v>
      </c>
      <c r="D14" s="57"/>
      <c r="E14" s="42">
        <f t="shared" si="0"/>
        <v>61.99219784718376</v>
      </c>
      <c r="F14" s="43"/>
    </row>
    <row r="15" spans="1:7" s="6" customFormat="1" ht="14.1" customHeight="1">
      <c r="A15" s="38" t="s">
        <v>20</v>
      </c>
      <c r="B15" s="39"/>
      <c r="C15" s="40">
        <v>83.054000000000002</v>
      </c>
      <c r="D15" s="41"/>
      <c r="E15" s="42"/>
      <c r="F15" s="43"/>
    </row>
    <row r="16" spans="1:7" ht="36.950000000000003" customHeight="1">
      <c r="A16" s="67" t="s">
        <v>25</v>
      </c>
      <c r="B16" s="68"/>
      <c r="C16" s="56">
        <v>49.722000000000001</v>
      </c>
      <c r="D16" s="57"/>
      <c r="E16" s="42">
        <f t="shared" si="0"/>
        <v>115.64600534945926</v>
      </c>
      <c r="F16" s="43"/>
    </row>
    <row r="17" spans="1:7" s="5" customFormat="1" ht="14.1" customHeight="1">
      <c r="A17" s="36" t="s">
        <v>21</v>
      </c>
      <c r="B17" s="37"/>
      <c r="C17" s="40">
        <v>42.994999999999997</v>
      </c>
      <c r="D17" s="41"/>
      <c r="E17" s="42"/>
      <c r="F17" s="43"/>
    </row>
    <row r="18" spans="1:7" ht="58.9" customHeight="1">
      <c r="A18" s="3"/>
      <c r="B18" s="3"/>
      <c r="C18" s="3"/>
      <c r="D18" s="3"/>
      <c r="E18" s="3"/>
      <c r="F18" s="3"/>
    </row>
    <row r="19" spans="1:7">
      <c r="A19" s="32" t="s">
        <v>36</v>
      </c>
      <c r="B19" s="32"/>
      <c r="C19" s="32"/>
      <c r="D19" s="32"/>
      <c r="E19" s="32"/>
      <c r="F19" s="32"/>
    </row>
    <row r="20" spans="1:7" ht="13.5" thickBot="1">
      <c r="A20" s="64" t="s">
        <v>32</v>
      </c>
      <c r="B20" s="65"/>
      <c r="C20" s="65"/>
      <c r="D20" s="65"/>
      <c r="E20" s="65"/>
      <c r="F20" s="65"/>
    </row>
    <row r="21" spans="1:7" ht="60.75" customHeight="1">
      <c r="A21" s="26" t="s">
        <v>6</v>
      </c>
      <c r="B21" s="28" t="s">
        <v>7</v>
      </c>
      <c r="C21" s="29"/>
      <c r="D21" s="28" t="s">
        <v>8</v>
      </c>
      <c r="E21" s="29"/>
      <c r="F21" s="30" t="s">
        <v>9</v>
      </c>
    </row>
    <row r="22" spans="1:7" ht="74.25" customHeight="1" thickBot="1">
      <c r="A22" s="27"/>
      <c r="B22" s="7" t="s">
        <v>10</v>
      </c>
      <c r="C22" s="8" t="s">
        <v>31</v>
      </c>
      <c r="D22" s="7" t="s">
        <v>11</v>
      </c>
      <c r="E22" s="8" t="s">
        <v>31</v>
      </c>
      <c r="F22" s="31"/>
    </row>
    <row r="23" spans="1:7" ht="34.5" customHeight="1">
      <c r="A23" s="9" t="s">
        <v>12</v>
      </c>
      <c r="B23" s="10">
        <v>631671</v>
      </c>
      <c r="C23" s="20">
        <f>B23/B24*100</f>
        <v>105.88468984938774</v>
      </c>
      <c r="D23" s="10">
        <v>143173.56700000001</v>
      </c>
      <c r="E23" s="11">
        <f>D23/D24*100</f>
        <v>103.16108469726191</v>
      </c>
      <c r="F23" s="12">
        <f t="shared" ref="F23:F29" si="1">D23/B23*1000</f>
        <v>226.65844561488498</v>
      </c>
    </row>
    <row r="24" spans="1:7" ht="14.1" customHeight="1">
      <c r="A24" s="13" t="s">
        <v>26</v>
      </c>
      <c r="B24" s="21">
        <v>596565</v>
      </c>
      <c r="C24" s="11"/>
      <c r="D24" s="21">
        <v>138786.41099999999</v>
      </c>
      <c r="E24" s="11"/>
      <c r="F24" s="12"/>
      <c r="G24" s="24" t="s">
        <v>30</v>
      </c>
    </row>
    <row r="25" spans="1:7" ht="14.1" customHeight="1">
      <c r="A25" s="15" t="s">
        <v>0</v>
      </c>
      <c r="B25" s="14">
        <v>625371</v>
      </c>
      <c r="C25" s="11">
        <f t="shared" ref="C25:C29" si="2">B25/B26*100</f>
        <v>105.46507804001924</v>
      </c>
      <c r="D25" s="14">
        <v>143088.288</v>
      </c>
      <c r="E25" s="11">
        <f t="shared" ref="E25:E29" si="3">D25/D26*100</f>
        <v>103.10954480024969</v>
      </c>
      <c r="F25" s="12">
        <f t="shared" si="1"/>
        <v>228.80544188969429</v>
      </c>
    </row>
    <row r="26" spans="1:7" ht="14.1" customHeight="1">
      <c r="A26" s="16" t="s">
        <v>1</v>
      </c>
      <c r="B26" s="21">
        <v>592965</v>
      </c>
      <c r="C26" s="11"/>
      <c r="D26" s="21">
        <v>138773.07699999999</v>
      </c>
      <c r="E26" s="11"/>
      <c r="F26" s="12"/>
    </row>
    <row r="27" spans="1:7" ht="14.1" customHeight="1">
      <c r="A27" s="15" t="s">
        <v>13</v>
      </c>
      <c r="B27" s="14">
        <v>604985</v>
      </c>
      <c r="C27" s="11">
        <f t="shared" si="2"/>
        <v>104.8115770288906</v>
      </c>
      <c r="D27" s="14">
        <v>138755.731</v>
      </c>
      <c r="E27" s="11">
        <f t="shared" si="3"/>
        <v>102.44411673525155</v>
      </c>
      <c r="F27" s="12">
        <f t="shared" si="1"/>
        <v>229.35400216534293</v>
      </c>
    </row>
    <row r="28" spans="1:7" ht="14.1" customHeight="1">
      <c r="A28" s="16" t="s">
        <v>27</v>
      </c>
      <c r="B28" s="22">
        <v>577212</v>
      </c>
      <c r="C28" s="11"/>
      <c r="D28" s="22">
        <v>135445.29</v>
      </c>
      <c r="E28" s="11"/>
      <c r="F28" s="12"/>
    </row>
    <row r="29" spans="1:7" ht="14.1" customHeight="1">
      <c r="A29" s="17" t="s">
        <v>23</v>
      </c>
      <c r="B29" s="14">
        <f>B23-B27</f>
        <v>26686</v>
      </c>
      <c r="C29" s="11">
        <f t="shared" si="2"/>
        <v>137.89076628946418</v>
      </c>
      <c r="D29" s="14">
        <f>D23-D27</f>
        <v>4417.8360000000102</v>
      </c>
      <c r="E29" s="11">
        <f t="shared" si="3"/>
        <v>132.22616002234074</v>
      </c>
      <c r="F29" s="12">
        <f t="shared" si="1"/>
        <v>165.54882710035261</v>
      </c>
    </row>
    <row r="30" spans="1:7" ht="14.1" customHeight="1">
      <c r="A30" s="18" t="s">
        <v>24</v>
      </c>
      <c r="B30" s="23">
        <v>19353</v>
      </c>
      <c r="C30" s="11"/>
      <c r="D30" s="23">
        <v>3341.1209999999846</v>
      </c>
      <c r="E30" s="11"/>
      <c r="F30" s="12"/>
    </row>
    <row r="31" spans="1:7" ht="12.6" customHeight="1"/>
    <row r="32" spans="1:7" ht="41.45" customHeight="1">
      <c r="A32" s="66" t="s">
        <v>2</v>
      </c>
      <c r="B32" s="66"/>
      <c r="C32" s="66"/>
      <c r="D32" s="66"/>
      <c r="E32" s="66"/>
      <c r="F32" s="66"/>
    </row>
    <row r="33" spans="1:6">
      <c r="A33" s="63" t="s">
        <v>28</v>
      </c>
      <c r="B33" s="63"/>
      <c r="C33" s="63"/>
      <c r="D33" s="63"/>
      <c r="E33" s="63"/>
      <c r="F33" s="63"/>
    </row>
    <row r="34" spans="1:6">
      <c r="B34" s="19"/>
      <c r="D34" s="19"/>
    </row>
  </sheetData>
  <mergeCells count="50">
    <mergeCell ref="A17:B17"/>
    <mergeCell ref="C8:D8"/>
    <mergeCell ref="C13:D13"/>
    <mergeCell ref="E15:F15"/>
    <mergeCell ref="A33:F33"/>
    <mergeCell ref="A20:F20"/>
    <mergeCell ref="E17:F17"/>
    <mergeCell ref="E16:F16"/>
    <mergeCell ref="A32:F32"/>
    <mergeCell ref="A16:B16"/>
    <mergeCell ref="A11:B11"/>
    <mergeCell ref="A8:B8"/>
    <mergeCell ref="C14:D14"/>
    <mergeCell ref="C10:D10"/>
    <mergeCell ref="A9:B9"/>
    <mergeCell ref="C15:D15"/>
    <mergeCell ref="C17:D17"/>
    <mergeCell ref="C16:D16"/>
    <mergeCell ref="E13:F13"/>
    <mergeCell ref="C7:D7"/>
    <mergeCell ref="C4:F4"/>
    <mergeCell ref="C5:D5"/>
    <mergeCell ref="E12:F12"/>
    <mergeCell ref="E11:F11"/>
    <mergeCell ref="C12:D12"/>
    <mergeCell ref="E5:F5"/>
    <mergeCell ref="E8:F8"/>
    <mergeCell ref="E14:F14"/>
    <mergeCell ref="E10:F10"/>
    <mergeCell ref="A2:F2"/>
    <mergeCell ref="A12:B12"/>
    <mergeCell ref="A10:B10"/>
    <mergeCell ref="A7:B7"/>
    <mergeCell ref="A15:B15"/>
    <mergeCell ref="C9:D9"/>
    <mergeCell ref="E9:F9"/>
    <mergeCell ref="A13:B13"/>
    <mergeCell ref="E7:F7"/>
    <mergeCell ref="A3:F3"/>
    <mergeCell ref="A4:B5"/>
    <mergeCell ref="A6:B6"/>
    <mergeCell ref="E6:F6"/>
    <mergeCell ref="C6:D6"/>
    <mergeCell ref="C11:D11"/>
    <mergeCell ref="A14:B14"/>
    <mergeCell ref="A21:A22"/>
    <mergeCell ref="B21:C21"/>
    <mergeCell ref="D21:E21"/>
    <mergeCell ref="F21:F22"/>
    <mergeCell ref="A19:F19"/>
  </mergeCells>
  <phoneticPr fontId="0" type="noConversion"/>
  <printOptions horizontalCentered="1"/>
  <pageMargins left="0.78740157480314965" right="0.78740157480314965" top="0.82677165354330717" bottom="0.98425196850393704" header="0.51181102362204722" footer="0.51181102362204722"/>
  <pageSetup paperSize="9" scale="96" orientation="portrait" r:id="rId1"/>
  <headerFooter alignWithMargins="0">
    <oddFooter>&amp;R&amp;9 255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255</vt:lpstr>
      <vt:lpstr>'str. 255'!Obszar_wydruku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Dobosz Zbigniew</dc:creator>
  <cp:lastModifiedBy>Zbigniew Dobosz</cp:lastModifiedBy>
  <cp:lastPrinted>2017-07-19T08:07:50Z</cp:lastPrinted>
  <dcterms:created xsi:type="dcterms:W3CDTF">2007-06-12T11:42:16Z</dcterms:created>
  <dcterms:modified xsi:type="dcterms:W3CDTF">2017-07-19T08:08:27Z</dcterms:modified>
</cp:coreProperties>
</file>