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5" yWindow="-15" windowWidth="9855" windowHeight="11640" tabRatio="601"/>
  </bookViews>
  <sheets>
    <sheet name="Str. 277" sheetId="1" r:id="rId1"/>
  </sheets>
  <externalReferences>
    <externalReference r:id="rId2"/>
  </externalReferences>
  <definedNames>
    <definedName name="_xlnm.Print_Area" localSheetId="0">'Str. 277'!$A$1:$F$35</definedName>
  </definedNames>
  <calcPr calcId="125725"/>
</workbook>
</file>

<file path=xl/calcChain.xml><?xml version="1.0" encoding="utf-8"?>
<calcChain xmlns="http://schemas.openxmlformats.org/spreadsheetml/2006/main">
  <c r="F34" i="1"/>
  <c r="D34" s="1"/>
  <c r="E34"/>
  <c r="C34"/>
  <c r="C18" l="1"/>
  <c r="C19"/>
  <c r="F19"/>
  <c r="F18"/>
  <c r="E19"/>
  <c r="E18"/>
  <c r="D17"/>
  <c r="D16"/>
  <c r="D15"/>
  <c r="D14"/>
  <c r="D12"/>
  <c r="D11"/>
  <c r="D9"/>
  <c r="D8"/>
  <c r="C35"/>
  <c r="F35"/>
  <c r="E35"/>
  <c r="D21"/>
  <c r="D22"/>
  <c r="D32"/>
  <c r="D28"/>
  <c r="D25"/>
  <c r="D24"/>
  <c r="D27"/>
  <c r="D31"/>
  <c r="D19" l="1"/>
  <c r="D18"/>
  <c r="D35"/>
</calcChain>
</file>

<file path=xl/sharedStrings.xml><?xml version="1.0" encoding="utf-8"?>
<sst xmlns="http://schemas.openxmlformats.org/spreadsheetml/2006/main" count="62" uniqueCount="42">
  <si>
    <t>TOTAL</t>
  </si>
  <si>
    <t xml:space="preserve"> i kopalnictwa</t>
  </si>
  <si>
    <t xml:space="preserve"> products</t>
  </si>
  <si>
    <t>Other goods</t>
  </si>
  <si>
    <t>w tym: minerały chemiczne i do produkcji nawozów</t>
  </si>
  <si>
    <t>Rudy metali i pozostałe produkty górnictwa</t>
  </si>
  <si>
    <t xml:space="preserve">of which: chemical minerals and for producing </t>
  </si>
  <si>
    <t xml:space="preserve"> fertilizers</t>
  </si>
  <si>
    <t>Chemikalia, produkty chemiczne, włókna sztuczne,</t>
  </si>
  <si>
    <t xml:space="preserve"> wyroby z gumy i tworzyw sztucznych, paliwo jądrowe</t>
  </si>
  <si>
    <t xml:space="preserve">Chemicals, chemical products, man-made fibres, </t>
  </si>
  <si>
    <t xml:space="preserve"> rubber and plastic products, nuclear fuel</t>
  </si>
  <si>
    <r>
      <t xml:space="preserve">GRUPY ŁADUNKÓW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GOODS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</si>
  <si>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</si>
  <si>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</si>
  <si>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</si>
  <si>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</si>
  <si>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</si>
  <si>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</si>
  <si>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>RAZEM</t>
  </si>
  <si>
    <t xml:space="preserve">Metal ores and other mining products and quarrying </t>
  </si>
  <si>
    <t xml:space="preserve">- </t>
  </si>
  <si>
    <t>a</t>
  </si>
  <si>
    <t>b</t>
  </si>
  <si>
    <t xml:space="preserve">                        CARGO TRAFFIC AT SEAPORTS BY DIRECTION, GROUPS OF GOODS AND PORTS (cont.)</t>
  </si>
  <si>
    <r>
      <t xml:space="preserve">                        GRUP ŁADUNKÓW ORAZ PORTÓW</t>
    </r>
    <r>
      <rPr>
        <b/>
        <vertAlign val="superscript"/>
        <sz val="9"/>
        <rFont val="Arial"/>
        <family val="2"/>
        <charset val="238"/>
      </rPr>
      <t xml:space="preserve">  </t>
    </r>
    <r>
      <rPr>
        <b/>
        <sz val="9"/>
        <rFont val="Arial"/>
        <family val="2"/>
        <charset val="238"/>
      </rPr>
      <t>(dok.)</t>
    </r>
  </si>
  <si>
    <t>Pozostałe towary</t>
  </si>
  <si>
    <t>POLICE</t>
  </si>
  <si>
    <t>b - 2016</t>
  </si>
  <si>
    <t>Wyroby z pozostałych surowców niemetalicznych</t>
  </si>
  <si>
    <t>Other non metallic mineral products</t>
  </si>
  <si>
    <t xml:space="preserve">Metale, wyroby metalowe gotowe (z wyłączeniem </t>
  </si>
  <si>
    <t xml:space="preserve"> maszyn i urządzeń)</t>
  </si>
  <si>
    <t xml:space="preserve">Basic metals, fabricated metal products (except </t>
  </si>
  <si>
    <t xml:space="preserve"> machinery and equipment)</t>
  </si>
  <si>
    <t>Sprzęt transportowy</t>
  </si>
  <si>
    <t xml:space="preserve">Transport equipment </t>
  </si>
  <si>
    <t>Towary mieszane (bez spożywczych)</t>
  </si>
  <si>
    <t>Grupped goods (without food products)</t>
  </si>
  <si>
    <t>ŚWINOUJŚCIE</t>
  </si>
  <si>
    <t>a - 2015*</t>
  </si>
  <si>
    <t>TABL. 6(146). OBROTY ŁADUNKOWE W PORTACH MORSKICH WEDŁUG RELACJI PRZEŁADUNKOWYCH,</t>
  </si>
</sst>
</file>

<file path=xl/styles.xml><?xml version="1.0" encoding="utf-8"?>
<styleSheet xmlns="http://schemas.openxmlformats.org/spreadsheetml/2006/main">
  <numFmts count="5">
    <numFmt numFmtId="164" formatCode="General_)"/>
    <numFmt numFmtId="165" formatCode="@\ *."/>
    <numFmt numFmtId="166" formatCode="#,##0.0_)"/>
    <numFmt numFmtId="167" formatCode="@\ *._)"/>
    <numFmt numFmtId="168" formatCode="#,##0.0;\ \-#,##0.0;\ &quot;0,0&quot;"/>
  </numFmts>
  <fonts count="6">
    <font>
      <sz val="10"/>
      <name val="Arial CE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164" fontId="0" fillId="0" borderId="0"/>
  </cellStyleXfs>
  <cellXfs count="50">
    <xf numFmtId="164" fontId="0" fillId="0" borderId="0" xfId="0"/>
    <xf numFmtId="164" fontId="1" fillId="0" borderId="0" xfId="0" applyFont="1" applyBorder="1" applyAlignment="1">
      <alignment vertical="distributed" wrapText="1"/>
    </xf>
    <xf numFmtId="164" fontId="1" fillId="0" borderId="0" xfId="0" applyFont="1" applyAlignment="1">
      <alignment vertical="distributed" wrapText="1"/>
    </xf>
    <xf numFmtId="164" fontId="1" fillId="0" borderId="0" xfId="0" applyFont="1" applyBorder="1" applyAlignment="1">
      <alignment vertical="top"/>
    </xf>
    <xf numFmtId="164" fontId="1" fillId="0" borderId="0" xfId="0" applyFont="1" applyAlignment="1">
      <alignment vertical="top"/>
    </xf>
    <xf numFmtId="164" fontId="1" fillId="0" borderId="0" xfId="0" applyFont="1" applyBorder="1" applyAlignment="1">
      <alignment vertical="center"/>
    </xf>
    <xf numFmtId="164" fontId="1" fillId="0" borderId="0" xfId="0" applyFont="1" applyAlignment="1">
      <alignment vertical="center"/>
    </xf>
    <xf numFmtId="164" fontId="1" fillId="0" borderId="3" xfId="0" applyFont="1" applyBorder="1" applyAlignment="1">
      <alignment horizontal="center" vertical="center" wrapText="1"/>
    </xf>
    <xf numFmtId="164" fontId="1" fillId="0" borderId="4" xfId="0" applyFont="1" applyBorder="1" applyAlignment="1">
      <alignment horizontal="center" vertical="center" wrapText="1"/>
    </xf>
    <xf numFmtId="164" fontId="1" fillId="0" borderId="0" xfId="0" applyFont="1"/>
    <xf numFmtId="164" fontId="1" fillId="0" borderId="0" xfId="0" applyFont="1" applyBorder="1"/>
    <xf numFmtId="0" fontId="1" fillId="0" borderId="0" xfId="0" applyNumberFormat="1" applyFont="1" applyAlignment="1" applyProtection="1">
      <alignment horizontal="center" vertical="center" wrapText="1"/>
    </xf>
    <xf numFmtId="166" fontId="1" fillId="0" borderId="1" xfId="0" applyNumberFormat="1" applyFont="1" applyBorder="1" applyAlignment="1">
      <alignment horizontal="right" vertical="center"/>
    </xf>
    <xf numFmtId="166" fontId="1" fillId="0" borderId="2" xfId="0" applyNumberFormat="1" applyFont="1" applyBorder="1" applyAlignment="1">
      <alignment horizontal="right" vertical="center"/>
    </xf>
    <xf numFmtId="0" fontId="1" fillId="0" borderId="0" xfId="0" applyNumberFormat="1" applyFont="1" applyAlignment="1" applyProtection="1">
      <alignment horizontal="left" vertical="center" wrapText="1"/>
    </xf>
    <xf numFmtId="166" fontId="1" fillId="0" borderId="1" xfId="0" quotePrefix="1" applyNumberFormat="1" applyFont="1" applyBorder="1" applyAlignment="1">
      <alignment horizontal="right" vertical="center"/>
    </xf>
    <xf numFmtId="167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>
      <alignment horizontal="center" vertical="center" wrapText="1"/>
    </xf>
    <xf numFmtId="166" fontId="1" fillId="0" borderId="2" xfId="0" quotePrefix="1" applyNumberFormat="1" applyFont="1" applyBorder="1" applyAlignment="1">
      <alignment horizontal="right" vertical="center"/>
    </xf>
    <xf numFmtId="0" fontId="2" fillId="0" borderId="0" xfId="0" applyNumberFormat="1" applyFont="1" applyAlignment="1" applyProtection="1">
      <alignment horizontal="left" vertical="center" wrapText="1"/>
    </xf>
    <xf numFmtId="164" fontId="2" fillId="0" borderId="0" xfId="0" applyFont="1" applyAlignment="1">
      <alignment vertical="center"/>
    </xf>
    <xf numFmtId="165" fontId="1" fillId="0" borderId="0" xfId="0" applyNumberFormat="1" applyFont="1" applyAlignment="1">
      <alignment horizontal="left" vertical="center"/>
    </xf>
    <xf numFmtId="164" fontId="1" fillId="0" borderId="0" xfId="0" applyFont="1" applyAlignment="1">
      <alignment horizontal="center" vertical="center"/>
    </xf>
    <xf numFmtId="166" fontId="1" fillId="0" borderId="1" xfId="0" quotePrefix="1" applyNumberFormat="1" applyFont="1" applyBorder="1" applyAlignment="1">
      <alignment vertical="center"/>
    </xf>
    <xf numFmtId="166" fontId="1" fillId="0" borderId="2" xfId="0" quotePrefix="1" applyNumberFormat="1" applyFont="1" applyBorder="1" applyAlignment="1">
      <alignment vertical="center"/>
    </xf>
    <xf numFmtId="168" fontId="5" fillId="0" borderId="0" xfId="0" applyNumberFormat="1" applyFont="1" applyBorder="1" applyAlignment="1">
      <alignment vertical="center"/>
    </xf>
    <xf numFmtId="0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 applyProtection="1">
      <alignment horizontal="left" vertical="center"/>
    </xf>
    <xf numFmtId="166" fontId="1" fillId="0" borderId="1" xfId="0" applyNumberFormat="1" applyFont="1" applyBorder="1" applyAlignment="1">
      <alignment vertical="center"/>
    </xf>
    <xf numFmtId="166" fontId="1" fillId="0" borderId="2" xfId="0" applyNumberFormat="1" applyFont="1" applyBorder="1" applyAlignment="1">
      <alignment vertical="center"/>
    </xf>
    <xf numFmtId="167" fontId="1" fillId="0" borderId="0" xfId="0" applyNumberFormat="1" applyFont="1" applyAlignment="1" applyProtection="1">
      <alignment horizontal="left" vertical="center" indent="1"/>
    </xf>
    <xf numFmtId="0" fontId="2" fillId="0" borderId="0" xfId="0" applyNumberFormat="1" applyFont="1" applyAlignment="1" applyProtection="1">
      <alignment horizontal="left" vertical="center" indent="1"/>
    </xf>
    <xf numFmtId="164" fontId="1" fillId="0" borderId="0" xfId="0" applyFont="1" applyBorder="1" applyAlignment="1">
      <alignment horizontal="center" vertical="center" wrapText="1"/>
    </xf>
    <xf numFmtId="164" fontId="1" fillId="0" borderId="5" xfId="0" applyFont="1" applyBorder="1" applyAlignment="1">
      <alignment horizontal="center" vertical="center" wrapText="1"/>
    </xf>
    <xf numFmtId="164" fontId="1" fillId="0" borderId="6" xfId="0" applyFont="1" applyBorder="1" applyAlignment="1">
      <alignment horizontal="center" vertical="center" wrapText="1"/>
    </xf>
    <xf numFmtId="164" fontId="3" fillId="0" borderId="0" xfId="0" quotePrefix="1" applyFont="1" applyBorder="1" applyAlignment="1" applyProtection="1">
      <alignment wrapText="1"/>
    </xf>
    <xf numFmtId="164" fontId="2" fillId="0" borderId="0" xfId="0" applyFont="1" applyBorder="1" applyAlignment="1" applyProtection="1">
      <alignment horizontal="left"/>
    </xf>
    <xf numFmtId="164" fontId="2" fillId="0" borderId="0" xfId="0" quotePrefix="1" applyFont="1" applyBorder="1" applyAlignment="1" applyProtection="1">
      <alignment horizontal="left"/>
    </xf>
    <xf numFmtId="164" fontId="1" fillId="0" borderId="7" xfId="0" applyFont="1" applyBorder="1" applyAlignment="1">
      <alignment horizontal="center" vertical="center" wrapText="1"/>
    </xf>
    <xf numFmtId="164" fontId="1" fillId="0" borderId="8" xfId="0" applyFont="1" applyBorder="1" applyAlignment="1">
      <alignment horizontal="center" vertical="center" wrapText="1"/>
    </xf>
    <xf numFmtId="164" fontId="1" fillId="0" borderId="9" xfId="0" applyFont="1" applyBorder="1" applyAlignment="1">
      <alignment horizontal="center" vertical="center" wrapText="1"/>
    </xf>
    <xf numFmtId="164" fontId="1" fillId="0" borderId="10" xfId="0" applyFont="1" applyBorder="1" applyAlignment="1">
      <alignment horizontal="center" vertical="center" wrapText="1"/>
    </xf>
    <xf numFmtId="164" fontId="3" fillId="0" borderId="0" xfId="0" applyFont="1" applyBorder="1" applyAlignment="1" applyProtection="1">
      <alignment horizontal="left" vertical="top" wrapText="1"/>
    </xf>
    <xf numFmtId="164" fontId="3" fillId="0" borderId="0" xfId="0" quotePrefix="1" applyFont="1" applyBorder="1" applyAlignment="1" applyProtection="1">
      <alignment horizontal="left" vertical="top" wrapText="1"/>
    </xf>
    <xf numFmtId="164" fontId="1" fillId="0" borderId="11" xfId="0" applyFont="1" applyFill="1" applyBorder="1" applyAlignment="1">
      <alignment horizontal="center" wrapText="1"/>
    </xf>
    <xf numFmtId="164" fontId="1" fillId="0" borderId="13" xfId="0" applyFont="1" applyFill="1" applyBorder="1" applyAlignment="1">
      <alignment horizontal="center" wrapText="1"/>
    </xf>
    <xf numFmtId="164" fontId="1" fillId="0" borderId="12" xfId="0" applyFont="1" applyFill="1" applyBorder="1" applyAlignment="1">
      <alignment horizontal="left" vertical="top" wrapText="1" indent="10"/>
    </xf>
    <xf numFmtId="164" fontId="1" fillId="0" borderId="14" xfId="0" applyFont="1" applyFill="1" applyBorder="1" applyAlignment="1">
      <alignment horizontal="left" vertical="top" wrapText="1" indent="10"/>
    </xf>
    <xf numFmtId="164" fontId="1" fillId="0" borderId="0" xfId="0" applyFont="1" applyFill="1" applyBorder="1" applyAlignment="1">
      <alignment horizontal="left" wrapText="1" indent="10"/>
    </xf>
    <xf numFmtId="164" fontId="1" fillId="0" borderId="15" xfId="0" applyFont="1" applyFill="1" applyBorder="1" applyAlignment="1">
      <alignment horizontal="left" wrapText="1" indent="10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76%20tbl%2006(146)%2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r. 276"/>
    </sheetNames>
    <sheetDataSet>
      <sheetData sheetId="0">
        <row r="8">
          <cell r="C8">
            <v>11759.2</v>
          </cell>
          <cell r="E8">
            <v>5298.3</v>
          </cell>
          <cell r="F8">
            <v>6212.7</v>
          </cell>
        </row>
        <row r="9">
          <cell r="C9">
            <v>12554.2</v>
          </cell>
          <cell r="E9">
            <v>5721.4</v>
          </cell>
          <cell r="F9">
            <v>6161.1</v>
          </cell>
        </row>
        <row r="11">
          <cell r="C11">
            <v>271.60000000000002</v>
          </cell>
          <cell r="E11">
            <v>206.3</v>
          </cell>
          <cell r="F11">
            <v>39.799999999999997</v>
          </cell>
        </row>
        <row r="12">
          <cell r="C12">
            <v>489.9</v>
          </cell>
          <cell r="E12">
            <v>401.9</v>
          </cell>
          <cell r="F12">
            <v>88</v>
          </cell>
        </row>
        <row r="17">
          <cell r="C17">
            <v>1702.8</v>
          </cell>
          <cell r="E17">
            <v>744.5</v>
          </cell>
          <cell r="F17">
            <v>958.3</v>
          </cell>
        </row>
        <row r="18">
          <cell r="C18">
            <v>2146.9</v>
          </cell>
          <cell r="E18">
            <v>1010.3</v>
          </cell>
          <cell r="F18">
            <v>1136.5999999999999</v>
          </cell>
        </row>
        <row r="23">
          <cell r="C23">
            <v>1569</v>
          </cell>
          <cell r="E23" t="str">
            <v xml:space="preserve">- </v>
          </cell>
          <cell r="F23">
            <v>1569</v>
          </cell>
        </row>
        <row r="24">
          <cell r="C24">
            <v>1143.4000000000001</v>
          </cell>
          <cell r="E24">
            <v>0.8</v>
          </cell>
          <cell r="F24">
            <v>1142.5999999999999</v>
          </cell>
        </row>
        <row r="31">
          <cell r="C31">
            <v>478.8</v>
          </cell>
          <cell r="E31">
            <v>191.7</v>
          </cell>
          <cell r="F31">
            <v>287.10000000000002</v>
          </cell>
        </row>
        <row r="32">
          <cell r="C32">
            <v>286.5</v>
          </cell>
          <cell r="E32">
            <v>124.9</v>
          </cell>
          <cell r="F32">
            <v>54.2</v>
          </cell>
        </row>
        <row r="35">
          <cell r="C35">
            <v>149.19999999999999</v>
          </cell>
          <cell r="E35">
            <v>65.8</v>
          </cell>
          <cell r="F35">
            <v>83.5</v>
          </cell>
        </row>
        <row r="36">
          <cell r="C36">
            <v>124.1</v>
          </cell>
          <cell r="E36">
            <v>84.1</v>
          </cell>
          <cell r="F36">
            <v>40</v>
          </cell>
        </row>
        <row r="39">
          <cell r="C39">
            <v>1573.7</v>
          </cell>
          <cell r="E39">
            <v>1190.0999999999999</v>
          </cell>
          <cell r="F39">
            <v>161.6</v>
          </cell>
        </row>
        <row r="40">
          <cell r="C40">
            <v>2046.8</v>
          </cell>
          <cell r="E40">
            <v>898.2</v>
          </cell>
          <cell r="F40">
            <v>584.9</v>
          </cell>
        </row>
        <row r="44">
          <cell r="C44">
            <v>33</v>
          </cell>
          <cell r="E44">
            <v>2.8</v>
          </cell>
          <cell r="F44">
            <v>30.2</v>
          </cell>
        </row>
        <row r="45">
          <cell r="C45">
            <v>14.4</v>
          </cell>
          <cell r="E45">
            <v>3.4</v>
          </cell>
          <cell r="F45">
            <v>11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19770"/>
  <sheetViews>
    <sheetView tabSelected="1" zoomScale="120" zoomScaleNormal="120" workbookViewId="0">
      <selection sqref="A1:F1"/>
    </sheetView>
  </sheetViews>
  <sheetFormatPr defaultColWidth="9.7109375" defaultRowHeight="8.1" customHeight="1"/>
  <cols>
    <col min="1" max="1" width="41.140625" style="9" customWidth="1"/>
    <col min="2" max="2" width="1.85546875" style="9" customWidth="1"/>
    <col min="3" max="3" width="11.28515625" style="9" customWidth="1"/>
    <col min="4" max="4" width="10.140625" style="9" customWidth="1"/>
    <col min="5" max="5" width="9.7109375" style="9" customWidth="1"/>
    <col min="6" max="6" width="10.140625" style="9" customWidth="1"/>
    <col min="7" max="7" width="9.7109375" style="10"/>
    <col min="8" max="16384" width="9.7109375" style="9"/>
  </cols>
  <sheetData>
    <row r="1" spans="1:7" s="2" customFormat="1" ht="12.95" customHeight="1">
      <c r="A1" s="35" t="s">
        <v>41</v>
      </c>
      <c r="B1" s="35"/>
      <c r="C1" s="35"/>
      <c r="D1" s="35"/>
      <c r="E1" s="35"/>
      <c r="F1" s="35"/>
      <c r="G1" s="1"/>
    </row>
    <row r="2" spans="1:7" s="4" customFormat="1" ht="12.95" customHeight="1">
      <c r="A2" s="42" t="s">
        <v>25</v>
      </c>
      <c r="B2" s="42"/>
      <c r="C2" s="43"/>
      <c r="D2" s="43"/>
      <c r="E2" s="43"/>
      <c r="F2" s="43"/>
      <c r="G2" s="3"/>
    </row>
    <row r="3" spans="1:7" s="4" customFormat="1" ht="12.95" customHeight="1" thickBot="1">
      <c r="A3" s="36" t="s">
        <v>24</v>
      </c>
      <c r="B3" s="36"/>
      <c r="C3" s="37"/>
      <c r="D3" s="37"/>
      <c r="E3" s="37"/>
      <c r="F3" s="37"/>
      <c r="G3" s="3"/>
    </row>
    <row r="4" spans="1:7" s="6" customFormat="1" ht="24.95" customHeight="1">
      <c r="A4" s="44" t="s">
        <v>12</v>
      </c>
      <c r="B4" s="45"/>
      <c r="C4" s="40" t="s">
        <v>13</v>
      </c>
      <c r="D4" s="38" t="s">
        <v>14</v>
      </c>
      <c r="E4" s="39"/>
      <c r="F4" s="39"/>
      <c r="G4" s="5"/>
    </row>
    <row r="5" spans="1:7" s="6" customFormat="1" ht="24.95" customHeight="1">
      <c r="A5" s="48" t="s">
        <v>40</v>
      </c>
      <c r="B5" s="49"/>
      <c r="C5" s="41"/>
      <c r="D5" s="7" t="s">
        <v>15</v>
      </c>
      <c r="E5" s="7" t="s">
        <v>16</v>
      </c>
      <c r="F5" s="8" t="s">
        <v>17</v>
      </c>
      <c r="G5" s="5"/>
    </row>
    <row r="6" spans="1:7" s="6" customFormat="1" ht="24.95" customHeight="1" thickBot="1">
      <c r="A6" s="46" t="s">
        <v>28</v>
      </c>
      <c r="B6" s="47"/>
      <c r="C6" s="33" t="s">
        <v>18</v>
      </c>
      <c r="D6" s="34"/>
      <c r="E6" s="34"/>
      <c r="F6" s="34"/>
      <c r="G6" s="5"/>
    </row>
    <row r="7" spans="1:7" s="6" customFormat="1" ht="54.95" customHeight="1">
      <c r="A7" s="32" t="s">
        <v>39</v>
      </c>
      <c r="B7" s="32"/>
      <c r="C7" s="32"/>
      <c r="D7" s="32"/>
      <c r="E7" s="32"/>
      <c r="F7" s="32"/>
      <c r="G7" s="5"/>
    </row>
    <row r="8" spans="1:7" s="6" customFormat="1" ht="16.5" customHeight="1">
      <c r="A8" s="16" t="s">
        <v>29</v>
      </c>
      <c r="B8" s="17" t="s">
        <v>22</v>
      </c>
      <c r="C8" s="12">
        <v>103.5</v>
      </c>
      <c r="D8" s="15">
        <f>E8+F8</f>
        <v>103.5</v>
      </c>
      <c r="E8" s="12">
        <v>103.5</v>
      </c>
      <c r="F8" s="18" t="s">
        <v>21</v>
      </c>
      <c r="G8" s="5"/>
    </row>
    <row r="9" spans="1:7" s="6" customFormat="1" ht="16.5" customHeight="1">
      <c r="A9" s="19" t="s">
        <v>30</v>
      </c>
      <c r="B9" s="17" t="s">
        <v>23</v>
      </c>
      <c r="C9" s="12">
        <v>132</v>
      </c>
      <c r="D9" s="15">
        <f>E9+F9</f>
        <v>131.9</v>
      </c>
      <c r="E9" s="12">
        <v>131.9</v>
      </c>
      <c r="F9" s="18">
        <v>0</v>
      </c>
      <c r="G9" s="5"/>
    </row>
    <row r="10" spans="1:7" s="6" customFormat="1" ht="16.5" customHeight="1">
      <c r="A10" s="14" t="s">
        <v>31</v>
      </c>
      <c r="B10" s="14"/>
      <c r="C10" s="12"/>
      <c r="D10" s="15"/>
      <c r="E10" s="12"/>
      <c r="F10" s="13"/>
      <c r="G10" s="5"/>
    </row>
    <row r="11" spans="1:7" s="6" customFormat="1" ht="16.5" customHeight="1">
      <c r="A11" s="16" t="s">
        <v>32</v>
      </c>
      <c r="B11" s="17" t="s">
        <v>22</v>
      </c>
      <c r="C11" s="12">
        <v>280</v>
      </c>
      <c r="D11" s="15">
        <f>E11+F11</f>
        <v>280</v>
      </c>
      <c r="E11" s="12">
        <v>10.8</v>
      </c>
      <c r="F11" s="13">
        <v>269.2</v>
      </c>
      <c r="G11" s="5"/>
    </row>
    <row r="12" spans="1:7" s="6" customFormat="1" ht="16.5" customHeight="1">
      <c r="A12" s="19" t="s">
        <v>33</v>
      </c>
      <c r="B12" s="17" t="s">
        <v>23</v>
      </c>
      <c r="C12" s="12">
        <v>235.4</v>
      </c>
      <c r="D12" s="15">
        <f>E12+F12</f>
        <v>234.89999999999998</v>
      </c>
      <c r="E12" s="12">
        <v>55.8</v>
      </c>
      <c r="F12" s="13">
        <v>179.1</v>
      </c>
      <c r="G12" s="5"/>
    </row>
    <row r="13" spans="1:7" s="6" customFormat="1" ht="16.5" customHeight="1">
      <c r="A13" s="19" t="s">
        <v>34</v>
      </c>
      <c r="B13" s="19"/>
      <c r="C13" s="12"/>
      <c r="D13" s="15"/>
      <c r="E13" s="12"/>
      <c r="F13" s="13"/>
      <c r="G13" s="5"/>
    </row>
    <row r="14" spans="1:7" s="6" customFormat="1" ht="16.5" customHeight="1">
      <c r="A14" s="16" t="s">
        <v>35</v>
      </c>
      <c r="B14" s="17" t="s">
        <v>22</v>
      </c>
      <c r="C14" s="12">
        <v>952.6</v>
      </c>
      <c r="D14" s="15">
        <f t="shared" ref="D14:D19" si="0">E14+F14</f>
        <v>952.5</v>
      </c>
      <c r="E14" s="12">
        <v>440.6</v>
      </c>
      <c r="F14" s="13">
        <v>511.9</v>
      </c>
      <c r="G14" s="5"/>
    </row>
    <row r="15" spans="1:7" s="6" customFormat="1" ht="16.5" customHeight="1">
      <c r="A15" s="19" t="s">
        <v>36</v>
      </c>
      <c r="B15" s="17" t="s">
        <v>23</v>
      </c>
      <c r="C15" s="12">
        <v>1132.5</v>
      </c>
      <c r="D15" s="15">
        <f t="shared" si="0"/>
        <v>1132.5</v>
      </c>
      <c r="E15" s="12">
        <v>572.6</v>
      </c>
      <c r="F15" s="13">
        <v>559.9</v>
      </c>
      <c r="G15" s="5"/>
    </row>
    <row r="16" spans="1:7" s="6" customFormat="1" ht="16.5" customHeight="1">
      <c r="A16" s="16" t="s">
        <v>37</v>
      </c>
      <c r="B16" s="11" t="s">
        <v>22</v>
      </c>
      <c r="C16" s="12">
        <v>4600.3</v>
      </c>
      <c r="D16" s="15">
        <f t="shared" si="0"/>
        <v>4600.3</v>
      </c>
      <c r="E16" s="12">
        <v>2336</v>
      </c>
      <c r="F16" s="13">
        <v>2264.3000000000002</v>
      </c>
      <c r="G16" s="5"/>
    </row>
    <row r="17" spans="1:7" s="6" customFormat="1" ht="16.5" customHeight="1">
      <c r="A17" s="20" t="s">
        <v>38</v>
      </c>
      <c r="B17" s="11" t="s">
        <v>23</v>
      </c>
      <c r="C17" s="12">
        <v>4794.5</v>
      </c>
      <c r="D17" s="15">
        <f t="shared" si="0"/>
        <v>4794.3999999999996</v>
      </c>
      <c r="E17" s="12">
        <v>2434.1</v>
      </c>
      <c r="F17" s="13">
        <v>2360.3000000000002</v>
      </c>
      <c r="G17" s="5"/>
    </row>
    <row r="18" spans="1:7" s="6" customFormat="1" ht="16.5" customHeight="1">
      <c r="A18" s="16" t="s">
        <v>26</v>
      </c>
      <c r="B18" s="11" t="s">
        <v>22</v>
      </c>
      <c r="C18" s="12">
        <f>'[1]Str. 276'!$C$8-'[1]Str. 276'!$C$11-'[1]Str. 276'!$C$17-'[1]Str. 276'!$C$23-'[1]Str. 276'!$C$31-'[1]Str. 276'!$C$35-'[1]Str. 276'!$C$39-'[1]Str. 276'!$C$44-C8-C11-C14-C16</f>
        <v>44.700000000000728</v>
      </c>
      <c r="D18" s="15">
        <f t="shared" si="0"/>
        <v>43.999999999999545</v>
      </c>
      <c r="E18" s="12">
        <f>'[1]Str. 276'!$E$8-'[1]Str. 276'!$E$11-'[1]Str. 276'!$E$17-'[1]Str. 276'!$E$23-'[1]Str. 276'!$E$31-'[1]Str. 276'!$E$35-'[1]Str. 276'!$E$39-'[1]Str. 276'!$E$44-E8-E11-E14-E16</f>
        <v>6.1999999999998181</v>
      </c>
      <c r="F18" s="13">
        <f>'[1]Str. 276'!$F$8-'[1]Str. 276'!$F$11-'[1]Str. 276'!$F$17-'[1]Str. 276'!$F$23-'[1]Str. 276'!$F$31-'[1]Str. 276'!$F$35-'[1]Str. 276'!$F$39-'[1]Str. 276'!$F$44-F8-F11-F14-F16</f>
        <v>37.799999999999727</v>
      </c>
      <c r="G18" s="5"/>
    </row>
    <row r="19" spans="1:7" s="6" customFormat="1" ht="16.5" customHeight="1">
      <c r="A19" s="19" t="s">
        <v>3</v>
      </c>
      <c r="B19" s="11" t="s">
        <v>23</v>
      </c>
      <c r="C19" s="12">
        <f>'[1]Str. 276'!$C$9-'[1]Str. 276'!$C$12-'[1]Str. 276'!$C$18-'[1]Str. 276'!$C$24-'[1]Str. 276'!$C$32-'[1]Str. 276'!$C$36-'[1]Str. 276'!$C$40-'[1]Str. 276'!$C$45-C9-C12-C15-C17</f>
        <v>7.8000000000020009</v>
      </c>
      <c r="D19" s="15">
        <f t="shared" si="0"/>
        <v>7.8999999999996362</v>
      </c>
      <c r="E19" s="12">
        <f>'[1]Str. 276'!$E$9-'[1]Str. 276'!$E$12-'[1]Str. 276'!$E$18-'[1]Str. 276'!$E$24-'[1]Str. 276'!$E$32-'[1]Str. 276'!$E$36-'[1]Str. 276'!$E$40-'[1]Str. 276'!$E$45-E9-E12-E15-E17</f>
        <v>3.3999999999996362</v>
      </c>
      <c r="F19" s="13">
        <f>'[1]Str. 276'!$F$9-'[1]Str. 276'!$F$12-'[1]Str. 276'!$F$18-'[1]Str. 276'!$F$24-'[1]Str. 276'!$F$32-'[1]Str. 276'!$F$36-'[1]Str. 276'!$F$40-'[1]Str. 276'!$F$45-F9-F12-F15-F17</f>
        <v>4.5</v>
      </c>
      <c r="G19" s="5"/>
    </row>
    <row r="20" spans="1:7" s="6" customFormat="1" ht="54.95" customHeight="1">
      <c r="A20" s="32" t="s">
        <v>27</v>
      </c>
      <c r="B20" s="32"/>
      <c r="C20" s="32"/>
      <c r="D20" s="32"/>
      <c r="E20" s="32"/>
      <c r="F20" s="32"/>
      <c r="G20" s="5"/>
    </row>
    <row r="21" spans="1:7" s="6" customFormat="1" ht="16.5" customHeight="1">
      <c r="A21" s="21" t="s">
        <v>19</v>
      </c>
      <c r="B21" s="22" t="s">
        <v>22</v>
      </c>
      <c r="C21" s="23">
        <v>1724.5000000000002</v>
      </c>
      <c r="D21" s="23">
        <f>E21+F21</f>
        <v>1694.3000000000002</v>
      </c>
      <c r="E21" s="23">
        <v>417.1</v>
      </c>
      <c r="F21" s="24">
        <v>1277.2</v>
      </c>
      <c r="G21" s="25"/>
    </row>
    <row r="22" spans="1:7" s="6" customFormat="1" ht="16.5" customHeight="1">
      <c r="A22" s="26" t="s">
        <v>0</v>
      </c>
      <c r="B22" s="22" t="s">
        <v>23</v>
      </c>
      <c r="C22" s="23">
        <v>1734.7</v>
      </c>
      <c r="D22" s="23">
        <f>E22+F22</f>
        <v>1729.9</v>
      </c>
      <c r="E22" s="23">
        <v>295.39999999999998</v>
      </c>
      <c r="F22" s="18">
        <v>1434.5</v>
      </c>
      <c r="G22" s="5"/>
    </row>
    <row r="23" spans="1:7" s="6" customFormat="1" ht="16.5" customHeight="1">
      <c r="A23" s="14" t="s">
        <v>5</v>
      </c>
      <c r="B23" s="14"/>
      <c r="C23" s="12"/>
      <c r="D23" s="23"/>
      <c r="E23" s="12"/>
      <c r="F23" s="13"/>
      <c r="G23" s="5"/>
    </row>
    <row r="24" spans="1:7" s="6" customFormat="1" ht="16.5" customHeight="1">
      <c r="A24" s="16" t="s">
        <v>1</v>
      </c>
      <c r="B24" s="22" t="s">
        <v>22</v>
      </c>
      <c r="C24" s="12">
        <v>1308.7</v>
      </c>
      <c r="D24" s="23">
        <f>E24+F24</f>
        <v>1280.3999999999999</v>
      </c>
      <c r="E24" s="12">
        <v>50.8</v>
      </c>
      <c r="F24" s="13">
        <v>1229.5999999999999</v>
      </c>
      <c r="G24" s="5"/>
    </row>
    <row r="25" spans="1:7" s="6" customFormat="1" ht="16.5" customHeight="1">
      <c r="A25" s="19" t="s">
        <v>20</v>
      </c>
      <c r="B25" s="22" t="s">
        <v>23</v>
      </c>
      <c r="C25" s="12">
        <v>1364.2</v>
      </c>
      <c r="D25" s="23">
        <f>E25+F25</f>
        <v>1364.2</v>
      </c>
      <c r="E25" s="12">
        <v>66</v>
      </c>
      <c r="F25" s="13">
        <v>1298.2</v>
      </c>
      <c r="G25" s="5"/>
    </row>
    <row r="26" spans="1:7" s="6" customFormat="1" ht="16.5" customHeight="1">
      <c r="A26" s="19" t="s">
        <v>2</v>
      </c>
      <c r="B26" s="19"/>
      <c r="C26" s="12"/>
      <c r="D26" s="23"/>
      <c r="E26" s="12"/>
      <c r="F26" s="13"/>
      <c r="G26" s="5"/>
    </row>
    <row r="27" spans="1:7" s="6" customFormat="1" ht="16.5" customHeight="1">
      <c r="A27" s="30" t="s">
        <v>4</v>
      </c>
      <c r="B27" s="22" t="s">
        <v>22</v>
      </c>
      <c r="C27" s="12">
        <v>1305.7</v>
      </c>
      <c r="D27" s="23">
        <f>E27+F27</f>
        <v>1277.3999999999999</v>
      </c>
      <c r="E27" s="12">
        <v>50.8</v>
      </c>
      <c r="F27" s="13">
        <v>1226.5999999999999</v>
      </c>
      <c r="G27" s="5"/>
    </row>
    <row r="28" spans="1:7" s="6" customFormat="1" ht="16.5" customHeight="1">
      <c r="A28" s="31" t="s">
        <v>6</v>
      </c>
      <c r="B28" s="22" t="s">
        <v>23</v>
      </c>
      <c r="C28" s="12">
        <v>1304.5999999999999</v>
      </c>
      <c r="D28" s="23">
        <f>E28+F28</f>
        <v>1304.5999999999999</v>
      </c>
      <c r="E28" s="12">
        <v>66</v>
      </c>
      <c r="F28" s="13">
        <v>1238.5999999999999</v>
      </c>
      <c r="G28" s="5"/>
    </row>
    <row r="29" spans="1:7" s="6" customFormat="1" ht="16.5" customHeight="1">
      <c r="A29" s="31" t="s">
        <v>7</v>
      </c>
      <c r="B29" s="27"/>
      <c r="C29" s="12"/>
      <c r="D29" s="23"/>
      <c r="E29" s="12"/>
      <c r="F29" s="13"/>
      <c r="G29" s="5"/>
    </row>
    <row r="30" spans="1:7" s="6" customFormat="1" ht="16.5" customHeight="1">
      <c r="A30" s="14" t="s">
        <v>8</v>
      </c>
      <c r="B30" s="14"/>
      <c r="C30" s="28"/>
      <c r="D30" s="23"/>
      <c r="E30" s="28"/>
      <c r="F30" s="29"/>
      <c r="G30" s="5"/>
    </row>
    <row r="31" spans="1:7" s="6" customFormat="1" ht="16.5" customHeight="1">
      <c r="A31" s="16" t="s">
        <v>9</v>
      </c>
      <c r="B31" s="22" t="s">
        <v>22</v>
      </c>
      <c r="C31" s="12">
        <v>381.5</v>
      </c>
      <c r="D31" s="23">
        <f>E31+F31</f>
        <v>381.40000000000003</v>
      </c>
      <c r="E31" s="12">
        <v>354.1</v>
      </c>
      <c r="F31" s="13">
        <v>27.3</v>
      </c>
      <c r="G31" s="5"/>
    </row>
    <row r="32" spans="1:7" s="6" customFormat="1" ht="16.5" customHeight="1">
      <c r="A32" s="19" t="s">
        <v>10</v>
      </c>
      <c r="B32" s="22" t="s">
        <v>23</v>
      </c>
      <c r="C32" s="12">
        <v>327.3</v>
      </c>
      <c r="D32" s="23">
        <f>E32+F32</f>
        <v>327.3</v>
      </c>
      <c r="E32" s="12">
        <v>213.8</v>
      </c>
      <c r="F32" s="13">
        <v>113.5</v>
      </c>
      <c r="G32" s="5"/>
    </row>
    <row r="33" spans="1:7" s="6" customFormat="1" ht="16.5" customHeight="1">
      <c r="A33" s="19" t="s">
        <v>11</v>
      </c>
      <c r="B33" s="19"/>
      <c r="C33" s="12"/>
      <c r="D33" s="23"/>
      <c r="E33" s="12"/>
      <c r="F33" s="13"/>
      <c r="G33" s="5"/>
    </row>
    <row r="34" spans="1:7" s="6" customFormat="1" ht="16.5" customHeight="1">
      <c r="A34" s="16" t="s">
        <v>26</v>
      </c>
      <c r="B34" s="11" t="s">
        <v>22</v>
      </c>
      <c r="C34" s="12">
        <f>C21-C24-C31</f>
        <v>34.300000000000182</v>
      </c>
      <c r="D34" s="23">
        <f>E34+F34</f>
        <v>32.500000000000128</v>
      </c>
      <c r="E34" s="12">
        <f t="shared" ref="E34:F34" si="1">E21-E24-E31</f>
        <v>12.199999999999989</v>
      </c>
      <c r="F34" s="13">
        <f t="shared" si="1"/>
        <v>20.300000000000136</v>
      </c>
      <c r="G34" s="5"/>
    </row>
    <row r="35" spans="1:7" s="6" customFormat="1" ht="16.5" customHeight="1">
      <c r="A35" s="19" t="s">
        <v>3</v>
      </c>
      <c r="B35" s="11" t="s">
        <v>23</v>
      </c>
      <c r="C35" s="12">
        <f t="shared" ref="C35:F35" si="2">C22-C25-C32</f>
        <v>43.199999999999989</v>
      </c>
      <c r="D35" s="12">
        <f t="shared" si="2"/>
        <v>38.400000000000034</v>
      </c>
      <c r="E35" s="12">
        <f t="shared" si="2"/>
        <v>15.599999999999966</v>
      </c>
      <c r="F35" s="13">
        <f t="shared" si="2"/>
        <v>22.799999999999955</v>
      </c>
      <c r="G35" s="5"/>
    </row>
    <row r="36" spans="1:7" ht="11.45" customHeight="1"/>
    <row r="37" spans="1:7" ht="11.45" customHeight="1"/>
    <row r="38" spans="1:7" ht="11.45" customHeight="1"/>
    <row r="39" spans="1:7" ht="11.45" customHeight="1"/>
    <row r="40" spans="1:7" ht="11.45" customHeight="1"/>
    <row r="41" spans="1:7" ht="11.45" customHeight="1"/>
    <row r="42" spans="1:7" ht="11.45" customHeight="1"/>
    <row r="43" spans="1:7" ht="11.45" customHeight="1"/>
    <row r="44" spans="1:7" ht="11.45" customHeight="1"/>
    <row r="45" spans="1:7" ht="11.45" customHeight="1"/>
    <row r="46" spans="1:7" ht="11.45" customHeight="1"/>
    <row r="47" spans="1:7" ht="11.45" customHeight="1"/>
    <row r="48" spans="1:7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  <row r="19644" ht="11.45" customHeight="1"/>
    <row r="19645" ht="11.45" customHeight="1"/>
    <row r="19646" ht="11.45" customHeight="1"/>
    <row r="19647" ht="11.45" customHeight="1"/>
    <row r="19648" ht="11.45" customHeight="1"/>
    <row r="19649" ht="11.45" customHeight="1"/>
    <row r="19650" ht="11.45" customHeight="1"/>
    <row r="19651" ht="11.45" customHeight="1"/>
    <row r="19652" ht="11.45" customHeight="1"/>
    <row r="19653" ht="11.45" customHeight="1"/>
    <row r="19654" ht="11.45" customHeight="1"/>
    <row r="19655" ht="11.45" customHeight="1"/>
    <row r="19656" ht="11.45" customHeight="1"/>
    <row r="19657" ht="11.45" customHeight="1"/>
    <row r="19658" ht="11.45" customHeight="1"/>
    <row r="19659" ht="11.45" customHeight="1"/>
    <row r="19660" ht="11.45" customHeight="1"/>
    <row r="19661" ht="11.45" customHeight="1"/>
    <row r="19662" ht="11.45" customHeight="1"/>
    <row r="19663" ht="11.45" customHeight="1"/>
    <row r="19664" ht="11.45" customHeight="1"/>
    <row r="19665" ht="11.45" customHeight="1"/>
    <row r="19666" ht="11.45" customHeight="1"/>
    <row r="19667" ht="11.45" customHeight="1"/>
    <row r="19668" ht="11.45" customHeight="1"/>
    <row r="19669" ht="11.45" customHeight="1"/>
    <row r="19670" ht="11.45" customHeight="1"/>
    <row r="19671" ht="11.45" customHeight="1"/>
    <row r="19672" ht="11.45" customHeight="1"/>
    <row r="19673" ht="11.45" customHeight="1"/>
    <row r="19674" ht="11.45" customHeight="1"/>
    <row r="19675" ht="11.45" customHeight="1"/>
    <row r="19676" ht="11.45" customHeight="1"/>
    <row r="19677" ht="11.45" customHeight="1"/>
    <row r="19678" ht="11.45" customHeight="1"/>
    <row r="19679" ht="11.45" customHeight="1"/>
    <row r="19680" ht="11.45" customHeight="1"/>
    <row r="19681" ht="11.45" customHeight="1"/>
    <row r="19682" ht="11.45" customHeight="1"/>
    <row r="19683" ht="11.45" customHeight="1"/>
    <row r="19684" ht="11.45" customHeight="1"/>
    <row r="19685" ht="11.45" customHeight="1"/>
    <row r="19686" ht="11.45" customHeight="1"/>
    <row r="19687" ht="11.45" customHeight="1"/>
    <row r="19688" ht="11.45" customHeight="1"/>
    <row r="19689" ht="11.45" customHeight="1"/>
    <row r="19690" ht="11.45" customHeight="1"/>
    <row r="19691" ht="11.45" customHeight="1"/>
    <row r="19692" ht="11.45" customHeight="1"/>
    <row r="19693" ht="11.45" customHeight="1"/>
    <row r="19694" ht="11.45" customHeight="1"/>
    <row r="19695" ht="11.45" customHeight="1"/>
    <row r="19696" ht="11.45" customHeight="1"/>
    <row r="19697" ht="11.45" customHeight="1"/>
    <row r="19698" ht="11.45" customHeight="1"/>
    <row r="19699" ht="11.45" customHeight="1"/>
    <row r="19700" ht="11.45" customHeight="1"/>
    <row r="19701" ht="11.45" customHeight="1"/>
    <row r="19702" ht="11.45" customHeight="1"/>
    <row r="19703" ht="11.45" customHeight="1"/>
    <row r="19704" ht="11.45" customHeight="1"/>
    <row r="19705" ht="11.45" customHeight="1"/>
    <row r="19706" ht="11.45" customHeight="1"/>
    <row r="19707" ht="11.45" customHeight="1"/>
    <row r="19708" ht="11.45" customHeight="1"/>
    <row r="19709" ht="11.45" customHeight="1"/>
    <row r="19710" ht="11.45" customHeight="1"/>
    <row r="19711" ht="11.45" customHeight="1"/>
    <row r="19712" ht="11.45" customHeight="1"/>
    <row r="19713" ht="11.45" customHeight="1"/>
    <row r="19714" ht="11.45" customHeight="1"/>
    <row r="19715" ht="11.45" customHeight="1"/>
    <row r="19716" ht="11.45" customHeight="1"/>
    <row r="19717" ht="11.45" customHeight="1"/>
    <row r="19718" ht="11.45" customHeight="1"/>
    <row r="19719" ht="11.45" customHeight="1"/>
    <row r="19720" ht="11.45" customHeight="1"/>
    <row r="19721" ht="11.45" customHeight="1"/>
    <row r="19722" ht="11.45" customHeight="1"/>
    <row r="19723" ht="11.45" customHeight="1"/>
    <row r="19724" ht="11.45" customHeight="1"/>
    <row r="19725" ht="11.45" customHeight="1"/>
    <row r="19726" ht="11.45" customHeight="1"/>
    <row r="19727" ht="11.45" customHeight="1"/>
    <row r="19728" ht="11.45" customHeight="1"/>
    <row r="19729" ht="11.45" customHeight="1"/>
    <row r="19730" ht="11.45" customHeight="1"/>
    <row r="19731" ht="11.45" customHeight="1"/>
    <row r="19732" ht="11.45" customHeight="1"/>
    <row r="19733" ht="11.45" customHeight="1"/>
    <row r="19734" ht="11.45" customHeight="1"/>
    <row r="19735" ht="11.45" customHeight="1"/>
    <row r="19736" ht="11.45" customHeight="1"/>
    <row r="19737" ht="11.45" customHeight="1"/>
    <row r="19738" ht="11.45" customHeight="1"/>
    <row r="19739" ht="11.45" customHeight="1"/>
    <row r="19740" ht="11.45" customHeight="1"/>
    <row r="19741" ht="11.45" customHeight="1"/>
    <row r="19742" ht="11.45" customHeight="1"/>
    <row r="19743" ht="11.45" customHeight="1"/>
    <row r="19744" ht="11.45" customHeight="1"/>
    <row r="19745" ht="11.45" customHeight="1"/>
    <row r="19746" ht="11.45" customHeight="1"/>
    <row r="19747" ht="11.45" customHeight="1"/>
    <row r="19748" ht="11.45" customHeight="1"/>
    <row r="19749" ht="11.45" customHeight="1"/>
    <row r="19750" ht="11.45" customHeight="1"/>
    <row r="19751" ht="11.45" customHeight="1"/>
    <row r="19752" ht="11.45" customHeight="1"/>
    <row r="19753" ht="11.45" customHeight="1"/>
    <row r="19754" ht="11.45" customHeight="1"/>
    <row r="19755" ht="11.45" customHeight="1"/>
    <row r="19756" ht="11.45" customHeight="1"/>
    <row r="19757" ht="11.45" customHeight="1"/>
    <row r="19758" ht="11.45" customHeight="1"/>
    <row r="19759" ht="11.45" customHeight="1"/>
    <row r="19760" ht="11.45" customHeight="1"/>
    <row r="19761" ht="11.45" customHeight="1"/>
    <row r="19762" ht="11.45" customHeight="1"/>
    <row r="19763" ht="11.45" customHeight="1"/>
    <row r="19764" ht="11.45" customHeight="1"/>
    <row r="19765" ht="11.45" customHeight="1"/>
    <row r="19766" ht="11.45" customHeight="1"/>
    <row r="19767" ht="11.45" customHeight="1"/>
    <row r="19768" ht="11.45" customHeight="1"/>
    <row r="19769" ht="11.45" customHeight="1"/>
    <row r="19770" ht="11.45" customHeight="1"/>
  </sheetData>
  <mergeCells count="11">
    <mergeCell ref="A20:F20"/>
    <mergeCell ref="C6:F6"/>
    <mergeCell ref="A1:F1"/>
    <mergeCell ref="A3:F3"/>
    <mergeCell ref="D4:F4"/>
    <mergeCell ref="C4:C5"/>
    <mergeCell ref="A2:F2"/>
    <mergeCell ref="A4:B4"/>
    <mergeCell ref="A6:B6"/>
    <mergeCell ref="A5:B5"/>
    <mergeCell ref="A7:F7"/>
  </mergeCells>
  <phoneticPr fontId="0" type="noConversion"/>
  <printOptions horizontalCentered="1"/>
  <pageMargins left="0.78740157480314965" right="0.78740157480314965" top="0.70866141732283472" bottom="0.82677165354330717" header="0.43307086614173229" footer="0.59055118110236227"/>
  <pageSetup paperSize="9" orientation="portrait" r:id="rId1"/>
  <headerFooter alignWithMargins="0">
    <oddHeader>&amp;R&amp;"Arial,Normalny\63</oddHeader>
    <oddFooter>&amp;R&amp;9 277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277</vt:lpstr>
      <vt:lpstr>'Str. 277'!Obszar_wydruku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2017-07-12T09:12:33Z</cp:lastPrinted>
  <dcterms:created xsi:type="dcterms:W3CDTF">2006-06-19T11:57:12Z</dcterms:created>
  <dcterms:modified xsi:type="dcterms:W3CDTF">2017-07-13T09:54:59Z</dcterms:modified>
</cp:coreProperties>
</file>