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480" windowHeight="11640"/>
  </bookViews>
  <sheets>
    <sheet name="str. 281" sheetId="1" r:id="rId1"/>
  </sheets>
  <definedNames>
    <definedName name="_xlnm.Print_Area" localSheetId="0">'str. 281'!$A$1:$G$26</definedName>
  </definedNames>
  <calcPr calcId="125725"/>
</workbook>
</file>

<file path=xl/calcChain.xml><?xml version="1.0" encoding="utf-8"?>
<calcChain xmlns="http://schemas.openxmlformats.org/spreadsheetml/2006/main">
  <c r="E18" i="1"/>
  <c r="B25"/>
  <c r="B24"/>
  <c r="B23"/>
  <c r="D21"/>
  <c r="C21"/>
  <c r="B21"/>
  <c r="B19"/>
  <c r="B17"/>
  <c r="B15" s="1"/>
  <c r="D15"/>
  <c r="C15"/>
  <c r="B13"/>
  <c r="B12"/>
  <c r="B11"/>
  <c r="D9"/>
  <c r="C9"/>
  <c r="F21"/>
  <c r="G21"/>
  <c r="E12"/>
  <c r="E25"/>
  <c r="E24"/>
  <c r="E23"/>
  <c r="E19"/>
  <c r="E17"/>
  <c r="E13"/>
  <c r="E11"/>
  <c r="F15"/>
  <c r="G15"/>
  <c r="G9"/>
  <c r="F9"/>
  <c r="E15" l="1"/>
  <c r="E21"/>
  <c r="B9"/>
  <c r="E9"/>
</calcChain>
</file>

<file path=xl/sharedStrings.xml><?xml version="1.0" encoding="utf-8"?>
<sst xmlns="http://schemas.openxmlformats.org/spreadsheetml/2006/main" count="35" uniqueCount="19">
  <si>
    <t>Gdańsk</t>
  </si>
  <si>
    <t>Gdynia</t>
  </si>
  <si>
    <t>Świnoujście</t>
  </si>
  <si>
    <t xml:space="preserve">TOTAL </t>
  </si>
  <si>
    <t>OGÓŁEM</t>
  </si>
  <si>
    <t xml:space="preserve">                            PORTÓW MORSKICH</t>
  </si>
  <si>
    <t xml:space="preserve">                            CARGO TRAFFIC OF PASSENGER CARS AND BUSES AT SEAPORTS</t>
  </si>
  <si>
    <r>
      <t xml:space="preserve">PORTY                                                                       </t>
    </r>
    <r>
      <rPr>
        <i/>
        <sz val="9"/>
        <rFont val="Arial"/>
        <family val="2"/>
        <charset val="238"/>
      </rPr>
      <t>SEAPORTS</t>
    </r>
  </si>
  <si>
    <r>
      <t xml:space="preserve">ogółem                                            </t>
    </r>
    <r>
      <rPr>
        <i/>
        <sz val="9"/>
        <rFont val="Arial"/>
        <family val="2"/>
        <charset val="238"/>
      </rPr>
      <t xml:space="preserve"> total</t>
    </r>
  </si>
  <si>
    <r>
      <t xml:space="preserve">z tytułu                                                                    </t>
    </r>
    <r>
      <rPr>
        <i/>
        <sz val="9"/>
        <rFont val="Arial"/>
        <family val="2"/>
        <charset val="238"/>
      </rPr>
      <t xml:space="preserve">            direction</t>
    </r>
  </si>
  <si>
    <r>
      <t xml:space="preserve">z tytułu                                                </t>
    </r>
    <r>
      <rPr>
        <i/>
        <sz val="9"/>
        <rFont val="Arial"/>
        <family val="2"/>
        <charset val="238"/>
      </rPr>
      <t xml:space="preserve">                   direction</t>
    </r>
  </si>
  <si>
    <r>
      <t xml:space="preserve">przywozu                                                             </t>
    </r>
    <r>
      <rPr>
        <i/>
        <sz val="9"/>
        <rFont val="Arial"/>
        <family val="2"/>
        <charset val="238"/>
      </rPr>
      <t>import</t>
    </r>
  </si>
  <si>
    <r>
      <t xml:space="preserve">wywozu                                                       </t>
    </r>
    <r>
      <rPr>
        <i/>
        <sz val="9"/>
        <rFont val="Arial"/>
        <family val="2"/>
        <charset val="238"/>
      </rPr>
      <t>export</t>
    </r>
  </si>
  <si>
    <r>
      <t xml:space="preserve">w sztukach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 units</t>
    </r>
  </si>
  <si>
    <r>
      <t xml:space="preserve">AUTOBUSY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BUSES</t>
    </r>
  </si>
  <si>
    <r>
      <t xml:space="preserve">SAMOCHODY W IMPORCIE/EKSPORCIE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CARS IMPORT/EXPORT</t>
    </r>
  </si>
  <si>
    <t xml:space="preserve">- </t>
  </si>
  <si>
    <t>TABL. 11(151).   SAMOCHODY OSOBOWE I AUTOBUSY W OBROTACH  ŁADUNKOWYCH</t>
  </si>
  <si>
    <r>
      <t xml:space="preserve">SAMOCHODY OSOBOWE I MOTOCYKLE                            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PASSENGER CARS AND MOTORCYCLES</t>
    </r>
  </si>
</sst>
</file>

<file path=xl/styles.xml><?xml version="1.0" encoding="utf-8"?>
<styleSheet xmlns="http://schemas.openxmlformats.org/spreadsheetml/2006/main">
  <numFmts count="3">
    <numFmt numFmtId="44" formatCode="_-* #,##0.00\ &quot;zł&quot;_-;\-* #,##0.00\ &quot;zł&quot;_-;_-* &quot;-&quot;??\ &quot;zł&quot;_-;_-@_-"/>
    <numFmt numFmtId="164" formatCode="#,##0_)"/>
    <numFmt numFmtId="165" formatCode="@\ *._)"/>
  </numFmts>
  <fonts count="6">
    <font>
      <sz val="10"/>
      <name val="Arial"/>
      <charset val="238"/>
    </font>
    <font>
      <sz val="10"/>
      <name val="Arial"/>
      <charset val="238"/>
    </font>
    <font>
      <sz val="8"/>
      <name val="Arial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4" fillId="0" borderId="0" xfId="0" applyFont="1" applyBorder="1"/>
    <xf numFmtId="0" fontId="4" fillId="0" borderId="0" xfId="0" applyFont="1"/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165" fontId="4" fillId="0" borderId="0" xfId="0" applyNumberFormat="1" applyFont="1" applyAlignment="1">
      <alignment horizontal="center"/>
    </xf>
    <xf numFmtId="164" fontId="4" fillId="0" borderId="3" xfId="0" quotePrefix="1" applyNumberFormat="1" applyFont="1" applyBorder="1" applyAlignment="1"/>
    <xf numFmtId="164" fontId="4" fillId="0" borderId="4" xfId="0" quotePrefix="1" applyNumberFormat="1" applyFont="1" applyBorder="1" applyAlignment="1"/>
    <xf numFmtId="0" fontId="5" fillId="0" borderId="0" xfId="0" applyNumberFormat="1" applyFont="1" applyAlignment="1">
      <alignment horizontal="left" vertical="top"/>
    </xf>
    <xf numFmtId="164" fontId="4" fillId="0" borderId="3" xfId="0" applyNumberFormat="1" applyFont="1" applyBorder="1" applyAlignment="1"/>
    <xf numFmtId="164" fontId="4" fillId="0" borderId="4" xfId="0" applyNumberFormat="1" applyFont="1" applyBorder="1" applyAlignment="1"/>
    <xf numFmtId="0" fontId="4" fillId="0" borderId="0" xfId="0" applyFont="1" applyBorder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0" borderId="3" xfId="0" quotePrefix="1" applyNumberFormat="1" applyFont="1" applyBorder="1" applyAlignment="1">
      <alignment horizontal="right"/>
    </xf>
    <xf numFmtId="164" fontId="4" fillId="0" borderId="4" xfId="0" quotePrefix="1" applyNumberFormat="1" applyFont="1" applyBorder="1" applyAlignment="1">
      <alignment horizontal="right"/>
    </xf>
    <xf numFmtId="0" fontId="3" fillId="0" borderId="0" xfId="0" quotePrefix="1" applyFont="1" applyBorder="1" applyAlignment="1">
      <alignment horizontal="left" vertical="top"/>
    </xf>
    <xf numFmtId="0" fontId="4" fillId="0" borderId="0" xfId="0" applyNumberFormat="1" applyFont="1" applyAlignment="1">
      <alignment horizontal="center" vertical="center" wrapText="1"/>
    </xf>
    <xf numFmtId="0" fontId="4" fillId="0" borderId="6" xfId="1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5" xfId="1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 vertical="center" wrapText="1"/>
    </xf>
    <xf numFmtId="0" fontId="4" fillId="0" borderId="12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0" fontId="4" fillId="0" borderId="14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5" fillId="0" borderId="5" xfId="0" quotePrefix="1" applyFont="1" applyBorder="1" applyAlignment="1">
      <alignment horizontal="left" vertical="top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6"/>
  <sheetViews>
    <sheetView tabSelected="1" zoomScale="115" zoomScaleNormal="115" workbookViewId="0">
      <selection sqref="A1:G1"/>
    </sheetView>
  </sheetViews>
  <sheetFormatPr defaultRowHeight="12"/>
  <cols>
    <col min="1" max="1" width="25.5703125" style="2" customWidth="1"/>
    <col min="2" max="7" width="9.7109375" style="2" customWidth="1"/>
    <col min="8" max="8" width="9.140625" style="1"/>
    <col min="9" max="16384" width="9.140625" style="2"/>
  </cols>
  <sheetData>
    <row r="1" spans="1:8" ht="12.6" customHeight="1">
      <c r="A1" s="17" t="s">
        <v>17</v>
      </c>
      <c r="B1" s="17"/>
      <c r="C1" s="17"/>
      <c r="D1" s="17"/>
      <c r="E1" s="17"/>
      <c r="F1" s="17"/>
      <c r="G1" s="17"/>
    </row>
    <row r="2" spans="1:8" ht="12.6" customHeight="1">
      <c r="A2" s="33" t="s">
        <v>5</v>
      </c>
      <c r="B2" s="33"/>
      <c r="C2" s="33"/>
      <c r="D2" s="33"/>
      <c r="E2" s="33"/>
      <c r="F2" s="33"/>
      <c r="G2" s="33"/>
    </row>
    <row r="3" spans="1:8" ht="13.5" customHeight="1" thickBot="1">
      <c r="A3" s="34" t="s">
        <v>6</v>
      </c>
      <c r="B3" s="35"/>
      <c r="C3" s="35"/>
      <c r="D3" s="35"/>
      <c r="E3" s="35"/>
      <c r="F3" s="35"/>
      <c r="G3" s="35"/>
    </row>
    <row r="4" spans="1:8" ht="30" customHeight="1">
      <c r="A4" s="19" t="s">
        <v>7</v>
      </c>
      <c r="B4" s="21">
        <v>2015</v>
      </c>
      <c r="C4" s="22"/>
      <c r="D4" s="23"/>
      <c r="E4" s="21">
        <v>2016</v>
      </c>
      <c r="F4" s="22"/>
      <c r="G4" s="22"/>
    </row>
    <row r="5" spans="1:8" ht="30" customHeight="1">
      <c r="A5" s="24"/>
      <c r="B5" s="31" t="s">
        <v>8</v>
      </c>
      <c r="C5" s="28" t="s">
        <v>9</v>
      </c>
      <c r="D5" s="29"/>
      <c r="E5" s="31" t="s">
        <v>8</v>
      </c>
      <c r="F5" s="28" t="s">
        <v>10</v>
      </c>
      <c r="G5" s="30"/>
    </row>
    <row r="6" spans="1:8" ht="30" customHeight="1">
      <c r="A6" s="24"/>
      <c r="B6" s="32"/>
      <c r="C6" s="3" t="s">
        <v>11</v>
      </c>
      <c r="D6" s="3" t="s">
        <v>12</v>
      </c>
      <c r="E6" s="32"/>
      <c r="F6" s="3" t="s">
        <v>11</v>
      </c>
      <c r="G6" s="4" t="s">
        <v>12</v>
      </c>
    </row>
    <row r="7" spans="1:8" ht="30" customHeight="1" thickBot="1">
      <c r="A7" s="25"/>
      <c r="B7" s="26" t="s">
        <v>13</v>
      </c>
      <c r="C7" s="27"/>
      <c r="D7" s="27"/>
      <c r="E7" s="27"/>
      <c r="F7" s="27"/>
      <c r="G7" s="27"/>
    </row>
    <row r="8" spans="1:8" ht="69.95" customHeight="1">
      <c r="A8" s="19" t="s">
        <v>18</v>
      </c>
      <c r="B8" s="19"/>
      <c r="C8" s="19"/>
      <c r="D8" s="19"/>
      <c r="E8" s="19"/>
      <c r="F8" s="19"/>
      <c r="G8" s="19"/>
    </row>
    <row r="9" spans="1:8" ht="12" customHeight="1">
      <c r="A9" s="5" t="s">
        <v>4</v>
      </c>
      <c r="B9" s="6">
        <f t="shared" ref="B9:D9" si="0">SUM(B11:B13)</f>
        <v>381472</v>
      </c>
      <c r="C9" s="6">
        <f t="shared" si="0"/>
        <v>191153</v>
      </c>
      <c r="D9" s="7">
        <f t="shared" si="0"/>
        <v>190319</v>
      </c>
      <c r="E9" s="6">
        <f t="shared" ref="E9:G9" si="1">SUM(E11:E13)</f>
        <v>401846</v>
      </c>
      <c r="F9" s="6">
        <f t="shared" si="1"/>
        <v>201785</v>
      </c>
      <c r="G9" s="7">
        <f t="shared" si="1"/>
        <v>200061</v>
      </c>
    </row>
    <row r="10" spans="1:8" s="12" customFormat="1" ht="23.1" customHeight="1">
      <c r="A10" s="8" t="s">
        <v>3</v>
      </c>
      <c r="B10" s="9"/>
      <c r="C10" s="9"/>
      <c r="D10" s="10"/>
      <c r="E10" s="9"/>
      <c r="F10" s="9"/>
      <c r="G10" s="10"/>
      <c r="H10" s="11"/>
    </row>
    <row r="11" spans="1:8" ht="24.95" customHeight="1">
      <c r="A11" s="5" t="s">
        <v>0</v>
      </c>
      <c r="B11" s="6">
        <f>C11+D11</f>
        <v>36951</v>
      </c>
      <c r="C11" s="6">
        <v>18624</v>
      </c>
      <c r="D11" s="7">
        <v>18327</v>
      </c>
      <c r="E11" s="6">
        <f>F11+G11</f>
        <v>37252</v>
      </c>
      <c r="F11" s="6">
        <v>19244</v>
      </c>
      <c r="G11" s="7">
        <v>18008</v>
      </c>
    </row>
    <row r="12" spans="1:8" ht="24.95" customHeight="1">
      <c r="A12" s="5" t="s">
        <v>1</v>
      </c>
      <c r="B12" s="6">
        <f>C12+D12</f>
        <v>99925</v>
      </c>
      <c r="C12" s="6">
        <v>49938</v>
      </c>
      <c r="D12" s="7">
        <v>49987</v>
      </c>
      <c r="E12" s="6">
        <f>F12+G12</f>
        <v>102041</v>
      </c>
      <c r="F12" s="6">
        <v>49796</v>
      </c>
      <c r="G12" s="7">
        <v>52245</v>
      </c>
    </row>
    <row r="13" spans="1:8" ht="24.95" customHeight="1">
      <c r="A13" s="5" t="s">
        <v>2</v>
      </c>
      <c r="B13" s="6">
        <f>C13+D13</f>
        <v>244596</v>
      </c>
      <c r="C13" s="6">
        <v>122591</v>
      </c>
      <c r="D13" s="7">
        <v>122005</v>
      </c>
      <c r="E13" s="6">
        <f>F13+G13</f>
        <v>262553</v>
      </c>
      <c r="F13" s="6">
        <v>132745</v>
      </c>
      <c r="G13" s="7">
        <v>129808</v>
      </c>
    </row>
    <row r="14" spans="1:8" s="14" customFormat="1" ht="69.95" customHeight="1">
      <c r="A14" s="20" t="s">
        <v>14</v>
      </c>
      <c r="B14" s="20"/>
      <c r="C14" s="20"/>
      <c r="D14" s="20"/>
      <c r="E14" s="20"/>
      <c r="F14" s="20"/>
      <c r="G14" s="20"/>
      <c r="H14" s="13"/>
    </row>
    <row r="15" spans="1:8" ht="12" customHeight="1">
      <c r="A15" s="5" t="s">
        <v>4</v>
      </c>
      <c r="B15" s="6">
        <f t="shared" ref="B15:D15" si="2">SUM(B16:B19)</f>
        <v>1133</v>
      </c>
      <c r="C15" s="6">
        <f t="shared" si="2"/>
        <v>552</v>
      </c>
      <c r="D15" s="7">
        <f t="shared" si="2"/>
        <v>581</v>
      </c>
      <c r="E15" s="6">
        <f t="shared" ref="E15:G15" si="3">SUM(E16:E19)</f>
        <v>1441</v>
      </c>
      <c r="F15" s="6">
        <f t="shared" si="3"/>
        <v>590</v>
      </c>
      <c r="G15" s="7">
        <f t="shared" si="3"/>
        <v>851</v>
      </c>
    </row>
    <row r="16" spans="1:8" s="12" customFormat="1" ht="23.1" customHeight="1">
      <c r="A16" s="8" t="s">
        <v>3</v>
      </c>
      <c r="B16" s="6"/>
      <c r="C16" s="6"/>
      <c r="D16" s="7"/>
      <c r="E16" s="6"/>
      <c r="F16" s="6"/>
      <c r="G16" s="7"/>
      <c r="H16" s="11"/>
    </row>
    <row r="17" spans="1:8" ht="24.95" customHeight="1">
      <c r="A17" s="5" t="s">
        <v>0</v>
      </c>
      <c r="B17" s="6">
        <f>C17+D17</f>
        <v>232</v>
      </c>
      <c r="C17" s="6">
        <v>119</v>
      </c>
      <c r="D17" s="7">
        <v>113</v>
      </c>
      <c r="E17" s="6">
        <f>F17+G17</f>
        <v>243</v>
      </c>
      <c r="F17" s="6">
        <v>125</v>
      </c>
      <c r="G17" s="7">
        <v>118</v>
      </c>
    </row>
    <row r="18" spans="1:8" ht="24.95" customHeight="1">
      <c r="A18" s="5" t="s">
        <v>1</v>
      </c>
      <c r="B18" s="15" t="s">
        <v>16</v>
      </c>
      <c r="C18" s="15" t="s">
        <v>16</v>
      </c>
      <c r="D18" s="16" t="s">
        <v>16</v>
      </c>
      <c r="E18" s="6">
        <f>G18</f>
        <v>7</v>
      </c>
      <c r="F18" s="15" t="s">
        <v>16</v>
      </c>
      <c r="G18" s="16">
        <v>7</v>
      </c>
    </row>
    <row r="19" spans="1:8" ht="24.95" customHeight="1">
      <c r="A19" s="5" t="s">
        <v>2</v>
      </c>
      <c r="B19" s="6">
        <f>C19+D19</f>
        <v>901</v>
      </c>
      <c r="C19" s="15">
        <v>433</v>
      </c>
      <c r="D19" s="16">
        <v>468</v>
      </c>
      <c r="E19" s="6">
        <f>F19+G19</f>
        <v>1191</v>
      </c>
      <c r="F19" s="15">
        <v>465</v>
      </c>
      <c r="G19" s="16">
        <v>726</v>
      </c>
    </row>
    <row r="20" spans="1:8" s="14" customFormat="1" ht="69.95" customHeight="1">
      <c r="A20" s="18" t="s">
        <v>15</v>
      </c>
      <c r="B20" s="18"/>
      <c r="C20" s="18"/>
      <c r="D20" s="18"/>
      <c r="E20" s="18"/>
      <c r="F20" s="18"/>
      <c r="G20" s="18"/>
      <c r="H20" s="13"/>
    </row>
    <row r="21" spans="1:8" ht="12" customHeight="1">
      <c r="A21" s="5" t="s">
        <v>4</v>
      </c>
      <c r="B21" s="7">
        <f t="shared" ref="B21:G21" si="4">SUM(B23:B25)</f>
        <v>31609</v>
      </c>
      <c r="C21" s="7">
        <f t="shared" si="4"/>
        <v>27605</v>
      </c>
      <c r="D21" s="7">
        <f t="shared" si="4"/>
        <v>4004</v>
      </c>
      <c r="E21" s="7">
        <f t="shared" si="4"/>
        <v>32325</v>
      </c>
      <c r="F21" s="7">
        <f t="shared" si="4"/>
        <v>29499</v>
      </c>
      <c r="G21" s="7">
        <f t="shared" si="4"/>
        <v>2826</v>
      </c>
    </row>
    <row r="22" spans="1:8" s="12" customFormat="1" ht="23.1" customHeight="1">
      <c r="A22" s="8" t="s">
        <v>3</v>
      </c>
      <c r="B22" s="6"/>
      <c r="C22" s="6"/>
      <c r="D22" s="7"/>
      <c r="E22" s="6"/>
      <c r="F22" s="6"/>
      <c r="G22" s="7"/>
      <c r="H22" s="11"/>
    </row>
    <row r="23" spans="1:8" ht="24.95" customHeight="1">
      <c r="A23" s="5" t="s">
        <v>0</v>
      </c>
      <c r="B23" s="6">
        <f>C23+D23</f>
        <v>16089</v>
      </c>
      <c r="C23" s="6">
        <v>13046</v>
      </c>
      <c r="D23" s="7">
        <v>3043</v>
      </c>
      <c r="E23" s="6">
        <f>F23+G23</f>
        <v>15682</v>
      </c>
      <c r="F23" s="6">
        <v>14431</v>
      </c>
      <c r="G23" s="7">
        <v>1251</v>
      </c>
    </row>
    <row r="24" spans="1:8" ht="24.95" customHeight="1">
      <c r="A24" s="5" t="s">
        <v>1</v>
      </c>
      <c r="B24" s="6">
        <f>C24+D24</f>
        <v>15465</v>
      </c>
      <c r="C24" s="6">
        <v>14516</v>
      </c>
      <c r="D24" s="7">
        <v>949</v>
      </c>
      <c r="E24" s="6">
        <f>F24+G24</f>
        <v>16604</v>
      </c>
      <c r="F24" s="6">
        <v>15036</v>
      </c>
      <c r="G24" s="7">
        <v>1568</v>
      </c>
    </row>
    <row r="25" spans="1:8" ht="24.95" customHeight="1">
      <c r="A25" s="5" t="s">
        <v>2</v>
      </c>
      <c r="B25" s="6">
        <f>C25+D25</f>
        <v>55</v>
      </c>
      <c r="C25" s="15">
        <v>43</v>
      </c>
      <c r="D25" s="16">
        <v>12</v>
      </c>
      <c r="E25" s="6">
        <f>F25+G25</f>
        <v>39</v>
      </c>
      <c r="F25" s="15">
        <v>32</v>
      </c>
      <c r="G25" s="16">
        <v>7</v>
      </c>
    </row>
    <row r="26" spans="1:8" ht="16.5" customHeight="1"/>
  </sheetData>
  <mergeCells count="14">
    <mergeCell ref="A1:G1"/>
    <mergeCell ref="A20:G20"/>
    <mergeCell ref="A8:G8"/>
    <mergeCell ref="A14:G14"/>
    <mergeCell ref="B4:D4"/>
    <mergeCell ref="E4:G4"/>
    <mergeCell ref="A4:A7"/>
    <mergeCell ref="B7:G7"/>
    <mergeCell ref="C5:D5"/>
    <mergeCell ref="F5:G5"/>
    <mergeCell ref="B5:B6"/>
    <mergeCell ref="E5:E6"/>
    <mergeCell ref="A2:G2"/>
    <mergeCell ref="A3:G3"/>
  </mergeCells>
  <phoneticPr fontId="2" type="noConversion"/>
  <printOptions horizontalCentered="1"/>
  <pageMargins left="0.78740157480314965" right="0.86614173228346458" top="0.98425196850393704" bottom="0.98425196850393704" header="0.51181102362204722" footer="0.51181102362204722"/>
  <pageSetup paperSize="9" orientation="portrait" r:id="rId1"/>
  <headerFooter alignWithMargins="0">
    <oddFooter>&amp;R&amp;9 281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281</vt:lpstr>
      <vt:lpstr>'str. 281'!Obszar_wydruku</vt:lpstr>
    </vt:vector>
  </TitlesOfParts>
  <Company>gus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Dobosz Zbigniew</dc:creator>
  <cp:lastModifiedBy>Zbigniew Dobosz</cp:lastModifiedBy>
  <cp:lastPrinted>2017-07-14T08:24:38Z</cp:lastPrinted>
  <dcterms:created xsi:type="dcterms:W3CDTF">2006-07-25T12:23:08Z</dcterms:created>
  <dcterms:modified xsi:type="dcterms:W3CDTF">2017-07-17T06:40:52Z</dcterms:modified>
</cp:coreProperties>
</file>