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2 i 2023\"/>
    </mc:Choice>
  </mc:AlternateContent>
  <xr:revisionPtr revIDLastSave="0" documentId="13_ncr:1_{E86C0C00-BF06-46E4-87E4-AA17DCC3E992}" xr6:coauthVersionLast="36" xr6:coauthVersionMax="36" xr10:uidLastSave="{00000000-0000-0000-0000-000000000000}"/>
  <bookViews>
    <workbookView xWindow="120" yWindow="132" windowWidth="9420" windowHeight="4500" activeTab="1" xr2:uid="{00000000-000D-0000-FFFF-FFFF00000000}"/>
  </bookViews>
  <sheets>
    <sheet name="OPIS" sheetId="10" r:id="rId1"/>
    <sheet name="2022 według wieku" sheetId="1" r:id="rId2"/>
  </sheets>
  <definedNames>
    <definedName name="_xlnm.Print_Titles" localSheetId="1">'2022 według wieku'!$A:$A,'2022 według wieku'!$1:$5</definedName>
  </definedNames>
  <calcPr calcId="191029"/>
</workbook>
</file>

<file path=xl/calcChain.xml><?xml version="1.0" encoding="utf-8"?>
<calcChain xmlns="http://schemas.openxmlformats.org/spreadsheetml/2006/main">
  <c r="B13" i="1" l="1"/>
  <c r="B24" i="1"/>
  <c r="B37" i="1"/>
  <c r="B51" i="1"/>
  <c r="C51" i="1" l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C37" i="1" l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E38" i="1"/>
  <c r="AF38" i="1" s="1"/>
  <c r="AE39" i="1"/>
  <c r="AF39" i="1" s="1"/>
  <c r="AE40" i="1"/>
  <c r="AF40" i="1" s="1"/>
  <c r="AE41" i="1"/>
  <c r="AF41" i="1" s="1"/>
  <c r="AE42" i="1"/>
  <c r="AF42" i="1" s="1"/>
  <c r="AE43" i="1"/>
  <c r="AF43" i="1" s="1"/>
  <c r="AE44" i="1"/>
  <c r="AF44" i="1" s="1"/>
  <c r="AE45" i="1"/>
  <c r="AF45" i="1" s="1"/>
  <c r="AE46" i="1"/>
  <c r="AF46" i="1" s="1"/>
  <c r="AE47" i="1"/>
  <c r="AF47" i="1" s="1"/>
  <c r="AE48" i="1"/>
  <c r="AF48" i="1" s="1"/>
  <c r="AE49" i="1"/>
  <c r="AF49" i="1" s="1"/>
  <c r="B10" i="1" l="1"/>
  <c r="B11" i="1" s="1"/>
  <c r="AE37" i="1"/>
  <c r="AF37" i="1" s="1"/>
  <c r="AE26" i="1"/>
  <c r="AE7" i="1"/>
  <c r="AF7" i="1" s="1"/>
  <c r="AE78" i="1"/>
  <c r="AF78" i="1" s="1"/>
  <c r="AE14" i="1"/>
  <c r="AF14" i="1" s="1"/>
  <c r="AE15" i="1"/>
  <c r="AF15" i="1" s="1"/>
  <c r="AE16" i="1"/>
  <c r="AF16" i="1" s="1"/>
  <c r="AE17" i="1"/>
  <c r="AF17" i="1" s="1"/>
  <c r="AE18" i="1"/>
  <c r="AF18" i="1" s="1"/>
  <c r="AE19" i="1"/>
  <c r="AF19" i="1" s="1"/>
  <c r="AE20" i="1"/>
  <c r="AF20" i="1" s="1"/>
  <c r="AE21" i="1"/>
  <c r="AF21" i="1" s="1"/>
  <c r="AE22" i="1"/>
  <c r="AE25" i="1"/>
  <c r="AF25" i="1" s="1"/>
  <c r="AE28" i="1"/>
  <c r="AF28" i="1" s="1"/>
  <c r="AE29" i="1"/>
  <c r="AF29" i="1" s="1"/>
  <c r="AE30" i="1"/>
  <c r="AF30" i="1" s="1"/>
  <c r="AE31" i="1"/>
  <c r="AF31" i="1" s="1"/>
  <c r="AE32" i="1"/>
  <c r="AF32" i="1" s="1"/>
  <c r="AE35" i="1"/>
  <c r="AF35" i="1" s="1"/>
  <c r="AE52" i="1"/>
  <c r="AF52" i="1" s="1"/>
  <c r="AE53" i="1"/>
  <c r="AF53" i="1" s="1"/>
  <c r="AE54" i="1"/>
  <c r="AF54" i="1" s="1"/>
  <c r="AE55" i="1"/>
  <c r="AF55" i="1" s="1"/>
  <c r="AE56" i="1"/>
  <c r="AF56" i="1" s="1"/>
  <c r="AE57" i="1"/>
  <c r="AF57" i="1" s="1"/>
  <c r="AE58" i="1"/>
  <c r="AF58" i="1" s="1"/>
  <c r="AE59" i="1"/>
  <c r="AF59" i="1" s="1"/>
  <c r="AE60" i="1"/>
  <c r="AF60" i="1" s="1"/>
  <c r="AE61" i="1"/>
  <c r="AF61" i="1" s="1"/>
  <c r="AE62" i="1"/>
  <c r="AF62" i="1" s="1"/>
  <c r="AE63" i="1"/>
  <c r="AF63" i="1" s="1"/>
  <c r="AE64" i="1"/>
  <c r="AF64" i="1" s="1"/>
  <c r="AE65" i="1"/>
  <c r="AF65" i="1" s="1"/>
  <c r="AE66" i="1"/>
  <c r="AF66" i="1" s="1"/>
  <c r="AE67" i="1"/>
  <c r="AF67" i="1" s="1"/>
  <c r="AE68" i="1"/>
  <c r="AF68" i="1" s="1"/>
  <c r="AE69" i="1"/>
  <c r="AF69" i="1" s="1"/>
  <c r="AE70" i="1"/>
  <c r="AF70" i="1" s="1"/>
  <c r="AE71" i="1"/>
  <c r="AF71" i="1" s="1"/>
  <c r="AE72" i="1"/>
  <c r="AF72" i="1" s="1"/>
  <c r="AE73" i="1"/>
  <c r="AF73" i="1" s="1"/>
  <c r="AE74" i="1"/>
  <c r="AF74" i="1" s="1"/>
  <c r="AE75" i="1"/>
  <c r="AF75" i="1" s="1"/>
  <c r="AE76" i="1"/>
  <c r="AF76" i="1" s="1"/>
  <c r="AE77" i="1"/>
  <c r="AF77" i="1" s="1"/>
  <c r="AE79" i="1"/>
  <c r="AF79" i="1" s="1"/>
  <c r="AE80" i="1"/>
  <c r="AF80" i="1" s="1"/>
  <c r="AE81" i="1"/>
  <c r="AF81" i="1" s="1"/>
  <c r="AE82" i="1"/>
  <c r="AF82" i="1" s="1"/>
  <c r="AE83" i="1"/>
  <c r="AF83" i="1" s="1"/>
  <c r="AE84" i="1"/>
  <c r="AF84" i="1" s="1"/>
  <c r="AE85" i="1"/>
  <c r="AF85" i="1" s="1"/>
  <c r="AE86" i="1"/>
  <c r="AF86" i="1" s="1"/>
  <c r="AE87" i="1"/>
  <c r="AF87" i="1" s="1"/>
  <c r="AE88" i="1"/>
  <c r="AF88" i="1" s="1"/>
  <c r="AE89" i="1"/>
  <c r="AF89" i="1" s="1"/>
  <c r="AE90" i="1"/>
  <c r="AF90" i="1" s="1"/>
  <c r="AE91" i="1"/>
  <c r="AF91" i="1" s="1"/>
  <c r="AE92" i="1"/>
  <c r="AF92" i="1" s="1"/>
  <c r="AE93" i="1"/>
  <c r="AF93" i="1" s="1"/>
  <c r="AE94" i="1"/>
  <c r="AF94" i="1" s="1"/>
  <c r="AE95" i="1"/>
  <c r="AF95" i="1" s="1"/>
  <c r="AE96" i="1"/>
  <c r="AF96" i="1" s="1"/>
  <c r="AE97" i="1"/>
  <c r="AF97" i="1" s="1"/>
  <c r="AE98" i="1"/>
  <c r="AF98" i="1" s="1"/>
  <c r="AE99" i="1"/>
  <c r="AF99" i="1" s="1"/>
  <c r="AE100" i="1"/>
  <c r="AF100" i="1" s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U10" i="1" l="1"/>
  <c r="U11" i="1" s="1"/>
  <c r="AC10" i="1"/>
  <c r="AC11" i="1" s="1"/>
  <c r="M10" i="1"/>
  <c r="M11" i="1" s="1"/>
  <c r="E10" i="1"/>
  <c r="E11" i="1" s="1"/>
  <c r="AE51" i="1"/>
  <c r="AF51" i="1" s="1"/>
  <c r="N10" i="1"/>
  <c r="N11" i="1" s="1"/>
  <c r="H10" i="1"/>
  <c r="H11" i="1" s="1"/>
  <c r="P10" i="1"/>
  <c r="P11" i="1" s="1"/>
  <c r="X10" i="1"/>
  <c r="X11" i="1" s="1"/>
  <c r="V10" i="1"/>
  <c r="V11" i="1" s="1"/>
  <c r="C10" i="1"/>
  <c r="C11" i="1" s="1"/>
  <c r="F10" i="1"/>
  <c r="F11" i="1" s="1"/>
  <c r="AB10" i="1"/>
  <c r="AB11" i="1" s="1"/>
  <c r="D10" i="1"/>
  <c r="D11" i="1" s="1"/>
  <c r="L10" i="1"/>
  <c r="L11" i="1" s="1"/>
  <c r="T10" i="1"/>
  <c r="T11" i="1" s="1"/>
  <c r="R10" i="1"/>
  <c r="R11" i="1" s="1"/>
  <c r="I10" i="1"/>
  <c r="I11" i="1" s="1"/>
  <c r="W10" i="1"/>
  <c r="W11" i="1" s="1"/>
  <c r="AE24" i="1"/>
  <c r="AF24" i="1" s="1"/>
  <c r="S10" i="1"/>
  <c r="S11" i="1" s="1"/>
  <c r="J10" i="1"/>
  <c r="J11" i="1" s="1"/>
  <c r="AA10" i="1"/>
  <c r="AA11" i="1" s="1"/>
  <c r="K10" i="1"/>
  <c r="K11" i="1" s="1"/>
  <c r="Z10" i="1"/>
  <c r="Z11" i="1" s="1"/>
  <c r="Q10" i="1"/>
  <c r="Q11" i="1" s="1"/>
  <c r="G10" i="1"/>
  <c r="G11" i="1" s="1"/>
  <c r="O10" i="1"/>
  <c r="O11" i="1" s="1"/>
  <c r="Y10" i="1"/>
  <c r="Y11" i="1" s="1"/>
  <c r="AE13" i="1"/>
  <c r="AF13" i="1" s="1"/>
  <c r="AE10" i="1" l="1"/>
  <c r="AE11" i="1" l="1"/>
  <c r="AF10" i="1"/>
</calcChain>
</file>

<file path=xl/sharedStrings.xml><?xml version="1.0" encoding="utf-8"?>
<sst xmlns="http://schemas.openxmlformats.org/spreadsheetml/2006/main" count="1713" uniqueCount="166">
  <si>
    <t>Wiek zmarłych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</si>
  <si>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</si>
  <si>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</si>
  <si>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</si>
  <si>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</si>
  <si>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</si>
  <si>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</si>
  <si>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</si>
  <si>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</si>
  <si>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</si>
  <si>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</si>
  <si>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</si>
  <si>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</si>
  <si>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</si>
  <si>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</si>
  <si>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</si>
  <si>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</si>
  <si>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0</t>
  </si>
  <si>
    <t>1</t>
  </si>
  <si>
    <t>2</t>
  </si>
  <si>
    <t>3</t>
  </si>
  <si>
    <t>4</t>
  </si>
  <si>
    <t>Ogółem</t>
  </si>
  <si>
    <t>0 - 4                  lat</t>
  </si>
  <si>
    <t>85 - 89</t>
  </si>
  <si>
    <t>90 - 95</t>
  </si>
  <si>
    <t>95 lat
i
więcej</t>
  </si>
  <si>
    <t xml:space="preserve"> </t>
  </si>
  <si>
    <t>-</t>
  </si>
  <si>
    <t xml:space="preserve">C76.0          </t>
  </si>
  <si>
    <t xml:space="preserve">C76.1          </t>
  </si>
  <si>
    <t xml:space="preserve">C76.2          </t>
  </si>
  <si>
    <t xml:space="preserve">C76.3          </t>
  </si>
  <si>
    <t xml:space="preserve">C76.7          </t>
  </si>
  <si>
    <t xml:space="preserve">C76.8          </t>
  </si>
  <si>
    <t xml:space="preserve">C80            </t>
  </si>
  <si>
    <t xml:space="preserve">C97            </t>
  </si>
  <si>
    <t xml:space="preserve">I47.2          </t>
  </si>
  <si>
    <t xml:space="preserve">I50.0          </t>
  </si>
  <si>
    <t xml:space="preserve">I50.1          </t>
  </si>
  <si>
    <t xml:space="preserve">I50.9          </t>
  </si>
  <si>
    <t xml:space="preserve">I51.4          </t>
  </si>
  <si>
    <t xml:space="preserve">I51.5          </t>
  </si>
  <si>
    <t xml:space="preserve">I70.9          </t>
  </si>
  <si>
    <t xml:space="preserve">R54            </t>
  </si>
  <si>
    <t xml:space="preserve">R64            </t>
  </si>
  <si>
    <t xml:space="preserve">R95            </t>
  </si>
  <si>
    <t xml:space="preserve">R96.0          </t>
  </si>
  <si>
    <t xml:space="preserve">R96.1          </t>
  </si>
  <si>
    <t xml:space="preserve">R98            </t>
  </si>
  <si>
    <t xml:space="preserve">R99            </t>
  </si>
  <si>
    <t xml:space="preserve">Y11.0          </t>
  </si>
  <si>
    <t xml:space="preserve">Y11.9          </t>
  </si>
  <si>
    <t xml:space="preserve">Y12.0          </t>
  </si>
  <si>
    <t xml:space="preserve">Y12.8          </t>
  </si>
  <si>
    <t xml:space="preserve">Y12.9          </t>
  </si>
  <si>
    <t xml:space="preserve">Y14.0          </t>
  </si>
  <si>
    <t xml:space="preserve">Y14.9          </t>
  </si>
  <si>
    <t xml:space="preserve">Y15.0          </t>
  </si>
  <si>
    <t xml:space="preserve">Y15.8          </t>
  </si>
  <si>
    <t xml:space="preserve">Y15.9          </t>
  </si>
  <si>
    <t xml:space="preserve">Y17.0          </t>
  </si>
  <si>
    <t xml:space="preserve">Y17.8          </t>
  </si>
  <si>
    <t xml:space="preserve">Y17.9          </t>
  </si>
  <si>
    <t xml:space="preserve">Y19.0          </t>
  </si>
  <si>
    <t xml:space="preserve">Y19.9          </t>
  </si>
  <si>
    <t xml:space="preserve">Y20.0          </t>
  </si>
  <si>
    <t xml:space="preserve">Y20.8          </t>
  </si>
  <si>
    <t xml:space="preserve">Y20.9          </t>
  </si>
  <si>
    <t xml:space="preserve">Y21.0          </t>
  </si>
  <si>
    <t xml:space="preserve">Y21.8          </t>
  </si>
  <si>
    <t xml:space="preserve">Y21.9          </t>
  </si>
  <si>
    <t xml:space="preserve">Y24.9          </t>
  </si>
  <si>
    <t xml:space="preserve">Y26.0          </t>
  </si>
  <si>
    <t xml:space="preserve">Y26.9          </t>
  </si>
  <si>
    <t xml:space="preserve">Y28.0          </t>
  </si>
  <si>
    <t xml:space="preserve">Y28.9          </t>
  </si>
  <si>
    <t xml:space="preserve">Y29.9          </t>
  </si>
  <si>
    <t xml:space="preserve">Y30.0          </t>
  </si>
  <si>
    <t xml:space="preserve">Y30.8          </t>
  </si>
  <si>
    <t xml:space="preserve">Y30.9          </t>
  </si>
  <si>
    <t xml:space="preserve">Y34.0          </t>
  </si>
  <si>
    <t xml:space="preserve">Y34.9          </t>
  </si>
  <si>
    <t>Międzynarodowa
Statystyczna Klasyfikacja 
Chorób  i Problemów Zdrowotnych 
X Rewizja 
obowiązująca w Polsce
od 1997 roku.</t>
  </si>
  <si>
    <t>Przyczyna została stwierdzona przez:</t>
  </si>
  <si>
    <t>65 lat
i więcej</t>
  </si>
  <si>
    <t>lekarza</t>
  </si>
  <si>
    <t>inną
osobę</t>
  </si>
  <si>
    <t xml:space="preserve">Zgony OGÓŁEM         </t>
  </si>
  <si>
    <t>w tym:</t>
  </si>
  <si>
    <t>C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</si>
  <si>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</si>
  <si>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Lista podstawowa</t>
  </si>
  <si>
    <t>Lista rozszerzona</t>
  </si>
  <si>
    <t>A40-A41</t>
  </si>
  <si>
    <t xml:space="preserve"> C76, C80 i C97</t>
  </si>
  <si>
    <t>C76, C80, C97</t>
  </si>
  <si>
    <t>D65</t>
  </si>
  <si>
    <t>E86</t>
  </si>
  <si>
    <t>I10</t>
  </si>
  <si>
    <t>I26.9</t>
  </si>
  <si>
    <t xml:space="preserve"> I46</t>
  </si>
  <si>
    <t>I46</t>
  </si>
  <si>
    <t xml:space="preserve"> I47.2</t>
  </si>
  <si>
    <t>I47.2</t>
  </si>
  <si>
    <t xml:space="preserve"> I49.0</t>
  </si>
  <si>
    <t>I49.0</t>
  </si>
  <si>
    <t xml:space="preserve"> I50</t>
  </si>
  <si>
    <t>I50</t>
  </si>
  <si>
    <t xml:space="preserve"> I51.4</t>
  </si>
  <si>
    <t>I51.4</t>
  </si>
  <si>
    <t xml:space="preserve"> I51.5</t>
  </si>
  <si>
    <t>I51.5</t>
  </si>
  <si>
    <t xml:space="preserve"> I51.6</t>
  </si>
  <si>
    <t>I51.6</t>
  </si>
  <si>
    <t xml:space="preserve"> I51.9</t>
  </si>
  <si>
    <t>I51.9</t>
  </si>
  <si>
    <t xml:space="preserve"> I70.9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</si>
  <si>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</si>
  <si>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</si>
  <si>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</si>
  <si>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</si>
  <si>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</si>
  <si>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</si>
  <si>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</si>
  <si>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</si>
  <si>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</si>
  <si>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t>R00-R99</t>
  </si>
  <si>
    <t>Y10-Y34 i Y87.2</t>
  </si>
  <si>
    <t>Y10-Y34, Y87.2</t>
  </si>
  <si>
    <t>I</t>
  </si>
  <si>
    <t>R</t>
  </si>
  <si>
    <t>Y</t>
  </si>
  <si>
    <t>Garbage codes</t>
  </si>
  <si>
    <t>w % do zgonów ogółem</t>
  </si>
  <si>
    <t xml:space="preserve">Y22.9          </t>
  </si>
  <si>
    <t xml:space="preserve">Y34.8          </t>
  </si>
  <si>
    <t xml:space="preserve">Y14.8          </t>
  </si>
  <si>
    <t xml:space="preserve">Y23.9          </t>
  </si>
  <si>
    <t xml:space="preserve">Y33.9          </t>
  </si>
  <si>
    <t>%
do poszczególnych przyczyn zgonów ogółem</t>
  </si>
  <si>
    <t xml:space="preserve">I49.0          </t>
  </si>
  <si>
    <t xml:space="preserve">I51.6          </t>
  </si>
  <si>
    <t xml:space="preserve">R57.8          </t>
  </si>
  <si>
    <t xml:space="preserve">Y11.8          </t>
  </si>
  <si>
    <t xml:space="preserve">Y21.1          </t>
  </si>
  <si>
    <t>Listy „garbage codes” 
zgodnie z Międzynarodową Statystyczną Klasyfikacją Chorób i Problemów Zdrowotnych – Rewizja X</t>
  </si>
  <si>
    <t xml:space="preserve">C76.5          </t>
  </si>
  <si>
    <t xml:space="preserve">I46      </t>
  </si>
  <si>
    <t xml:space="preserve">I51.9          </t>
  </si>
  <si>
    <t xml:space="preserve">R57.9          </t>
  </si>
  <si>
    <t xml:space="preserve">Y13.9          </t>
  </si>
  <si>
    <t xml:space="preserve">Y16.8          </t>
  </si>
  <si>
    <t xml:space="preserve">Y20.1          </t>
  </si>
  <si>
    <t xml:space="preserve">Y32.9          </t>
  </si>
  <si>
    <t>Zgony według przyczyn określanych jako "garbage codes" według wieku zmarłych w 2022 roku</t>
  </si>
  <si>
    <t xml:space="preserve">R09.2          </t>
  </si>
  <si>
    <t xml:space="preserve">R57.0          </t>
  </si>
  <si>
    <t xml:space="preserve">R57.1          </t>
  </si>
  <si>
    <t xml:space="preserve">Y14.2          </t>
  </si>
  <si>
    <t xml:space="preserve">Y23.6          </t>
  </si>
  <si>
    <t xml:space="preserve">Y24.6          </t>
  </si>
  <si>
    <t xml:space="preserve">Y27.9          </t>
  </si>
  <si>
    <t xml:space="preserve">Y29.0          </t>
  </si>
  <si>
    <t xml:space="preserve">Y33.1          </t>
  </si>
  <si>
    <t xml:space="preserve">Y87.2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</si>
</sst>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DD9C4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119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0" fillId="0" borderId="0" xfId="0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0" fillId="0" borderId="13" xfId="0" applyNumberForma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8" fillId="0" borderId="14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Border="1"/>
    <xf numFmtId="0" fontId="8" fillId="0" borderId="0" xfId="0" applyFont="1" applyFill="1" applyAlignment="1"/>
    <xf numFmtId="49" fontId="2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0" fillId="0" borderId="0" xfId="0" applyBorder="1"/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6" xfId="0" applyBorder="1"/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5" xfId="0" applyBorder="1"/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0" xfId="0" applyFont="1"/>
    <xf numFmtId="49" fontId="2" fillId="3" borderId="2" xfId="0" applyNumberFormat="1" applyFont="1" applyFill="1" applyBorder="1" applyAlignment="1">
      <alignment horizontal="center"/>
    </xf>
    <xf numFmtId="1" fontId="1" fillId="3" borderId="0" xfId="0" applyNumberFormat="1" applyFont="1" applyFill="1" applyBorder="1" applyAlignment="1">
      <alignment horizontal="right"/>
    </xf>
    <xf numFmtId="1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right"/>
    </xf>
    <xf numFmtId="49" fontId="1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0" xfId="0" applyFont="1" applyFill="1" applyBorder="1" applyAlignment="1">
      <alignment horizontal="right"/>
    </xf>
    <xf numFmtId="0" fontId="8" fillId="0" borderId="0" xfId="0" applyFont="1" applyFill="1"/>
    <xf numFmtId="0" fontId="4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" fontId="8" fillId="3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1" fontId="8" fillId="5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Fill="1" applyAlignment="1">
      <alignment horizontal="right"/>
    </xf>
    <xf numFmtId="1" fontId="9" fillId="0" borderId="0" xfId="0" applyNumberFormat="1" applyFont="1" applyFill="1" applyAlignment="1">
      <alignment horizontal="right"/>
    </xf>
    <xf numFmtId="164" fontId="9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0" fontId="10" fillId="0" borderId="32" xfId="0" applyFont="1" applyBorder="1"/>
    <xf numFmtId="49" fontId="1" fillId="6" borderId="2" xfId="0" applyNumberFormat="1" applyFont="1" applyFill="1" applyBorder="1" applyAlignment="1">
      <alignment horizontal="center"/>
    </xf>
    <xf numFmtId="1" fontId="1" fillId="6" borderId="0" xfId="0" applyNumberFormat="1" applyFont="1" applyFill="1" applyBorder="1" applyAlignment="1">
      <alignment horizontal="right"/>
    </xf>
    <xf numFmtId="1" fontId="1" fillId="6" borderId="0" xfId="0" applyNumberFormat="1" applyFont="1" applyFill="1" applyAlignment="1">
      <alignment horizontal="right"/>
    </xf>
    <xf numFmtId="164" fontId="1" fillId="0" borderId="0" xfId="0" applyNumberFormat="1" applyFont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1" fontId="2" fillId="3" borderId="0" xfId="0" applyNumberFormat="1" applyFont="1" applyFill="1" applyBorder="1" applyAlignment="1">
      <alignment horizontal="right"/>
    </xf>
    <xf numFmtId="1" fontId="2" fillId="4" borderId="0" xfId="0" applyNumberFormat="1" applyFont="1" applyFill="1" applyBorder="1" applyAlignment="1">
      <alignment horizontal="right"/>
    </xf>
    <xf numFmtId="1" fontId="2" fillId="5" borderId="0" xfId="0" applyNumberFormat="1" applyFont="1" applyFill="1" applyBorder="1" applyAlignment="1">
      <alignment horizontal="right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 vertical="center" wrapText="1"/>
    </xf>
    <xf numFmtId="0" fontId="10" fillId="0" borderId="23" xfId="0" applyNumberFormat="1" applyFont="1" applyFill="1" applyBorder="1" applyAlignment="1">
      <alignment horizontal="center" vertical="center" wrapText="1"/>
    </xf>
    <xf numFmtId="0" fontId="10" fillId="0" borderId="24" xfId="0" applyNumberFormat="1" applyFont="1" applyFill="1" applyBorder="1" applyAlignment="1">
      <alignment horizontal="center" vertical="center" wrapText="1"/>
    </xf>
    <xf numFmtId="0" fontId="10" fillId="0" borderId="2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6" workbookViewId="0">
      <selection activeCell="C11" sqref="C11"/>
    </sheetView>
  </sheetViews>
  <sheetFormatPr defaultRowHeight="13.2" x14ac:dyDescent="0.25"/>
  <cols>
    <col min="2" max="3" width="37.33203125" customWidth="1"/>
  </cols>
  <sheetData>
    <row r="1" spans="2:9" x14ac:dyDescent="0.25">
      <c r="B1" s="41"/>
      <c r="C1" s="41"/>
      <c r="D1" s="41"/>
    </row>
    <row r="2" spans="2:9" ht="84.75" customHeight="1" thickBot="1" x14ac:dyDescent="0.3">
      <c r="B2" s="102" t="s">
        <v>91</v>
      </c>
      <c r="C2" s="102"/>
      <c r="I2" s="41"/>
    </row>
    <row r="3" spans="2:9" ht="21" customHeight="1" x14ac:dyDescent="0.25">
      <c r="B3" s="103" t="s">
        <v>146</v>
      </c>
      <c r="C3" s="104"/>
    </row>
    <row r="4" spans="2:9" ht="39" customHeight="1" thickBot="1" x14ac:dyDescent="0.3">
      <c r="B4" s="105"/>
      <c r="C4" s="106"/>
    </row>
    <row r="5" spans="2:9" ht="22.5" customHeight="1" thickBot="1" x14ac:dyDescent="0.3">
      <c r="B5" s="42" t="s">
        <v>92</v>
      </c>
      <c r="C5" s="43" t="s">
        <v>93</v>
      </c>
      <c r="G5" s="44"/>
    </row>
    <row r="6" spans="2:9" ht="17.25" customHeight="1" x14ac:dyDescent="0.25">
      <c r="B6" s="45"/>
      <c r="C6" s="46" t="s">
        <v>94</v>
      </c>
    </row>
    <row r="7" spans="2:9" ht="17.25" customHeight="1" x14ac:dyDescent="0.25">
      <c r="B7" s="47" t="s">
        <v>95</v>
      </c>
      <c r="C7" s="48" t="s">
        <v>96</v>
      </c>
    </row>
    <row r="8" spans="2:9" ht="17.25" customHeight="1" x14ac:dyDescent="0.25">
      <c r="B8" s="49"/>
      <c r="C8" s="48" t="s">
        <v>97</v>
      </c>
    </row>
    <row r="9" spans="2:9" ht="17.25" customHeight="1" x14ac:dyDescent="0.25">
      <c r="B9" s="49"/>
      <c r="C9" s="48" t="s">
        <v>98</v>
      </c>
      <c r="I9" s="41"/>
    </row>
    <row r="10" spans="2:9" ht="17.25" customHeight="1" x14ac:dyDescent="0.25">
      <c r="B10" s="49"/>
      <c r="C10" s="48" t="s">
        <v>99</v>
      </c>
    </row>
    <row r="11" spans="2:9" ht="17.25" customHeight="1" x14ac:dyDescent="0.25">
      <c r="B11" s="47"/>
      <c r="C11" s="48" t="s">
        <v>100</v>
      </c>
    </row>
    <row r="12" spans="2:9" ht="17.25" customHeight="1" x14ac:dyDescent="0.25">
      <c r="B12" s="47" t="s">
        <v>101</v>
      </c>
      <c r="C12" s="48" t="s">
        <v>102</v>
      </c>
    </row>
    <row r="13" spans="2:9" ht="17.25" customHeight="1" x14ac:dyDescent="0.25">
      <c r="B13" s="47" t="s">
        <v>103</v>
      </c>
      <c r="C13" s="48" t="s">
        <v>104</v>
      </c>
    </row>
    <row r="14" spans="2:9" ht="17.25" customHeight="1" x14ac:dyDescent="0.25">
      <c r="B14" s="47" t="s">
        <v>105</v>
      </c>
      <c r="C14" s="48" t="s">
        <v>106</v>
      </c>
    </row>
    <row r="15" spans="2:9" ht="17.25" customHeight="1" x14ac:dyDescent="0.25">
      <c r="B15" s="47" t="s">
        <v>107</v>
      </c>
      <c r="C15" s="48" t="s">
        <v>108</v>
      </c>
    </row>
    <row r="16" spans="2:9" ht="17.25" customHeight="1" x14ac:dyDescent="0.25">
      <c r="B16" s="47" t="s">
        <v>109</v>
      </c>
      <c r="C16" s="48" t="s">
        <v>110</v>
      </c>
    </row>
    <row r="17" spans="2:3" ht="17.25" customHeight="1" x14ac:dyDescent="0.25">
      <c r="B17" s="47" t="s">
        <v>111</v>
      </c>
      <c r="C17" s="48" t="s">
        <v>112</v>
      </c>
    </row>
    <row r="18" spans="2:3" ht="17.25" customHeight="1" x14ac:dyDescent="0.25">
      <c r="B18" s="47" t="s">
        <v>113</v>
      </c>
      <c r="C18" s="48" t="s">
        <v>114</v>
      </c>
    </row>
    <row r="19" spans="2:3" ht="17.25" customHeight="1" x14ac:dyDescent="0.25">
      <c r="B19" s="47" t="s">
        <v>115</v>
      </c>
      <c r="C19" s="48" t="s">
        <v>116</v>
      </c>
    </row>
    <row r="20" spans="2:3" ht="17.25" customHeight="1" x14ac:dyDescent="0.25">
      <c r="B20" s="47" t="s">
        <v>117</v>
      </c>
      <c r="C20" s="48" t="s">
        <v>118</v>
      </c>
    </row>
    <row r="21" spans="2:3" ht="17.25" customHeight="1" x14ac:dyDescent="0.25">
      <c r="B21" s="47"/>
      <c r="C21" s="48" t="s">
        <v>119</v>
      </c>
    </row>
    <row r="22" spans="2:3" ht="17.25" customHeight="1" x14ac:dyDescent="0.25">
      <c r="B22" s="47"/>
      <c r="C22" s="48" t="s">
        <v>120</v>
      </c>
    </row>
    <row r="23" spans="2:3" ht="17.25" customHeight="1" x14ac:dyDescent="0.25">
      <c r="B23" s="47"/>
      <c r="C23" s="48" t="s">
        <v>121</v>
      </c>
    </row>
    <row r="24" spans="2:3" ht="17.25" customHeight="1" x14ac:dyDescent="0.25">
      <c r="B24" s="47"/>
      <c r="C24" s="48" t="s">
        <v>122</v>
      </c>
    </row>
    <row r="25" spans="2:3" ht="17.25" customHeight="1" x14ac:dyDescent="0.25">
      <c r="B25" s="47"/>
      <c r="C25" s="48" t="s">
        <v>123</v>
      </c>
    </row>
    <row r="26" spans="2:3" ht="17.25" customHeight="1" x14ac:dyDescent="0.25">
      <c r="B26" s="47"/>
      <c r="C26" s="48" t="s">
        <v>124</v>
      </c>
    </row>
    <row r="27" spans="2:3" ht="17.25" customHeight="1" x14ac:dyDescent="0.25">
      <c r="B27" s="47"/>
      <c r="C27" s="48" t="s">
        <v>125</v>
      </c>
    </row>
    <row r="28" spans="2:3" ht="17.25" customHeight="1" x14ac:dyDescent="0.25">
      <c r="B28" s="47"/>
      <c r="C28" s="48" t="s">
        <v>126</v>
      </c>
    </row>
    <row r="29" spans="2:3" ht="17.25" customHeight="1" x14ac:dyDescent="0.25">
      <c r="B29" s="47" t="s">
        <v>127</v>
      </c>
      <c r="C29" s="48" t="s">
        <v>127</v>
      </c>
    </row>
    <row r="30" spans="2:3" ht="17.25" customHeight="1" thickBot="1" x14ac:dyDescent="0.3">
      <c r="B30" s="50" t="s">
        <v>128</v>
      </c>
      <c r="C30" s="51" t="s">
        <v>129</v>
      </c>
    </row>
    <row r="31" spans="2:3" ht="14.4" x14ac:dyDescent="0.3">
      <c r="B31" s="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FFFF00"/>
  </sheetPr>
  <dimension ref="A1:AG182"/>
  <sheetViews>
    <sheetView tabSelected="1" zoomScaleNormal="100" workbookViewId="0">
      <selection activeCell="E9" sqref="E9"/>
    </sheetView>
  </sheetViews>
  <sheetFormatPr defaultColWidth="9.109375" defaultRowHeight="13.2" x14ac:dyDescent="0.25"/>
  <cols>
    <col min="1" max="1" width="20.5546875" style="1" customWidth="1"/>
    <col min="2" max="3" width="6.88671875" style="1" customWidth="1"/>
    <col min="4" max="29" width="6.44140625" style="1" customWidth="1"/>
    <col min="30" max="30" width="4.6640625" style="1" customWidth="1"/>
    <col min="31" max="16384" width="9.109375" style="1"/>
  </cols>
  <sheetData>
    <row r="1" spans="1:33" s="9" customFormat="1" ht="24" customHeight="1" x14ac:dyDescent="0.25">
      <c r="A1" s="31" t="s">
        <v>155</v>
      </c>
      <c r="B1" s="32"/>
      <c r="C1" s="32"/>
      <c r="D1" s="32"/>
      <c r="E1" s="32"/>
      <c r="F1" s="32"/>
      <c r="G1" s="32"/>
      <c r="H1" s="32"/>
      <c r="AD1" s="33"/>
      <c r="AE1" s="34"/>
      <c r="AF1" s="34"/>
    </row>
    <row r="2" spans="1:33" ht="13.8" thickBot="1" x14ac:dyDescent="0.3">
      <c r="B2" s="3"/>
      <c r="AE2" s="9"/>
      <c r="AF2" s="9"/>
      <c r="AG2" s="9"/>
    </row>
    <row r="3" spans="1:33" s="9" customFormat="1" ht="69.75" customHeight="1" x14ac:dyDescent="0.25">
      <c r="A3" s="111" t="s">
        <v>83</v>
      </c>
      <c r="B3" s="113" t="s">
        <v>22</v>
      </c>
      <c r="C3" s="115" t="s">
        <v>84</v>
      </c>
      <c r="D3" s="116"/>
      <c r="E3" s="117" t="s">
        <v>0</v>
      </c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8"/>
      <c r="AE3" s="107" t="s">
        <v>85</v>
      </c>
      <c r="AF3" s="109" t="s">
        <v>140</v>
      </c>
    </row>
    <row r="4" spans="1:33" s="9" customFormat="1" ht="48" customHeight="1" x14ac:dyDescent="0.25">
      <c r="A4" s="112"/>
      <c r="B4" s="114"/>
      <c r="C4" s="10" t="s">
        <v>86</v>
      </c>
      <c r="D4" s="11" t="s">
        <v>87</v>
      </c>
      <c r="E4" s="12" t="s">
        <v>23</v>
      </c>
      <c r="F4" s="13" t="s">
        <v>17</v>
      </c>
      <c r="G4" s="13" t="s">
        <v>18</v>
      </c>
      <c r="H4" s="13" t="s">
        <v>19</v>
      </c>
      <c r="I4" s="14" t="s">
        <v>20</v>
      </c>
      <c r="J4" s="15" t="s">
        <v>21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7</v>
      </c>
      <c r="R4" s="14" t="s">
        <v>8</v>
      </c>
      <c r="S4" s="14" t="s">
        <v>9</v>
      </c>
      <c r="T4" s="14" t="s">
        <v>10</v>
      </c>
      <c r="U4" s="14" t="s">
        <v>11</v>
      </c>
      <c r="V4" s="14" t="s">
        <v>12</v>
      </c>
      <c r="W4" s="14" t="s">
        <v>13</v>
      </c>
      <c r="X4" s="14" t="s">
        <v>14</v>
      </c>
      <c r="Y4" s="14" t="s">
        <v>15</v>
      </c>
      <c r="Z4" s="14" t="s">
        <v>16</v>
      </c>
      <c r="AA4" s="16" t="s">
        <v>24</v>
      </c>
      <c r="AB4" s="12" t="s">
        <v>25</v>
      </c>
      <c r="AC4" s="17" t="s">
        <v>26</v>
      </c>
      <c r="AD4" s="18"/>
      <c r="AE4" s="108"/>
      <c r="AF4" s="110"/>
    </row>
    <row r="5" spans="1:33" s="9" customFormat="1" ht="12.75" customHeight="1" thickBot="1" x14ac:dyDescent="0.3">
      <c r="A5" s="19" t="s">
        <v>28</v>
      </c>
      <c r="B5" s="20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  <c r="R5" s="21">
        <v>17</v>
      </c>
      <c r="S5" s="21">
        <v>18</v>
      </c>
      <c r="T5" s="21">
        <v>19</v>
      </c>
      <c r="U5" s="22">
        <v>20</v>
      </c>
      <c r="V5" s="23">
        <v>21</v>
      </c>
      <c r="W5" s="24">
        <v>22</v>
      </c>
      <c r="X5" s="25">
        <v>23</v>
      </c>
      <c r="Y5" s="25">
        <v>24</v>
      </c>
      <c r="Z5" s="25">
        <v>25</v>
      </c>
      <c r="AA5" s="26">
        <v>26</v>
      </c>
      <c r="AB5" s="25">
        <v>27</v>
      </c>
      <c r="AC5" s="26">
        <v>28</v>
      </c>
      <c r="AD5" s="27"/>
      <c r="AE5" s="28"/>
      <c r="AF5" s="28"/>
    </row>
    <row r="6" spans="1:33" ht="12.75" customHeight="1" x14ac:dyDescent="0.25">
      <c r="A6" s="5"/>
      <c r="B6" s="4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C6" s="7"/>
      <c r="AE6" s="9"/>
      <c r="AF6" s="9"/>
      <c r="AG6" s="9"/>
    </row>
    <row r="7" spans="1:33" s="70" customFormat="1" x14ac:dyDescent="0.25">
      <c r="A7" s="29" t="s">
        <v>88</v>
      </c>
      <c r="B7" s="68">
        <v>448448</v>
      </c>
      <c r="C7" s="68">
        <v>448371</v>
      </c>
      <c r="D7" s="69">
        <v>77</v>
      </c>
      <c r="E7" s="69">
        <v>1456</v>
      </c>
      <c r="F7" s="69">
        <v>1171</v>
      </c>
      <c r="G7" s="69">
        <v>108</v>
      </c>
      <c r="H7" s="69">
        <v>70</v>
      </c>
      <c r="I7" s="69">
        <v>57</v>
      </c>
      <c r="J7" s="69">
        <v>50</v>
      </c>
      <c r="K7" s="69">
        <v>171</v>
      </c>
      <c r="L7" s="69">
        <v>277</v>
      </c>
      <c r="M7" s="69">
        <v>657</v>
      </c>
      <c r="N7" s="69">
        <v>1122</v>
      </c>
      <c r="O7" s="69">
        <v>1615</v>
      </c>
      <c r="P7" s="69">
        <v>2899</v>
      </c>
      <c r="Q7" s="69">
        <v>4804</v>
      </c>
      <c r="R7" s="69">
        <v>6385</v>
      </c>
      <c r="S7" s="69">
        <v>9496</v>
      </c>
      <c r="T7" s="69">
        <v>12568</v>
      </c>
      <c r="U7" s="69">
        <v>18892</v>
      </c>
      <c r="V7" s="69">
        <v>34089</v>
      </c>
      <c r="W7" s="69">
        <v>51553</v>
      </c>
      <c r="X7" s="69">
        <v>59531</v>
      </c>
      <c r="Y7" s="69">
        <v>49366</v>
      </c>
      <c r="Z7" s="69">
        <v>59694</v>
      </c>
      <c r="AA7" s="69">
        <v>66656</v>
      </c>
      <c r="AB7" s="72">
        <v>49215</v>
      </c>
      <c r="AC7" s="73">
        <v>18002</v>
      </c>
      <c r="AD7" s="72"/>
      <c r="AE7" s="87">
        <f>SUM(W7:AC7)</f>
        <v>354017</v>
      </c>
      <c r="AF7" s="88">
        <f>AE7/B7*100</f>
        <v>78.942709076637655</v>
      </c>
    </row>
    <row r="8" spans="1:33" x14ac:dyDescent="0.25">
      <c r="A8" s="30" t="s">
        <v>89</v>
      </c>
      <c r="B8" s="4" t="s">
        <v>27</v>
      </c>
      <c r="C8" s="4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  <c r="AA8" s="2" t="s">
        <v>27</v>
      </c>
      <c r="AB8" s="74" t="s">
        <v>27</v>
      </c>
      <c r="AC8" s="75" t="s">
        <v>27</v>
      </c>
      <c r="AD8" s="74"/>
      <c r="AE8" s="86"/>
      <c r="AF8" s="88"/>
      <c r="AG8" s="9"/>
    </row>
    <row r="9" spans="1:33" x14ac:dyDescent="0.25">
      <c r="A9" s="6"/>
      <c r="B9" s="90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74"/>
      <c r="AC9" s="75"/>
      <c r="AD9" s="74"/>
      <c r="AE9" s="86"/>
      <c r="AF9" s="88"/>
      <c r="AG9" s="9"/>
    </row>
    <row r="10" spans="1:33" s="70" customFormat="1" x14ac:dyDescent="0.25">
      <c r="A10" s="66" t="s">
        <v>133</v>
      </c>
      <c r="B10" s="68">
        <f t="shared" ref="B10:AC10" si="0">SUM(B13,B24,B37,B51)</f>
        <v>84992</v>
      </c>
      <c r="C10" s="68">
        <f t="shared" si="0"/>
        <v>84966</v>
      </c>
      <c r="D10" s="68">
        <f t="shared" si="0"/>
        <v>24</v>
      </c>
      <c r="E10" s="68">
        <f t="shared" si="0"/>
        <v>63</v>
      </c>
      <c r="F10" s="68">
        <f t="shared" si="0"/>
        <v>39</v>
      </c>
      <c r="G10" s="68">
        <f t="shared" si="0"/>
        <v>8</v>
      </c>
      <c r="H10" s="68">
        <f t="shared" si="0"/>
        <v>10</v>
      </c>
      <c r="I10" s="68">
        <f t="shared" si="0"/>
        <v>1</v>
      </c>
      <c r="J10" s="68">
        <f t="shared" si="0"/>
        <v>5</v>
      </c>
      <c r="K10" s="68">
        <f t="shared" si="0"/>
        <v>9</v>
      </c>
      <c r="L10" s="68">
        <f t="shared" si="0"/>
        <v>21</v>
      </c>
      <c r="M10" s="68">
        <f t="shared" si="0"/>
        <v>73</v>
      </c>
      <c r="N10" s="68">
        <f t="shared" si="0"/>
        <v>189</v>
      </c>
      <c r="O10" s="68">
        <f t="shared" si="0"/>
        <v>277</v>
      </c>
      <c r="P10" s="68">
        <f t="shared" si="0"/>
        <v>517</v>
      </c>
      <c r="Q10" s="68">
        <f t="shared" si="0"/>
        <v>934</v>
      </c>
      <c r="R10" s="68">
        <f t="shared" si="0"/>
        <v>1293</v>
      </c>
      <c r="S10" s="68">
        <f t="shared" si="0"/>
        <v>1878</v>
      </c>
      <c r="T10" s="68">
        <f t="shared" si="0"/>
        <v>2381</v>
      </c>
      <c r="U10" s="68">
        <f t="shared" si="0"/>
        <v>3249</v>
      </c>
      <c r="V10" s="68">
        <f t="shared" si="0"/>
        <v>5451</v>
      </c>
      <c r="W10" s="68">
        <f t="shared" si="0"/>
        <v>7899</v>
      </c>
      <c r="X10" s="68">
        <f t="shared" si="0"/>
        <v>8737</v>
      </c>
      <c r="Y10" s="68">
        <f t="shared" si="0"/>
        <v>7554</v>
      </c>
      <c r="Z10" s="68">
        <f t="shared" si="0"/>
        <v>10482</v>
      </c>
      <c r="AA10" s="68">
        <f t="shared" si="0"/>
        <v>14717</v>
      </c>
      <c r="AB10" s="68">
        <f t="shared" si="0"/>
        <v>13372</v>
      </c>
      <c r="AC10" s="68">
        <f t="shared" si="0"/>
        <v>5894</v>
      </c>
      <c r="AD10" s="72"/>
      <c r="AE10" s="87">
        <f>SUM(W10:AC10)</f>
        <v>68655</v>
      </c>
      <c r="AF10" s="88">
        <f>AE10/B10*100</f>
        <v>80.778190888554207</v>
      </c>
      <c r="AG10" s="71"/>
    </row>
    <row r="11" spans="1:33" x14ac:dyDescent="0.25">
      <c r="A11" s="67" t="s">
        <v>134</v>
      </c>
      <c r="B11" s="94">
        <f>B10/B7*100</f>
        <v>18.952476095333239</v>
      </c>
      <c r="C11" s="94">
        <f t="shared" ref="C11:AC11" si="1">C10/C7*100</f>
        <v>18.949932087490048</v>
      </c>
      <c r="D11" s="94">
        <f t="shared" si="1"/>
        <v>31.168831168831169</v>
      </c>
      <c r="E11" s="94">
        <f t="shared" si="1"/>
        <v>4.3269230769230766</v>
      </c>
      <c r="F11" s="94">
        <f t="shared" si="1"/>
        <v>3.3304867634500428</v>
      </c>
      <c r="G11" s="94">
        <f t="shared" si="1"/>
        <v>7.4074074074074066</v>
      </c>
      <c r="H11" s="94">
        <f t="shared" si="1"/>
        <v>14.285714285714285</v>
      </c>
      <c r="I11" s="94">
        <f t="shared" si="1"/>
        <v>1.7543859649122806</v>
      </c>
      <c r="J11" s="94">
        <f t="shared" si="1"/>
        <v>10</v>
      </c>
      <c r="K11" s="94">
        <f t="shared" si="1"/>
        <v>5.2631578947368416</v>
      </c>
      <c r="L11" s="94">
        <f t="shared" si="1"/>
        <v>7.5812274368231041</v>
      </c>
      <c r="M11" s="94">
        <f t="shared" si="1"/>
        <v>11.111111111111111</v>
      </c>
      <c r="N11" s="94">
        <f t="shared" si="1"/>
        <v>16.844919786096256</v>
      </c>
      <c r="O11" s="94">
        <f t="shared" si="1"/>
        <v>17.151702786377708</v>
      </c>
      <c r="P11" s="94">
        <f t="shared" si="1"/>
        <v>17.833735770955503</v>
      </c>
      <c r="Q11" s="94">
        <f t="shared" si="1"/>
        <v>19.4421315570358</v>
      </c>
      <c r="R11" s="94">
        <f t="shared" si="1"/>
        <v>20.250587314017228</v>
      </c>
      <c r="S11" s="94">
        <f t="shared" si="1"/>
        <v>19.776748104465039</v>
      </c>
      <c r="T11" s="94">
        <f t="shared" si="1"/>
        <v>18.944939528962447</v>
      </c>
      <c r="U11" s="94">
        <f t="shared" si="1"/>
        <v>17.197755663773027</v>
      </c>
      <c r="V11" s="94">
        <f t="shared" si="1"/>
        <v>15.990495467746193</v>
      </c>
      <c r="W11" s="94">
        <f t="shared" si="1"/>
        <v>15.322095707330321</v>
      </c>
      <c r="X11" s="94">
        <f t="shared" si="1"/>
        <v>14.676387092439233</v>
      </c>
      <c r="Y11" s="94">
        <f t="shared" si="1"/>
        <v>15.302029737065997</v>
      </c>
      <c r="Z11" s="94">
        <f t="shared" si="1"/>
        <v>17.559553723992359</v>
      </c>
      <c r="AA11" s="94">
        <f t="shared" si="1"/>
        <v>22.079032645223233</v>
      </c>
      <c r="AB11" s="94">
        <f t="shared" si="1"/>
        <v>27.170578075789901</v>
      </c>
      <c r="AC11" s="94">
        <f t="shared" si="1"/>
        <v>32.740806577046996</v>
      </c>
      <c r="AD11" s="74"/>
      <c r="AE11" s="76">
        <f>AE10/AE7*100</f>
        <v>19.393136487795783</v>
      </c>
      <c r="AF11" s="88"/>
    </row>
    <row r="12" spans="1:33" x14ac:dyDescent="0.25">
      <c r="A12" s="6"/>
      <c r="B12" s="4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74"/>
      <c r="AC12" s="75"/>
      <c r="AD12" s="74"/>
      <c r="AE12" s="85"/>
      <c r="AF12" s="88"/>
    </row>
    <row r="13" spans="1:33" s="71" customFormat="1" x14ac:dyDescent="0.25">
      <c r="A13" s="35" t="s">
        <v>90</v>
      </c>
      <c r="B13" s="95">
        <f>SUM(B14:B22)</f>
        <v>4324</v>
      </c>
      <c r="C13" s="95">
        <f t="shared" ref="C13:AC13" si="2">SUM(C14:C22)</f>
        <v>4324</v>
      </c>
      <c r="D13" s="95">
        <f t="shared" si="2"/>
        <v>0</v>
      </c>
      <c r="E13" s="95">
        <f t="shared" si="2"/>
        <v>0</v>
      </c>
      <c r="F13" s="95">
        <f t="shared" si="2"/>
        <v>0</v>
      </c>
      <c r="G13" s="95">
        <f t="shared" si="2"/>
        <v>0</v>
      </c>
      <c r="H13" s="95">
        <f t="shared" si="2"/>
        <v>0</v>
      </c>
      <c r="I13" s="95">
        <f t="shared" si="2"/>
        <v>0</v>
      </c>
      <c r="J13" s="95">
        <f t="shared" si="2"/>
        <v>0</v>
      </c>
      <c r="K13" s="95">
        <f t="shared" si="2"/>
        <v>0</v>
      </c>
      <c r="L13" s="95">
        <f t="shared" si="2"/>
        <v>0</v>
      </c>
      <c r="M13" s="95">
        <f t="shared" si="2"/>
        <v>1</v>
      </c>
      <c r="N13" s="95">
        <f t="shared" si="2"/>
        <v>1</v>
      </c>
      <c r="O13" s="95">
        <f t="shared" si="2"/>
        <v>8</v>
      </c>
      <c r="P13" s="95">
        <f t="shared" si="2"/>
        <v>5</v>
      </c>
      <c r="Q13" s="95">
        <f t="shared" si="2"/>
        <v>11</v>
      </c>
      <c r="R13" s="95">
        <f t="shared" si="2"/>
        <v>25</v>
      </c>
      <c r="S13" s="95">
        <f t="shared" si="2"/>
        <v>60</v>
      </c>
      <c r="T13" s="95">
        <f t="shared" si="2"/>
        <v>104</v>
      </c>
      <c r="U13" s="95">
        <f t="shared" si="2"/>
        <v>254</v>
      </c>
      <c r="V13" s="95">
        <f t="shared" si="2"/>
        <v>503</v>
      </c>
      <c r="W13" s="95">
        <f t="shared" si="2"/>
        <v>702</v>
      </c>
      <c r="X13" s="95">
        <f t="shared" si="2"/>
        <v>811</v>
      </c>
      <c r="Y13" s="95">
        <f t="shared" si="2"/>
        <v>585</v>
      </c>
      <c r="Z13" s="95">
        <f t="shared" si="2"/>
        <v>591</v>
      </c>
      <c r="AA13" s="95">
        <f t="shared" si="2"/>
        <v>426</v>
      </c>
      <c r="AB13" s="95">
        <f t="shared" si="2"/>
        <v>191</v>
      </c>
      <c r="AC13" s="95">
        <f t="shared" si="2"/>
        <v>46</v>
      </c>
      <c r="AD13" s="77"/>
      <c r="AE13" s="79">
        <f>SUM(W13:AC13)</f>
        <v>3352</v>
      </c>
      <c r="AF13" s="88">
        <f t="shared" ref="AF13:AF60" si="3">AE13/B13*100</f>
        <v>77.52081406105458</v>
      </c>
    </row>
    <row r="14" spans="1:33" s="9" customFormat="1" x14ac:dyDescent="0.25">
      <c r="A14" s="38" t="s">
        <v>29</v>
      </c>
      <c r="B14" s="36">
        <v>44</v>
      </c>
      <c r="C14" s="36">
        <v>44</v>
      </c>
      <c r="D14" s="37" t="s">
        <v>28</v>
      </c>
      <c r="E14" s="37" t="s">
        <v>28</v>
      </c>
      <c r="F14" s="37" t="s">
        <v>28</v>
      </c>
      <c r="G14" s="37" t="s">
        <v>28</v>
      </c>
      <c r="H14" s="37" t="s">
        <v>28</v>
      </c>
      <c r="I14" s="37" t="s">
        <v>28</v>
      </c>
      <c r="J14" s="37" t="s">
        <v>28</v>
      </c>
      <c r="K14" s="37" t="s">
        <v>28</v>
      </c>
      <c r="L14" s="37" t="s">
        <v>28</v>
      </c>
      <c r="M14" s="37" t="s">
        <v>28</v>
      </c>
      <c r="N14" s="37" t="s">
        <v>28</v>
      </c>
      <c r="O14" s="37" t="s">
        <v>28</v>
      </c>
      <c r="P14" s="37" t="s">
        <v>28</v>
      </c>
      <c r="Q14" s="37" t="s">
        <v>28</v>
      </c>
      <c r="R14" s="37">
        <v>2</v>
      </c>
      <c r="S14" s="37">
        <v>3</v>
      </c>
      <c r="T14" s="37">
        <v>2</v>
      </c>
      <c r="U14" s="37">
        <v>5</v>
      </c>
      <c r="V14" s="37">
        <v>12</v>
      </c>
      <c r="W14" s="37">
        <v>7</v>
      </c>
      <c r="X14" s="37">
        <v>4</v>
      </c>
      <c r="Y14" s="37">
        <v>2</v>
      </c>
      <c r="Z14" s="37">
        <v>2</v>
      </c>
      <c r="AA14" s="37">
        <v>4</v>
      </c>
      <c r="AB14" s="39">
        <v>1</v>
      </c>
      <c r="AC14" s="40" t="s">
        <v>28</v>
      </c>
      <c r="AD14" s="78"/>
      <c r="AE14" s="79">
        <f t="shared" ref="AE14:AE76" si="4">SUM(W14:AC14)</f>
        <v>20</v>
      </c>
      <c r="AF14" s="88">
        <f t="shared" si="3"/>
        <v>45.454545454545453</v>
      </c>
    </row>
    <row r="15" spans="1:33" s="9" customFormat="1" x14ac:dyDescent="0.25">
      <c r="A15" s="38" t="s">
        <v>30</v>
      </c>
      <c r="B15" s="36">
        <v>11</v>
      </c>
      <c r="C15" s="36">
        <v>11</v>
      </c>
      <c r="D15" s="37" t="s">
        <v>28</v>
      </c>
      <c r="E15" s="37" t="s">
        <v>28</v>
      </c>
      <c r="F15" s="37" t="s">
        <v>28</v>
      </c>
      <c r="G15" s="37" t="s">
        <v>28</v>
      </c>
      <c r="H15" s="37" t="s">
        <v>28</v>
      </c>
      <c r="I15" s="37" t="s">
        <v>28</v>
      </c>
      <c r="J15" s="37" t="s">
        <v>28</v>
      </c>
      <c r="K15" s="37" t="s">
        <v>28</v>
      </c>
      <c r="L15" s="37" t="s">
        <v>28</v>
      </c>
      <c r="M15" s="37" t="s">
        <v>28</v>
      </c>
      <c r="N15" s="37" t="s">
        <v>28</v>
      </c>
      <c r="O15" s="37" t="s">
        <v>28</v>
      </c>
      <c r="P15" s="37" t="s">
        <v>28</v>
      </c>
      <c r="Q15" s="37" t="s">
        <v>28</v>
      </c>
      <c r="R15" s="37" t="s">
        <v>28</v>
      </c>
      <c r="S15" s="37" t="s">
        <v>28</v>
      </c>
      <c r="T15" s="37" t="s">
        <v>28</v>
      </c>
      <c r="U15" s="37">
        <v>1</v>
      </c>
      <c r="V15" s="37">
        <v>2</v>
      </c>
      <c r="W15" s="37">
        <v>2</v>
      </c>
      <c r="X15" s="37">
        <v>3</v>
      </c>
      <c r="Y15" s="37">
        <v>1</v>
      </c>
      <c r="Z15" s="37">
        <v>1</v>
      </c>
      <c r="AA15" s="37">
        <v>1</v>
      </c>
      <c r="AB15" s="39" t="s">
        <v>28</v>
      </c>
      <c r="AC15" s="40" t="s">
        <v>28</v>
      </c>
      <c r="AD15" s="78"/>
      <c r="AE15" s="79">
        <f t="shared" si="4"/>
        <v>8</v>
      </c>
      <c r="AF15" s="88">
        <f t="shared" si="3"/>
        <v>72.727272727272734</v>
      </c>
    </row>
    <row r="16" spans="1:33" s="9" customFormat="1" x14ac:dyDescent="0.25">
      <c r="A16" s="38" t="s">
        <v>31</v>
      </c>
      <c r="B16" s="36">
        <v>54</v>
      </c>
      <c r="C16" s="36">
        <v>54</v>
      </c>
      <c r="D16" s="37" t="s">
        <v>28</v>
      </c>
      <c r="E16" s="37" t="s">
        <v>28</v>
      </c>
      <c r="F16" s="37" t="s">
        <v>28</v>
      </c>
      <c r="G16" s="37" t="s">
        <v>28</v>
      </c>
      <c r="H16" s="37" t="s">
        <v>28</v>
      </c>
      <c r="I16" s="37" t="s">
        <v>28</v>
      </c>
      <c r="J16" s="37" t="s">
        <v>28</v>
      </c>
      <c r="K16" s="37" t="s">
        <v>28</v>
      </c>
      <c r="L16" s="37" t="s">
        <v>28</v>
      </c>
      <c r="M16" s="37" t="s">
        <v>28</v>
      </c>
      <c r="N16" s="37" t="s">
        <v>28</v>
      </c>
      <c r="O16" s="37" t="s">
        <v>28</v>
      </c>
      <c r="P16" s="37" t="s">
        <v>28</v>
      </c>
      <c r="Q16" s="37" t="s">
        <v>28</v>
      </c>
      <c r="R16" s="37" t="s">
        <v>28</v>
      </c>
      <c r="S16" s="37">
        <v>3</v>
      </c>
      <c r="T16" s="37">
        <v>2</v>
      </c>
      <c r="U16" s="37">
        <v>4</v>
      </c>
      <c r="V16" s="37">
        <v>7</v>
      </c>
      <c r="W16" s="37">
        <v>6</v>
      </c>
      <c r="X16" s="37">
        <v>9</v>
      </c>
      <c r="Y16" s="37">
        <v>5</v>
      </c>
      <c r="Z16" s="37">
        <v>5</v>
      </c>
      <c r="AA16" s="37">
        <v>7</v>
      </c>
      <c r="AB16" s="39">
        <v>6</v>
      </c>
      <c r="AC16" s="40" t="s">
        <v>28</v>
      </c>
      <c r="AD16" s="78"/>
      <c r="AE16" s="79">
        <f t="shared" si="4"/>
        <v>38</v>
      </c>
      <c r="AF16" s="88">
        <f t="shared" si="3"/>
        <v>70.370370370370367</v>
      </c>
    </row>
    <row r="17" spans="1:32" s="9" customFormat="1" x14ac:dyDescent="0.25">
      <c r="A17" s="38" t="s">
        <v>32</v>
      </c>
      <c r="B17" s="36">
        <v>23</v>
      </c>
      <c r="C17" s="36">
        <v>23</v>
      </c>
      <c r="D17" s="37" t="s">
        <v>28</v>
      </c>
      <c r="E17" s="37" t="s">
        <v>28</v>
      </c>
      <c r="F17" s="37" t="s">
        <v>28</v>
      </c>
      <c r="G17" s="37" t="s">
        <v>28</v>
      </c>
      <c r="H17" s="37" t="s">
        <v>28</v>
      </c>
      <c r="I17" s="37" t="s">
        <v>28</v>
      </c>
      <c r="J17" s="37" t="s">
        <v>28</v>
      </c>
      <c r="K17" s="37" t="s">
        <v>28</v>
      </c>
      <c r="L17" s="37" t="s">
        <v>28</v>
      </c>
      <c r="M17" s="37" t="s">
        <v>28</v>
      </c>
      <c r="N17" s="37" t="s">
        <v>28</v>
      </c>
      <c r="O17" s="37" t="s">
        <v>28</v>
      </c>
      <c r="P17" s="37" t="s">
        <v>28</v>
      </c>
      <c r="Q17" s="37" t="s">
        <v>28</v>
      </c>
      <c r="R17" s="37" t="s">
        <v>28</v>
      </c>
      <c r="S17" s="37" t="s">
        <v>28</v>
      </c>
      <c r="T17" s="37" t="s">
        <v>28</v>
      </c>
      <c r="U17" s="37" t="s">
        <v>28</v>
      </c>
      <c r="V17" s="37">
        <v>2</v>
      </c>
      <c r="W17" s="37">
        <v>4</v>
      </c>
      <c r="X17" s="37">
        <v>5</v>
      </c>
      <c r="Y17" s="37">
        <v>5</v>
      </c>
      <c r="Z17" s="37">
        <v>2</v>
      </c>
      <c r="AA17" s="37">
        <v>4</v>
      </c>
      <c r="AB17" s="39">
        <v>1</v>
      </c>
      <c r="AC17" s="40" t="s">
        <v>28</v>
      </c>
      <c r="AD17" s="78"/>
      <c r="AE17" s="79">
        <f t="shared" si="4"/>
        <v>21</v>
      </c>
      <c r="AF17" s="88">
        <f t="shared" si="3"/>
        <v>91.304347826086953</v>
      </c>
    </row>
    <row r="18" spans="1:32" s="9" customFormat="1" x14ac:dyDescent="0.25">
      <c r="A18" s="38" t="s">
        <v>147</v>
      </c>
      <c r="B18" s="36">
        <v>2</v>
      </c>
      <c r="C18" s="36">
        <v>2</v>
      </c>
      <c r="D18" s="37" t="s">
        <v>28</v>
      </c>
      <c r="E18" s="37" t="s">
        <v>28</v>
      </c>
      <c r="F18" s="37" t="s">
        <v>28</v>
      </c>
      <c r="G18" s="37" t="s">
        <v>28</v>
      </c>
      <c r="H18" s="37" t="s">
        <v>28</v>
      </c>
      <c r="I18" s="37" t="s">
        <v>28</v>
      </c>
      <c r="J18" s="37" t="s">
        <v>28</v>
      </c>
      <c r="K18" s="37" t="s">
        <v>28</v>
      </c>
      <c r="L18" s="37" t="s">
        <v>28</v>
      </c>
      <c r="M18" s="37" t="s">
        <v>28</v>
      </c>
      <c r="N18" s="37" t="s">
        <v>28</v>
      </c>
      <c r="O18" s="37" t="s">
        <v>28</v>
      </c>
      <c r="P18" s="37" t="s">
        <v>28</v>
      </c>
      <c r="Q18" s="37" t="s">
        <v>28</v>
      </c>
      <c r="R18" s="37" t="s">
        <v>28</v>
      </c>
      <c r="S18" s="37" t="s">
        <v>28</v>
      </c>
      <c r="T18" s="37" t="s">
        <v>28</v>
      </c>
      <c r="U18" s="37" t="s">
        <v>28</v>
      </c>
      <c r="V18" s="37" t="s">
        <v>28</v>
      </c>
      <c r="W18" s="37" t="s">
        <v>28</v>
      </c>
      <c r="X18" s="37" t="s">
        <v>28</v>
      </c>
      <c r="Y18" s="37" t="s">
        <v>28</v>
      </c>
      <c r="Z18" s="37">
        <v>1</v>
      </c>
      <c r="AA18" s="37">
        <v>1</v>
      </c>
      <c r="AB18" s="39" t="s">
        <v>28</v>
      </c>
      <c r="AC18" s="40" t="s">
        <v>28</v>
      </c>
      <c r="AD18" s="78"/>
      <c r="AE18" s="79">
        <f t="shared" si="4"/>
        <v>2</v>
      </c>
      <c r="AF18" s="88">
        <f t="shared" si="3"/>
        <v>100</v>
      </c>
    </row>
    <row r="19" spans="1:32" s="9" customFormat="1" x14ac:dyDescent="0.25">
      <c r="A19" s="38" t="s">
        <v>33</v>
      </c>
      <c r="B19" s="36">
        <v>200</v>
      </c>
      <c r="C19" s="36">
        <v>200</v>
      </c>
      <c r="D19" s="37" t="s">
        <v>28</v>
      </c>
      <c r="E19" s="37" t="s">
        <v>28</v>
      </c>
      <c r="F19" s="37" t="s">
        <v>28</v>
      </c>
      <c r="G19" s="37" t="s">
        <v>28</v>
      </c>
      <c r="H19" s="37" t="s">
        <v>28</v>
      </c>
      <c r="I19" s="37" t="s">
        <v>28</v>
      </c>
      <c r="J19" s="37" t="s">
        <v>28</v>
      </c>
      <c r="K19" s="37" t="s">
        <v>28</v>
      </c>
      <c r="L19" s="37" t="s">
        <v>28</v>
      </c>
      <c r="M19" s="37" t="s">
        <v>28</v>
      </c>
      <c r="N19" s="37" t="s">
        <v>28</v>
      </c>
      <c r="O19" s="37" t="s">
        <v>28</v>
      </c>
      <c r="P19" s="37" t="s">
        <v>28</v>
      </c>
      <c r="Q19" s="37" t="s">
        <v>28</v>
      </c>
      <c r="R19" s="37">
        <v>4</v>
      </c>
      <c r="S19" s="37">
        <v>7</v>
      </c>
      <c r="T19" s="37">
        <v>5</v>
      </c>
      <c r="U19" s="37">
        <v>5</v>
      </c>
      <c r="V19" s="37">
        <v>15</v>
      </c>
      <c r="W19" s="37">
        <v>37</v>
      </c>
      <c r="X19" s="37">
        <v>34</v>
      </c>
      <c r="Y19" s="37">
        <v>29</v>
      </c>
      <c r="Z19" s="37">
        <v>34</v>
      </c>
      <c r="AA19" s="37">
        <v>14</v>
      </c>
      <c r="AB19" s="39">
        <v>11</v>
      </c>
      <c r="AC19" s="40">
        <v>5</v>
      </c>
      <c r="AD19" s="78"/>
      <c r="AE19" s="79">
        <f t="shared" si="4"/>
        <v>164</v>
      </c>
      <c r="AF19" s="88">
        <f t="shared" si="3"/>
        <v>82</v>
      </c>
    </row>
    <row r="20" spans="1:32" s="9" customFormat="1" x14ac:dyDescent="0.25">
      <c r="A20" s="38" t="s">
        <v>34</v>
      </c>
      <c r="B20" s="36">
        <v>403</v>
      </c>
      <c r="C20" s="36">
        <v>403</v>
      </c>
      <c r="D20" s="37" t="s">
        <v>28</v>
      </c>
      <c r="E20" s="37" t="s">
        <v>28</v>
      </c>
      <c r="F20" s="37" t="s">
        <v>28</v>
      </c>
      <c r="G20" s="37" t="s">
        <v>28</v>
      </c>
      <c r="H20" s="37" t="s">
        <v>28</v>
      </c>
      <c r="I20" s="37" t="s">
        <v>28</v>
      </c>
      <c r="J20" s="37" t="s">
        <v>28</v>
      </c>
      <c r="K20" s="37" t="s">
        <v>28</v>
      </c>
      <c r="L20" s="37" t="s">
        <v>28</v>
      </c>
      <c r="M20" s="37" t="s">
        <v>28</v>
      </c>
      <c r="N20" s="37" t="s">
        <v>28</v>
      </c>
      <c r="O20" s="37">
        <v>1</v>
      </c>
      <c r="P20" s="37" t="s">
        <v>28</v>
      </c>
      <c r="Q20" s="37">
        <v>1</v>
      </c>
      <c r="R20" s="37">
        <v>1</v>
      </c>
      <c r="S20" s="37">
        <v>10</v>
      </c>
      <c r="T20" s="37">
        <v>20</v>
      </c>
      <c r="U20" s="37">
        <v>34</v>
      </c>
      <c r="V20" s="37">
        <v>53</v>
      </c>
      <c r="W20" s="37">
        <v>50</v>
      </c>
      <c r="X20" s="37">
        <v>76</v>
      </c>
      <c r="Y20" s="37">
        <v>59</v>
      </c>
      <c r="Z20" s="37">
        <v>51</v>
      </c>
      <c r="AA20" s="37">
        <v>32</v>
      </c>
      <c r="AB20" s="39">
        <v>11</v>
      </c>
      <c r="AC20" s="40">
        <v>4</v>
      </c>
      <c r="AD20" s="78"/>
      <c r="AE20" s="79">
        <f t="shared" si="4"/>
        <v>283</v>
      </c>
      <c r="AF20" s="88">
        <f t="shared" si="3"/>
        <v>70.223325062034732</v>
      </c>
    </row>
    <row r="21" spans="1:32" s="9" customFormat="1" x14ac:dyDescent="0.25">
      <c r="A21" s="38" t="s">
        <v>35</v>
      </c>
      <c r="B21" s="36">
        <v>3494</v>
      </c>
      <c r="C21" s="36">
        <v>3494</v>
      </c>
      <c r="D21" s="37" t="s">
        <v>28</v>
      </c>
      <c r="E21" s="37" t="s">
        <v>28</v>
      </c>
      <c r="F21" s="37" t="s">
        <v>28</v>
      </c>
      <c r="G21" s="37" t="s">
        <v>28</v>
      </c>
      <c r="H21" s="37" t="s">
        <v>28</v>
      </c>
      <c r="I21" s="37" t="s">
        <v>28</v>
      </c>
      <c r="J21" s="37" t="s">
        <v>28</v>
      </c>
      <c r="K21" s="37" t="s">
        <v>28</v>
      </c>
      <c r="L21" s="37" t="s">
        <v>28</v>
      </c>
      <c r="M21" s="37">
        <v>1</v>
      </c>
      <c r="N21" s="37">
        <v>1</v>
      </c>
      <c r="O21" s="37">
        <v>6</v>
      </c>
      <c r="P21" s="37">
        <v>5</v>
      </c>
      <c r="Q21" s="37">
        <v>10</v>
      </c>
      <c r="R21" s="37">
        <v>15</v>
      </c>
      <c r="S21" s="37">
        <v>37</v>
      </c>
      <c r="T21" s="37">
        <v>70</v>
      </c>
      <c r="U21" s="37">
        <v>199</v>
      </c>
      <c r="V21" s="37">
        <v>405</v>
      </c>
      <c r="W21" s="37">
        <v>583</v>
      </c>
      <c r="X21" s="37">
        <v>660</v>
      </c>
      <c r="Y21" s="37">
        <v>471</v>
      </c>
      <c r="Z21" s="37">
        <v>488</v>
      </c>
      <c r="AA21" s="37">
        <v>349</v>
      </c>
      <c r="AB21" s="39">
        <v>157</v>
      </c>
      <c r="AC21" s="40">
        <v>37</v>
      </c>
      <c r="AD21" s="78"/>
      <c r="AE21" s="79">
        <f t="shared" si="4"/>
        <v>2745</v>
      </c>
      <c r="AF21" s="88">
        <f t="shared" si="3"/>
        <v>78.563251287922157</v>
      </c>
    </row>
    <row r="22" spans="1:32" s="9" customFormat="1" x14ac:dyDescent="0.25">
      <c r="A22" s="38" t="s">
        <v>36</v>
      </c>
      <c r="B22" s="37">
        <v>93</v>
      </c>
      <c r="C22" s="37">
        <v>93</v>
      </c>
      <c r="D22" s="37" t="s">
        <v>28</v>
      </c>
      <c r="E22" s="37" t="s">
        <v>28</v>
      </c>
      <c r="F22" s="37" t="s">
        <v>28</v>
      </c>
      <c r="G22" s="37" t="s">
        <v>28</v>
      </c>
      <c r="H22" s="37" t="s">
        <v>28</v>
      </c>
      <c r="I22" s="37" t="s">
        <v>28</v>
      </c>
      <c r="J22" s="37" t="s">
        <v>28</v>
      </c>
      <c r="K22" s="37" t="s">
        <v>28</v>
      </c>
      <c r="L22" s="37" t="s">
        <v>28</v>
      </c>
      <c r="M22" s="37" t="s">
        <v>28</v>
      </c>
      <c r="N22" s="37" t="s">
        <v>28</v>
      </c>
      <c r="O22" s="37">
        <v>1</v>
      </c>
      <c r="P22" s="37" t="s">
        <v>28</v>
      </c>
      <c r="Q22" s="37" t="s">
        <v>28</v>
      </c>
      <c r="R22" s="37">
        <v>3</v>
      </c>
      <c r="S22" s="37" t="s">
        <v>28</v>
      </c>
      <c r="T22" s="37">
        <v>5</v>
      </c>
      <c r="U22" s="37">
        <v>6</v>
      </c>
      <c r="V22" s="37">
        <v>7</v>
      </c>
      <c r="W22" s="37">
        <v>13</v>
      </c>
      <c r="X22" s="37">
        <v>20</v>
      </c>
      <c r="Y22" s="37">
        <v>13</v>
      </c>
      <c r="Z22" s="37">
        <v>7</v>
      </c>
      <c r="AA22" s="37">
        <v>14</v>
      </c>
      <c r="AB22" s="37">
        <v>4</v>
      </c>
      <c r="AC22" s="37" t="s">
        <v>28</v>
      </c>
      <c r="AD22" s="78"/>
      <c r="AE22" s="79">
        <f t="shared" si="4"/>
        <v>71</v>
      </c>
      <c r="AF22" s="88">
        <v>0</v>
      </c>
    </row>
    <row r="23" spans="1:32" s="9" customFormat="1" x14ac:dyDescent="0.25">
      <c r="A23" s="30"/>
      <c r="B23" s="96"/>
      <c r="C23" s="96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78"/>
      <c r="AC23" s="98"/>
      <c r="AD23" s="78"/>
      <c r="AE23" s="86"/>
      <c r="AF23" s="88"/>
    </row>
    <row r="24" spans="1:32" s="71" customFormat="1" x14ac:dyDescent="0.25">
      <c r="A24" s="53" t="s">
        <v>130</v>
      </c>
      <c r="B24" s="99">
        <f>SUM(B25:B35)</f>
        <v>37002</v>
      </c>
      <c r="C24" s="99">
        <f t="shared" ref="C24:AC24" si="5">SUM(C25:C35)</f>
        <v>36998</v>
      </c>
      <c r="D24" s="99">
        <f t="shared" si="5"/>
        <v>4</v>
      </c>
      <c r="E24" s="99">
        <f t="shared" si="5"/>
        <v>1</v>
      </c>
      <c r="F24" s="99">
        <f t="shared" si="5"/>
        <v>0</v>
      </c>
      <c r="G24" s="99">
        <f t="shared" si="5"/>
        <v>0</v>
      </c>
      <c r="H24" s="99">
        <f t="shared" si="5"/>
        <v>1</v>
      </c>
      <c r="I24" s="99">
        <f t="shared" si="5"/>
        <v>0</v>
      </c>
      <c r="J24" s="99">
        <f t="shared" si="5"/>
        <v>0</v>
      </c>
      <c r="K24" s="99">
        <f t="shared" si="5"/>
        <v>2</v>
      </c>
      <c r="L24" s="99">
        <f t="shared" si="5"/>
        <v>0</v>
      </c>
      <c r="M24" s="99">
        <f t="shared" si="5"/>
        <v>2</v>
      </c>
      <c r="N24" s="99">
        <f t="shared" si="5"/>
        <v>7</v>
      </c>
      <c r="O24" s="99">
        <f t="shared" si="5"/>
        <v>5</v>
      </c>
      <c r="P24" s="99">
        <f t="shared" si="5"/>
        <v>17</v>
      </c>
      <c r="Q24" s="99">
        <f t="shared" si="5"/>
        <v>47</v>
      </c>
      <c r="R24" s="99">
        <f t="shared" si="5"/>
        <v>175</v>
      </c>
      <c r="S24" s="99">
        <f t="shared" si="5"/>
        <v>273</v>
      </c>
      <c r="T24" s="99">
        <f t="shared" si="5"/>
        <v>478</v>
      </c>
      <c r="U24" s="99">
        <f t="shared" si="5"/>
        <v>726</v>
      </c>
      <c r="V24" s="99">
        <f t="shared" si="5"/>
        <v>1588</v>
      </c>
      <c r="W24" s="99">
        <f t="shared" si="5"/>
        <v>2884</v>
      </c>
      <c r="X24" s="99">
        <f t="shared" si="5"/>
        <v>3984</v>
      </c>
      <c r="Y24" s="99">
        <f t="shared" si="5"/>
        <v>3770</v>
      </c>
      <c r="Z24" s="99">
        <f t="shared" si="5"/>
        <v>5592</v>
      </c>
      <c r="AA24" s="99">
        <f t="shared" si="5"/>
        <v>7884</v>
      </c>
      <c r="AB24" s="99">
        <f t="shared" si="5"/>
        <v>6832</v>
      </c>
      <c r="AC24" s="99">
        <f t="shared" si="5"/>
        <v>2735</v>
      </c>
      <c r="AD24" s="77"/>
      <c r="AE24" s="82">
        <f t="shared" si="4"/>
        <v>33681</v>
      </c>
      <c r="AF24" s="88">
        <f t="shared" si="3"/>
        <v>91.024809469758395</v>
      </c>
    </row>
    <row r="25" spans="1:32" s="9" customFormat="1" x14ac:dyDescent="0.25">
      <c r="A25" s="56" t="s">
        <v>148</v>
      </c>
      <c r="B25" s="55">
        <v>179</v>
      </c>
      <c r="C25" s="55">
        <v>179</v>
      </c>
      <c r="D25" s="55" t="s">
        <v>28</v>
      </c>
      <c r="E25" s="55" t="s">
        <v>28</v>
      </c>
      <c r="F25" s="55" t="s">
        <v>28</v>
      </c>
      <c r="G25" s="55" t="s">
        <v>28</v>
      </c>
      <c r="H25" s="55" t="s">
        <v>28</v>
      </c>
      <c r="I25" s="55" t="s">
        <v>28</v>
      </c>
      <c r="J25" s="55" t="s">
        <v>28</v>
      </c>
      <c r="K25" s="55" t="s">
        <v>28</v>
      </c>
      <c r="L25" s="55" t="s">
        <v>28</v>
      </c>
      <c r="M25" s="55" t="s">
        <v>28</v>
      </c>
      <c r="N25" s="55">
        <v>1</v>
      </c>
      <c r="O25" s="55" t="s">
        <v>28</v>
      </c>
      <c r="P25" s="55">
        <v>2</v>
      </c>
      <c r="Q25" s="55">
        <v>9</v>
      </c>
      <c r="R25" s="55">
        <v>9</v>
      </c>
      <c r="S25" s="55">
        <v>14</v>
      </c>
      <c r="T25" s="55">
        <v>13</v>
      </c>
      <c r="U25" s="55">
        <v>17</v>
      </c>
      <c r="V25" s="55">
        <v>32</v>
      </c>
      <c r="W25" s="55">
        <v>43</v>
      </c>
      <c r="X25" s="55">
        <v>36</v>
      </c>
      <c r="Y25" s="55">
        <v>2</v>
      </c>
      <c r="Z25" s="55">
        <v>1</v>
      </c>
      <c r="AA25" s="55" t="s">
        <v>28</v>
      </c>
      <c r="AB25" s="55" t="s">
        <v>28</v>
      </c>
      <c r="AC25" s="55" t="s">
        <v>28</v>
      </c>
      <c r="AD25" s="78"/>
      <c r="AE25" s="82">
        <f t="shared" si="4"/>
        <v>82</v>
      </c>
      <c r="AF25" s="88">
        <f t="shared" si="3"/>
        <v>45.81005586592179</v>
      </c>
    </row>
    <row r="26" spans="1:32" s="9" customFormat="1" x14ac:dyDescent="0.25">
      <c r="A26" s="56" t="s">
        <v>37</v>
      </c>
      <c r="B26" s="55">
        <v>4</v>
      </c>
      <c r="C26" s="55">
        <v>4</v>
      </c>
      <c r="D26" s="55" t="s">
        <v>28</v>
      </c>
      <c r="E26" s="55" t="s">
        <v>28</v>
      </c>
      <c r="F26" s="55" t="s">
        <v>28</v>
      </c>
      <c r="G26" s="55" t="s">
        <v>28</v>
      </c>
      <c r="H26" s="55" t="s">
        <v>28</v>
      </c>
      <c r="I26" s="55" t="s">
        <v>28</v>
      </c>
      <c r="J26" s="55" t="s">
        <v>28</v>
      </c>
      <c r="K26" s="55" t="s">
        <v>28</v>
      </c>
      <c r="L26" s="55" t="s">
        <v>28</v>
      </c>
      <c r="M26" s="55" t="s">
        <v>28</v>
      </c>
      <c r="N26" s="55" t="s">
        <v>28</v>
      </c>
      <c r="O26" s="55" t="s">
        <v>28</v>
      </c>
      <c r="P26" s="55" t="s">
        <v>28</v>
      </c>
      <c r="Q26" s="55" t="s">
        <v>28</v>
      </c>
      <c r="R26" s="55" t="s">
        <v>28</v>
      </c>
      <c r="S26" s="55">
        <v>1</v>
      </c>
      <c r="T26" s="55" t="s">
        <v>28</v>
      </c>
      <c r="U26" s="55" t="s">
        <v>28</v>
      </c>
      <c r="V26" s="55" t="s">
        <v>28</v>
      </c>
      <c r="W26" s="55">
        <v>1</v>
      </c>
      <c r="X26" s="55">
        <v>1</v>
      </c>
      <c r="Y26" s="55">
        <v>1</v>
      </c>
      <c r="Z26" s="55" t="s">
        <v>28</v>
      </c>
      <c r="AA26" s="55" t="s">
        <v>28</v>
      </c>
      <c r="AB26" s="55" t="s">
        <v>28</v>
      </c>
      <c r="AC26" s="55" t="s">
        <v>28</v>
      </c>
      <c r="AD26" s="78"/>
      <c r="AE26" s="82">
        <f>SUM(W26:AC26)</f>
        <v>3</v>
      </c>
      <c r="AF26" s="89" t="s">
        <v>28</v>
      </c>
    </row>
    <row r="27" spans="1:32" s="9" customFormat="1" x14ac:dyDescent="0.25">
      <c r="A27" s="56" t="s">
        <v>141</v>
      </c>
      <c r="B27" s="55">
        <v>3</v>
      </c>
      <c r="C27" s="55">
        <v>3</v>
      </c>
      <c r="D27" s="55" t="s">
        <v>28</v>
      </c>
      <c r="E27" s="55" t="s">
        <v>28</v>
      </c>
      <c r="F27" s="55" t="s">
        <v>28</v>
      </c>
      <c r="G27" s="55" t="s">
        <v>28</v>
      </c>
      <c r="H27" s="55" t="s">
        <v>28</v>
      </c>
      <c r="I27" s="55" t="s">
        <v>28</v>
      </c>
      <c r="J27" s="55" t="s">
        <v>28</v>
      </c>
      <c r="K27" s="55" t="s">
        <v>28</v>
      </c>
      <c r="L27" s="55" t="s">
        <v>28</v>
      </c>
      <c r="M27" s="55" t="s">
        <v>28</v>
      </c>
      <c r="N27" s="55" t="s">
        <v>28</v>
      </c>
      <c r="O27" s="55" t="s">
        <v>28</v>
      </c>
      <c r="P27" s="55" t="s">
        <v>28</v>
      </c>
      <c r="Q27" s="55" t="s">
        <v>28</v>
      </c>
      <c r="R27" s="55" t="s">
        <v>28</v>
      </c>
      <c r="S27" s="55" t="s">
        <v>28</v>
      </c>
      <c r="T27" s="55" t="s">
        <v>28</v>
      </c>
      <c r="U27" s="55" t="s">
        <v>28</v>
      </c>
      <c r="V27" s="55" t="s">
        <v>28</v>
      </c>
      <c r="W27" s="55" t="s">
        <v>28</v>
      </c>
      <c r="X27" s="55">
        <v>2</v>
      </c>
      <c r="Y27" s="55" t="s">
        <v>28</v>
      </c>
      <c r="Z27" s="55">
        <v>1</v>
      </c>
      <c r="AA27" s="55" t="s">
        <v>28</v>
      </c>
      <c r="AB27" s="55" t="s">
        <v>28</v>
      </c>
      <c r="AC27" s="55" t="s">
        <v>28</v>
      </c>
      <c r="AD27" s="78"/>
      <c r="AE27" s="82">
        <v>0</v>
      </c>
      <c r="AF27" s="89" t="s">
        <v>28</v>
      </c>
    </row>
    <row r="28" spans="1:32" s="9" customFormat="1" x14ac:dyDescent="0.25">
      <c r="A28" s="56" t="s">
        <v>38</v>
      </c>
      <c r="B28" s="54">
        <v>4265</v>
      </c>
      <c r="C28" s="54">
        <v>4265</v>
      </c>
      <c r="D28" s="55" t="s">
        <v>28</v>
      </c>
      <c r="E28" s="55" t="s">
        <v>28</v>
      </c>
      <c r="F28" s="55" t="s">
        <v>28</v>
      </c>
      <c r="G28" s="55" t="s">
        <v>28</v>
      </c>
      <c r="H28" s="55" t="s">
        <v>28</v>
      </c>
      <c r="I28" s="55" t="s">
        <v>28</v>
      </c>
      <c r="J28" s="55" t="s">
        <v>28</v>
      </c>
      <c r="K28" s="55" t="s">
        <v>28</v>
      </c>
      <c r="L28" s="55" t="s">
        <v>28</v>
      </c>
      <c r="M28" s="55" t="s">
        <v>28</v>
      </c>
      <c r="N28" s="55" t="s">
        <v>28</v>
      </c>
      <c r="O28" s="55">
        <v>2</v>
      </c>
      <c r="P28" s="55">
        <v>3</v>
      </c>
      <c r="Q28" s="55">
        <v>4</v>
      </c>
      <c r="R28" s="55">
        <v>9</v>
      </c>
      <c r="S28" s="55">
        <v>9</v>
      </c>
      <c r="T28" s="55">
        <v>42</v>
      </c>
      <c r="U28" s="55">
        <v>73</v>
      </c>
      <c r="V28" s="55">
        <v>185</v>
      </c>
      <c r="W28" s="55">
        <v>336</v>
      </c>
      <c r="X28" s="55">
        <v>496</v>
      </c>
      <c r="Y28" s="55">
        <v>444</v>
      </c>
      <c r="Z28" s="55">
        <v>750</v>
      </c>
      <c r="AA28" s="55">
        <v>936</v>
      </c>
      <c r="AB28" s="81">
        <v>729</v>
      </c>
      <c r="AC28" s="57">
        <v>247</v>
      </c>
      <c r="AD28" s="78"/>
      <c r="AE28" s="82">
        <f t="shared" si="4"/>
        <v>3938</v>
      </c>
      <c r="AF28" s="88">
        <f t="shared" si="3"/>
        <v>92.332942555685818</v>
      </c>
    </row>
    <row r="29" spans="1:32" s="9" customFormat="1" x14ac:dyDescent="0.25">
      <c r="A29" s="56" t="s">
        <v>39</v>
      </c>
      <c r="B29" s="54">
        <v>4538</v>
      </c>
      <c r="C29" s="54">
        <v>4538</v>
      </c>
      <c r="D29" s="55" t="s">
        <v>28</v>
      </c>
      <c r="E29" s="55" t="s">
        <v>28</v>
      </c>
      <c r="F29" s="55" t="s">
        <v>28</v>
      </c>
      <c r="G29" s="55" t="s">
        <v>28</v>
      </c>
      <c r="H29" s="55" t="s">
        <v>28</v>
      </c>
      <c r="I29" s="55" t="s">
        <v>28</v>
      </c>
      <c r="J29" s="55" t="s">
        <v>28</v>
      </c>
      <c r="K29" s="55">
        <v>1</v>
      </c>
      <c r="L29" s="55" t="s">
        <v>28</v>
      </c>
      <c r="M29" s="55" t="s">
        <v>28</v>
      </c>
      <c r="N29" s="55">
        <v>1</v>
      </c>
      <c r="O29" s="55" t="s">
        <v>28</v>
      </c>
      <c r="P29" s="55">
        <v>2</v>
      </c>
      <c r="Q29" s="55">
        <v>5</v>
      </c>
      <c r="R29" s="55">
        <v>76</v>
      </c>
      <c r="S29" s="55">
        <v>129</v>
      </c>
      <c r="T29" s="55">
        <v>138</v>
      </c>
      <c r="U29" s="55">
        <v>186</v>
      </c>
      <c r="V29" s="55">
        <v>317</v>
      </c>
      <c r="W29" s="55">
        <v>510</v>
      </c>
      <c r="X29" s="55">
        <v>676</v>
      </c>
      <c r="Y29" s="55">
        <v>445</v>
      </c>
      <c r="Z29" s="55">
        <v>487</v>
      </c>
      <c r="AA29" s="55">
        <v>728</v>
      </c>
      <c r="AB29" s="81">
        <v>589</v>
      </c>
      <c r="AC29" s="57">
        <v>248</v>
      </c>
      <c r="AD29" s="78"/>
      <c r="AE29" s="82">
        <f t="shared" si="4"/>
        <v>3683</v>
      </c>
      <c r="AF29" s="88">
        <f t="shared" si="3"/>
        <v>81.159100925517848</v>
      </c>
    </row>
    <row r="30" spans="1:32" s="9" customFormat="1" x14ac:dyDescent="0.25">
      <c r="A30" s="56" t="s">
        <v>40</v>
      </c>
      <c r="B30" s="54">
        <v>17604</v>
      </c>
      <c r="C30" s="54">
        <v>17601</v>
      </c>
      <c r="D30" s="55">
        <v>3</v>
      </c>
      <c r="E30" s="55">
        <v>1</v>
      </c>
      <c r="F30" s="55" t="s">
        <v>28</v>
      </c>
      <c r="G30" s="55" t="s">
        <v>28</v>
      </c>
      <c r="H30" s="55">
        <v>1</v>
      </c>
      <c r="I30" s="55" t="s">
        <v>28</v>
      </c>
      <c r="J30" s="55" t="s">
        <v>28</v>
      </c>
      <c r="K30" s="55">
        <v>1</v>
      </c>
      <c r="L30" s="55" t="s">
        <v>28</v>
      </c>
      <c r="M30" s="55">
        <v>2</v>
      </c>
      <c r="N30" s="55">
        <v>5</v>
      </c>
      <c r="O30" s="55">
        <v>3</v>
      </c>
      <c r="P30" s="55">
        <v>9</v>
      </c>
      <c r="Q30" s="55">
        <v>29</v>
      </c>
      <c r="R30" s="55">
        <v>78</v>
      </c>
      <c r="S30" s="55">
        <v>112</v>
      </c>
      <c r="T30" s="55">
        <v>280</v>
      </c>
      <c r="U30" s="55">
        <v>436</v>
      </c>
      <c r="V30" s="55">
        <v>804</v>
      </c>
      <c r="W30" s="55">
        <v>1507</v>
      </c>
      <c r="X30" s="55">
        <v>1974</v>
      </c>
      <c r="Y30" s="55">
        <v>1876</v>
      </c>
      <c r="Z30" s="55">
        <v>2673</v>
      </c>
      <c r="AA30" s="55">
        <v>3470</v>
      </c>
      <c r="AB30" s="81">
        <v>3083</v>
      </c>
      <c r="AC30" s="57">
        <v>1261</v>
      </c>
      <c r="AD30" s="78"/>
      <c r="AE30" s="82">
        <f t="shared" si="4"/>
        <v>15844</v>
      </c>
      <c r="AF30" s="88">
        <f t="shared" si="3"/>
        <v>90.002272210861165</v>
      </c>
    </row>
    <row r="31" spans="1:32" s="9" customFormat="1" x14ac:dyDescent="0.25">
      <c r="A31" s="56" t="s">
        <v>41</v>
      </c>
      <c r="B31" s="54">
        <v>5</v>
      </c>
      <c r="C31" s="54">
        <v>5</v>
      </c>
      <c r="D31" s="55" t="s">
        <v>28</v>
      </c>
      <c r="E31" s="55" t="s">
        <v>28</v>
      </c>
      <c r="F31" s="55" t="s">
        <v>28</v>
      </c>
      <c r="G31" s="55" t="s">
        <v>28</v>
      </c>
      <c r="H31" s="55" t="s">
        <v>28</v>
      </c>
      <c r="I31" s="55" t="s">
        <v>28</v>
      </c>
      <c r="J31" s="55" t="s">
        <v>28</v>
      </c>
      <c r="K31" s="55" t="s">
        <v>28</v>
      </c>
      <c r="L31" s="55" t="s">
        <v>28</v>
      </c>
      <c r="M31" s="55" t="s">
        <v>28</v>
      </c>
      <c r="N31" s="55" t="s">
        <v>28</v>
      </c>
      <c r="O31" s="55" t="s">
        <v>28</v>
      </c>
      <c r="P31" s="55" t="s">
        <v>28</v>
      </c>
      <c r="Q31" s="55" t="s">
        <v>28</v>
      </c>
      <c r="R31" s="55" t="s">
        <v>28</v>
      </c>
      <c r="S31" s="55">
        <v>1</v>
      </c>
      <c r="T31" s="55" t="s">
        <v>28</v>
      </c>
      <c r="U31" s="55" t="s">
        <v>28</v>
      </c>
      <c r="V31" s="55" t="s">
        <v>28</v>
      </c>
      <c r="W31" s="55" t="s">
        <v>28</v>
      </c>
      <c r="X31" s="55">
        <v>1</v>
      </c>
      <c r="Y31" s="55">
        <v>2</v>
      </c>
      <c r="Z31" s="55" t="s">
        <v>28</v>
      </c>
      <c r="AA31" s="55">
        <v>1</v>
      </c>
      <c r="AB31" s="81" t="s">
        <v>28</v>
      </c>
      <c r="AC31" s="57" t="s">
        <v>28</v>
      </c>
      <c r="AD31" s="78"/>
      <c r="AE31" s="82">
        <f t="shared" si="4"/>
        <v>4</v>
      </c>
      <c r="AF31" s="88">
        <f t="shared" si="3"/>
        <v>80</v>
      </c>
    </row>
    <row r="32" spans="1:32" s="9" customFormat="1" x14ac:dyDescent="0.25">
      <c r="A32" s="56" t="s">
        <v>42</v>
      </c>
      <c r="B32" s="55" t="s">
        <v>28</v>
      </c>
      <c r="C32" s="55" t="s">
        <v>28</v>
      </c>
      <c r="D32" s="55" t="s">
        <v>28</v>
      </c>
      <c r="E32" s="55" t="s">
        <v>28</v>
      </c>
      <c r="F32" s="55" t="s">
        <v>28</v>
      </c>
      <c r="G32" s="55" t="s">
        <v>28</v>
      </c>
      <c r="H32" s="55" t="s">
        <v>28</v>
      </c>
      <c r="I32" s="55" t="s">
        <v>28</v>
      </c>
      <c r="J32" s="55" t="s">
        <v>28</v>
      </c>
      <c r="K32" s="55" t="s">
        <v>28</v>
      </c>
      <c r="L32" s="55" t="s">
        <v>28</v>
      </c>
      <c r="M32" s="55" t="s">
        <v>28</v>
      </c>
      <c r="N32" s="55" t="s">
        <v>28</v>
      </c>
      <c r="O32" s="55" t="s">
        <v>28</v>
      </c>
      <c r="P32" s="55" t="s">
        <v>28</v>
      </c>
      <c r="Q32" s="55" t="s">
        <v>28</v>
      </c>
      <c r="R32" s="55" t="s">
        <v>28</v>
      </c>
      <c r="S32" s="55" t="s">
        <v>28</v>
      </c>
      <c r="T32" s="55" t="s">
        <v>28</v>
      </c>
      <c r="U32" s="55" t="s">
        <v>28</v>
      </c>
      <c r="V32" s="55" t="s">
        <v>28</v>
      </c>
      <c r="W32" s="55" t="s">
        <v>28</v>
      </c>
      <c r="X32" s="55" t="s">
        <v>28</v>
      </c>
      <c r="Y32" s="55" t="s">
        <v>28</v>
      </c>
      <c r="Z32" s="55" t="s">
        <v>28</v>
      </c>
      <c r="AA32" s="55" t="s">
        <v>28</v>
      </c>
      <c r="AB32" s="55" t="s">
        <v>28</v>
      </c>
      <c r="AC32" s="55" t="s">
        <v>28</v>
      </c>
      <c r="AD32" s="78"/>
      <c r="AE32" s="82">
        <f t="shared" si="4"/>
        <v>0</v>
      </c>
      <c r="AF32" s="88" t="e">
        <f t="shared" si="3"/>
        <v>#VALUE!</v>
      </c>
    </row>
    <row r="33" spans="1:32" s="9" customFormat="1" x14ac:dyDescent="0.25">
      <c r="A33" s="56" t="s">
        <v>142</v>
      </c>
      <c r="B33" s="55" t="s">
        <v>28</v>
      </c>
      <c r="C33" s="55" t="s">
        <v>28</v>
      </c>
      <c r="D33" s="55" t="s">
        <v>28</v>
      </c>
      <c r="E33" s="55" t="s">
        <v>28</v>
      </c>
      <c r="F33" s="55" t="s">
        <v>28</v>
      </c>
      <c r="G33" s="55" t="s">
        <v>28</v>
      </c>
      <c r="H33" s="55" t="s">
        <v>28</v>
      </c>
      <c r="I33" s="55" t="s">
        <v>28</v>
      </c>
      <c r="J33" s="55" t="s">
        <v>28</v>
      </c>
      <c r="K33" s="55" t="s">
        <v>28</v>
      </c>
      <c r="L33" s="55" t="s">
        <v>28</v>
      </c>
      <c r="M33" s="55" t="s">
        <v>28</v>
      </c>
      <c r="N33" s="55" t="s">
        <v>28</v>
      </c>
      <c r="O33" s="55" t="s">
        <v>28</v>
      </c>
      <c r="P33" s="55" t="s">
        <v>28</v>
      </c>
      <c r="Q33" s="55" t="s">
        <v>28</v>
      </c>
      <c r="R33" s="55" t="s">
        <v>28</v>
      </c>
      <c r="S33" s="55" t="s">
        <v>28</v>
      </c>
      <c r="T33" s="55" t="s">
        <v>28</v>
      </c>
      <c r="U33" s="55" t="s">
        <v>28</v>
      </c>
      <c r="V33" s="55" t="s">
        <v>28</v>
      </c>
      <c r="W33" s="55" t="s">
        <v>28</v>
      </c>
      <c r="X33" s="55" t="s">
        <v>28</v>
      </c>
      <c r="Y33" s="55" t="s">
        <v>28</v>
      </c>
      <c r="Z33" s="55" t="s">
        <v>28</v>
      </c>
      <c r="AA33" s="55" t="s">
        <v>28</v>
      </c>
      <c r="AB33" s="55" t="s">
        <v>28</v>
      </c>
      <c r="AC33" s="55" t="s">
        <v>28</v>
      </c>
      <c r="AD33" s="78"/>
      <c r="AE33" s="82">
        <v>0</v>
      </c>
      <c r="AF33" s="89" t="s">
        <v>28</v>
      </c>
    </row>
    <row r="34" spans="1:32" s="9" customFormat="1" x14ac:dyDescent="0.25">
      <c r="A34" s="56" t="s">
        <v>149</v>
      </c>
      <c r="B34" s="55" t="s">
        <v>28</v>
      </c>
      <c r="C34" s="55" t="s">
        <v>28</v>
      </c>
      <c r="D34" s="55" t="s">
        <v>28</v>
      </c>
      <c r="E34" s="55" t="s">
        <v>28</v>
      </c>
      <c r="F34" s="55" t="s">
        <v>28</v>
      </c>
      <c r="G34" s="55" t="s">
        <v>28</v>
      </c>
      <c r="H34" s="55" t="s">
        <v>28</v>
      </c>
      <c r="I34" s="55" t="s">
        <v>28</v>
      </c>
      <c r="J34" s="55" t="s">
        <v>28</v>
      </c>
      <c r="K34" s="55" t="s">
        <v>28</v>
      </c>
      <c r="L34" s="55" t="s">
        <v>28</v>
      </c>
      <c r="M34" s="55" t="s">
        <v>28</v>
      </c>
      <c r="N34" s="55" t="s">
        <v>28</v>
      </c>
      <c r="O34" s="55" t="s">
        <v>28</v>
      </c>
      <c r="P34" s="55" t="s">
        <v>28</v>
      </c>
      <c r="Q34" s="55" t="s">
        <v>28</v>
      </c>
      <c r="R34" s="55" t="s">
        <v>28</v>
      </c>
      <c r="S34" s="55" t="s">
        <v>28</v>
      </c>
      <c r="T34" s="55" t="s">
        <v>28</v>
      </c>
      <c r="U34" s="55" t="s">
        <v>28</v>
      </c>
      <c r="V34" s="55" t="s">
        <v>28</v>
      </c>
      <c r="W34" s="55" t="s">
        <v>28</v>
      </c>
      <c r="X34" s="55" t="s">
        <v>28</v>
      </c>
      <c r="Y34" s="55" t="s">
        <v>28</v>
      </c>
      <c r="Z34" s="55" t="s">
        <v>28</v>
      </c>
      <c r="AA34" s="55" t="s">
        <v>28</v>
      </c>
      <c r="AB34" s="55" t="s">
        <v>28</v>
      </c>
      <c r="AC34" s="55" t="s">
        <v>28</v>
      </c>
      <c r="AD34" s="78"/>
      <c r="AE34" s="82"/>
      <c r="AF34" s="89"/>
    </row>
    <row r="35" spans="1:32" s="9" customFormat="1" x14ac:dyDescent="0.25">
      <c r="A35" s="56" t="s">
        <v>43</v>
      </c>
      <c r="B35" s="54">
        <v>10404</v>
      </c>
      <c r="C35" s="54">
        <v>10403</v>
      </c>
      <c r="D35" s="55">
        <v>1</v>
      </c>
      <c r="E35" s="55" t="s">
        <v>28</v>
      </c>
      <c r="F35" s="55" t="s">
        <v>28</v>
      </c>
      <c r="G35" s="55" t="s">
        <v>28</v>
      </c>
      <c r="H35" s="55" t="s">
        <v>28</v>
      </c>
      <c r="I35" s="55" t="s">
        <v>28</v>
      </c>
      <c r="J35" s="55" t="s">
        <v>28</v>
      </c>
      <c r="K35" s="55" t="s">
        <v>28</v>
      </c>
      <c r="L35" s="55" t="s">
        <v>28</v>
      </c>
      <c r="M35" s="55" t="s">
        <v>28</v>
      </c>
      <c r="N35" s="55" t="s">
        <v>28</v>
      </c>
      <c r="O35" s="55" t="s">
        <v>28</v>
      </c>
      <c r="P35" s="55">
        <v>1</v>
      </c>
      <c r="Q35" s="55" t="s">
        <v>28</v>
      </c>
      <c r="R35" s="55">
        <v>3</v>
      </c>
      <c r="S35" s="55">
        <v>7</v>
      </c>
      <c r="T35" s="55">
        <v>5</v>
      </c>
      <c r="U35" s="55">
        <v>14</v>
      </c>
      <c r="V35" s="55">
        <v>250</v>
      </c>
      <c r="W35" s="55">
        <v>487</v>
      </c>
      <c r="X35" s="55">
        <v>798</v>
      </c>
      <c r="Y35" s="55">
        <v>1000</v>
      </c>
      <c r="Z35" s="55">
        <v>1680</v>
      </c>
      <c r="AA35" s="55">
        <v>2749</v>
      </c>
      <c r="AB35" s="81">
        <v>2431</v>
      </c>
      <c r="AC35" s="57">
        <v>979</v>
      </c>
      <c r="AD35" s="78"/>
      <c r="AE35" s="82">
        <f t="shared" si="4"/>
        <v>10124</v>
      </c>
      <c r="AF35" s="88">
        <f t="shared" si="3"/>
        <v>97.308727412533642</v>
      </c>
    </row>
    <row r="36" spans="1:32" s="9" customFormat="1" x14ac:dyDescent="0.25">
      <c r="A36" s="30"/>
      <c r="B36" s="96"/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78"/>
      <c r="AC36" s="98"/>
      <c r="AD36" s="78"/>
      <c r="AE36" s="86"/>
      <c r="AF36" s="88"/>
    </row>
    <row r="37" spans="1:32" s="71" customFormat="1" x14ac:dyDescent="0.25">
      <c r="A37" s="58" t="s">
        <v>131</v>
      </c>
      <c r="B37" s="100">
        <f t="shared" ref="B37:AC37" si="6">SUM(B38:B49)</f>
        <v>42385</v>
      </c>
      <c r="C37" s="100">
        <f t="shared" si="6"/>
        <v>42365</v>
      </c>
      <c r="D37" s="100">
        <f t="shared" si="6"/>
        <v>20</v>
      </c>
      <c r="E37" s="100">
        <f t="shared" si="6"/>
        <v>56</v>
      </c>
      <c r="F37" s="100">
        <f t="shared" si="6"/>
        <v>38</v>
      </c>
      <c r="G37" s="100">
        <f t="shared" si="6"/>
        <v>5</v>
      </c>
      <c r="H37" s="100">
        <f t="shared" si="6"/>
        <v>9</v>
      </c>
      <c r="I37" s="100">
        <f t="shared" si="6"/>
        <v>0</v>
      </c>
      <c r="J37" s="100">
        <f t="shared" si="6"/>
        <v>4</v>
      </c>
      <c r="K37" s="100">
        <f t="shared" si="6"/>
        <v>3</v>
      </c>
      <c r="L37" s="100">
        <f t="shared" si="6"/>
        <v>15</v>
      </c>
      <c r="M37" s="100">
        <f t="shared" si="6"/>
        <v>45</v>
      </c>
      <c r="N37" s="100">
        <f t="shared" si="6"/>
        <v>133</v>
      </c>
      <c r="O37" s="100">
        <f t="shared" si="6"/>
        <v>198</v>
      </c>
      <c r="P37" s="100">
        <f t="shared" si="6"/>
        <v>411</v>
      </c>
      <c r="Q37" s="100">
        <f t="shared" si="6"/>
        <v>780</v>
      </c>
      <c r="R37" s="100">
        <f t="shared" si="6"/>
        <v>987</v>
      </c>
      <c r="S37" s="100">
        <f t="shared" si="6"/>
        <v>1452</v>
      </c>
      <c r="T37" s="100">
        <f t="shared" si="6"/>
        <v>1697</v>
      </c>
      <c r="U37" s="100">
        <f t="shared" si="6"/>
        <v>2171</v>
      </c>
      <c r="V37" s="100">
        <f t="shared" si="6"/>
        <v>3218</v>
      </c>
      <c r="W37" s="100">
        <f t="shared" si="6"/>
        <v>4198</v>
      </c>
      <c r="X37" s="100">
        <f t="shared" si="6"/>
        <v>3835</v>
      </c>
      <c r="Y37" s="100">
        <f t="shared" si="6"/>
        <v>3146</v>
      </c>
      <c r="Z37" s="100">
        <f t="shared" si="6"/>
        <v>4243</v>
      </c>
      <c r="AA37" s="100">
        <f t="shared" si="6"/>
        <v>6362</v>
      </c>
      <c r="AB37" s="100">
        <f t="shared" si="6"/>
        <v>6327</v>
      </c>
      <c r="AC37" s="100">
        <f t="shared" si="6"/>
        <v>3108</v>
      </c>
      <c r="AD37" s="77"/>
      <c r="AE37" s="83">
        <f>SUM(W37:AC37)</f>
        <v>31219</v>
      </c>
      <c r="AF37" s="88">
        <f>AE37/B37*100</f>
        <v>73.655774448507728</v>
      </c>
    </row>
    <row r="38" spans="1:32" s="71" customFormat="1" x14ac:dyDescent="0.25">
      <c r="A38" s="91" t="s">
        <v>156</v>
      </c>
      <c r="B38" s="93">
        <v>3</v>
      </c>
      <c r="C38" s="92">
        <v>3</v>
      </c>
      <c r="D38" s="93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3" t="s">
        <v>28</v>
      </c>
      <c r="R38" s="93" t="s">
        <v>28</v>
      </c>
      <c r="S38" s="93" t="s">
        <v>28</v>
      </c>
      <c r="T38" s="93" t="s">
        <v>28</v>
      </c>
      <c r="U38" s="93">
        <v>2</v>
      </c>
      <c r="V38" s="93" t="s">
        <v>28</v>
      </c>
      <c r="W38" s="93" t="s">
        <v>28</v>
      </c>
      <c r="X38" s="93">
        <v>1</v>
      </c>
      <c r="Y38" s="93" t="s">
        <v>28</v>
      </c>
      <c r="Z38" s="93" t="s">
        <v>28</v>
      </c>
      <c r="AA38" s="93" t="s">
        <v>28</v>
      </c>
      <c r="AB38" s="93" t="s">
        <v>28</v>
      </c>
      <c r="AC38" s="92" t="s">
        <v>28</v>
      </c>
      <c r="AD38" s="77"/>
      <c r="AE38" s="83">
        <f t="shared" si="4"/>
        <v>1</v>
      </c>
      <c r="AF38" s="88">
        <f t="shared" si="3"/>
        <v>33.333333333333329</v>
      </c>
    </row>
    <row r="39" spans="1:32" s="71" customFormat="1" x14ac:dyDescent="0.25">
      <c r="A39" s="91" t="s">
        <v>44</v>
      </c>
      <c r="B39" s="93">
        <v>16209</v>
      </c>
      <c r="C39" s="92">
        <v>16206</v>
      </c>
      <c r="D39" s="93">
        <v>3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3" t="s">
        <v>28</v>
      </c>
      <c r="R39" s="93" t="s">
        <v>28</v>
      </c>
      <c r="S39" s="93" t="s">
        <v>28</v>
      </c>
      <c r="T39" s="93" t="s">
        <v>28</v>
      </c>
      <c r="U39" s="93" t="s">
        <v>28</v>
      </c>
      <c r="V39" s="93" t="s">
        <v>28</v>
      </c>
      <c r="W39" s="93">
        <v>206</v>
      </c>
      <c r="X39" s="93">
        <v>559</v>
      </c>
      <c r="Y39" s="93">
        <v>807</v>
      </c>
      <c r="Z39" s="93">
        <v>2293</v>
      </c>
      <c r="AA39" s="93">
        <v>4690</v>
      </c>
      <c r="AB39" s="93">
        <v>5057</v>
      </c>
      <c r="AC39" s="92">
        <v>2597</v>
      </c>
      <c r="AD39" s="77"/>
      <c r="AE39" s="83">
        <f t="shared" si="4"/>
        <v>16209</v>
      </c>
      <c r="AF39" s="88">
        <f t="shared" si="3"/>
        <v>100</v>
      </c>
    </row>
    <row r="40" spans="1:32" s="71" customFormat="1" x14ac:dyDescent="0.25">
      <c r="A40" s="91" t="s">
        <v>157</v>
      </c>
      <c r="B40" s="92">
        <v>3</v>
      </c>
      <c r="C40" s="92">
        <v>3</v>
      </c>
      <c r="D40" s="93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3" t="s">
        <v>28</v>
      </c>
      <c r="R40" s="93" t="s">
        <v>28</v>
      </c>
      <c r="S40" s="93" t="s">
        <v>28</v>
      </c>
      <c r="T40" s="93" t="s">
        <v>28</v>
      </c>
      <c r="U40" s="93" t="s">
        <v>28</v>
      </c>
      <c r="V40" s="93" t="s">
        <v>28</v>
      </c>
      <c r="W40" s="93" t="s">
        <v>28</v>
      </c>
      <c r="X40" s="93">
        <v>1</v>
      </c>
      <c r="Y40" s="93">
        <v>2</v>
      </c>
      <c r="Z40" s="93" t="s">
        <v>28</v>
      </c>
      <c r="AA40" s="93" t="s">
        <v>28</v>
      </c>
      <c r="AB40" s="93" t="s">
        <v>28</v>
      </c>
      <c r="AC40" s="92" t="s">
        <v>28</v>
      </c>
      <c r="AD40" s="77"/>
      <c r="AE40" s="83">
        <f t="shared" si="4"/>
        <v>3</v>
      </c>
      <c r="AF40" s="88">
        <f t="shared" si="3"/>
        <v>100</v>
      </c>
    </row>
    <row r="41" spans="1:32" s="71" customFormat="1" x14ac:dyDescent="0.25">
      <c r="A41" s="91" t="s">
        <v>158</v>
      </c>
      <c r="B41" s="92">
        <v>11</v>
      </c>
      <c r="C41" s="92">
        <v>11</v>
      </c>
      <c r="D41" s="93" t="s">
        <v>28</v>
      </c>
      <c r="E41" s="93" t="s">
        <v>28</v>
      </c>
      <c r="F41" s="93" t="s">
        <v>28</v>
      </c>
      <c r="G41" s="93" t="s">
        <v>28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 t="s">
        <v>28</v>
      </c>
      <c r="Q41" s="93" t="s">
        <v>28</v>
      </c>
      <c r="R41" s="93" t="s">
        <v>28</v>
      </c>
      <c r="S41" s="93" t="s">
        <v>28</v>
      </c>
      <c r="T41" s="93" t="s">
        <v>28</v>
      </c>
      <c r="U41" s="93">
        <v>1</v>
      </c>
      <c r="V41" s="93" t="s">
        <v>28</v>
      </c>
      <c r="W41" s="93" t="s">
        <v>28</v>
      </c>
      <c r="X41" s="93">
        <v>1</v>
      </c>
      <c r="Y41" s="93">
        <v>3</v>
      </c>
      <c r="Z41" s="93">
        <v>3</v>
      </c>
      <c r="AA41" s="93">
        <v>1</v>
      </c>
      <c r="AB41" s="93">
        <v>2</v>
      </c>
      <c r="AC41" s="92" t="s">
        <v>28</v>
      </c>
      <c r="AD41" s="77"/>
      <c r="AE41" s="83">
        <f t="shared" si="4"/>
        <v>10</v>
      </c>
      <c r="AF41" s="88">
        <f t="shared" si="3"/>
        <v>90.909090909090907</v>
      </c>
    </row>
    <row r="42" spans="1:32" s="71" customFormat="1" x14ac:dyDescent="0.25">
      <c r="A42" s="91" t="s">
        <v>143</v>
      </c>
      <c r="B42" s="92">
        <v>20</v>
      </c>
      <c r="C42" s="92">
        <v>20</v>
      </c>
      <c r="D42" s="93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1</v>
      </c>
      <c r="P42" s="93" t="s">
        <v>28</v>
      </c>
      <c r="Q42" s="93">
        <v>1</v>
      </c>
      <c r="R42" s="93">
        <v>2</v>
      </c>
      <c r="S42" s="93" t="s">
        <v>28</v>
      </c>
      <c r="T42" s="93">
        <v>1</v>
      </c>
      <c r="U42" s="93" t="s">
        <v>28</v>
      </c>
      <c r="V42" s="93">
        <v>3</v>
      </c>
      <c r="W42" s="93">
        <v>2</v>
      </c>
      <c r="X42" s="93">
        <v>4</v>
      </c>
      <c r="Y42" s="93">
        <v>3</v>
      </c>
      <c r="Z42" s="93">
        <v>2</v>
      </c>
      <c r="AA42" s="93">
        <v>1</v>
      </c>
      <c r="AB42" s="93" t="s">
        <v>28</v>
      </c>
      <c r="AC42" s="92" t="s">
        <v>28</v>
      </c>
      <c r="AD42" s="77"/>
      <c r="AE42" s="83">
        <f t="shared" si="4"/>
        <v>12</v>
      </c>
      <c r="AF42" s="88">
        <f t="shared" si="3"/>
        <v>60</v>
      </c>
    </row>
    <row r="43" spans="1:32" s="71" customFormat="1" x14ac:dyDescent="0.25">
      <c r="A43" s="91" t="s">
        <v>150</v>
      </c>
      <c r="B43" s="92">
        <v>24</v>
      </c>
      <c r="C43" s="92">
        <v>24</v>
      </c>
      <c r="D43" s="93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>
        <v>2</v>
      </c>
      <c r="Q43" s="93" t="s">
        <v>28</v>
      </c>
      <c r="R43" s="93" t="s">
        <v>28</v>
      </c>
      <c r="S43" s="93">
        <v>2</v>
      </c>
      <c r="T43" s="93">
        <v>2</v>
      </c>
      <c r="U43" s="93">
        <v>2</v>
      </c>
      <c r="V43" s="93">
        <v>1</v>
      </c>
      <c r="W43" s="93">
        <v>3</v>
      </c>
      <c r="X43" s="93">
        <v>5</v>
      </c>
      <c r="Y43" s="93">
        <v>2</v>
      </c>
      <c r="Z43" s="93">
        <v>1</v>
      </c>
      <c r="AA43" s="93" t="s">
        <v>28</v>
      </c>
      <c r="AB43" s="93">
        <v>2</v>
      </c>
      <c r="AC43" s="92">
        <v>2</v>
      </c>
      <c r="AD43" s="77"/>
      <c r="AE43" s="83">
        <f t="shared" si="4"/>
        <v>15</v>
      </c>
      <c r="AF43" s="88">
        <f t="shared" si="3"/>
        <v>62.5</v>
      </c>
    </row>
    <row r="44" spans="1:32" s="71" customFormat="1" x14ac:dyDescent="0.25">
      <c r="A44" s="91" t="s">
        <v>45</v>
      </c>
      <c r="B44" s="92">
        <v>39</v>
      </c>
      <c r="C44" s="92">
        <v>39</v>
      </c>
      <c r="D44" s="93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3" t="s">
        <v>28</v>
      </c>
      <c r="R44" s="93">
        <v>1</v>
      </c>
      <c r="S44" s="93" t="s">
        <v>28</v>
      </c>
      <c r="T44" s="93" t="s">
        <v>28</v>
      </c>
      <c r="U44" s="93">
        <v>4</v>
      </c>
      <c r="V44" s="93">
        <v>3</v>
      </c>
      <c r="W44" s="93">
        <v>6</v>
      </c>
      <c r="X44" s="93">
        <v>6</v>
      </c>
      <c r="Y44" s="93">
        <v>2</v>
      </c>
      <c r="Z44" s="93">
        <v>7</v>
      </c>
      <c r="AA44" s="93">
        <v>8</v>
      </c>
      <c r="AB44" s="93">
        <v>1</v>
      </c>
      <c r="AC44" s="92">
        <v>1</v>
      </c>
      <c r="AD44" s="77"/>
      <c r="AE44" s="83">
        <f t="shared" si="4"/>
        <v>31</v>
      </c>
      <c r="AF44" s="88">
        <f t="shared" si="3"/>
        <v>79.487179487179489</v>
      </c>
    </row>
    <row r="45" spans="1:32" s="71" customFormat="1" x14ac:dyDescent="0.25">
      <c r="A45" s="91" t="s">
        <v>46</v>
      </c>
      <c r="B45" s="92">
        <v>19</v>
      </c>
      <c r="C45" s="92">
        <v>19</v>
      </c>
      <c r="D45" s="93" t="s">
        <v>28</v>
      </c>
      <c r="E45" s="93">
        <v>19</v>
      </c>
      <c r="F45" s="93">
        <v>19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 t="s">
        <v>28</v>
      </c>
      <c r="M45" s="93" t="s">
        <v>28</v>
      </c>
      <c r="N45" s="93" t="s">
        <v>28</v>
      </c>
      <c r="O45" s="93" t="s">
        <v>28</v>
      </c>
      <c r="P45" s="93" t="s">
        <v>28</v>
      </c>
      <c r="Q45" s="93" t="s">
        <v>28</v>
      </c>
      <c r="R45" s="93" t="s">
        <v>28</v>
      </c>
      <c r="S45" s="93" t="s">
        <v>28</v>
      </c>
      <c r="T45" s="93" t="s">
        <v>28</v>
      </c>
      <c r="U45" s="93" t="s">
        <v>28</v>
      </c>
      <c r="V45" s="93" t="s">
        <v>28</v>
      </c>
      <c r="W45" s="93" t="s">
        <v>28</v>
      </c>
      <c r="X45" s="93" t="s">
        <v>28</v>
      </c>
      <c r="Y45" s="93" t="s">
        <v>28</v>
      </c>
      <c r="Z45" s="93" t="s">
        <v>28</v>
      </c>
      <c r="AA45" s="93" t="s">
        <v>28</v>
      </c>
      <c r="AB45" s="93" t="s">
        <v>28</v>
      </c>
      <c r="AC45" s="92" t="s">
        <v>28</v>
      </c>
      <c r="AD45" s="77"/>
      <c r="AE45" s="83">
        <f t="shared" si="4"/>
        <v>0</v>
      </c>
      <c r="AF45" s="88">
        <f t="shared" si="3"/>
        <v>0</v>
      </c>
    </row>
    <row r="46" spans="1:32" s="71" customFormat="1" x14ac:dyDescent="0.25">
      <c r="A46" s="91" t="s">
        <v>47</v>
      </c>
      <c r="B46" s="92">
        <v>7699</v>
      </c>
      <c r="C46" s="92">
        <v>7697</v>
      </c>
      <c r="D46" s="93">
        <v>2</v>
      </c>
      <c r="E46" s="93">
        <v>7</v>
      </c>
      <c r="F46" s="93" t="s">
        <v>28</v>
      </c>
      <c r="G46" s="93">
        <v>3</v>
      </c>
      <c r="H46" s="93">
        <v>4</v>
      </c>
      <c r="I46" s="93" t="s">
        <v>28</v>
      </c>
      <c r="J46" s="93" t="s">
        <v>28</v>
      </c>
      <c r="K46" s="93">
        <v>1</v>
      </c>
      <c r="L46" s="93">
        <v>2</v>
      </c>
      <c r="M46" s="93">
        <v>9</v>
      </c>
      <c r="N46" s="93">
        <v>43</v>
      </c>
      <c r="O46" s="93">
        <v>75</v>
      </c>
      <c r="P46" s="93">
        <v>167</v>
      </c>
      <c r="Q46" s="93">
        <v>316</v>
      </c>
      <c r="R46" s="93">
        <v>378</v>
      </c>
      <c r="S46" s="93">
        <v>522</v>
      </c>
      <c r="T46" s="93">
        <v>632</v>
      </c>
      <c r="U46" s="93">
        <v>729</v>
      </c>
      <c r="V46" s="93">
        <v>880</v>
      </c>
      <c r="W46" s="93">
        <v>1079</v>
      </c>
      <c r="X46" s="93">
        <v>722</v>
      </c>
      <c r="Y46" s="93">
        <v>549</v>
      </c>
      <c r="Z46" s="93">
        <v>491</v>
      </c>
      <c r="AA46" s="93">
        <v>516</v>
      </c>
      <c r="AB46" s="93">
        <v>410</v>
      </c>
      <c r="AC46" s="92">
        <v>171</v>
      </c>
      <c r="AD46" s="77"/>
      <c r="AE46" s="83">
        <f t="shared" si="4"/>
        <v>3938</v>
      </c>
      <c r="AF46" s="88">
        <f t="shared" si="3"/>
        <v>51.149499935056497</v>
      </c>
    </row>
    <row r="47" spans="1:32" s="71" customFormat="1" x14ac:dyDescent="0.25">
      <c r="A47" s="91" t="s">
        <v>48</v>
      </c>
      <c r="B47" s="92">
        <v>1104</v>
      </c>
      <c r="C47" s="92">
        <v>1104</v>
      </c>
      <c r="D47" s="93" t="s">
        <v>28</v>
      </c>
      <c r="E47" s="93" t="s">
        <v>28</v>
      </c>
      <c r="F47" s="93" t="s">
        <v>28</v>
      </c>
      <c r="G47" s="93" t="s">
        <v>28</v>
      </c>
      <c r="H47" s="93" t="s">
        <v>28</v>
      </c>
      <c r="I47" s="93" t="s">
        <v>28</v>
      </c>
      <c r="J47" s="93" t="s">
        <v>28</v>
      </c>
      <c r="K47" s="93" t="s">
        <v>28</v>
      </c>
      <c r="L47" s="93" t="s">
        <v>28</v>
      </c>
      <c r="M47" s="93">
        <v>1</v>
      </c>
      <c r="N47" s="93">
        <v>4</v>
      </c>
      <c r="O47" s="93">
        <v>3</v>
      </c>
      <c r="P47" s="93">
        <v>9</v>
      </c>
      <c r="Q47" s="93">
        <v>26</v>
      </c>
      <c r="R47" s="93">
        <v>36</v>
      </c>
      <c r="S47" s="93">
        <v>38</v>
      </c>
      <c r="T47" s="93">
        <v>48</v>
      </c>
      <c r="U47" s="93">
        <v>88</v>
      </c>
      <c r="V47" s="93">
        <v>139</v>
      </c>
      <c r="W47" s="93">
        <v>153</v>
      </c>
      <c r="X47" s="93">
        <v>165</v>
      </c>
      <c r="Y47" s="93">
        <v>93</v>
      </c>
      <c r="Z47" s="93">
        <v>88</v>
      </c>
      <c r="AA47" s="93">
        <v>110</v>
      </c>
      <c r="AB47" s="93">
        <v>66</v>
      </c>
      <c r="AC47" s="92">
        <v>37</v>
      </c>
      <c r="AD47" s="77"/>
      <c r="AE47" s="83">
        <f t="shared" si="4"/>
        <v>712</v>
      </c>
      <c r="AF47" s="88">
        <f t="shared" si="3"/>
        <v>64.492753623188406</v>
      </c>
    </row>
    <row r="48" spans="1:32" s="71" customFormat="1" x14ac:dyDescent="0.25">
      <c r="A48" s="91" t="s">
        <v>49</v>
      </c>
      <c r="B48" s="92">
        <v>3267</v>
      </c>
      <c r="C48" s="92">
        <v>3262</v>
      </c>
      <c r="D48" s="93">
        <v>5</v>
      </c>
      <c r="E48" s="93">
        <v>1</v>
      </c>
      <c r="F48" s="93">
        <v>1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>
        <v>3</v>
      </c>
      <c r="M48" s="93">
        <v>2</v>
      </c>
      <c r="N48" s="93">
        <v>8</v>
      </c>
      <c r="O48" s="93">
        <v>16</v>
      </c>
      <c r="P48" s="93">
        <v>30</v>
      </c>
      <c r="Q48" s="93">
        <v>63</v>
      </c>
      <c r="R48" s="93">
        <v>102</v>
      </c>
      <c r="S48" s="93">
        <v>175</v>
      </c>
      <c r="T48" s="93">
        <v>211</v>
      </c>
      <c r="U48" s="93">
        <v>267</v>
      </c>
      <c r="V48" s="93">
        <v>462</v>
      </c>
      <c r="W48" s="93">
        <v>561</v>
      </c>
      <c r="X48" s="93">
        <v>495</v>
      </c>
      <c r="Y48" s="93">
        <v>323</v>
      </c>
      <c r="Z48" s="93">
        <v>209</v>
      </c>
      <c r="AA48" s="93">
        <v>166</v>
      </c>
      <c r="AB48" s="93">
        <v>124</v>
      </c>
      <c r="AC48" s="92">
        <v>49</v>
      </c>
      <c r="AD48" s="77"/>
      <c r="AE48" s="83">
        <f t="shared" si="4"/>
        <v>1927</v>
      </c>
      <c r="AF48" s="88">
        <f t="shared" si="3"/>
        <v>58.983777165595356</v>
      </c>
    </row>
    <row r="49" spans="1:32" s="71" customFormat="1" x14ac:dyDescent="0.25">
      <c r="A49" s="91" t="s">
        <v>50</v>
      </c>
      <c r="B49" s="92">
        <v>13987</v>
      </c>
      <c r="C49" s="92">
        <v>13977</v>
      </c>
      <c r="D49" s="93">
        <v>10</v>
      </c>
      <c r="E49" s="93">
        <v>29</v>
      </c>
      <c r="F49" s="93">
        <v>18</v>
      </c>
      <c r="G49" s="93">
        <v>2</v>
      </c>
      <c r="H49" s="93">
        <v>5</v>
      </c>
      <c r="I49" s="93" t="s">
        <v>28</v>
      </c>
      <c r="J49" s="93">
        <v>4</v>
      </c>
      <c r="K49" s="93">
        <v>2</v>
      </c>
      <c r="L49" s="93">
        <v>10</v>
      </c>
      <c r="M49" s="93">
        <v>33</v>
      </c>
      <c r="N49" s="93">
        <v>78</v>
      </c>
      <c r="O49" s="93">
        <v>103</v>
      </c>
      <c r="P49" s="93">
        <v>203</v>
      </c>
      <c r="Q49" s="93">
        <v>374</v>
      </c>
      <c r="R49" s="93">
        <v>468</v>
      </c>
      <c r="S49" s="93">
        <v>715</v>
      </c>
      <c r="T49" s="93">
        <v>803</v>
      </c>
      <c r="U49" s="93">
        <v>1078</v>
      </c>
      <c r="V49" s="93">
        <v>1730</v>
      </c>
      <c r="W49" s="93">
        <v>2188</v>
      </c>
      <c r="X49" s="93">
        <v>1876</v>
      </c>
      <c r="Y49" s="93">
        <v>1362</v>
      </c>
      <c r="Z49" s="93">
        <v>1149</v>
      </c>
      <c r="AA49" s="93">
        <v>870</v>
      </c>
      <c r="AB49" s="93">
        <v>665</v>
      </c>
      <c r="AC49" s="92">
        <v>251</v>
      </c>
      <c r="AD49" s="77"/>
      <c r="AE49" s="83">
        <f t="shared" si="4"/>
        <v>8361</v>
      </c>
      <c r="AF49" s="88">
        <f t="shared" si="3"/>
        <v>59.776935726031311</v>
      </c>
    </row>
    <row r="50" spans="1:32" s="9" customFormat="1" x14ac:dyDescent="0.25">
      <c r="A50" s="30"/>
      <c r="B50" s="96"/>
      <c r="C50" s="96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78"/>
      <c r="AC50" s="98"/>
      <c r="AD50" s="78"/>
      <c r="AE50" s="86"/>
      <c r="AF50" s="88"/>
    </row>
    <row r="51" spans="1:32" s="71" customFormat="1" x14ac:dyDescent="0.25">
      <c r="A51" s="59" t="s">
        <v>132</v>
      </c>
      <c r="B51" s="101">
        <f>SUM(B52:B101)</f>
        <v>1281</v>
      </c>
      <c r="C51" s="101">
        <f t="shared" ref="C51:AC51" si="7">SUM(C52:C100)</f>
        <v>1279</v>
      </c>
      <c r="D51" s="101">
        <f t="shared" si="7"/>
        <v>0</v>
      </c>
      <c r="E51" s="101">
        <f t="shared" si="7"/>
        <v>6</v>
      </c>
      <c r="F51" s="101">
        <f t="shared" si="7"/>
        <v>1</v>
      </c>
      <c r="G51" s="101">
        <f t="shared" si="7"/>
        <v>3</v>
      </c>
      <c r="H51" s="101">
        <f t="shared" si="7"/>
        <v>0</v>
      </c>
      <c r="I51" s="101">
        <f t="shared" si="7"/>
        <v>1</v>
      </c>
      <c r="J51" s="101">
        <f t="shared" si="7"/>
        <v>1</v>
      </c>
      <c r="K51" s="101">
        <f t="shared" si="7"/>
        <v>4</v>
      </c>
      <c r="L51" s="101">
        <f t="shared" si="7"/>
        <v>6</v>
      </c>
      <c r="M51" s="101">
        <f t="shared" si="7"/>
        <v>25</v>
      </c>
      <c r="N51" s="101">
        <f t="shared" si="7"/>
        <v>48</v>
      </c>
      <c r="O51" s="101">
        <f t="shared" si="7"/>
        <v>66</v>
      </c>
      <c r="P51" s="101">
        <f t="shared" si="7"/>
        <v>84</v>
      </c>
      <c r="Q51" s="101">
        <f t="shared" si="7"/>
        <v>96</v>
      </c>
      <c r="R51" s="101">
        <f t="shared" si="7"/>
        <v>106</v>
      </c>
      <c r="S51" s="101">
        <f t="shared" si="7"/>
        <v>93</v>
      </c>
      <c r="T51" s="101">
        <f t="shared" si="7"/>
        <v>102</v>
      </c>
      <c r="U51" s="101">
        <f t="shared" si="7"/>
        <v>98</v>
      </c>
      <c r="V51" s="101">
        <f t="shared" si="7"/>
        <v>142</v>
      </c>
      <c r="W51" s="101">
        <f t="shared" si="7"/>
        <v>115</v>
      </c>
      <c r="X51" s="101">
        <f t="shared" si="7"/>
        <v>107</v>
      </c>
      <c r="Y51" s="101">
        <f t="shared" si="7"/>
        <v>53</v>
      </c>
      <c r="Z51" s="101">
        <f t="shared" si="7"/>
        <v>56</v>
      </c>
      <c r="AA51" s="101">
        <f t="shared" si="7"/>
        <v>45</v>
      </c>
      <c r="AB51" s="101">
        <f t="shared" si="7"/>
        <v>22</v>
      </c>
      <c r="AC51" s="101">
        <f t="shared" si="7"/>
        <v>5</v>
      </c>
      <c r="AD51" s="77"/>
      <c r="AE51" s="84">
        <f>SUM(W51:AC51)</f>
        <v>403</v>
      </c>
      <c r="AF51" s="88">
        <f>AE51/B51*100</f>
        <v>31.459797033567526</v>
      </c>
    </row>
    <row r="52" spans="1:32" s="9" customFormat="1" x14ac:dyDescent="0.25">
      <c r="A52" s="61" t="s">
        <v>51</v>
      </c>
      <c r="B52" s="60">
        <v>8</v>
      </c>
      <c r="C52" s="60">
        <v>8</v>
      </c>
      <c r="D52" s="62" t="s">
        <v>28</v>
      </c>
      <c r="E52" s="62" t="s">
        <v>28</v>
      </c>
      <c r="F52" s="62" t="s">
        <v>28</v>
      </c>
      <c r="G52" s="62" t="s">
        <v>28</v>
      </c>
      <c r="H52" s="62" t="s">
        <v>28</v>
      </c>
      <c r="I52" s="62" t="s">
        <v>28</v>
      </c>
      <c r="J52" s="62" t="s">
        <v>28</v>
      </c>
      <c r="K52" s="62" t="s">
        <v>28</v>
      </c>
      <c r="L52" s="62" t="s">
        <v>28</v>
      </c>
      <c r="M52" s="62">
        <v>3</v>
      </c>
      <c r="N52" s="62" t="s">
        <v>28</v>
      </c>
      <c r="O52" s="62" t="s">
        <v>28</v>
      </c>
      <c r="P52" s="62">
        <v>1</v>
      </c>
      <c r="Q52" s="62">
        <v>1</v>
      </c>
      <c r="R52" s="62" t="s">
        <v>28</v>
      </c>
      <c r="S52" s="62">
        <v>1</v>
      </c>
      <c r="T52" s="62" t="s">
        <v>28</v>
      </c>
      <c r="U52" s="62" t="s">
        <v>28</v>
      </c>
      <c r="V52" s="62" t="s">
        <v>28</v>
      </c>
      <c r="W52" s="62" t="s">
        <v>28</v>
      </c>
      <c r="X52" s="62" t="s">
        <v>28</v>
      </c>
      <c r="Y52" s="62">
        <v>2</v>
      </c>
      <c r="Z52" s="62" t="s">
        <v>28</v>
      </c>
      <c r="AA52" s="62" t="s">
        <v>28</v>
      </c>
      <c r="AB52" s="63" t="s">
        <v>28</v>
      </c>
      <c r="AC52" s="64" t="s">
        <v>28</v>
      </c>
      <c r="AD52" s="78"/>
      <c r="AE52" s="84">
        <f t="shared" si="4"/>
        <v>2</v>
      </c>
      <c r="AF52" s="88">
        <f t="shared" si="3"/>
        <v>25</v>
      </c>
    </row>
    <row r="53" spans="1:32" s="9" customFormat="1" x14ac:dyDescent="0.25">
      <c r="A53" s="61" t="s">
        <v>144</v>
      </c>
      <c r="B53" s="60">
        <v>1</v>
      </c>
      <c r="C53" s="60">
        <v>1</v>
      </c>
      <c r="D53" s="62" t="s">
        <v>28</v>
      </c>
      <c r="E53" s="62" t="s">
        <v>28</v>
      </c>
      <c r="F53" s="62" t="s">
        <v>28</v>
      </c>
      <c r="G53" s="62" t="s">
        <v>28</v>
      </c>
      <c r="H53" s="62" t="s">
        <v>28</v>
      </c>
      <c r="I53" s="62" t="s">
        <v>28</v>
      </c>
      <c r="J53" s="62" t="s">
        <v>28</v>
      </c>
      <c r="K53" s="62" t="s">
        <v>28</v>
      </c>
      <c r="L53" s="62" t="s">
        <v>28</v>
      </c>
      <c r="M53" s="62" t="s">
        <v>28</v>
      </c>
      <c r="N53" s="62" t="s">
        <v>28</v>
      </c>
      <c r="O53" s="62" t="s">
        <v>28</v>
      </c>
      <c r="P53" s="62" t="s">
        <v>28</v>
      </c>
      <c r="Q53" s="62" t="s">
        <v>28</v>
      </c>
      <c r="R53" s="62" t="s">
        <v>28</v>
      </c>
      <c r="S53" s="62" t="s">
        <v>28</v>
      </c>
      <c r="T53" s="62" t="s">
        <v>28</v>
      </c>
      <c r="U53" s="62" t="s">
        <v>28</v>
      </c>
      <c r="V53" s="62" t="s">
        <v>28</v>
      </c>
      <c r="W53" s="62" t="s">
        <v>28</v>
      </c>
      <c r="X53" s="62">
        <v>1</v>
      </c>
      <c r="Y53" s="62" t="s">
        <v>28</v>
      </c>
      <c r="Z53" s="62" t="s">
        <v>28</v>
      </c>
      <c r="AA53" s="62" t="s">
        <v>28</v>
      </c>
      <c r="AB53" s="63" t="s">
        <v>28</v>
      </c>
      <c r="AC53" s="64" t="s">
        <v>28</v>
      </c>
      <c r="AD53" s="78"/>
      <c r="AE53" s="84">
        <f t="shared" si="4"/>
        <v>1</v>
      </c>
      <c r="AF53" s="88">
        <f t="shared" si="3"/>
        <v>100</v>
      </c>
    </row>
    <row r="54" spans="1:32" s="9" customFormat="1" x14ac:dyDescent="0.25">
      <c r="A54" s="61" t="s">
        <v>52</v>
      </c>
      <c r="B54" s="60">
        <v>3</v>
      </c>
      <c r="C54" s="60">
        <v>3</v>
      </c>
      <c r="D54" s="62" t="s">
        <v>28</v>
      </c>
      <c r="E54" s="62" t="s">
        <v>28</v>
      </c>
      <c r="F54" s="62" t="s">
        <v>28</v>
      </c>
      <c r="G54" s="62" t="s">
        <v>28</v>
      </c>
      <c r="H54" s="62" t="s">
        <v>28</v>
      </c>
      <c r="I54" s="62" t="s">
        <v>28</v>
      </c>
      <c r="J54" s="62" t="s">
        <v>28</v>
      </c>
      <c r="K54" s="62" t="s">
        <v>28</v>
      </c>
      <c r="L54" s="62" t="s">
        <v>28</v>
      </c>
      <c r="M54" s="62" t="s">
        <v>28</v>
      </c>
      <c r="N54" s="62" t="s">
        <v>28</v>
      </c>
      <c r="O54" s="62" t="s">
        <v>28</v>
      </c>
      <c r="P54" s="62">
        <v>1</v>
      </c>
      <c r="Q54" s="62">
        <v>1</v>
      </c>
      <c r="R54" s="62" t="s">
        <v>28</v>
      </c>
      <c r="S54" s="62" t="s">
        <v>28</v>
      </c>
      <c r="T54" s="62" t="s">
        <v>28</v>
      </c>
      <c r="U54" s="62" t="s">
        <v>28</v>
      </c>
      <c r="V54" s="62">
        <v>1</v>
      </c>
      <c r="W54" s="62" t="s">
        <v>28</v>
      </c>
      <c r="X54" s="62" t="s">
        <v>28</v>
      </c>
      <c r="Y54" s="62" t="s">
        <v>28</v>
      </c>
      <c r="Z54" s="62" t="s">
        <v>28</v>
      </c>
      <c r="AA54" s="62" t="s">
        <v>28</v>
      </c>
      <c r="AB54" s="63" t="s">
        <v>28</v>
      </c>
      <c r="AC54" s="64" t="s">
        <v>28</v>
      </c>
      <c r="AD54" s="78"/>
      <c r="AE54" s="84">
        <f t="shared" si="4"/>
        <v>0</v>
      </c>
      <c r="AF54" s="88">
        <f t="shared" si="3"/>
        <v>0</v>
      </c>
    </row>
    <row r="55" spans="1:32" s="9" customFormat="1" x14ac:dyDescent="0.25">
      <c r="A55" s="61" t="s">
        <v>53</v>
      </c>
      <c r="B55" s="60">
        <v>7</v>
      </c>
      <c r="C55" s="60">
        <v>7</v>
      </c>
      <c r="D55" s="62" t="s">
        <v>28</v>
      </c>
      <c r="E55" s="62" t="s">
        <v>28</v>
      </c>
      <c r="F55" s="62" t="s">
        <v>28</v>
      </c>
      <c r="G55" s="62" t="s">
        <v>28</v>
      </c>
      <c r="H55" s="62" t="s">
        <v>28</v>
      </c>
      <c r="I55" s="62" t="s">
        <v>28</v>
      </c>
      <c r="J55" s="62" t="s">
        <v>28</v>
      </c>
      <c r="K55" s="62" t="s">
        <v>28</v>
      </c>
      <c r="L55" s="62" t="s">
        <v>28</v>
      </c>
      <c r="M55" s="62" t="s">
        <v>28</v>
      </c>
      <c r="N55" s="62">
        <v>1</v>
      </c>
      <c r="O55" s="62">
        <v>3</v>
      </c>
      <c r="P55" s="62" t="s">
        <v>28</v>
      </c>
      <c r="Q55" s="62">
        <v>1</v>
      </c>
      <c r="R55" s="62" t="s">
        <v>28</v>
      </c>
      <c r="S55" s="62">
        <v>1</v>
      </c>
      <c r="T55" s="62" t="s">
        <v>28</v>
      </c>
      <c r="U55" s="62" t="s">
        <v>28</v>
      </c>
      <c r="V55" s="62" t="s">
        <v>28</v>
      </c>
      <c r="W55" s="62">
        <v>1</v>
      </c>
      <c r="X55" s="62" t="s">
        <v>28</v>
      </c>
      <c r="Y55" s="62" t="s">
        <v>28</v>
      </c>
      <c r="Z55" s="62" t="s">
        <v>28</v>
      </c>
      <c r="AA55" s="62" t="s">
        <v>28</v>
      </c>
      <c r="AB55" s="63" t="s">
        <v>28</v>
      </c>
      <c r="AC55" s="64" t="s">
        <v>28</v>
      </c>
      <c r="AD55" s="78"/>
      <c r="AE55" s="84">
        <f t="shared" si="4"/>
        <v>1</v>
      </c>
      <c r="AF55" s="88">
        <f t="shared" si="3"/>
        <v>14.285714285714285</v>
      </c>
    </row>
    <row r="56" spans="1:32" s="9" customFormat="1" x14ac:dyDescent="0.25">
      <c r="A56" s="61" t="s">
        <v>54</v>
      </c>
      <c r="B56" s="60">
        <v>3</v>
      </c>
      <c r="C56" s="60">
        <v>3</v>
      </c>
      <c r="D56" s="62" t="s">
        <v>28</v>
      </c>
      <c r="E56" s="62" t="s">
        <v>28</v>
      </c>
      <c r="F56" s="62" t="s">
        <v>28</v>
      </c>
      <c r="G56" s="62" t="s">
        <v>28</v>
      </c>
      <c r="H56" s="62" t="s">
        <v>28</v>
      </c>
      <c r="I56" s="62" t="s">
        <v>28</v>
      </c>
      <c r="J56" s="62" t="s">
        <v>28</v>
      </c>
      <c r="K56" s="62" t="s">
        <v>28</v>
      </c>
      <c r="L56" s="62" t="s">
        <v>28</v>
      </c>
      <c r="M56" s="62" t="s">
        <v>28</v>
      </c>
      <c r="N56" s="62">
        <v>1</v>
      </c>
      <c r="O56" s="62">
        <v>1</v>
      </c>
      <c r="P56" s="62" t="s">
        <v>28</v>
      </c>
      <c r="Q56" s="62" t="s">
        <v>28</v>
      </c>
      <c r="R56" s="62">
        <v>1</v>
      </c>
      <c r="S56" s="62" t="s">
        <v>28</v>
      </c>
      <c r="T56" s="62" t="s">
        <v>28</v>
      </c>
      <c r="U56" s="62" t="s">
        <v>28</v>
      </c>
      <c r="V56" s="62" t="s">
        <v>28</v>
      </c>
      <c r="W56" s="62" t="s">
        <v>28</v>
      </c>
      <c r="X56" s="62" t="s">
        <v>28</v>
      </c>
      <c r="Y56" s="62" t="s">
        <v>28</v>
      </c>
      <c r="Z56" s="62" t="s">
        <v>28</v>
      </c>
      <c r="AA56" s="62" t="s">
        <v>28</v>
      </c>
      <c r="AB56" s="63" t="s">
        <v>28</v>
      </c>
      <c r="AC56" s="64" t="s">
        <v>28</v>
      </c>
      <c r="AD56" s="78"/>
      <c r="AE56" s="84">
        <f t="shared" si="4"/>
        <v>0</v>
      </c>
      <c r="AF56" s="88">
        <f t="shared" si="3"/>
        <v>0</v>
      </c>
    </row>
    <row r="57" spans="1:32" s="9" customFormat="1" x14ac:dyDescent="0.25">
      <c r="A57" s="61" t="s">
        <v>55</v>
      </c>
      <c r="B57" s="60">
        <v>9</v>
      </c>
      <c r="C57" s="60">
        <v>9</v>
      </c>
      <c r="D57" s="62" t="s">
        <v>28</v>
      </c>
      <c r="E57" s="62" t="s">
        <v>28</v>
      </c>
      <c r="F57" s="62" t="s">
        <v>28</v>
      </c>
      <c r="G57" s="62" t="s">
        <v>28</v>
      </c>
      <c r="H57" s="62" t="s">
        <v>28</v>
      </c>
      <c r="I57" s="62" t="s">
        <v>28</v>
      </c>
      <c r="J57" s="62" t="s">
        <v>28</v>
      </c>
      <c r="K57" s="62" t="s">
        <v>28</v>
      </c>
      <c r="L57" s="62" t="s">
        <v>28</v>
      </c>
      <c r="M57" s="62">
        <v>1</v>
      </c>
      <c r="N57" s="62">
        <v>1</v>
      </c>
      <c r="O57" s="62">
        <v>1</v>
      </c>
      <c r="P57" s="62">
        <v>1</v>
      </c>
      <c r="Q57" s="62">
        <v>1</v>
      </c>
      <c r="R57" s="62">
        <v>3</v>
      </c>
      <c r="S57" s="62" t="s">
        <v>28</v>
      </c>
      <c r="T57" s="62" t="s">
        <v>28</v>
      </c>
      <c r="U57" s="62" t="s">
        <v>28</v>
      </c>
      <c r="V57" s="62" t="s">
        <v>28</v>
      </c>
      <c r="W57" s="62">
        <v>1</v>
      </c>
      <c r="X57" s="62" t="s">
        <v>28</v>
      </c>
      <c r="Y57" s="62" t="s">
        <v>28</v>
      </c>
      <c r="Z57" s="62" t="s">
        <v>28</v>
      </c>
      <c r="AA57" s="62" t="s">
        <v>28</v>
      </c>
      <c r="AB57" s="63" t="s">
        <v>28</v>
      </c>
      <c r="AC57" s="64" t="s">
        <v>28</v>
      </c>
      <c r="AD57" s="78"/>
      <c r="AE57" s="84">
        <f t="shared" si="4"/>
        <v>1</v>
      </c>
      <c r="AF57" s="88">
        <f t="shared" si="3"/>
        <v>11.111111111111111</v>
      </c>
    </row>
    <row r="58" spans="1:32" s="9" customFormat="1" x14ac:dyDescent="0.25">
      <c r="A58" s="61" t="s">
        <v>151</v>
      </c>
      <c r="B58" s="60">
        <v>1</v>
      </c>
      <c r="C58" s="60">
        <v>1</v>
      </c>
      <c r="D58" s="62" t="s">
        <v>28</v>
      </c>
      <c r="E58" s="62" t="s">
        <v>28</v>
      </c>
      <c r="F58" s="62" t="s">
        <v>28</v>
      </c>
      <c r="G58" s="62" t="s">
        <v>28</v>
      </c>
      <c r="H58" s="62" t="s">
        <v>28</v>
      </c>
      <c r="I58" s="62" t="s">
        <v>28</v>
      </c>
      <c r="J58" s="62" t="s">
        <v>28</v>
      </c>
      <c r="K58" s="62" t="s">
        <v>28</v>
      </c>
      <c r="L58" s="62" t="s">
        <v>28</v>
      </c>
      <c r="M58" s="62" t="s">
        <v>28</v>
      </c>
      <c r="N58" s="62" t="s">
        <v>28</v>
      </c>
      <c r="O58" s="62" t="s">
        <v>28</v>
      </c>
      <c r="P58" s="62" t="s">
        <v>28</v>
      </c>
      <c r="Q58" s="62" t="s">
        <v>28</v>
      </c>
      <c r="R58" s="62" t="s">
        <v>28</v>
      </c>
      <c r="S58" s="62">
        <v>1</v>
      </c>
      <c r="T58" s="62" t="s">
        <v>28</v>
      </c>
      <c r="U58" s="62" t="s">
        <v>28</v>
      </c>
      <c r="V58" s="62" t="s">
        <v>28</v>
      </c>
      <c r="W58" s="62" t="s">
        <v>28</v>
      </c>
      <c r="X58" s="62" t="s">
        <v>28</v>
      </c>
      <c r="Y58" s="62" t="s">
        <v>28</v>
      </c>
      <c r="Z58" s="62" t="s">
        <v>28</v>
      </c>
      <c r="AA58" s="62" t="s">
        <v>28</v>
      </c>
      <c r="AB58" s="63" t="s">
        <v>28</v>
      </c>
      <c r="AC58" s="64" t="s">
        <v>28</v>
      </c>
      <c r="AD58" s="78"/>
      <c r="AE58" s="84">
        <f t="shared" si="4"/>
        <v>0</v>
      </c>
      <c r="AF58" s="88">
        <f t="shared" si="3"/>
        <v>0</v>
      </c>
    </row>
    <row r="59" spans="1:32" s="9" customFormat="1" x14ac:dyDescent="0.25">
      <c r="A59" s="61" t="s">
        <v>56</v>
      </c>
      <c r="B59" s="60">
        <v>18</v>
      </c>
      <c r="C59" s="60">
        <v>18</v>
      </c>
      <c r="D59" s="62" t="s">
        <v>28</v>
      </c>
      <c r="E59" s="62" t="s">
        <v>28</v>
      </c>
      <c r="F59" s="62" t="s">
        <v>28</v>
      </c>
      <c r="G59" s="62" t="s">
        <v>28</v>
      </c>
      <c r="H59" s="62" t="s">
        <v>28</v>
      </c>
      <c r="I59" s="62" t="s">
        <v>28</v>
      </c>
      <c r="J59" s="62" t="s">
        <v>28</v>
      </c>
      <c r="K59" s="62" t="s">
        <v>28</v>
      </c>
      <c r="L59" s="62" t="s">
        <v>28</v>
      </c>
      <c r="M59" s="62">
        <v>1</v>
      </c>
      <c r="N59" s="62">
        <v>1</v>
      </c>
      <c r="O59" s="62" t="s">
        <v>28</v>
      </c>
      <c r="P59" s="62">
        <v>1</v>
      </c>
      <c r="Q59" s="62" t="s">
        <v>28</v>
      </c>
      <c r="R59" s="62" t="s">
        <v>28</v>
      </c>
      <c r="S59" s="62" t="s">
        <v>28</v>
      </c>
      <c r="T59" s="62" t="s">
        <v>28</v>
      </c>
      <c r="U59" s="62" t="s">
        <v>28</v>
      </c>
      <c r="V59" s="62">
        <v>1</v>
      </c>
      <c r="W59" s="62">
        <v>2</v>
      </c>
      <c r="X59" s="62">
        <v>2</v>
      </c>
      <c r="Y59" s="62">
        <v>1</v>
      </c>
      <c r="Z59" s="62">
        <v>3</v>
      </c>
      <c r="AA59" s="62">
        <v>4</v>
      </c>
      <c r="AB59" s="63">
        <v>2</v>
      </c>
      <c r="AC59" s="64" t="s">
        <v>28</v>
      </c>
      <c r="AD59" s="78"/>
      <c r="AE59" s="84">
        <f t="shared" si="4"/>
        <v>14</v>
      </c>
      <c r="AF59" s="88">
        <f t="shared" si="3"/>
        <v>77.777777777777786</v>
      </c>
    </row>
    <row r="60" spans="1:32" s="9" customFormat="1" x14ac:dyDescent="0.25">
      <c r="A60" s="61" t="s">
        <v>159</v>
      </c>
      <c r="B60" s="60">
        <v>2</v>
      </c>
      <c r="C60" s="60">
        <v>2</v>
      </c>
      <c r="D60" s="62" t="s">
        <v>28</v>
      </c>
      <c r="E60" s="62" t="s">
        <v>28</v>
      </c>
      <c r="F60" s="62" t="s">
        <v>28</v>
      </c>
      <c r="G60" s="62" t="s">
        <v>28</v>
      </c>
      <c r="H60" s="62" t="s">
        <v>28</v>
      </c>
      <c r="I60" s="62" t="s">
        <v>28</v>
      </c>
      <c r="J60" s="62" t="s">
        <v>28</v>
      </c>
      <c r="K60" s="62" t="s">
        <v>28</v>
      </c>
      <c r="L60" s="62" t="s">
        <v>28</v>
      </c>
      <c r="M60" s="62" t="s">
        <v>28</v>
      </c>
      <c r="N60" s="62" t="s">
        <v>28</v>
      </c>
      <c r="O60" s="62" t="s">
        <v>28</v>
      </c>
      <c r="P60" s="62" t="s">
        <v>28</v>
      </c>
      <c r="Q60" s="62" t="s">
        <v>28</v>
      </c>
      <c r="R60" s="62" t="s">
        <v>28</v>
      </c>
      <c r="S60" s="62" t="s">
        <v>28</v>
      </c>
      <c r="T60" s="62" t="s">
        <v>28</v>
      </c>
      <c r="U60" s="62" t="s">
        <v>28</v>
      </c>
      <c r="V60" s="62" t="s">
        <v>28</v>
      </c>
      <c r="W60" s="62" t="s">
        <v>28</v>
      </c>
      <c r="X60" s="62" t="s">
        <v>28</v>
      </c>
      <c r="Y60" s="62" t="s">
        <v>28</v>
      </c>
      <c r="Z60" s="62">
        <v>1</v>
      </c>
      <c r="AA60" s="62" t="s">
        <v>28</v>
      </c>
      <c r="AB60" s="63">
        <v>1</v>
      </c>
      <c r="AC60" s="64" t="s">
        <v>28</v>
      </c>
      <c r="AD60" s="78"/>
      <c r="AE60" s="84">
        <f t="shared" si="4"/>
        <v>2</v>
      </c>
      <c r="AF60" s="88">
        <f t="shared" si="3"/>
        <v>100</v>
      </c>
    </row>
    <row r="61" spans="1:32" s="9" customFormat="1" x14ac:dyDescent="0.25">
      <c r="A61" s="61" t="s">
        <v>137</v>
      </c>
      <c r="B61" s="60">
        <v>1</v>
      </c>
      <c r="C61" s="60">
        <v>1</v>
      </c>
      <c r="D61" s="62" t="s">
        <v>28</v>
      </c>
      <c r="E61" s="62" t="s">
        <v>28</v>
      </c>
      <c r="F61" s="62" t="s">
        <v>28</v>
      </c>
      <c r="G61" s="62" t="s">
        <v>28</v>
      </c>
      <c r="H61" s="62" t="s">
        <v>28</v>
      </c>
      <c r="I61" s="62" t="s">
        <v>28</v>
      </c>
      <c r="J61" s="62" t="s">
        <v>28</v>
      </c>
      <c r="K61" s="62" t="s">
        <v>28</v>
      </c>
      <c r="L61" s="62" t="s">
        <v>28</v>
      </c>
      <c r="M61" s="62" t="s">
        <v>28</v>
      </c>
      <c r="N61" s="62" t="s">
        <v>28</v>
      </c>
      <c r="O61" s="62" t="s">
        <v>28</v>
      </c>
      <c r="P61" s="62" t="s">
        <v>28</v>
      </c>
      <c r="Q61" s="62" t="s">
        <v>28</v>
      </c>
      <c r="R61" s="62" t="s">
        <v>28</v>
      </c>
      <c r="S61" s="62" t="s">
        <v>28</v>
      </c>
      <c r="T61" s="62" t="s">
        <v>28</v>
      </c>
      <c r="U61" s="62" t="s">
        <v>28</v>
      </c>
      <c r="V61" s="62" t="s">
        <v>28</v>
      </c>
      <c r="W61" s="62" t="s">
        <v>28</v>
      </c>
      <c r="X61" s="62" t="s">
        <v>28</v>
      </c>
      <c r="Y61" s="62" t="s">
        <v>28</v>
      </c>
      <c r="Z61" s="62">
        <v>1</v>
      </c>
      <c r="AA61" s="62" t="s">
        <v>28</v>
      </c>
      <c r="AB61" s="63" t="s">
        <v>28</v>
      </c>
      <c r="AC61" s="64" t="s">
        <v>28</v>
      </c>
      <c r="AD61" s="78"/>
      <c r="AE61" s="84">
        <f t="shared" si="4"/>
        <v>1</v>
      </c>
      <c r="AF61" s="88">
        <f t="shared" ref="AF61:AF100" si="8">AE61/B61*100</f>
        <v>100</v>
      </c>
    </row>
    <row r="62" spans="1:32" s="9" customFormat="1" x14ac:dyDescent="0.25">
      <c r="A62" s="61" t="s">
        <v>57</v>
      </c>
      <c r="B62" s="60">
        <v>16</v>
      </c>
      <c r="C62" s="60">
        <v>16</v>
      </c>
      <c r="D62" s="62" t="s">
        <v>28</v>
      </c>
      <c r="E62" s="62" t="s">
        <v>28</v>
      </c>
      <c r="F62" s="62" t="s">
        <v>28</v>
      </c>
      <c r="G62" s="62" t="s">
        <v>28</v>
      </c>
      <c r="H62" s="62" t="s">
        <v>28</v>
      </c>
      <c r="I62" s="62" t="s">
        <v>28</v>
      </c>
      <c r="J62" s="62" t="s">
        <v>28</v>
      </c>
      <c r="K62" s="62" t="s">
        <v>28</v>
      </c>
      <c r="L62" s="62" t="s">
        <v>28</v>
      </c>
      <c r="M62" s="62">
        <v>1</v>
      </c>
      <c r="N62" s="62" t="s">
        <v>28</v>
      </c>
      <c r="O62" s="62">
        <v>1</v>
      </c>
      <c r="P62" s="62">
        <v>1</v>
      </c>
      <c r="Q62" s="62">
        <v>1</v>
      </c>
      <c r="R62" s="62">
        <v>1</v>
      </c>
      <c r="S62" s="62">
        <v>3</v>
      </c>
      <c r="T62" s="62" t="s">
        <v>28</v>
      </c>
      <c r="U62" s="62" t="s">
        <v>28</v>
      </c>
      <c r="V62" s="62">
        <v>2</v>
      </c>
      <c r="W62" s="62" t="s">
        <v>28</v>
      </c>
      <c r="X62" s="62" t="s">
        <v>28</v>
      </c>
      <c r="Y62" s="62" t="s">
        <v>28</v>
      </c>
      <c r="Z62" s="62">
        <v>5</v>
      </c>
      <c r="AA62" s="62">
        <v>1</v>
      </c>
      <c r="AB62" s="63" t="s">
        <v>28</v>
      </c>
      <c r="AC62" s="64" t="s">
        <v>28</v>
      </c>
      <c r="AD62" s="78"/>
      <c r="AE62" s="84">
        <f t="shared" si="4"/>
        <v>6</v>
      </c>
      <c r="AF62" s="88">
        <f t="shared" si="8"/>
        <v>37.5</v>
      </c>
    </row>
    <row r="63" spans="1:32" s="9" customFormat="1" x14ac:dyDescent="0.25">
      <c r="A63" s="61" t="s">
        <v>58</v>
      </c>
      <c r="B63" s="60">
        <v>17</v>
      </c>
      <c r="C63" s="60">
        <v>17</v>
      </c>
      <c r="D63" s="62" t="s">
        <v>28</v>
      </c>
      <c r="E63" s="62" t="s">
        <v>28</v>
      </c>
      <c r="F63" s="62" t="s">
        <v>28</v>
      </c>
      <c r="G63" s="62" t="s">
        <v>28</v>
      </c>
      <c r="H63" s="62" t="s">
        <v>28</v>
      </c>
      <c r="I63" s="62" t="s">
        <v>28</v>
      </c>
      <c r="J63" s="62" t="s">
        <v>28</v>
      </c>
      <c r="K63" s="62" t="s">
        <v>28</v>
      </c>
      <c r="L63" s="62" t="s">
        <v>28</v>
      </c>
      <c r="M63" s="62" t="s">
        <v>28</v>
      </c>
      <c r="N63" s="62">
        <v>1</v>
      </c>
      <c r="O63" s="62">
        <v>1</v>
      </c>
      <c r="P63" s="62">
        <v>2</v>
      </c>
      <c r="Q63" s="62">
        <v>3</v>
      </c>
      <c r="R63" s="62">
        <v>5</v>
      </c>
      <c r="S63" s="62">
        <v>2</v>
      </c>
      <c r="T63" s="62" t="s">
        <v>28</v>
      </c>
      <c r="U63" s="62">
        <v>1</v>
      </c>
      <c r="V63" s="62">
        <v>1</v>
      </c>
      <c r="W63" s="62">
        <v>1</v>
      </c>
      <c r="X63" s="62" t="s">
        <v>28</v>
      </c>
      <c r="Y63" s="62" t="s">
        <v>28</v>
      </c>
      <c r="Z63" s="62" t="s">
        <v>28</v>
      </c>
      <c r="AA63" s="62" t="s">
        <v>28</v>
      </c>
      <c r="AB63" s="63" t="s">
        <v>28</v>
      </c>
      <c r="AC63" s="64" t="s">
        <v>28</v>
      </c>
      <c r="AD63" s="78"/>
      <c r="AE63" s="84">
        <f t="shared" si="4"/>
        <v>1</v>
      </c>
      <c r="AF63" s="88">
        <f t="shared" si="8"/>
        <v>5.8823529411764701</v>
      </c>
    </row>
    <row r="64" spans="1:32" s="9" customFormat="1" x14ac:dyDescent="0.25">
      <c r="A64" s="61" t="s">
        <v>59</v>
      </c>
      <c r="B64" s="60">
        <v>1</v>
      </c>
      <c r="C64" s="60">
        <v>1</v>
      </c>
      <c r="D64" s="62" t="s">
        <v>28</v>
      </c>
      <c r="E64" s="62" t="s">
        <v>28</v>
      </c>
      <c r="F64" s="62" t="s">
        <v>28</v>
      </c>
      <c r="G64" s="62" t="s">
        <v>28</v>
      </c>
      <c r="H64" s="62" t="s">
        <v>28</v>
      </c>
      <c r="I64" s="62" t="s">
        <v>28</v>
      </c>
      <c r="J64" s="62" t="s">
        <v>28</v>
      </c>
      <c r="K64" s="62" t="s">
        <v>28</v>
      </c>
      <c r="L64" s="62" t="s">
        <v>28</v>
      </c>
      <c r="M64" s="62" t="s">
        <v>28</v>
      </c>
      <c r="N64" s="62" t="s">
        <v>28</v>
      </c>
      <c r="O64" s="62" t="s">
        <v>28</v>
      </c>
      <c r="P64" s="62" t="s">
        <v>28</v>
      </c>
      <c r="Q64" s="62" t="s">
        <v>28</v>
      </c>
      <c r="R64" s="62" t="s">
        <v>28</v>
      </c>
      <c r="S64" s="62" t="s">
        <v>28</v>
      </c>
      <c r="T64" s="62" t="s">
        <v>28</v>
      </c>
      <c r="U64" s="62" t="s">
        <v>28</v>
      </c>
      <c r="V64" s="62">
        <v>1</v>
      </c>
      <c r="W64" s="62" t="s">
        <v>28</v>
      </c>
      <c r="X64" s="62" t="s">
        <v>28</v>
      </c>
      <c r="Y64" s="62" t="s">
        <v>28</v>
      </c>
      <c r="Z64" s="62" t="s">
        <v>28</v>
      </c>
      <c r="AA64" s="62" t="s">
        <v>28</v>
      </c>
      <c r="AB64" s="63" t="s">
        <v>28</v>
      </c>
      <c r="AC64" s="64" t="s">
        <v>28</v>
      </c>
      <c r="AD64" s="78"/>
      <c r="AE64" s="84">
        <f t="shared" si="4"/>
        <v>0</v>
      </c>
      <c r="AF64" s="88">
        <f t="shared" si="8"/>
        <v>0</v>
      </c>
    </row>
    <row r="65" spans="1:32" s="9" customFormat="1" x14ac:dyDescent="0.25">
      <c r="A65" s="61" t="s">
        <v>60</v>
      </c>
      <c r="B65" s="60">
        <v>32</v>
      </c>
      <c r="C65" s="60">
        <v>32</v>
      </c>
      <c r="D65" s="62" t="s">
        <v>28</v>
      </c>
      <c r="E65" s="62" t="s">
        <v>28</v>
      </c>
      <c r="F65" s="62" t="s">
        <v>28</v>
      </c>
      <c r="G65" s="62" t="s">
        <v>28</v>
      </c>
      <c r="H65" s="62" t="s">
        <v>28</v>
      </c>
      <c r="I65" s="62" t="s">
        <v>28</v>
      </c>
      <c r="J65" s="62" t="s">
        <v>28</v>
      </c>
      <c r="K65" s="62" t="s">
        <v>28</v>
      </c>
      <c r="L65" s="62" t="s">
        <v>28</v>
      </c>
      <c r="M65" s="62" t="s">
        <v>28</v>
      </c>
      <c r="N65" s="62" t="s">
        <v>28</v>
      </c>
      <c r="O65" s="62">
        <v>1</v>
      </c>
      <c r="P65" s="62">
        <v>2</v>
      </c>
      <c r="Q65" s="62">
        <v>1</v>
      </c>
      <c r="R65" s="62">
        <v>4</v>
      </c>
      <c r="S65" s="62">
        <v>6</v>
      </c>
      <c r="T65" s="62">
        <v>4</v>
      </c>
      <c r="U65" s="62">
        <v>3</v>
      </c>
      <c r="V65" s="62">
        <v>5</v>
      </c>
      <c r="W65" s="62" t="s">
        <v>28</v>
      </c>
      <c r="X65" s="62">
        <v>5</v>
      </c>
      <c r="Y65" s="62">
        <v>1</v>
      </c>
      <c r="Z65" s="62" t="s">
        <v>28</v>
      </c>
      <c r="AA65" s="62" t="s">
        <v>28</v>
      </c>
      <c r="AB65" s="63" t="s">
        <v>28</v>
      </c>
      <c r="AC65" s="64" t="s">
        <v>28</v>
      </c>
      <c r="AD65" s="78"/>
      <c r="AE65" s="84">
        <f t="shared" si="4"/>
        <v>6</v>
      </c>
      <c r="AF65" s="88">
        <f t="shared" si="8"/>
        <v>18.75</v>
      </c>
    </row>
    <row r="66" spans="1:32" s="9" customFormat="1" x14ac:dyDescent="0.25">
      <c r="A66" s="61" t="s">
        <v>152</v>
      </c>
      <c r="B66" s="60">
        <v>1</v>
      </c>
      <c r="C66" s="60">
        <v>1</v>
      </c>
      <c r="D66" s="62" t="s">
        <v>28</v>
      </c>
      <c r="E66" s="62" t="s">
        <v>28</v>
      </c>
      <c r="F66" s="62" t="s">
        <v>28</v>
      </c>
      <c r="G66" s="62" t="s">
        <v>28</v>
      </c>
      <c r="H66" s="62" t="s">
        <v>28</v>
      </c>
      <c r="I66" s="62" t="s">
        <v>28</v>
      </c>
      <c r="J66" s="62" t="s">
        <v>28</v>
      </c>
      <c r="K66" s="62" t="s">
        <v>28</v>
      </c>
      <c r="L66" s="62" t="s">
        <v>28</v>
      </c>
      <c r="M66" s="62" t="s">
        <v>28</v>
      </c>
      <c r="N66" s="62" t="s">
        <v>28</v>
      </c>
      <c r="O66" s="62" t="s">
        <v>28</v>
      </c>
      <c r="P66" s="62" t="s">
        <v>28</v>
      </c>
      <c r="Q66" s="62" t="s">
        <v>28</v>
      </c>
      <c r="R66" s="62" t="s">
        <v>28</v>
      </c>
      <c r="S66" s="62" t="s">
        <v>28</v>
      </c>
      <c r="T66" s="62" t="s">
        <v>28</v>
      </c>
      <c r="U66" s="62" t="s">
        <v>28</v>
      </c>
      <c r="V66" s="62">
        <v>1</v>
      </c>
      <c r="W66" s="62" t="s">
        <v>28</v>
      </c>
      <c r="X66" s="62" t="s">
        <v>28</v>
      </c>
      <c r="Y66" s="62" t="s">
        <v>28</v>
      </c>
      <c r="Z66" s="62" t="s">
        <v>28</v>
      </c>
      <c r="AA66" s="62" t="s">
        <v>28</v>
      </c>
      <c r="AB66" s="63" t="s">
        <v>28</v>
      </c>
      <c r="AC66" s="64" t="s">
        <v>28</v>
      </c>
      <c r="AD66" s="78"/>
      <c r="AE66" s="84">
        <f t="shared" si="4"/>
        <v>0</v>
      </c>
      <c r="AF66" s="88">
        <f t="shared" si="8"/>
        <v>0</v>
      </c>
    </row>
    <row r="67" spans="1:32" s="9" customFormat="1" x14ac:dyDescent="0.25">
      <c r="A67" s="61" t="s">
        <v>61</v>
      </c>
      <c r="B67" s="60">
        <v>12</v>
      </c>
      <c r="C67" s="60">
        <v>12</v>
      </c>
      <c r="D67" s="62" t="s">
        <v>28</v>
      </c>
      <c r="E67" s="62" t="s">
        <v>28</v>
      </c>
      <c r="F67" s="62" t="s">
        <v>28</v>
      </c>
      <c r="G67" s="62" t="s">
        <v>28</v>
      </c>
      <c r="H67" s="62" t="s">
        <v>28</v>
      </c>
      <c r="I67" s="62" t="s">
        <v>28</v>
      </c>
      <c r="J67" s="62" t="s">
        <v>28</v>
      </c>
      <c r="K67" s="62" t="s">
        <v>28</v>
      </c>
      <c r="L67" s="62" t="s">
        <v>28</v>
      </c>
      <c r="M67" s="62" t="s">
        <v>28</v>
      </c>
      <c r="N67" s="62" t="s">
        <v>28</v>
      </c>
      <c r="O67" s="62">
        <v>1</v>
      </c>
      <c r="P67" s="62">
        <v>1</v>
      </c>
      <c r="Q67" s="62" t="s">
        <v>28</v>
      </c>
      <c r="R67" s="62">
        <v>1</v>
      </c>
      <c r="S67" s="62">
        <v>1</v>
      </c>
      <c r="T67" s="62" t="s">
        <v>28</v>
      </c>
      <c r="U67" s="62">
        <v>2</v>
      </c>
      <c r="V67" s="62">
        <v>2</v>
      </c>
      <c r="W67" s="62">
        <v>1</v>
      </c>
      <c r="X67" s="62" t="s">
        <v>28</v>
      </c>
      <c r="Y67" s="62" t="s">
        <v>28</v>
      </c>
      <c r="Z67" s="62" t="s">
        <v>28</v>
      </c>
      <c r="AA67" s="62">
        <v>2</v>
      </c>
      <c r="AB67" s="63" t="s">
        <v>28</v>
      </c>
      <c r="AC67" s="64">
        <v>1</v>
      </c>
      <c r="AD67" s="78"/>
      <c r="AE67" s="84">
        <f t="shared" si="4"/>
        <v>4</v>
      </c>
      <c r="AF67" s="88">
        <f t="shared" si="8"/>
        <v>33.333333333333329</v>
      </c>
    </row>
    <row r="68" spans="1:32" s="9" customFormat="1" x14ac:dyDescent="0.25">
      <c r="A68" s="61" t="s">
        <v>62</v>
      </c>
      <c r="B68" s="60">
        <v>1</v>
      </c>
      <c r="C68" s="60">
        <v>1</v>
      </c>
      <c r="D68" s="62" t="s">
        <v>28</v>
      </c>
      <c r="E68" s="62" t="s">
        <v>28</v>
      </c>
      <c r="F68" s="62" t="s">
        <v>28</v>
      </c>
      <c r="G68" s="62" t="s">
        <v>28</v>
      </c>
      <c r="H68" s="62" t="s">
        <v>28</v>
      </c>
      <c r="I68" s="62" t="s">
        <v>28</v>
      </c>
      <c r="J68" s="62" t="s">
        <v>28</v>
      </c>
      <c r="K68" s="62" t="s">
        <v>28</v>
      </c>
      <c r="L68" s="62" t="s">
        <v>28</v>
      </c>
      <c r="M68" s="62" t="s">
        <v>28</v>
      </c>
      <c r="N68" s="62" t="s">
        <v>28</v>
      </c>
      <c r="O68" s="62" t="s">
        <v>28</v>
      </c>
      <c r="P68" s="62" t="s">
        <v>28</v>
      </c>
      <c r="Q68" s="62" t="s">
        <v>28</v>
      </c>
      <c r="R68" s="62" t="s">
        <v>28</v>
      </c>
      <c r="S68" s="62" t="s">
        <v>28</v>
      </c>
      <c r="T68" s="62" t="s">
        <v>28</v>
      </c>
      <c r="U68" s="62" t="s">
        <v>28</v>
      </c>
      <c r="V68" s="62" t="s">
        <v>28</v>
      </c>
      <c r="W68" s="62" t="s">
        <v>28</v>
      </c>
      <c r="X68" s="62" t="s">
        <v>28</v>
      </c>
      <c r="Y68" s="62" t="s">
        <v>28</v>
      </c>
      <c r="Z68" s="62" t="s">
        <v>28</v>
      </c>
      <c r="AA68" s="62" t="s">
        <v>28</v>
      </c>
      <c r="AB68" s="63">
        <v>1</v>
      </c>
      <c r="AC68" s="64" t="s">
        <v>28</v>
      </c>
      <c r="AD68" s="78"/>
      <c r="AE68" s="84">
        <f t="shared" si="4"/>
        <v>1</v>
      </c>
      <c r="AF68" s="88">
        <f t="shared" si="8"/>
        <v>100</v>
      </c>
    </row>
    <row r="69" spans="1:32" s="9" customFormat="1" x14ac:dyDescent="0.25">
      <c r="A69" s="61" t="s">
        <v>63</v>
      </c>
      <c r="B69" s="60">
        <v>2</v>
      </c>
      <c r="C69" s="60">
        <v>2</v>
      </c>
      <c r="D69" s="62" t="s">
        <v>28</v>
      </c>
      <c r="E69" s="62" t="s">
        <v>28</v>
      </c>
      <c r="F69" s="62" t="s">
        <v>28</v>
      </c>
      <c r="G69" s="62" t="s">
        <v>28</v>
      </c>
      <c r="H69" s="62" t="s">
        <v>28</v>
      </c>
      <c r="I69" s="62" t="s">
        <v>28</v>
      </c>
      <c r="J69" s="62" t="s">
        <v>28</v>
      </c>
      <c r="K69" s="62" t="s">
        <v>28</v>
      </c>
      <c r="L69" s="62" t="s">
        <v>28</v>
      </c>
      <c r="M69" s="62" t="s">
        <v>28</v>
      </c>
      <c r="N69" s="62" t="s">
        <v>28</v>
      </c>
      <c r="O69" s="62" t="s">
        <v>28</v>
      </c>
      <c r="P69" s="62" t="s">
        <v>28</v>
      </c>
      <c r="Q69" s="62" t="s">
        <v>28</v>
      </c>
      <c r="R69" s="62" t="s">
        <v>28</v>
      </c>
      <c r="S69" s="62" t="s">
        <v>28</v>
      </c>
      <c r="T69" s="62" t="s">
        <v>28</v>
      </c>
      <c r="U69" s="62" t="s">
        <v>28</v>
      </c>
      <c r="V69" s="62">
        <v>1</v>
      </c>
      <c r="W69" s="62" t="s">
        <v>28</v>
      </c>
      <c r="X69" s="62">
        <v>1</v>
      </c>
      <c r="Y69" s="62" t="s">
        <v>28</v>
      </c>
      <c r="Z69" s="62" t="s">
        <v>28</v>
      </c>
      <c r="AA69" s="62" t="s">
        <v>28</v>
      </c>
      <c r="AB69" s="63" t="s">
        <v>28</v>
      </c>
      <c r="AC69" s="64" t="s">
        <v>28</v>
      </c>
      <c r="AD69" s="78"/>
      <c r="AE69" s="84">
        <f t="shared" si="4"/>
        <v>1</v>
      </c>
      <c r="AF69" s="88">
        <f t="shared" si="8"/>
        <v>50</v>
      </c>
    </row>
    <row r="70" spans="1:32" s="9" customFormat="1" x14ac:dyDescent="0.25">
      <c r="A70" s="61" t="s">
        <v>64</v>
      </c>
      <c r="B70" s="60">
        <v>7</v>
      </c>
      <c r="C70" s="60">
        <v>7</v>
      </c>
      <c r="D70" s="62" t="s">
        <v>28</v>
      </c>
      <c r="E70" s="62" t="s">
        <v>28</v>
      </c>
      <c r="F70" s="62" t="s">
        <v>28</v>
      </c>
      <c r="G70" s="62" t="s">
        <v>28</v>
      </c>
      <c r="H70" s="62" t="s">
        <v>28</v>
      </c>
      <c r="I70" s="62" t="s">
        <v>28</v>
      </c>
      <c r="J70" s="62" t="s">
        <v>28</v>
      </c>
      <c r="K70" s="62" t="s">
        <v>28</v>
      </c>
      <c r="L70" s="62" t="s">
        <v>28</v>
      </c>
      <c r="M70" s="62" t="s">
        <v>28</v>
      </c>
      <c r="N70" s="62">
        <v>2</v>
      </c>
      <c r="O70" s="62" t="s">
        <v>28</v>
      </c>
      <c r="P70" s="62">
        <v>3</v>
      </c>
      <c r="Q70" s="62">
        <v>1</v>
      </c>
      <c r="R70" s="62" t="s">
        <v>28</v>
      </c>
      <c r="S70" s="62" t="s">
        <v>28</v>
      </c>
      <c r="T70" s="62" t="s">
        <v>28</v>
      </c>
      <c r="U70" s="62" t="s">
        <v>28</v>
      </c>
      <c r="V70" s="62">
        <v>1</v>
      </c>
      <c r="W70" s="62" t="s">
        <v>28</v>
      </c>
      <c r="X70" s="62" t="s">
        <v>28</v>
      </c>
      <c r="Y70" s="62" t="s">
        <v>28</v>
      </c>
      <c r="Z70" s="62" t="s">
        <v>28</v>
      </c>
      <c r="AA70" s="62" t="s">
        <v>28</v>
      </c>
      <c r="AB70" s="63" t="s">
        <v>28</v>
      </c>
      <c r="AC70" s="64" t="s">
        <v>28</v>
      </c>
      <c r="AD70" s="78"/>
      <c r="AE70" s="84">
        <f t="shared" si="4"/>
        <v>0</v>
      </c>
      <c r="AF70" s="88">
        <f t="shared" si="8"/>
        <v>0</v>
      </c>
    </row>
    <row r="71" spans="1:32" s="9" customFormat="1" x14ac:dyDescent="0.25">
      <c r="A71" s="61" t="s">
        <v>65</v>
      </c>
      <c r="B71" s="60">
        <v>12</v>
      </c>
      <c r="C71" s="60">
        <v>12</v>
      </c>
      <c r="D71" s="62" t="s">
        <v>28</v>
      </c>
      <c r="E71" s="62" t="s">
        <v>28</v>
      </c>
      <c r="F71" s="62" t="s">
        <v>28</v>
      </c>
      <c r="G71" s="62" t="s">
        <v>28</v>
      </c>
      <c r="H71" s="62" t="s">
        <v>28</v>
      </c>
      <c r="I71" s="62" t="s">
        <v>28</v>
      </c>
      <c r="J71" s="62" t="s">
        <v>28</v>
      </c>
      <c r="K71" s="62" t="s">
        <v>28</v>
      </c>
      <c r="L71" s="62" t="s">
        <v>28</v>
      </c>
      <c r="M71" s="62" t="s">
        <v>28</v>
      </c>
      <c r="N71" s="62">
        <v>1</v>
      </c>
      <c r="O71" s="62">
        <v>1</v>
      </c>
      <c r="P71" s="62">
        <v>4</v>
      </c>
      <c r="Q71" s="62">
        <v>1</v>
      </c>
      <c r="R71" s="62">
        <v>1</v>
      </c>
      <c r="S71" s="62" t="s">
        <v>28</v>
      </c>
      <c r="T71" s="62">
        <v>1</v>
      </c>
      <c r="U71" s="62" t="s">
        <v>28</v>
      </c>
      <c r="V71" s="62">
        <v>1</v>
      </c>
      <c r="W71" s="62">
        <v>1</v>
      </c>
      <c r="X71" s="62">
        <v>1</v>
      </c>
      <c r="Y71" s="62" t="s">
        <v>28</v>
      </c>
      <c r="Z71" s="62" t="s">
        <v>28</v>
      </c>
      <c r="AA71" s="62" t="s">
        <v>28</v>
      </c>
      <c r="AB71" s="63" t="s">
        <v>28</v>
      </c>
      <c r="AC71" s="64" t="s">
        <v>28</v>
      </c>
      <c r="AD71" s="78"/>
      <c r="AE71" s="84">
        <f t="shared" si="4"/>
        <v>2</v>
      </c>
      <c r="AF71" s="88">
        <f t="shared" si="8"/>
        <v>16.666666666666664</v>
      </c>
    </row>
    <row r="72" spans="1:32" s="9" customFormat="1" x14ac:dyDescent="0.25">
      <c r="A72" s="61" t="s">
        <v>66</v>
      </c>
      <c r="B72" s="60">
        <v>147</v>
      </c>
      <c r="C72" s="60">
        <v>147</v>
      </c>
      <c r="D72" s="62" t="s">
        <v>28</v>
      </c>
      <c r="E72" s="62" t="s">
        <v>28</v>
      </c>
      <c r="F72" s="62" t="s">
        <v>28</v>
      </c>
      <c r="G72" s="62" t="s">
        <v>28</v>
      </c>
      <c r="H72" s="62" t="s">
        <v>28</v>
      </c>
      <c r="I72" s="62" t="s">
        <v>28</v>
      </c>
      <c r="J72" s="62" t="s">
        <v>28</v>
      </c>
      <c r="K72" s="62" t="s">
        <v>28</v>
      </c>
      <c r="L72" s="62">
        <v>1</v>
      </c>
      <c r="M72" s="62">
        <v>2</v>
      </c>
      <c r="N72" s="62">
        <v>3</v>
      </c>
      <c r="O72" s="62">
        <v>9</v>
      </c>
      <c r="P72" s="62">
        <v>14</v>
      </c>
      <c r="Q72" s="62">
        <v>13</v>
      </c>
      <c r="R72" s="62">
        <v>13</v>
      </c>
      <c r="S72" s="62">
        <v>13</v>
      </c>
      <c r="T72" s="62">
        <v>16</v>
      </c>
      <c r="U72" s="62">
        <v>11</v>
      </c>
      <c r="V72" s="62">
        <v>17</v>
      </c>
      <c r="W72" s="62">
        <v>7</v>
      </c>
      <c r="X72" s="62">
        <v>12</v>
      </c>
      <c r="Y72" s="62">
        <v>7</v>
      </c>
      <c r="Z72" s="62">
        <v>5</v>
      </c>
      <c r="AA72" s="62">
        <v>3</v>
      </c>
      <c r="AB72" s="63" t="s">
        <v>28</v>
      </c>
      <c r="AC72" s="64">
        <v>1</v>
      </c>
      <c r="AD72" s="78"/>
      <c r="AE72" s="84">
        <f t="shared" si="4"/>
        <v>35</v>
      </c>
      <c r="AF72" s="88">
        <f t="shared" si="8"/>
        <v>23.809523809523807</v>
      </c>
    </row>
    <row r="73" spans="1:32" s="9" customFormat="1" x14ac:dyDescent="0.25">
      <c r="A73" s="61" t="s">
        <v>153</v>
      </c>
      <c r="B73" s="60">
        <v>3</v>
      </c>
      <c r="C73" s="60">
        <v>3</v>
      </c>
      <c r="D73" s="62" t="s">
        <v>28</v>
      </c>
      <c r="E73" s="62" t="s">
        <v>28</v>
      </c>
      <c r="F73" s="62" t="s">
        <v>28</v>
      </c>
      <c r="G73" s="62" t="s">
        <v>28</v>
      </c>
      <c r="H73" s="62" t="s">
        <v>28</v>
      </c>
      <c r="I73" s="62" t="s">
        <v>28</v>
      </c>
      <c r="J73" s="62" t="s">
        <v>28</v>
      </c>
      <c r="K73" s="62" t="s">
        <v>28</v>
      </c>
      <c r="L73" s="62" t="s">
        <v>28</v>
      </c>
      <c r="M73" s="62" t="s">
        <v>28</v>
      </c>
      <c r="N73" s="62" t="s">
        <v>28</v>
      </c>
      <c r="O73" s="62" t="s">
        <v>28</v>
      </c>
      <c r="P73" s="62" t="s">
        <v>28</v>
      </c>
      <c r="Q73" s="62" t="s">
        <v>28</v>
      </c>
      <c r="R73" s="62" t="s">
        <v>28</v>
      </c>
      <c r="S73" s="62">
        <v>1</v>
      </c>
      <c r="T73" s="62" t="s">
        <v>28</v>
      </c>
      <c r="U73" s="62">
        <v>1</v>
      </c>
      <c r="V73" s="62" t="s">
        <v>28</v>
      </c>
      <c r="W73" s="62">
        <v>1</v>
      </c>
      <c r="X73" s="62" t="s">
        <v>28</v>
      </c>
      <c r="Y73" s="62" t="s">
        <v>28</v>
      </c>
      <c r="Z73" s="62" t="s">
        <v>28</v>
      </c>
      <c r="AA73" s="62" t="s">
        <v>28</v>
      </c>
      <c r="AB73" s="63" t="s">
        <v>28</v>
      </c>
      <c r="AC73" s="64" t="s">
        <v>28</v>
      </c>
      <c r="AD73" s="78"/>
      <c r="AE73" s="84">
        <f t="shared" si="4"/>
        <v>1</v>
      </c>
      <c r="AF73" s="88">
        <f t="shared" si="8"/>
        <v>33.333333333333329</v>
      </c>
    </row>
    <row r="74" spans="1:32" s="9" customFormat="1" x14ac:dyDescent="0.25">
      <c r="A74" s="61" t="s">
        <v>67</v>
      </c>
      <c r="B74" s="60">
        <v>5</v>
      </c>
      <c r="C74" s="60">
        <v>5</v>
      </c>
      <c r="D74" s="62" t="s">
        <v>28</v>
      </c>
      <c r="E74" s="62" t="s">
        <v>28</v>
      </c>
      <c r="F74" s="62" t="s">
        <v>28</v>
      </c>
      <c r="G74" s="62" t="s">
        <v>28</v>
      </c>
      <c r="H74" s="62" t="s">
        <v>28</v>
      </c>
      <c r="I74" s="62" t="s">
        <v>28</v>
      </c>
      <c r="J74" s="62" t="s">
        <v>28</v>
      </c>
      <c r="K74" s="62" t="s">
        <v>28</v>
      </c>
      <c r="L74" s="62" t="s">
        <v>28</v>
      </c>
      <c r="M74" s="62" t="s">
        <v>28</v>
      </c>
      <c r="N74" s="62" t="s">
        <v>28</v>
      </c>
      <c r="O74" s="62">
        <v>1</v>
      </c>
      <c r="P74" s="62">
        <v>1</v>
      </c>
      <c r="Q74" s="62" t="s">
        <v>28</v>
      </c>
      <c r="R74" s="62" t="s">
        <v>28</v>
      </c>
      <c r="S74" s="62" t="s">
        <v>28</v>
      </c>
      <c r="T74" s="62" t="s">
        <v>28</v>
      </c>
      <c r="U74" s="62" t="s">
        <v>28</v>
      </c>
      <c r="V74" s="62">
        <v>1</v>
      </c>
      <c r="W74" s="62" t="s">
        <v>28</v>
      </c>
      <c r="X74" s="62">
        <v>2</v>
      </c>
      <c r="Y74" s="62" t="s">
        <v>28</v>
      </c>
      <c r="Z74" s="62" t="s">
        <v>28</v>
      </c>
      <c r="AA74" s="62" t="s">
        <v>28</v>
      </c>
      <c r="AB74" s="63" t="s">
        <v>28</v>
      </c>
      <c r="AC74" s="64" t="s">
        <v>28</v>
      </c>
      <c r="AD74" s="78"/>
      <c r="AE74" s="84">
        <f t="shared" si="4"/>
        <v>2</v>
      </c>
      <c r="AF74" s="88">
        <f t="shared" si="8"/>
        <v>40</v>
      </c>
    </row>
    <row r="75" spans="1:32" s="9" customFormat="1" x14ac:dyDescent="0.25">
      <c r="A75" s="61" t="s">
        <v>68</v>
      </c>
      <c r="B75" s="60">
        <v>147</v>
      </c>
      <c r="C75" s="60">
        <v>147</v>
      </c>
      <c r="D75" s="62" t="s">
        <v>28</v>
      </c>
      <c r="E75" s="62" t="s">
        <v>28</v>
      </c>
      <c r="F75" s="62" t="s">
        <v>28</v>
      </c>
      <c r="G75" s="62" t="s">
        <v>28</v>
      </c>
      <c r="H75" s="62" t="s">
        <v>28</v>
      </c>
      <c r="I75" s="62" t="s">
        <v>28</v>
      </c>
      <c r="J75" s="62" t="s">
        <v>28</v>
      </c>
      <c r="K75" s="62" t="s">
        <v>28</v>
      </c>
      <c r="L75" s="62" t="s">
        <v>28</v>
      </c>
      <c r="M75" s="62">
        <v>2</v>
      </c>
      <c r="N75" s="62">
        <v>10</v>
      </c>
      <c r="O75" s="62">
        <v>10</v>
      </c>
      <c r="P75" s="62">
        <v>13</v>
      </c>
      <c r="Q75" s="62">
        <v>13</v>
      </c>
      <c r="R75" s="62">
        <v>13</v>
      </c>
      <c r="S75" s="62">
        <v>10</v>
      </c>
      <c r="T75" s="62">
        <v>12</v>
      </c>
      <c r="U75" s="62">
        <v>14</v>
      </c>
      <c r="V75" s="62">
        <v>18</v>
      </c>
      <c r="W75" s="62">
        <v>12</v>
      </c>
      <c r="X75" s="62">
        <v>9</v>
      </c>
      <c r="Y75" s="62">
        <v>2</v>
      </c>
      <c r="Z75" s="62">
        <v>6</v>
      </c>
      <c r="AA75" s="62">
        <v>1</v>
      </c>
      <c r="AB75" s="63">
        <v>1</v>
      </c>
      <c r="AC75" s="64">
        <v>1</v>
      </c>
      <c r="AD75" s="78"/>
      <c r="AE75" s="84">
        <f t="shared" si="4"/>
        <v>32</v>
      </c>
      <c r="AF75" s="88">
        <f t="shared" si="8"/>
        <v>21.768707482993197</v>
      </c>
    </row>
    <row r="76" spans="1:32" s="9" customFormat="1" x14ac:dyDescent="0.25">
      <c r="A76" s="61" t="s">
        <v>69</v>
      </c>
      <c r="B76" s="60">
        <v>6</v>
      </c>
      <c r="C76" s="60">
        <v>6</v>
      </c>
      <c r="D76" s="62" t="s">
        <v>28</v>
      </c>
      <c r="E76" s="62">
        <v>1</v>
      </c>
      <c r="F76" s="62" t="s">
        <v>28</v>
      </c>
      <c r="G76" s="62">
        <v>1</v>
      </c>
      <c r="H76" s="62" t="s">
        <v>28</v>
      </c>
      <c r="I76" s="62" t="s">
        <v>28</v>
      </c>
      <c r="J76" s="62" t="s">
        <v>28</v>
      </c>
      <c r="K76" s="62" t="s">
        <v>28</v>
      </c>
      <c r="L76" s="62" t="s">
        <v>28</v>
      </c>
      <c r="M76" s="62" t="s">
        <v>28</v>
      </c>
      <c r="N76" s="62" t="s">
        <v>28</v>
      </c>
      <c r="O76" s="62" t="s">
        <v>28</v>
      </c>
      <c r="P76" s="62" t="s">
        <v>28</v>
      </c>
      <c r="Q76" s="62" t="s">
        <v>28</v>
      </c>
      <c r="R76" s="62">
        <v>1</v>
      </c>
      <c r="S76" s="62">
        <v>1</v>
      </c>
      <c r="T76" s="62" t="s">
        <v>28</v>
      </c>
      <c r="U76" s="62" t="s">
        <v>28</v>
      </c>
      <c r="V76" s="62" t="s">
        <v>28</v>
      </c>
      <c r="W76" s="62" t="s">
        <v>28</v>
      </c>
      <c r="X76" s="62" t="s">
        <v>28</v>
      </c>
      <c r="Y76" s="62">
        <v>1</v>
      </c>
      <c r="Z76" s="62" t="s">
        <v>28</v>
      </c>
      <c r="AA76" s="62">
        <v>1</v>
      </c>
      <c r="AB76" s="63">
        <v>1</v>
      </c>
      <c r="AC76" s="64" t="s">
        <v>28</v>
      </c>
      <c r="AD76" s="78"/>
      <c r="AE76" s="84">
        <f t="shared" si="4"/>
        <v>3</v>
      </c>
      <c r="AF76" s="88">
        <f t="shared" si="8"/>
        <v>50</v>
      </c>
    </row>
    <row r="77" spans="1:32" s="9" customFormat="1" x14ac:dyDescent="0.25">
      <c r="A77" s="61" t="s">
        <v>145</v>
      </c>
      <c r="B77" s="60">
        <v>3</v>
      </c>
      <c r="C77" s="60">
        <v>3</v>
      </c>
      <c r="D77" s="62" t="s">
        <v>28</v>
      </c>
      <c r="E77" s="62" t="s">
        <v>28</v>
      </c>
      <c r="F77" s="62" t="s">
        <v>28</v>
      </c>
      <c r="G77" s="62" t="s">
        <v>28</v>
      </c>
      <c r="H77" s="62" t="s">
        <v>28</v>
      </c>
      <c r="I77" s="62" t="s">
        <v>28</v>
      </c>
      <c r="J77" s="62" t="s">
        <v>28</v>
      </c>
      <c r="K77" s="62" t="s">
        <v>28</v>
      </c>
      <c r="L77" s="62" t="s">
        <v>28</v>
      </c>
      <c r="M77" s="62" t="s">
        <v>28</v>
      </c>
      <c r="N77" s="62" t="s">
        <v>28</v>
      </c>
      <c r="O77" s="62" t="s">
        <v>28</v>
      </c>
      <c r="P77" s="62" t="s">
        <v>28</v>
      </c>
      <c r="Q77" s="62" t="s">
        <v>28</v>
      </c>
      <c r="R77" s="62" t="s">
        <v>28</v>
      </c>
      <c r="S77" s="62" t="s">
        <v>28</v>
      </c>
      <c r="T77" s="62" t="s">
        <v>28</v>
      </c>
      <c r="U77" s="62" t="s">
        <v>28</v>
      </c>
      <c r="V77" s="62" t="s">
        <v>28</v>
      </c>
      <c r="W77" s="62" t="s">
        <v>28</v>
      </c>
      <c r="X77" s="62">
        <v>1</v>
      </c>
      <c r="Y77" s="62" t="s">
        <v>28</v>
      </c>
      <c r="Z77" s="62" t="s">
        <v>28</v>
      </c>
      <c r="AA77" s="62">
        <v>1</v>
      </c>
      <c r="AB77" s="63" t="s">
        <v>28</v>
      </c>
      <c r="AC77" s="64">
        <v>1</v>
      </c>
      <c r="AD77" s="78"/>
      <c r="AE77" s="84">
        <f t="shared" ref="AE77:AE100" si="9">SUM(W77:AC77)</f>
        <v>3</v>
      </c>
      <c r="AF77" s="88">
        <f t="shared" si="8"/>
        <v>100</v>
      </c>
    </row>
    <row r="78" spans="1:32" s="9" customFormat="1" x14ac:dyDescent="0.25">
      <c r="A78" s="61" t="s">
        <v>70</v>
      </c>
      <c r="B78" s="60">
        <v>108</v>
      </c>
      <c r="C78" s="60">
        <v>108</v>
      </c>
      <c r="D78" s="62" t="s">
        <v>28</v>
      </c>
      <c r="E78" s="62">
        <v>1</v>
      </c>
      <c r="F78" s="62">
        <v>1</v>
      </c>
      <c r="G78" s="62" t="s">
        <v>28</v>
      </c>
      <c r="H78" s="62" t="s">
        <v>28</v>
      </c>
      <c r="I78" s="62" t="s">
        <v>28</v>
      </c>
      <c r="J78" s="62" t="s">
        <v>28</v>
      </c>
      <c r="K78" s="62">
        <v>1</v>
      </c>
      <c r="L78" s="62" t="s">
        <v>28</v>
      </c>
      <c r="M78" s="62">
        <v>3</v>
      </c>
      <c r="N78" s="62">
        <v>5</v>
      </c>
      <c r="O78" s="62">
        <v>6</v>
      </c>
      <c r="P78" s="62">
        <v>9</v>
      </c>
      <c r="Q78" s="62">
        <v>11</v>
      </c>
      <c r="R78" s="62">
        <v>8</v>
      </c>
      <c r="S78" s="62">
        <v>9</v>
      </c>
      <c r="T78" s="62">
        <v>9</v>
      </c>
      <c r="U78" s="62">
        <v>11</v>
      </c>
      <c r="V78" s="62">
        <v>17</v>
      </c>
      <c r="W78" s="62">
        <v>10</v>
      </c>
      <c r="X78" s="62">
        <v>4</v>
      </c>
      <c r="Y78" s="62">
        <v>2</v>
      </c>
      <c r="Z78" s="62" t="s">
        <v>28</v>
      </c>
      <c r="AA78" s="62">
        <v>1</v>
      </c>
      <c r="AB78" s="63">
        <v>1</v>
      </c>
      <c r="AC78" s="64" t="s">
        <v>28</v>
      </c>
      <c r="AD78" s="78"/>
      <c r="AE78" s="84">
        <f>SUM(W78:AC78)</f>
        <v>18</v>
      </c>
      <c r="AF78" s="88">
        <f t="shared" si="8"/>
        <v>16.666666666666664</v>
      </c>
    </row>
    <row r="79" spans="1:32" s="9" customFormat="1" x14ac:dyDescent="0.25">
      <c r="A79" s="61" t="s">
        <v>71</v>
      </c>
      <c r="B79" s="60">
        <v>72</v>
      </c>
      <c r="C79" s="60">
        <v>72</v>
      </c>
      <c r="D79" s="62" t="s">
        <v>28</v>
      </c>
      <c r="E79" s="62">
        <v>2</v>
      </c>
      <c r="F79" s="62" t="s">
        <v>28</v>
      </c>
      <c r="G79" s="62">
        <v>1</v>
      </c>
      <c r="H79" s="62" t="s">
        <v>28</v>
      </c>
      <c r="I79" s="62">
        <v>1</v>
      </c>
      <c r="J79" s="62" t="s">
        <v>28</v>
      </c>
      <c r="K79" s="62" t="s">
        <v>28</v>
      </c>
      <c r="L79" s="62">
        <v>1</v>
      </c>
      <c r="M79" s="62" t="s">
        <v>28</v>
      </c>
      <c r="N79" s="62">
        <v>4</v>
      </c>
      <c r="O79" s="62">
        <v>3</v>
      </c>
      <c r="P79" s="62">
        <v>2</v>
      </c>
      <c r="Q79" s="62">
        <v>5</v>
      </c>
      <c r="R79" s="62">
        <v>8</v>
      </c>
      <c r="S79" s="62">
        <v>5</v>
      </c>
      <c r="T79" s="62">
        <v>7</v>
      </c>
      <c r="U79" s="62">
        <v>4</v>
      </c>
      <c r="V79" s="62">
        <v>9</v>
      </c>
      <c r="W79" s="62">
        <v>7</v>
      </c>
      <c r="X79" s="62">
        <v>8</v>
      </c>
      <c r="Y79" s="62">
        <v>1</v>
      </c>
      <c r="Z79" s="62">
        <v>2</v>
      </c>
      <c r="AA79" s="62">
        <v>3</v>
      </c>
      <c r="AB79" s="63">
        <v>1</v>
      </c>
      <c r="AC79" s="64" t="s">
        <v>28</v>
      </c>
      <c r="AD79" s="78"/>
      <c r="AE79" s="84">
        <f t="shared" si="9"/>
        <v>22</v>
      </c>
      <c r="AF79" s="88">
        <f t="shared" si="8"/>
        <v>30.555555555555557</v>
      </c>
    </row>
    <row r="80" spans="1:32" s="9" customFormat="1" x14ac:dyDescent="0.25">
      <c r="A80" s="61" t="s">
        <v>135</v>
      </c>
      <c r="B80" s="60">
        <v>14</v>
      </c>
      <c r="C80" s="60">
        <v>14</v>
      </c>
      <c r="D80" s="62" t="s">
        <v>28</v>
      </c>
      <c r="E80" s="62" t="s">
        <v>28</v>
      </c>
      <c r="F80" s="62" t="s">
        <v>28</v>
      </c>
      <c r="G80" s="62" t="s">
        <v>28</v>
      </c>
      <c r="H80" s="62" t="s">
        <v>28</v>
      </c>
      <c r="I80" s="62" t="s">
        <v>28</v>
      </c>
      <c r="J80" s="62" t="s">
        <v>28</v>
      </c>
      <c r="K80" s="62" t="s">
        <v>28</v>
      </c>
      <c r="L80" s="62" t="s">
        <v>28</v>
      </c>
      <c r="M80" s="62" t="s">
        <v>28</v>
      </c>
      <c r="N80" s="62">
        <v>1</v>
      </c>
      <c r="O80" s="62">
        <v>1</v>
      </c>
      <c r="P80" s="62">
        <v>4</v>
      </c>
      <c r="Q80" s="62" t="s">
        <v>28</v>
      </c>
      <c r="R80" s="62">
        <v>1</v>
      </c>
      <c r="S80" s="62">
        <v>2</v>
      </c>
      <c r="T80" s="62">
        <v>1</v>
      </c>
      <c r="U80" s="62">
        <v>1</v>
      </c>
      <c r="V80" s="62">
        <v>1</v>
      </c>
      <c r="W80" s="62" t="s">
        <v>28</v>
      </c>
      <c r="X80" s="62">
        <v>1</v>
      </c>
      <c r="Y80" s="62" t="s">
        <v>28</v>
      </c>
      <c r="Z80" s="62">
        <v>1</v>
      </c>
      <c r="AA80" s="62" t="s">
        <v>28</v>
      </c>
      <c r="AB80" s="63" t="s">
        <v>28</v>
      </c>
      <c r="AC80" s="64" t="s">
        <v>28</v>
      </c>
      <c r="AD80" s="78"/>
      <c r="AE80" s="84">
        <f t="shared" si="9"/>
        <v>2</v>
      </c>
      <c r="AF80" s="88">
        <f t="shared" si="8"/>
        <v>14.285714285714285</v>
      </c>
    </row>
    <row r="81" spans="1:32" s="9" customFormat="1" x14ac:dyDescent="0.25">
      <c r="A81" s="61" t="s">
        <v>160</v>
      </c>
      <c r="B81" s="60">
        <v>3</v>
      </c>
      <c r="C81" s="60">
        <v>3</v>
      </c>
      <c r="D81" s="62" t="s">
        <v>28</v>
      </c>
      <c r="E81" s="62" t="s">
        <v>28</v>
      </c>
      <c r="F81" s="62" t="s">
        <v>28</v>
      </c>
      <c r="G81" s="62" t="s">
        <v>28</v>
      </c>
      <c r="H81" s="62" t="s">
        <v>28</v>
      </c>
      <c r="I81" s="62" t="s">
        <v>28</v>
      </c>
      <c r="J81" s="62" t="s">
        <v>28</v>
      </c>
      <c r="K81" s="62" t="s">
        <v>28</v>
      </c>
      <c r="L81" s="62" t="s">
        <v>28</v>
      </c>
      <c r="M81" s="62" t="s">
        <v>28</v>
      </c>
      <c r="N81" s="62" t="s">
        <v>28</v>
      </c>
      <c r="O81" s="62">
        <v>1</v>
      </c>
      <c r="P81" s="62" t="s">
        <v>28</v>
      </c>
      <c r="Q81" s="62" t="s">
        <v>28</v>
      </c>
      <c r="R81" s="62" t="s">
        <v>28</v>
      </c>
      <c r="S81" s="62">
        <v>1</v>
      </c>
      <c r="T81" s="62" t="s">
        <v>28</v>
      </c>
      <c r="U81" s="62">
        <v>1</v>
      </c>
      <c r="V81" s="62" t="s">
        <v>28</v>
      </c>
      <c r="W81" s="62" t="s">
        <v>28</v>
      </c>
      <c r="X81" s="62" t="s">
        <v>28</v>
      </c>
      <c r="Y81" s="62" t="s">
        <v>28</v>
      </c>
      <c r="Z81" s="62" t="s">
        <v>28</v>
      </c>
      <c r="AA81" s="62" t="s">
        <v>28</v>
      </c>
      <c r="AB81" s="63" t="s">
        <v>28</v>
      </c>
      <c r="AC81" s="64" t="s">
        <v>28</v>
      </c>
      <c r="AD81" s="78"/>
      <c r="AE81" s="84">
        <f t="shared" si="9"/>
        <v>0</v>
      </c>
      <c r="AF81" s="88">
        <f t="shared" si="8"/>
        <v>0</v>
      </c>
    </row>
    <row r="82" spans="1:32" s="9" customFormat="1" x14ac:dyDescent="0.25">
      <c r="A82" s="61" t="s">
        <v>138</v>
      </c>
      <c r="B82" s="60">
        <v>1</v>
      </c>
      <c r="C82" s="60">
        <v>1</v>
      </c>
      <c r="D82" s="62" t="s">
        <v>28</v>
      </c>
      <c r="E82" s="62" t="s">
        <v>28</v>
      </c>
      <c r="F82" s="62" t="s">
        <v>28</v>
      </c>
      <c r="G82" s="62" t="s">
        <v>28</v>
      </c>
      <c r="H82" s="62" t="s">
        <v>28</v>
      </c>
      <c r="I82" s="62" t="s">
        <v>28</v>
      </c>
      <c r="J82" s="62" t="s">
        <v>28</v>
      </c>
      <c r="K82" s="62" t="s">
        <v>28</v>
      </c>
      <c r="L82" s="62" t="s">
        <v>28</v>
      </c>
      <c r="M82" s="62" t="s">
        <v>28</v>
      </c>
      <c r="N82" s="62" t="s">
        <v>28</v>
      </c>
      <c r="O82" s="62" t="s">
        <v>28</v>
      </c>
      <c r="P82" s="62" t="s">
        <v>28</v>
      </c>
      <c r="Q82" s="62" t="s">
        <v>28</v>
      </c>
      <c r="R82" s="62" t="s">
        <v>28</v>
      </c>
      <c r="S82" s="62" t="s">
        <v>28</v>
      </c>
      <c r="T82" s="62" t="s">
        <v>28</v>
      </c>
      <c r="U82" s="62" t="s">
        <v>28</v>
      </c>
      <c r="V82" s="62" t="s">
        <v>28</v>
      </c>
      <c r="W82" s="62">
        <v>1</v>
      </c>
      <c r="X82" s="62" t="s">
        <v>28</v>
      </c>
      <c r="Y82" s="62" t="s">
        <v>28</v>
      </c>
      <c r="Z82" s="62" t="s">
        <v>28</v>
      </c>
      <c r="AA82" s="62" t="s">
        <v>28</v>
      </c>
      <c r="AB82" s="63" t="s">
        <v>28</v>
      </c>
      <c r="AC82" s="64" t="s">
        <v>28</v>
      </c>
      <c r="AD82" s="78"/>
      <c r="AE82" s="84">
        <f t="shared" si="9"/>
        <v>1</v>
      </c>
      <c r="AF82" s="88">
        <f t="shared" si="8"/>
        <v>100</v>
      </c>
    </row>
    <row r="83" spans="1:32" s="9" customFormat="1" x14ac:dyDescent="0.25">
      <c r="A83" s="61" t="s">
        <v>161</v>
      </c>
      <c r="B83" s="60">
        <v>1</v>
      </c>
      <c r="C83" s="60">
        <v>1</v>
      </c>
      <c r="D83" s="62" t="s">
        <v>28</v>
      </c>
      <c r="E83" s="62" t="s">
        <v>28</v>
      </c>
      <c r="F83" s="62" t="s">
        <v>28</v>
      </c>
      <c r="G83" s="62" t="s">
        <v>28</v>
      </c>
      <c r="H83" s="62" t="s">
        <v>28</v>
      </c>
      <c r="I83" s="62" t="s">
        <v>28</v>
      </c>
      <c r="J83" s="62" t="s">
        <v>28</v>
      </c>
      <c r="K83" s="62" t="s">
        <v>28</v>
      </c>
      <c r="L83" s="62" t="s">
        <v>28</v>
      </c>
      <c r="M83" s="62" t="s">
        <v>28</v>
      </c>
      <c r="N83" s="62" t="s">
        <v>28</v>
      </c>
      <c r="O83" s="62" t="s">
        <v>28</v>
      </c>
      <c r="P83" s="62" t="s">
        <v>28</v>
      </c>
      <c r="Q83" s="62" t="s">
        <v>28</v>
      </c>
      <c r="R83" s="62" t="s">
        <v>28</v>
      </c>
      <c r="S83" s="62">
        <v>1</v>
      </c>
      <c r="T83" s="62" t="s">
        <v>28</v>
      </c>
      <c r="U83" s="62" t="s">
        <v>28</v>
      </c>
      <c r="V83" s="62" t="s">
        <v>28</v>
      </c>
      <c r="W83" s="62" t="s">
        <v>28</v>
      </c>
      <c r="X83" s="62" t="s">
        <v>28</v>
      </c>
      <c r="Y83" s="62" t="s">
        <v>28</v>
      </c>
      <c r="Z83" s="62" t="s">
        <v>28</v>
      </c>
      <c r="AA83" s="62" t="s">
        <v>28</v>
      </c>
      <c r="AB83" s="63" t="s">
        <v>28</v>
      </c>
      <c r="AC83" s="64" t="s">
        <v>28</v>
      </c>
      <c r="AD83" s="78"/>
      <c r="AE83" s="84">
        <f t="shared" si="9"/>
        <v>0</v>
      </c>
      <c r="AF83" s="88">
        <f t="shared" si="8"/>
        <v>0</v>
      </c>
    </row>
    <row r="84" spans="1:32" s="9" customFormat="1" x14ac:dyDescent="0.25">
      <c r="A84" s="61" t="s">
        <v>72</v>
      </c>
      <c r="B84" s="60">
        <v>5</v>
      </c>
      <c r="C84" s="60">
        <v>5</v>
      </c>
      <c r="D84" s="62" t="s">
        <v>28</v>
      </c>
      <c r="E84" s="62" t="s">
        <v>28</v>
      </c>
      <c r="F84" s="62" t="s">
        <v>28</v>
      </c>
      <c r="G84" s="62" t="s">
        <v>28</v>
      </c>
      <c r="H84" s="62" t="s">
        <v>28</v>
      </c>
      <c r="I84" s="62" t="s">
        <v>28</v>
      </c>
      <c r="J84" s="62" t="s">
        <v>28</v>
      </c>
      <c r="K84" s="62" t="s">
        <v>28</v>
      </c>
      <c r="L84" s="62" t="s">
        <v>28</v>
      </c>
      <c r="M84" s="62" t="s">
        <v>28</v>
      </c>
      <c r="N84" s="62">
        <v>1</v>
      </c>
      <c r="O84" s="62" t="s">
        <v>28</v>
      </c>
      <c r="P84" s="62">
        <v>1</v>
      </c>
      <c r="Q84" s="62">
        <v>1</v>
      </c>
      <c r="R84" s="62">
        <v>1</v>
      </c>
      <c r="S84" s="62" t="s">
        <v>28</v>
      </c>
      <c r="T84" s="62" t="s">
        <v>28</v>
      </c>
      <c r="U84" s="62">
        <v>1</v>
      </c>
      <c r="V84" s="62" t="s">
        <v>28</v>
      </c>
      <c r="W84" s="62" t="s">
        <v>28</v>
      </c>
      <c r="X84" s="62" t="s">
        <v>28</v>
      </c>
      <c r="Y84" s="62" t="s">
        <v>28</v>
      </c>
      <c r="Z84" s="62" t="s">
        <v>28</v>
      </c>
      <c r="AA84" s="62" t="s">
        <v>28</v>
      </c>
      <c r="AB84" s="63" t="s">
        <v>28</v>
      </c>
      <c r="AC84" s="64" t="s">
        <v>28</v>
      </c>
      <c r="AD84" s="78"/>
      <c r="AE84" s="84">
        <f t="shared" si="9"/>
        <v>0</v>
      </c>
      <c r="AF84" s="88">
        <f t="shared" si="8"/>
        <v>0</v>
      </c>
    </row>
    <row r="85" spans="1:32" s="9" customFormat="1" x14ac:dyDescent="0.25">
      <c r="A85" s="61" t="s">
        <v>73</v>
      </c>
      <c r="B85" s="60">
        <v>9</v>
      </c>
      <c r="C85" s="60">
        <v>9</v>
      </c>
      <c r="D85" s="62" t="s">
        <v>28</v>
      </c>
      <c r="E85" s="62" t="s">
        <v>28</v>
      </c>
      <c r="F85" s="62" t="s">
        <v>28</v>
      </c>
      <c r="G85" s="62" t="s">
        <v>28</v>
      </c>
      <c r="H85" s="62" t="s">
        <v>28</v>
      </c>
      <c r="I85" s="62" t="s">
        <v>28</v>
      </c>
      <c r="J85" s="62" t="s">
        <v>28</v>
      </c>
      <c r="K85" s="62" t="s">
        <v>28</v>
      </c>
      <c r="L85" s="62" t="s">
        <v>28</v>
      </c>
      <c r="M85" s="62" t="s">
        <v>28</v>
      </c>
      <c r="N85" s="62" t="s">
        <v>28</v>
      </c>
      <c r="O85" s="62">
        <v>1</v>
      </c>
      <c r="P85" s="62" t="s">
        <v>28</v>
      </c>
      <c r="Q85" s="62" t="s">
        <v>28</v>
      </c>
      <c r="R85" s="62" t="s">
        <v>28</v>
      </c>
      <c r="S85" s="62" t="s">
        <v>28</v>
      </c>
      <c r="T85" s="62" t="s">
        <v>28</v>
      </c>
      <c r="U85" s="62">
        <v>1</v>
      </c>
      <c r="V85" s="62">
        <v>3</v>
      </c>
      <c r="W85" s="62" t="s">
        <v>28</v>
      </c>
      <c r="X85" s="62">
        <v>2</v>
      </c>
      <c r="Y85" s="62" t="s">
        <v>28</v>
      </c>
      <c r="Z85" s="62">
        <v>1</v>
      </c>
      <c r="AA85" s="62">
        <v>1</v>
      </c>
      <c r="AB85" s="63" t="s">
        <v>28</v>
      </c>
      <c r="AC85" s="64" t="s">
        <v>28</v>
      </c>
      <c r="AD85" s="78"/>
      <c r="AE85" s="84">
        <f t="shared" si="9"/>
        <v>4</v>
      </c>
      <c r="AF85" s="88">
        <f t="shared" si="8"/>
        <v>44.444444444444443</v>
      </c>
    </row>
    <row r="86" spans="1:32" s="9" customFormat="1" x14ac:dyDescent="0.25">
      <c r="A86" s="61" t="s">
        <v>74</v>
      </c>
      <c r="B86" s="60">
        <v>11</v>
      </c>
      <c r="C86" s="60">
        <v>11</v>
      </c>
      <c r="D86" s="62" t="s">
        <v>28</v>
      </c>
      <c r="E86" s="62" t="s">
        <v>28</v>
      </c>
      <c r="F86" s="62" t="s">
        <v>28</v>
      </c>
      <c r="G86" s="62" t="s">
        <v>28</v>
      </c>
      <c r="H86" s="62" t="s">
        <v>28</v>
      </c>
      <c r="I86" s="62" t="s">
        <v>28</v>
      </c>
      <c r="J86" s="62" t="s">
        <v>28</v>
      </c>
      <c r="K86" s="62" t="s">
        <v>28</v>
      </c>
      <c r="L86" s="62" t="s">
        <v>28</v>
      </c>
      <c r="M86" s="62">
        <v>1</v>
      </c>
      <c r="N86" s="62" t="s">
        <v>28</v>
      </c>
      <c r="O86" s="62" t="s">
        <v>28</v>
      </c>
      <c r="P86" s="62" t="s">
        <v>28</v>
      </c>
      <c r="Q86" s="62">
        <v>1</v>
      </c>
      <c r="R86" s="62" t="s">
        <v>28</v>
      </c>
      <c r="S86" s="62" t="s">
        <v>28</v>
      </c>
      <c r="T86" s="62" t="s">
        <v>28</v>
      </c>
      <c r="U86" s="62">
        <v>1</v>
      </c>
      <c r="V86" s="62">
        <v>3</v>
      </c>
      <c r="W86" s="62">
        <v>1</v>
      </c>
      <c r="X86" s="62">
        <v>2</v>
      </c>
      <c r="Y86" s="62">
        <v>1</v>
      </c>
      <c r="Z86" s="62">
        <v>1</v>
      </c>
      <c r="AA86" s="62" t="s">
        <v>28</v>
      </c>
      <c r="AB86" s="63" t="s">
        <v>28</v>
      </c>
      <c r="AC86" s="64" t="s">
        <v>28</v>
      </c>
      <c r="AD86" s="78"/>
      <c r="AE86" s="84">
        <f t="shared" si="9"/>
        <v>5</v>
      </c>
      <c r="AF86" s="88">
        <f t="shared" si="8"/>
        <v>45.454545454545453</v>
      </c>
    </row>
    <row r="87" spans="1:32" s="9" customFormat="1" x14ac:dyDescent="0.25">
      <c r="A87" s="61" t="s">
        <v>162</v>
      </c>
      <c r="B87" s="60">
        <v>1</v>
      </c>
      <c r="C87" s="60">
        <v>1</v>
      </c>
      <c r="D87" s="62" t="s">
        <v>28</v>
      </c>
      <c r="E87" s="62" t="s">
        <v>28</v>
      </c>
      <c r="F87" s="62" t="s">
        <v>28</v>
      </c>
      <c r="G87" s="62" t="s">
        <v>28</v>
      </c>
      <c r="H87" s="62" t="s">
        <v>28</v>
      </c>
      <c r="I87" s="62" t="s">
        <v>28</v>
      </c>
      <c r="J87" s="62" t="s">
        <v>28</v>
      </c>
      <c r="K87" s="62" t="s">
        <v>28</v>
      </c>
      <c r="L87" s="62" t="s">
        <v>28</v>
      </c>
      <c r="M87" s="62" t="s">
        <v>28</v>
      </c>
      <c r="N87" s="62" t="s">
        <v>28</v>
      </c>
      <c r="O87" s="62" t="s">
        <v>28</v>
      </c>
      <c r="P87" s="62" t="s">
        <v>28</v>
      </c>
      <c r="Q87" s="62" t="s">
        <v>28</v>
      </c>
      <c r="R87" s="62" t="s">
        <v>28</v>
      </c>
      <c r="S87" s="62" t="s">
        <v>28</v>
      </c>
      <c r="T87" s="62" t="s">
        <v>28</v>
      </c>
      <c r="U87" s="62" t="s">
        <v>28</v>
      </c>
      <c r="V87" s="62" t="s">
        <v>28</v>
      </c>
      <c r="W87" s="62" t="s">
        <v>28</v>
      </c>
      <c r="X87" s="62">
        <v>1</v>
      </c>
      <c r="Y87" s="62" t="s">
        <v>28</v>
      </c>
      <c r="Z87" s="62" t="s">
        <v>28</v>
      </c>
      <c r="AA87" s="62" t="s">
        <v>28</v>
      </c>
      <c r="AB87" s="63" t="s">
        <v>28</v>
      </c>
      <c r="AC87" s="64" t="s">
        <v>28</v>
      </c>
      <c r="AD87" s="78"/>
      <c r="AE87" s="84">
        <f t="shared" si="9"/>
        <v>1</v>
      </c>
      <c r="AF87" s="88">
        <f t="shared" si="8"/>
        <v>100</v>
      </c>
    </row>
    <row r="88" spans="1:32" s="9" customFormat="1" x14ac:dyDescent="0.25">
      <c r="A88" s="61" t="s">
        <v>75</v>
      </c>
      <c r="B88" s="60">
        <v>13</v>
      </c>
      <c r="C88" s="60">
        <v>13</v>
      </c>
      <c r="D88" s="62" t="s">
        <v>28</v>
      </c>
      <c r="E88" s="62" t="s">
        <v>28</v>
      </c>
      <c r="F88" s="62" t="s">
        <v>28</v>
      </c>
      <c r="G88" s="62" t="s">
        <v>28</v>
      </c>
      <c r="H88" s="62" t="s">
        <v>28</v>
      </c>
      <c r="I88" s="62" t="s">
        <v>28</v>
      </c>
      <c r="J88" s="62" t="s">
        <v>28</v>
      </c>
      <c r="K88" s="62" t="s">
        <v>28</v>
      </c>
      <c r="L88" s="62" t="s">
        <v>28</v>
      </c>
      <c r="M88" s="62" t="s">
        <v>28</v>
      </c>
      <c r="N88" s="62" t="s">
        <v>28</v>
      </c>
      <c r="O88" s="62">
        <v>1</v>
      </c>
      <c r="P88" s="62" t="s">
        <v>28</v>
      </c>
      <c r="Q88" s="62">
        <v>2</v>
      </c>
      <c r="R88" s="62">
        <v>2</v>
      </c>
      <c r="S88" s="62">
        <v>1</v>
      </c>
      <c r="T88" s="62">
        <v>2</v>
      </c>
      <c r="U88" s="62" t="s">
        <v>28</v>
      </c>
      <c r="V88" s="62">
        <v>2</v>
      </c>
      <c r="W88" s="62">
        <v>1</v>
      </c>
      <c r="X88" s="62">
        <v>2</v>
      </c>
      <c r="Y88" s="62" t="s">
        <v>28</v>
      </c>
      <c r="Z88" s="62" t="s">
        <v>28</v>
      </c>
      <c r="AA88" s="62" t="s">
        <v>28</v>
      </c>
      <c r="AB88" s="63" t="s">
        <v>28</v>
      </c>
      <c r="AC88" s="64" t="s">
        <v>28</v>
      </c>
      <c r="AD88" s="78"/>
      <c r="AE88" s="84">
        <f t="shared" si="9"/>
        <v>3</v>
      </c>
      <c r="AF88" s="88">
        <f t="shared" si="8"/>
        <v>23.076923076923077</v>
      </c>
    </row>
    <row r="89" spans="1:32" s="9" customFormat="1" x14ac:dyDescent="0.25">
      <c r="A89" s="61" t="s">
        <v>76</v>
      </c>
      <c r="B89" s="60">
        <v>14</v>
      </c>
      <c r="C89" s="60">
        <v>14</v>
      </c>
      <c r="D89" s="62" t="s">
        <v>28</v>
      </c>
      <c r="E89" s="62" t="s">
        <v>28</v>
      </c>
      <c r="F89" s="62" t="s">
        <v>28</v>
      </c>
      <c r="G89" s="62" t="s">
        <v>28</v>
      </c>
      <c r="H89" s="62" t="s">
        <v>28</v>
      </c>
      <c r="I89" s="62" t="s">
        <v>28</v>
      </c>
      <c r="J89" s="62" t="s">
        <v>28</v>
      </c>
      <c r="K89" s="62" t="s">
        <v>28</v>
      </c>
      <c r="L89" s="62" t="s">
        <v>28</v>
      </c>
      <c r="M89" s="62" t="s">
        <v>28</v>
      </c>
      <c r="N89" s="62" t="s">
        <v>28</v>
      </c>
      <c r="O89" s="62">
        <v>2</v>
      </c>
      <c r="P89" s="62" t="s">
        <v>28</v>
      </c>
      <c r="Q89" s="62">
        <v>1</v>
      </c>
      <c r="R89" s="62">
        <v>5</v>
      </c>
      <c r="S89" s="62">
        <v>1</v>
      </c>
      <c r="T89" s="62">
        <v>3</v>
      </c>
      <c r="U89" s="62">
        <v>1</v>
      </c>
      <c r="V89" s="62" t="s">
        <v>28</v>
      </c>
      <c r="W89" s="62" t="s">
        <v>28</v>
      </c>
      <c r="X89" s="62">
        <v>1</v>
      </c>
      <c r="Y89" s="62" t="s">
        <v>28</v>
      </c>
      <c r="Z89" s="62" t="s">
        <v>28</v>
      </c>
      <c r="AA89" s="62" t="s">
        <v>28</v>
      </c>
      <c r="AB89" s="63" t="s">
        <v>28</v>
      </c>
      <c r="AC89" s="64" t="s">
        <v>28</v>
      </c>
      <c r="AD89" s="78"/>
      <c r="AE89" s="84">
        <f t="shared" si="9"/>
        <v>1</v>
      </c>
      <c r="AF89" s="88">
        <f t="shared" si="8"/>
        <v>7.1428571428571423</v>
      </c>
    </row>
    <row r="90" spans="1:32" s="9" customFormat="1" x14ac:dyDescent="0.25">
      <c r="A90" s="61" t="s">
        <v>163</v>
      </c>
      <c r="B90" s="60">
        <v>1</v>
      </c>
      <c r="C90" s="60">
        <v>1</v>
      </c>
      <c r="D90" s="62" t="s">
        <v>28</v>
      </c>
      <c r="E90" s="62" t="s">
        <v>28</v>
      </c>
      <c r="F90" s="62" t="s">
        <v>28</v>
      </c>
      <c r="G90" s="62" t="s">
        <v>28</v>
      </c>
      <c r="H90" s="62" t="s">
        <v>28</v>
      </c>
      <c r="I90" s="62" t="s">
        <v>28</v>
      </c>
      <c r="J90" s="62" t="s">
        <v>28</v>
      </c>
      <c r="K90" s="62" t="s">
        <v>28</v>
      </c>
      <c r="L90" s="62" t="s">
        <v>28</v>
      </c>
      <c r="M90" s="62" t="s">
        <v>28</v>
      </c>
      <c r="N90" s="62" t="s">
        <v>28</v>
      </c>
      <c r="O90" s="62" t="s">
        <v>28</v>
      </c>
      <c r="P90" s="62" t="s">
        <v>28</v>
      </c>
      <c r="Q90" s="62" t="s">
        <v>28</v>
      </c>
      <c r="R90" s="62" t="s">
        <v>28</v>
      </c>
      <c r="S90" s="62" t="s">
        <v>28</v>
      </c>
      <c r="T90" s="62" t="s">
        <v>28</v>
      </c>
      <c r="U90" s="62" t="s">
        <v>28</v>
      </c>
      <c r="V90" s="62" t="s">
        <v>28</v>
      </c>
      <c r="W90" s="62" t="s">
        <v>28</v>
      </c>
      <c r="X90" s="62">
        <v>1</v>
      </c>
      <c r="Y90" s="62" t="s">
        <v>28</v>
      </c>
      <c r="Z90" s="62" t="s">
        <v>28</v>
      </c>
      <c r="AA90" s="62" t="s">
        <v>28</v>
      </c>
      <c r="AB90" s="63" t="s">
        <v>28</v>
      </c>
      <c r="AC90" s="64" t="s">
        <v>28</v>
      </c>
      <c r="AD90" s="78"/>
      <c r="AE90" s="84">
        <f t="shared" si="9"/>
        <v>1</v>
      </c>
      <c r="AF90" s="88">
        <f t="shared" si="8"/>
        <v>100</v>
      </c>
    </row>
    <row r="91" spans="1:32" s="9" customFormat="1" x14ac:dyDescent="0.25">
      <c r="A91" s="61" t="s">
        <v>77</v>
      </c>
      <c r="B91" s="60">
        <v>2</v>
      </c>
      <c r="C91" s="60">
        <v>2</v>
      </c>
      <c r="D91" s="62" t="s">
        <v>28</v>
      </c>
      <c r="E91" s="62" t="s">
        <v>28</v>
      </c>
      <c r="F91" s="62" t="s">
        <v>28</v>
      </c>
      <c r="G91" s="62" t="s">
        <v>28</v>
      </c>
      <c r="H91" s="62" t="s">
        <v>28</v>
      </c>
      <c r="I91" s="62" t="s">
        <v>28</v>
      </c>
      <c r="J91" s="62" t="s">
        <v>28</v>
      </c>
      <c r="K91" s="62" t="s">
        <v>28</v>
      </c>
      <c r="L91" s="62" t="s">
        <v>28</v>
      </c>
      <c r="M91" s="62" t="s">
        <v>28</v>
      </c>
      <c r="N91" s="62" t="s">
        <v>28</v>
      </c>
      <c r="O91" s="62" t="s">
        <v>28</v>
      </c>
      <c r="P91" s="62" t="s">
        <v>28</v>
      </c>
      <c r="Q91" s="62">
        <v>1</v>
      </c>
      <c r="R91" s="62" t="s">
        <v>28</v>
      </c>
      <c r="S91" s="62">
        <v>1</v>
      </c>
      <c r="T91" s="62" t="s">
        <v>28</v>
      </c>
      <c r="U91" s="62" t="s">
        <v>28</v>
      </c>
      <c r="V91" s="62" t="s">
        <v>28</v>
      </c>
      <c r="W91" s="62" t="s">
        <v>28</v>
      </c>
      <c r="X91" s="62" t="s">
        <v>28</v>
      </c>
      <c r="Y91" s="62" t="s">
        <v>28</v>
      </c>
      <c r="Z91" s="62" t="s">
        <v>28</v>
      </c>
      <c r="AA91" s="62" t="s">
        <v>28</v>
      </c>
      <c r="AB91" s="63" t="s">
        <v>28</v>
      </c>
      <c r="AC91" s="64" t="s">
        <v>28</v>
      </c>
      <c r="AD91" s="78"/>
      <c r="AE91" s="84">
        <f t="shared" si="9"/>
        <v>0</v>
      </c>
      <c r="AF91" s="88">
        <f t="shared" si="8"/>
        <v>0</v>
      </c>
    </row>
    <row r="92" spans="1:32" s="9" customFormat="1" x14ac:dyDescent="0.25">
      <c r="A92" s="61" t="s">
        <v>78</v>
      </c>
      <c r="B92" s="60">
        <v>20</v>
      </c>
      <c r="C92" s="60">
        <v>20</v>
      </c>
      <c r="D92" s="62" t="s">
        <v>28</v>
      </c>
      <c r="E92" s="62" t="s">
        <v>28</v>
      </c>
      <c r="F92" s="62" t="s">
        <v>28</v>
      </c>
      <c r="G92" s="62" t="s">
        <v>28</v>
      </c>
      <c r="H92" s="62" t="s">
        <v>28</v>
      </c>
      <c r="I92" s="62" t="s">
        <v>28</v>
      </c>
      <c r="J92" s="62" t="s">
        <v>28</v>
      </c>
      <c r="K92" s="62" t="s">
        <v>28</v>
      </c>
      <c r="L92" s="62">
        <v>1</v>
      </c>
      <c r="M92" s="62" t="s">
        <v>28</v>
      </c>
      <c r="N92" s="62">
        <v>2</v>
      </c>
      <c r="O92" s="62">
        <v>1</v>
      </c>
      <c r="P92" s="62" t="s">
        <v>28</v>
      </c>
      <c r="Q92" s="62">
        <v>3</v>
      </c>
      <c r="R92" s="62">
        <v>1</v>
      </c>
      <c r="S92" s="62">
        <v>1</v>
      </c>
      <c r="T92" s="62">
        <v>3</v>
      </c>
      <c r="U92" s="62">
        <v>2</v>
      </c>
      <c r="V92" s="62">
        <v>1</v>
      </c>
      <c r="W92" s="62" t="s">
        <v>28</v>
      </c>
      <c r="X92" s="62" t="s">
        <v>28</v>
      </c>
      <c r="Y92" s="62">
        <v>1</v>
      </c>
      <c r="Z92" s="62">
        <v>2</v>
      </c>
      <c r="AA92" s="62">
        <v>1</v>
      </c>
      <c r="AB92" s="63">
        <v>1</v>
      </c>
      <c r="AC92" s="64" t="s">
        <v>28</v>
      </c>
      <c r="AD92" s="78"/>
      <c r="AE92" s="84">
        <f t="shared" si="9"/>
        <v>5</v>
      </c>
      <c r="AF92" s="88">
        <f>AE92/B92*100</f>
        <v>25</v>
      </c>
    </row>
    <row r="93" spans="1:32" s="9" customFormat="1" x14ac:dyDescent="0.25">
      <c r="A93" s="61" t="s">
        <v>79</v>
      </c>
      <c r="B93" s="60">
        <v>12</v>
      </c>
      <c r="C93" s="60">
        <v>12</v>
      </c>
      <c r="D93" s="62" t="s">
        <v>28</v>
      </c>
      <c r="E93" s="62" t="s">
        <v>28</v>
      </c>
      <c r="F93" s="62" t="s">
        <v>28</v>
      </c>
      <c r="G93" s="62" t="s">
        <v>28</v>
      </c>
      <c r="H93" s="62" t="s">
        <v>28</v>
      </c>
      <c r="I93" s="62" t="s">
        <v>28</v>
      </c>
      <c r="J93" s="62" t="s">
        <v>28</v>
      </c>
      <c r="K93" s="62" t="s">
        <v>28</v>
      </c>
      <c r="L93" s="62" t="s">
        <v>28</v>
      </c>
      <c r="M93" s="62">
        <v>2</v>
      </c>
      <c r="N93" s="62" t="s">
        <v>28</v>
      </c>
      <c r="O93" s="62">
        <v>1</v>
      </c>
      <c r="P93" s="62" t="s">
        <v>28</v>
      </c>
      <c r="Q93" s="62" t="s">
        <v>28</v>
      </c>
      <c r="R93" s="62" t="s">
        <v>28</v>
      </c>
      <c r="S93" s="62">
        <v>1</v>
      </c>
      <c r="T93" s="62">
        <v>4</v>
      </c>
      <c r="U93" s="62" t="s">
        <v>28</v>
      </c>
      <c r="V93" s="62">
        <v>2</v>
      </c>
      <c r="W93" s="62" t="s">
        <v>28</v>
      </c>
      <c r="X93" s="62">
        <v>1</v>
      </c>
      <c r="Y93" s="62" t="s">
        <v>28</v>
      </c>
      <c r="Z93" s="62">
        <v>1</v>
      </c>
      <c r="AA93" s="62" t="s">
        <v>28</v>
      </c>
      <c r="AB93" s="63" t="s">
        <v>28</v>
      </c>
      <c r="AC93" s="64" t="s">
        <v>28</v>
      </c>
      <c r="AD93" s="78"/>
      <c r="AE93" s="84">
        <f t="shared" si="9"/>
        <v>2</v>
      </c>
      <c r="AF93" s="88">
        <f t="shared" si="8"/>
        <v>16.666666666666664</v>
      </c>
    </row>
    <row r="94" spans="1:32" s="9" customFormat="1" x14ac:dyDescent="0.25">
      <c r="A94" s="61" t="s">
        <v>80</v>
      </c>
      <c r="B94" s="60">
        <v>136</v>
      </c>
      <c r="C94" s="60">
        <v>136</v>
      </c>
      <c r="D94" s="62" t="s">
        <v>28</v>
      </c>
      <c r="E94" s="62">
        <v>1</v>
      </c>
      <c r="F94" s="62" t="s">
        <v>28</v>
      </c>
      <c r="G94" s="62">
        <v>1</v>
      </c>
      <c r="H94" s="62" t="s">
        <v>28</v>
      </c>
      <c r="I94" s="62" t="s">
        <v>28</v>
      </c>
      <c r="J94" s="62" t="s">
        <v>28</v>
      </c>
      <c r="K94" s="62">
        <v>2</v>
      </c>
      <c r="L94" s="62">
        <v>3</v>
      </c>
      <c r="M94" s="62">
        <v>8</v>
      </c>
      <c r="N94" s="62">
        <v>9</v>
      </c>
      <c r="O94" s="62">
        <v>9</v>
      </c>
      <c r="P94" s="62">
        <v>12</v>
      </c>
      <c r="Q94" s="62">
        <v>10</v>
      </c>
      <c r="R94" s="62">
        <v>12</v>
      </c>
      <c r="S94" s="62">
        <v>8</v>
      </c>
      <c r="T94" s="62">
        <v>5</v>
      </c>
      <c r="U94" s="62">
        <v>13</v>
      </c>
      <c r="V94" s="62">
        <v>9</v>
      </c>
      <c r="W94" s="62">
        <v>8</v>
      </c>
      <c r="X94" s="62">
        <v>5</v>
      </c>
      <c r="Y94" s="62">
        <v>6</v>
      </c>
      <c r="Z94" s="62">
        <v>2</v>
      </c>
      <c r="AA94" s="62">
        <v>9</v>
      </c>
      <c r="AB94" s="63">
        <v>4</v>
      </c>
      <c r="AC94" s="64">
        <v>1</v>
      </c>
      <c r="AD94" s="78"/>
      <c r="AE94" s="84">
        <f t="shared" si="9"/>
        <v>35</v>
      </c>
      <c r="AF94" s="88">
        <f t="shared" si="8"/>
        <v>25.735294117647058</v>
      </c>
    </row>
    <row r="95" spans="1:32" s="9" customFormat="1" x14ac:dyDescent="0.25">
      <c r="A95" s="61" t="s">
        <v>154</v>
      </c>
      <c r="B95" s="60">
        <v>1</v>
      </c>
      <c r="C95" s="60">
        <v>1</v>
      </c>
      <c r="D95" s="62" t="s">
        <v>28</v>
      </c>
      <c r="E95" s="62" t="s">
        <v>28</v>
      </c>
      <c r="F95" s="62" t="s">
        <v>28</v>
      </c>
      <c r="G95" s="62" t="s">
        <v>28</v>
      </c>
      <c r="H95" s="62" t="s">
        <v>28</v>
      </c>
      <c r="I95" s="62" t="s">
        <v>28</v>
      </c>
      <c r="J95" s="62" t="s">
        <v>28</v>
      </c>
      <c r="K95" s="62" t="s">
        <v>28</v>
      </c>
      <c r="L95" s="62" t="s">
        <v>28</v>
      </c>
      <c r="M95" s="62" t="s">
        <v>28</v>
      </c>
      <c r="N95" s="62" t="s">
        <v>28</v>
      </c>
      <c r="O95" s="62" t="s">
        <v>28</v>
      </c>
      <c r="P95" s="62" t="s">
        <v>28</v>
      </c>
      <c r="Q95" s="62" t="s">
        <v>28</v>
      </c>
      <c r="R95" s="62">
        <v>1</v>
      </c>
      <c r="S95" s="62" t="s">
        <v>28</v>
      </c>
      <c r="T95" s="62" t="s">
        <v>28</v>
      </c>
      <c r="U95" s="62" t="s">
        <v>28</v>
      </c>
      <c r="V95" s="62" t="s">
        <v>28</v>
      </c>
      <c r="W95" s="62" t="s">
        <v>28</v>
      </c>
      <c r="X95" s="62" t="s">
        <v>28</v>
      </c>
      <c r="Y95" s="62" t="s">
        <v>28</v>
      </c>
      <c r="Z95" s="62" t="s">
        <v>28</v>
      </c>
      <c r="AA95" s="62" t="s">
        <v>28</v>
      </c>
      <c r="AB95" s="63" t="s">
        <v>28</v>
      </c>
      <c r="AC95" s="64" t="s">
        <v>28</v>
      </c>
      <c r="AD95" s="78"/>
      <c r="AE95" s="84">
        <f t="shared" si="9"/>
        <v>0</v>
      </c>
      <c r="AF95" s="88">
        <f t="shared" si="8"/>
        <v>0</v>
      </c>
    </row>
    <row r="96" spans="1:32" s="9" customFormat="1" x14ac:dyDescent="0.25">
      <c r="A96" s="61" t="s">
        <v>164</v>
      </c>
      <c r="B96" s="60">
        <v>1</v>
      </c>
      <c r="C96" s="60">
        <v>1</v>
      </c>
      <c r="D96" s="62" t="s">
        <v>28</v>
      </c>
      <c r="E96" s="62" t="s">
        <v>28</v>
      </c>
      <c r="F96" s="62" t="s">
        <v>28</v>
      </c>
      <c r="G96" s="62" t="s">
        <v>28</v>
      </c>
      <c r="H96" s="62" t="s">
        <v>28</v>
      </c>
      <c r="I96" s="62" t="s">
        <v>28</v>
      </c>
      <c r="J96" s="62" t="s">
        <v>28</v>
      </c>
      <c r="K96" s="62" t="s">
        <v>28</v>
      </c>
      <c r="L96" s="62" t="s">
        <v>28</v>
      </c>
      <c r="M96" s="62" t="s">
        <v>28</v>
      </c>
      <c r="N96" s="62" t="s">
        <v>28</v>
      </c>
      <c r="O96" s="62" t="s">
        <v>28</v>
      </c>
      <c r="P96" s="62" t="s">
        <v>28</v>
      </c>
      <c r="Q96" s="62" t="s">
        <v>28</v>
      </c>
      <c r="R96" s="62" t="s">
        <v>28</v>
      </c>
      <c r="S96" s="62" t="s">
        <v>28</v>
      </c>
      <c r="T96" s="62" t="s">
        <v>28</v>
      </c>
      <c r="U96" s="62">
        <v>1</v>
      </c>
      <c r="V96" s="62" t="s">
        <v>28</v>
      </c>
      <c r="W96" s="62" t="s">
        <v>28</v>
      </c>
      <c r="X96" s="62" t="s">
        <v>28</v>
      </c>
      <c r="Y96" s="62" t="s">
        <v>28</v>
      </c>
      <c r="Z96" s="62" t="s">
        <v>28</v>
      </c>
      <c r="AA96" s="62" t="s">
        <v>28</v>
      </c>
      <c r="AB96" s="63" t="s">
        <v>28</v>
      </c>
      <c r="AC96" s="64" t="s">
        <v>28</v>
      </c>
      <c r="AD96" s="78"/>
      <c r="AE96" s="84">
        <f t="shared" si="9"/>
        <v>0</v>
      </c>
      <c r="AF96" s="88">
        <f t="shared" si="8"/>
        <v>0</v>
      </c>
    </row>
    <row r="97" spans="1:32" s="9" customFormat="1" x14ac:dyDescent="0.25">
      <c r="A97" s="61" t="s">
        <v>139</v>
      </c>
      <c r="B97" s="60">
        <v>2</v>
      </c>
      <c r="C97" s="60">
        <v>2</v>
      </c>
      <c r="D97" s="62" t="s">
        <v>28</v>
      </c>
      <c r="E97" s="62" t="s">
        <v>28</v>
      </c>
      <c r="F97" s="62" t="s">
        <v>28</v>
      </c>
      <c r="G97" s="62" t="s">
        <v>28</v>
      </c>
      <c r="H97" s="62" t="s">
        <v>28</v>
      </c>
      <c r="I97" s="62" t="s">
        <v>28</v>
      </c>
      <c r="J97" s="62" t="s">
        <v>28</v>
      </c>
      <c r="K97" s="62" t="s">
        <v>28</v>
      </c>
      <c r="L97" s="62" t="s">
        <v>28</v>
      </c>
      <c r="M97" s="62" t="s">
        <v>28</v>
      </c>
      <c r="N97" s="62" t="s">
        <v>28</v>
      </c>
      <c r="O97" s="62">
        <v>1</v>
      </c>
      <c r="P97" s="62" t="s">
        <v>28</v>
      </c>
      <c r="Q97" s="62" t="s">
        <v>28</v>
      </c>
      <c r="R97" s="62" t="s">
        <v>28</v>
      </c>
      <c r="S97" s="62" t="s">
        <v>28</v>
      </c>
      <c r="T97" s="62">
        <v>1</v>
      </c>
      <c r="U97" s="62" t="s">
        <v>28</v>
      </c>
      <c r="V97" s="62" t="s">
        <v>28</v>
      </c>
      <c r="W97" s="62" t="s">
        <v>28</v>
      </c>
      <c r="X97" s="62" t="s">
        <v>28</v>
      </c>
      <c r="Y97" s="62" t="s">
        <v>28</v>
      </c>
      <c r="Z97" s="62" t="s">
        <v>28</v>
      </c>
      <c r="AA97" s="62" t="s">
        <v>28</v>
      </c>
      <c r="AB97" s="63" t="s">
        <v>28</v>
      </c>
      <c r="AC97" s="64" t="s">
        <v>28</v>
      </c>
      <c r="AD97" s="78"/>
      <c r="AE97" s="84">
        <f t="shared" si="9"/>
        <v>0</v>
      </c>
      <c r="AF97" s="88">
        <f t="shared" si="8"/>
        <v>0</v>
      </c>
    </row>
    <row r="98" spans="1:32" s="9" customFormat="1" x14ac:dyDescent="0.25">
      <c r="A98" s="61" t="s">
        <v>81</v>
      </c>
      <c r="B98" s="60">
        <v>4</v>
      </c>
      <c r="C98" s="60">
        <v>4</v>
      </c>
      <c r="D98" s="62" t="s">
        <v>28</v>
      </c>
      <c r="E98" s="62" t="s">
        <v>28</v>
      </c>
      <c r="F98" s="62" t="s">
        <v>28</v>
      </c>
      <c r="G98" s="62" t="s">
        <v>28</v>
      </c>
      <c r="H98" s="62" t="s">
        <v>28</v>
      </c>
      <c r="I98" s="62" t="s">
        <v>28</v>
      </c>
      <c r="J98" s="62" t="s">
        <v>28</v>
      </c>
      <c r="K98" s="62" t="s">
        <v>28</v>
      </c>
      <c r="L98" s="62" t="s">
        <v>28</v>
      </c>
      <c r="M98" s="62" t="s">
        <v>28</v>
      </c>
      <c r="N98" s="62" t="s">
        <v>28</v>
      </c>
      <c r="O98" s="62" t="s">
        <v>28</v>
      </c>
      <c r="P98" s="62" t="s">
        <v>28</v>
      </c>
      <c r="Q98" s="62" t="s">
        <v>28</v>
      </c>
      <c r="R98" s="62" t="s">
        <v>28</v>
      </c>
      <c r="S98" s="62" t="s">
        <v>28</v>
      </c>
      <c r="T98" s="62">
        <v>1</v>
      </c>
      <c r="U98" s="62">
        <v>1</v>
      </c>
      <c r="V98" s="62" t="s">
        <v>28</v>
      </c>
      <c r="W98" s="62">
        <v>1</v>
      </c>
      <c r="X98" s="62">
        <v>1</v>
      </c>
      <c r="Y98" s="62" t="s">
        <v>28</v>
      </c>
      <c r="Z98" s="62" t="s">
        <v>28</v>
      </c>
      <c r="AA98" s="62" t="s">
        <v>28</v>
      </c>
      <c r="AB98" s="63" t="s">
        <v>28</v>
      </c>
      <c r="AC98" s="64" t="s">
        <v>28</v>
      </c>
      <c r="AD98" s="78"/>
      <c r="AE98" s="84">
        <f t="shared" si="9"/>
        <v>2</v>
      </c>
      <c r="AF98" s="88">
        <f t="shared" si="8"/>
        <v>50</v>
      </c>
    </row>
    <row r="99" spans="1:32" s="9" customFormat="1" x14ac:dyDescent="0.25">
      <c r="A99" s="61" t="s">
        <v>136</v>
      </c>
      <c r="B99" s="60">
        <v>2</v>
      </c>
      <c r="C99" s="60">
        <v>2</v>
      </c>
      <c r="D99" s="62" t="s">
        <v>28</v>
      </c>
      <c r="E99" s="62" t="s">
        <v>28</v>
      </c>
      <c r="F99" s="62" t="s">
        <v>28</v>
      </c>
      <c r="G99" s="62" t="s">
        <v>28</v>
      </c>
      <c r="H99" s="62" t="s">
        <v>28</v>
      </c>
      <c r="I99" s="62" t="s">
        <v>28</v>
      </c>
      <c r="J99" s="62" t="s">
        <v>28</v>
      </c>
      <c r="K99" s="62" t="s">
        <v>28</v>
      </c>
      <c r="L99" s="62" t="s">
        <v>28</v>
      </c>
      <c r="M99" s="62" t="s">
        <v>28</v>
      </c>
      <c r="N99" s="62" t="s">
        <v>28</v>
      </c>
      <c r="O99" s="62" t="s">
        <v>28</v>
      </c>
      <c r="P99" s="62" t="s">
        <v>28</v>
      </c>
      <c r="Q99" s="62" t="s">
        <v>28</v>
      </c>
      <c r="R99" s="62" t="s">
        <v>28</v>
      </c>
      <c r="S99" s="62">
        <v>1</v>
      </c>
      <c r="T99" s="62" t="s">
        <v>28</v>
      </c>
      <c r="U99" s="62">
        <v>1</v>
      </c>
      <c r="V99" s="62" t="s">
        <v>28</v>
      </c>
      <c r="W99" s="62" t="s">
        <v>28</v>
      </c>
      <c r="X99" s="62" t="s">
        <v>28</v>
      </c>
      <c r="Y99" s="62" t="s">
        <v>28</v>
      </c>
      <c r="Z99" s="62" t="s">
        <v>28</v>
      </c>
      <c r="AA99" s="62" t="s">
        <v>28</v>
      </c>
      <c r="AB99" s="63" t="s">
        <v>28</v>
      </c>
      <c r="AC99" s="64" t="s">
        <v>28</v>
      </c>
      <c r="AD99" s="78"/>
      <c r="AE99" s="84">
        <f t="shared" si="9"/>
        <v>0</v>
      </c>
      <c r="AF99" s="88">
        <f t="shared" si="8"/>
        <v>0</v>
      </c>
    </row>
    <row r="100" spans="1:32" s="9" customFormat="1" x14ac:dyDescent="0.25">
      <c r="A100" s="61" t="s">
        <v>82</v>
      </c>
      <c r="B100" s="60">
        <v>381</v>
      </c>
      <c r="C100" s="60">
        <v>381</v>
      </c>
      <c r="D100" s="62" t="s">
        <v>28</v>
      </c>
      <c r="E100" s="62">
        <v>1</v>
      </c>
      <c r="F100" s="62" t="s">
        <v>28</v>
      </c>
      <c r="G100" s="62" t="s">
        <v>28</v>
      </c>
      <c r="H100" s="62" t="s">
        <v>28</v>
      </c>
      <c r="I100" s="62" t="s">
        <v>28</v>
      </c>
      <c r="J100" s="62">
        <v>1</v>
      </c>
      <c r="K100" s="62">
        <v>1</v>
      </c>
      <c r="L100" s="62" t="s">
        <v>28</v>
      </c>
      <c r="M100" s="62">
        <v>1</v>
      </c>
      <c r="N100" s="62">
        <v>5</v>
      </c>
      <c r="O100" s="62">
        <v>9</v>
      </c>
      <c r="P100" s="62">
        <v>11</v>
      </c>
      <c r="Q100" s="62">
        <v>24</v>
      </c>
      <c r="R100" s="62">
        <v>24</v>
      </c>
      <c r="S100" s="62">
        <v>21</v>
      </c>
      <c r="T100" s="62">
        <v>33</v>
      </c>
      <c r="U100" s="62">
        <v>27</v>
      </c>
      <c r="V100" s="62">
        <v>42</v>
      </c>
      <c r="W100" s="62">
        <v>59</v>
      </c>
      <c r="X100" s="62">
        <v>44</v>
      </c>
      <c r="Y100" s="62">
        <v>28</v>
      </c>
      <c r="Z100" s="62">
        <v>25</v>
      </c>
      <c r="AA100" s="62">
        <v>17</v>
      </c>
      <c r="AB100" s="63">
        <v>9</v>
      </c>
      <c r="AC100" s="64" t="s">
        <v>28</v>
      </c>
      <c r="AD100" s="78"/>
      <c r="AE100" s="84">
        <f t="shared" si="9"/>
        <v>182</v>
      </c>
      <c r="AF100" s="88">
        <f t="shared" si="8"/>
        <v>47.769028871391079</v>
      </c>
    </row>
    <row r="101" spans="1:32" x14ac:dyDescent="0.25">
      <c r="A101" s="61" t="s">
        <v>165</v>
      </c>
      <c r="B101" s="60">
        <v>2</v>
      </c>
      <c r="C101" s="60">
        <v>2</v>
      </c>
      <c r="D101" s="62" t="s">
        <v>28</v>
      </c>
      <c r="E101" s="62" t="s">
        <v>28</v>
      </c>
      <c r="F101" s="62" t="s">
        <v>28</v>
      </c>
      <c r="G101" s="62" t="s">
        <v>28</v>
      </c>
      <c r="H101" s="62" t="s">
        <v>28</v>
      </c>
      <c r="I101" s="62" t="s">
        <v>28</v>
      </c>
      <c r="J101" s="62" t="s">
        <v>28</v>
      </c>
      <c r="K101" s="62" t="s">
        <v>28</v>
      </c>
      <c r="L101" s="62" t="s">
        <v>28</v>
      </c>
      <c r="M101" s="62" t="s">
        <v>28</v>
      </c>
      <c r="N101" s="62" t="s">
        <v>28</v>
      </c>
      <c r="O101" s="62" t="s">
        <v>28</v>
      </c>
      <c r="P101" s="62" t="s">
        <v>28</v>
      </c>
      <c r="Q101" s="62" t="s">
        <v>28</v>
      </c>
      <c r="R101" s="62">
        <v>1</v>
      </c>
      <c r="S101" s="62" t="s">
        <v>28</v>
      </c>
      <c r="T101" s="62" t="s">
        <v>28</v>
      </c>
      <c r="U101" s="62" t="s">
        <v>28</v>
      </c>
      <c r="V101" s="62" t="s">
        <v>28</v>
      </c>
      <c r="W101" s="62">
        <v>1</v>
      </c>
      <c r="X101" s="62" t="s">
        <v>28</v>
      </c>
      <c r="Y101" s="62" t="s">
        <v>28</v>
      </c>
      <c r="Z101" s="62" t="s">
        <v>28</v>
      </c>
      <c r="AA101" s="62" t="s">
        <v>28</v>
      </c>
      <c r="AB101" s="63" t="s">
        <v>28</v>
      </c>
      <c r="AC101" s="64" t="s">
        <v>28</v>
      </c>
    </row>
    <row r="102" spans="1:32" s="9" customFormat="1" x14ac:dyDescent="0.25"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78"/>
      <c r="AE102" s="80"/>
      <c r="AF102" s="80"/>
    </row>
    <row r="103" spans="1:32" s="9" customFormat="1" x14ac:dyDescent="0.25"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78"/>
      <c r="AE103" s="80"/>
      <c r="AF103" s="80"/>
    </row>
    <row r="104" spans="1:32" s="9" customFormat="1" x14ac:dyDescent="0.25"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78"/>
      <c r="AE104" s="80"/>
      <c r="AF104" s="80"/>
    </row>
    <row r="105" spans="1:32" s="9" customFormat="1" x14ac:dyDescent="0.25"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78"/>
      <c r="AE105" s="80"/>
      <c r="AF105" s="80"/>
    </row>
    <row r="106" spans="1:32" s="9" customFormat="1" x14ac:dyDescent="0.25"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78"/>
      <c r="AE106" s="80"/>
      <c r="AF106" s="80"/>
    </row>
    <row r="107" spans="1:32" s="9" customFormat="1" x14ac:dyDescent="0.25"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78"/>
      <c r="AE107" s="80"/>
      <c r="AF107" s="80"/>
    </row>
    <row r="108" spans="1:32" s="9" customFormat="1" x14ac:dyDescent="0.25"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78"/>
      <c r="AE108" s="80"/>
      <c r="AF108" s="80"/>
    </row>
    <row r="109" spans="1:32" s="9" customFormat="1" x14ac:dyDescent="0.25"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78"/>
      <c r="AE109" s="80"/>
      <c r="AF109" s="80"/>
    </row>
    <row r="110" spans="1:32" s="9" customFormat="1" x14ac:dyDescent="0.25"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78"/>
      <c r="AE110" s="80"/>
      <c r="AF110" s="80"/>
    </row>
    <row r="111" spans="1:32" s="9" customFormat="1" x14ac:dyDescent="0.25"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78"/>
      <c r="AE111" s="80"/>
      <c r="AF111" s="80"/>
    </row>
    <row r="112" spans="1:32" s="9" customFormat="1" x14ac:dyDescent="0.25"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78"/>
      <c r="AE112" s="80"/>
      <c r="AF112" s="80"/>
    </row>
    <row r="113" spans="2:32" s="9" customFormat="1" x14ac:dyDescent="0.25"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78"/>
      <c r="AE113" s="80"/>
      <c r="AF113" s="80"/>
    </row>
    <row r="114" spans="2:32" s="9" customFormat="1" x14ac:dyDescent="0.25"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78"/>
      <c r="AE114" s="80"/>
      <c r="AF114" s="80"/>
    </row>
    <row r="115" spans="2:32" s="9" customFormat="1" x14ac:dyDescent="0.25"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78"/>
      <c r="AE115" s="80"/>
      <c r="AF115" s="80"/>
    </row>
    <row r="116" spans="2:32" s="9" customFormat="1" x14ac:dyDescent="0.25"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78"/>
      <c r="AE116" s="80"/>
      <c r="AF116" s="80"/>
    </row>
    <row r="117" spans="2:32" s="9" customFormat="1" x14ac:dyDescent="0.25"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78"/>
      <c r="AE117" s="80"/>
      <c r="AF117" s="80"/>
    </row>
    <row r="118" spans="2:32" s="9" customFormat="1" x14ac:dyDescent="0.25"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78"/>
      <c r="AE118" s="80"/>
      <c r="AF118" s="80"/>
    </row>
    <row r="119" spans="2:32" s="9" customFormat="1" x14ac:dyDescent="0.25"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78"/>
      <c r="AE119" s="80"/>
      <c r="AF119" s="80"/>
    </row>
    <row r="120" spans="2:32" s="9" customFormat="1" x14ac:dyDescent="0.25"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78"/>
      <c r="AE120" s="80"/>
      <c r="AF120" s="80"/>
    </row>
    <row r="121" spans="2:32" s="9" customFormat="1" x14ac:dyDescent="0.25"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78"/>
      <c r="AE121" s="80"/>
      <c r="AF121" s="80"/>
    </row>
    <row r="122" spans="2:32" s="9" customFormat="1" x14ac:dyDescent="0.25"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78"/>
      <c r="AE122" s="80"/>
      <c r="AF122" s="80"/>
    </row>
    <row r="123" spans="2:32" s="9" customFormat="1" x14ac:dyDescent="0.25"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78"/>
      <c r="AE123" s="80"/>
      <c r="AF123" s="80"/>
    </row>
    <row r="124" spans="2:32" s="9" customFormat="1" x14ac:dyDescent="0.25"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78"/>
      <c r="AE124" s="80"/>
      <c r="AF124" s="80"/>
    </row>
    <row r="125" spans="2:32" s="9" customFormat="1" x14ac:dyDescent="0.25"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78"/>
      <c r="AE125" s="80"/>
      <c r="AF125" s="80"/>
    </row>
    <row r="126" spans="2:32" s="9" customFormat="1" x14ac:dyDescent="0.25"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78"/>
      <c r="AE126" s="80"/>
      <c r="AF126" s="80"/>
    </row>
    <row r="127" spans="2:32" s="9" customFormat="1" x14ac:dyDescent="0.25"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78"/>
      <c r="AE127" s="80"/>
      <c r="AF127" s="80"/>
    </row>
    <row r="128" spans="2:32" s="9" customFormat="1" x14ac:dyDescent="0.25"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78"/>
      <c r="AE128" s="80"/>
      <c r="AF128" s="80"/>
    </row>
    <row r="129" spans="2:32" s="9" customFormat="1" x14ac:dyDescent="0.25"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78"/>
      <c r="AE129" s="80"/>
      <c r="AF129" s="80"/>
    </row>
    <row r="130" spans="2:32" s="9" customFormat="1" x14ac:dyDescent="0.25"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78"/>
      <c r="AE130" s="80"/>
      <c r="AF130" s="80"/>
    </row>
    <row r="131" spans="2:32" s="9" customFormat="1" x14ac:dyDescent="0.25"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78"/>
      <c r="AE131" s="80"/>
      <c r="AF131" s="80"/>
    </row>
    <row r="132" spans="2:32" s="9" customFormat="1" x14ac:dyDescent="0.25"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78"/>
      <c r="AE132" s="80"/>
      <c r="AF132" s="80"/>
    </row>
    <row r="133" spans="2:32" s="9" customFormat="1" x14ac:dyDescent="0.25"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78"/>
      <c r="AE133" s="80"/>
      <c r="AF133" s="80"/>
    </row>
    <row r="134" spans="2:32" s="9" customFormat="1" x14ac:dyDescent="0.25"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78"/>
      <c r="AE134" s="80"/>
      <c r="AF134" s="80"/>
    </row>
    <row r="135" spans="2:32" s="9" customFormat="1" x14ac:dyDescent="0.25"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78"/>
      <c r="AE135" s="80"/>
      <c r="AF135" s="80"/>
    </row>
    <row r="136" spans="2:32" s="9" customFormat="1" x14ac:dyDescent="0.25"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78"/>
      <c r="AE136" s="80"/>
      <c r="AF136" s="80"/>
    </row>
    <row r="137" spans="2:32" s="9" customFormat="1" x14ac:dyDescent="0.25"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78"/>
      <c r="AE137" s="80"/>
      <c r="AF137" s="80"/>
    </row>
    <row r="138" spans="2:32" s="9" customFormat="1" x14ac:dyDescent="0.25"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78"/>
      <c r="AE138" s="80"/>
      <c r="AF138" s="80"/>
    </row>
    <row r="139" spans="2:32" s="9" customFormat="1" x14ac:dyDescent="0.25"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78"/>
      <c r="AE139" s="80"/>
      <c r="AF139" s="80"/>
    </row>
    <row r="140" spans="2:32" s="9" customFormat="1" x14ac:dyDescent="0.25"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78"/>
      <c r="AE140" s="80"/>
      <c r="AF140" s="80"/>
    </row>
    <row r="141" spans="2:32" s="9" customFormat="1" x14ac:dyDescent="0.25"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78"/>
      <c r="AE141" s="80"/>
      <c r="AF141" s="80"/>
    </row>
    <row r="142" spans="2:32" s="9" customFormat="1" x14ac:dyDescent="0.25"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78"/>
      <c r="AE142" s="80"/>
      <c r="AF142" s="80"/>
    </row>
    <row r="143" spans="2:32" s="9" customFormat="1" x14ac:dyDescent="0.25"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78"/>
      <c r="AE143" s="80"/>
      <c r="AF143" s="80"/>
    </row>
    <row r="144" spans="2:32" s="9" customFormat="1" x14ac:dyDescent="0.25"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78"/>
      <c r="AE144" s="80"/>
      <c r="AF144" s="80"/>
    </row>
    <row r="145" spans="2:32" s="9" customFormat="1" x14ac:dyDescent="0.25"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78"/>
      <c r="AE145" s="80"/>
      <c r="AF145" s="80"/>
    </row>
    <row r="146" spans="2:32" s="9" customFormat="1" x14ac:dyDescent="0.25"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78"/>
      <c r="AE146" s="80"/>
      <c r="AF146" s="80"/>
    </row>
    <row r="147" spans="2:32" s="9" customFormat="1" x14ac:dyDescent="0.25"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78"/>
      <c r="AE147" s="80"/>
      <c r="AF147" s="80"/>
    </row>
    <row r="148" spans="2:32" s="9" customFormat="1" x14ac:dyDescent="0.25"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78"/>
      <c r="AE148" s="80"/>
      <c r="AF148" s="80"/>
    </row>
    <row r="149" spans="2:32" s="9" customFormat="1" x14ac:dyDescent="0.25"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78"/>
      <c r="AE149" s="80"/>
      <c r="AF149" s="80"/>
    </row>
    <row r="150" spans="2:32" s="9" customFormat="1" x14ac:dyDescent="0.25"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78"/>
      <c r="AE150" s="80"/>
      <c r="AF150" s="80"/>
    </row>
    <row r="151" spans="2:32" s="9" customFormat="1" x14ac:dyDescent="0.25"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78"/>
      <c r="AE151" s="80"/>
      <c r="AF151" s="80"/>
    </row>
    <row r="152" spans="2:32" s="9" customFormat="1" x14ac:dyDescent="0.25"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78"/>
      <c r="AE152" s="80"/>
      <c r="AF152" s="80"/>
    </row>
    <row r="153" spans="2:32" s="9" customFormat="1" x14ac:dyDescent="0.25"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E153" s="65"/>
      <c r="AF153" s="80"/>
    </row>
    <row r="154" spans="2:32" s="9" customFormat="1" x14ac:dyDescent="0.25"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E154" s="65"/>
      <c r="AF154" s="80"/>
    </row>
    <row r="155" spans="2:32" s="9" customFormat="1" x14ac:dyDescent="0.25"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E155" s="65"/>
      <c r="AF155" s="80"/>
    </row>
    <row r="156" spans="2:32" s="9" customFormat="1" x14ac:dyDescent="0.25"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E156" s="65"/>
      <c r="AF156" s="80"/>
    </row>
    <row r="157" spans="2:32" s="9" customFormat="1" x14ac:dyDescent="0.25"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E157" s="65"/>
      <c r="AF157" s="80"/>
    </row>
    <row r="158" spans="2:32" s="9" customFormat="1" x14ac:dyDescent="0.25"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E158" s="65"/>
      <c r="AF158" s="80"/>
    </row>
    <row r="159" spans="2:32" s="9" customFormat="1" x14ac:dyDescent="0.25"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E159" s="65"/>
      <c r="AF159" s="80"/>
    </row>
    <row r="160" spans="2:32" s="9" customFormat="1" x14ac:dyDescent="0.25"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E160" s="65"/>
      <c r="AF160" s="80"/>
    </row>
    <row r="161" spans="2:32" s="9" customFormat="1" x14ac:dyDescent="0.25"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E161" s="65"/>
      <c r="AF161" s="80"/>
    </row>
    <row r="162" spans="2:32" s="9" customFormat="1" x14ac:dyDescent="0.25"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E162" s="65"/>
      <c r="AF162" s="80"/>
    </row>
    <row r="163" spans="2:32" s="9" customFormat="1" x14ac:dyDescent="0.25">
      <c r="AE163" s="65"/>
      <c r="AF163" s="80"/>
    </row>
    <row r="164" spans="2:32" s="9" customFormat="1" x14ac:dyDescent="0.25">
      <c r="AE164" s="65"/>
      <c r="AF164" s="80"/>
    </row>
    <row r="165" spans="2:32" s="9" customFormat="1" x14ac:dyDescent="0.25">
      <c r="AE165" s="65"/>
      <c r="AF165" s="80"/>
    </row>
    <row r="166" spans="2:32" s="9" customFormat="1" x14ac:dyDescent="0.25">
      <c r="AE166" s="65"/>
      <c r="AF166" s="65"/>
    </row>
    <row r="167" spans="2:32" s="9" customFormat="1" x14ac:dyDescent="0.25">
      <c r="AE167" s="65"/>
      <c r="AF167" s="65"/>
    </row>
    <row r="168" spans="2:32" s="9" customFormat="1" x14ac:dyDescent="0.25">
      <c r="AE168" s="65"/>
      <c r="AF168" s="65"/>
    </row>
    <row r="169" spans="2:32" s="9" customFormat="1" x14ac:dyDescent="0.25">
      <c r="AE169" s="65"/>
      <c r="AF169" s="65"/>
    </row>
    <row r="170" spans="2:32" s="9" customFormat="1" x14ac:dyDescent="0.25">
      <c r="AE170" s="65"/>
      <c r="AF170" s="65"/>
    </row>
    <row r="171" spans="2:32" s="9" customFormat="1" x14ac:dyDescent="0.25">
      <c r="AE171" s="65"/>
      <c r="AF171" s="65"/>
    </row>
    <row r="172" spans="2:32" s="9" customFormat="1" x14ac:dyDescent="0.25">
      <c r="AE172" s="65"/>
      <c r="AF172" s="65"/>
    </row>
    <row r="173" spans="2:32" s="9" customFormat="1" x14ac:dyDescent="0.25">
      <c r="AE173" s="65"/>
      <c r="AF173" s="65"/>
    </row>
    <row r="174" spans="2:32" s="9" customFormat="1" x14ac:dyDescent="0.25">
      <c r="AE174" s="65"/>
      <c r="AF174" s="65"/>
    </row>
    <row r="175" spans="2:32" s="9" customFormat="1" x14ac:dyDescent="0.25">
      <c r="AE175" s="65"/>
      <c r="AF175" s="65"/>
    </row>
    <row r="176" spans="2:32" s="9" customFormat="1" x14ac:dyDescent="0.25">
      <c r="AE176" s="65"/>
      <c r="AF176" s="65"/>
    </row>
    <row r="177" spans="31:32" s="9" customFormat="1" x14ac:dyDescent="0.25">
      <c r="AE177" s="65"/>
      <c r="AF177" s="65"/>
    </row>
    <row r="178" spans="31:32" s="9" customFormat="1" x14ac:dyDescent="0.25">
      <c r="AE178" s="65"/>
      <c r="AF178" s="65"/>
    </row>
    <row r="179" spans="31:32" s="9" customFormat="1" x14ac:dyDescent="0.25">
      <c r="AE179" s="65"/>
      <c r="AF179" s="65"/>
    </row>
    <row r="180" spans="31:32" s="9" customFormat="1" x14ac:dyDescent="0.25">
      <c r="AE180" s="65"/>
      <c r="AF180" s="65"/>
    </row>
    <row r="181" spans="31:32" s="9" customFormat="1" x14ac:dyDescent="0.25">
      <c r="AE181" s="65"/>
      <c r="AF181" s="65"/>
    </row>
    <row r="182" spans="31:32" s="9" customFormat="1" x14ac:dyDescent="0.25">
      <c r="AE182" s="65"/>
      <c r="AF182" s="65"/>
    </row>
  </sheetData>
  <mergeCells count="6">
    <mergeCell ref="AE3:AE4"/>
    <mergeCell ref="AF3:AF4"/>
    <mergeCell ref="A3:A4"/>
    <mergeCell ref="B3:B4"/>
    <mergeCell ref="C3:D3"/>
    <mergeCell ref="E3:AC3"/>
  </mergeCells>
  <phoneticPr fontId="0" type="noConversion"/>
  <pageMargins left="0.19685039370078741" right="0.19685039370078741" top="0.11811023622047245" bottom="0.23622047244094491" header="0.51181102362204722" footer="0.23622047244094491"/>
  <pageSetup paperSize="9" scale="75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OPIS</vt:lpstr>
      <vt:lpstr>2022 według wieku</vt:lpstr>
      <vt:lpstr>'2022 według wieku'!Tytuły_wydruku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Zgony według przyczyn określanych jako "garbage codes"</dc:title>
  <cp:lastPrinted>2015-05-21T07:33:27Z</cp:lastPrinted>
  <dcterms:created xsi:type="dcterms:W3CDTF">2002-09-27T09:47:38Z</dcterms:created>
  <dcterms:modified xsi:type="dcterms:W3CDTF">2024-10-10T21:00:03Z</dcterms:modified>
  <cp:category>Statystyka przyczyn zgonów</cp:category>
</cp:coreProperties>
</file>