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mfgus01a\D20b\BS-02\InfoSygn_Wydatki_NRZ\2023 rok\do wysyłki - dyrektorzy\"/>
    </mc:Choice>
  </mc:AlternateContent>
  <bookViews>
    <workbookView xWindow="1476" yWindow="0" windowWidth="28800" windowHeight="11628" firstSheet="7" activeTab="13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Spis tablic" sheetId="26" r:id="rId8"/>
    <sheet name="T.1" sheetId="20" r:id="rId9"/>
    <sheet name="T.2" sheetId="21" r:id="rId10"/>
    <sheet name="T.3" sheetId="22" r:id="rId11"/>
    <sheet name="T.4" sheetId="23" r:id="rId12"/>
    <sheet name="T.5" sheetId="29" r:id="rId13"/>
    <sheet name="T.6" sheetId="27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52511"/>
</workbook>
</file>

<file path=xl/calcChain.xml><?xml version="1.0" encoding="utf-8"?>
<calcChain xmlns="http://schemas.openxmlformats.org/spreadsheetml/2006/main">
  <c r="E7" i="20" l="1"/>
  <c r="I24" i="29" l="1"/>
  <c r="H24" i="29"/>
  <c r="G24" i="29"/>
  <c r="F24" i="29"/>
  <c r="E24" i="29"/>
  <c r="D24" i="29"/>
  <c r="C24" i="29"/>
  <c r="B24" i="29"/>
  <c r="K24" i="23"/>
  <c r="J24" i="23"/>
  <c r="I24" i="23"/>
  <c r="H24" i="23"/>
  <c r="G24" i="23"/>
  <c r="F24" i="23"/>
  <c r="E24" i="23"/>
  <c r="D24" i="23"/>
  <c r="C24" i="23"/>
  <c r="B24" i="23"/>
  <c r="L24" i="22"/>
  <c r="K24" i="22"/>
  <c r="J24" i="22"/>
  <c r="I24" i="22"/>
  <c r="H24" i="22"/>
  <c r="G24" i="22"/>
  <c r="F24" i="22"/>
  <c r="E24" i="22"/>
  <c r="D24" i="22"/>
  <c r="C24" i="22"/>
  <c r="B24" i="22"/>
  <c r="I24" i="21"/>
  <c r="H24" i="21"/>
  <c r="G24" i="21"/>
  <c r="E24" i="21"/>
  <c r="D24" i="21"/>
  <c r="E16" i="20"/>
  <c r="C15" i="20" l="1"/>
  <c r="I16" i="20" l="1"/>
  <c r="G16" i="20"/>
  <c r="C16" i="20"/>
  <c r="B16" i="29" l="1"/>
  <c r="C16" i="29"/>
  <c r="D16" i="29"/>
  <c r="E16" i="29"/>
  <c r="F16" i="29"/>
  <c r="G16" i="29"/>
  <c r="H16" i="29"/>
  <c r="B17" i="29"/>
  <c r="C17" i="29"/>
  <c r="D17" i="29"/>
  <c r="E17" i="29"/>
  <c r="F17" i="29"/>
  <c r="G17" i="29"/>
  <c r="H17" i="29"/>
  <c r="I17" i="29"/>
  <c r="B18" i="29"/>
  <c r="C18" i="29"/>
  <c r="D18" i="29"/>
  <c r="E18" i="29"/>
  <c r="F18" i="29"/>
  <c r="G18" i="29"/>
  <c r="H18" i="29"/>
  <c r="I18" i="29"/>
  <c r="B19" i="29"/>
  <c r="C19" i="29"/>
  <c r="D19" i="29"/>
  <c r="E19" i="29"/>
  <c r="F19" i="29"/>
  <c r="G19" i="29"/>
  <c r="H19" i="29"/>
  <c r="I19" i="29"/>
  <c r="B20" i="29"/>
  <c r="C20" i="29"/>
  <c r="D20" i="29"/>
  <c r="E20" i="29"/>
  <c r="F20" i="29"/>
  <c r="G20" i="29"/>
  <c r="H20" i="29"/>
  <c r="I20" i="29"/>
  <c r="B21" i="29"/>
  <c r="C21" i="29"/>
  <c r="D21" i="29"/>
  <c r="E21" i="29"/>
  <c r="F21" i="29"/>
  <c r="G21" i="29"/>
  <c r="H21" i="29"/>
  <c r="I21" i="29"/>
  <c r="B22" i="29"/>
  <c r="C22" i="29"/>
  <c r="D22" i="29"/>
  <c r="E22" i="29"/>
  <c r="F22" i="29"/>
  <c r="G22" i="29"/>
  <c r="H22" i="29"/>
  <c r="I22" i="29"/>
  <c r="B23" i="29"/>
  <c r="C23" i="29"/>
  <c r="D23" i="29"/>
  <c r="E23" i="29"/>
  <c r="F23" i="29"/>
  <c r="G23" i="29"/>
  <c r="H23" i="29"/>
  <c r="I23" i="29"/>
  <c r="J18" i="23" l="1"/>
  <c r="K23" i="23" l="1"/>
  <c r="K22" i="23"/>
  <c r="K21" i="23"/>
  <c r="K20" i="23"/>
  <c r="K19" i="23"/>
  <c r="K18" i="23"/>
  <c r="K17" i="23"/>
  <c r="K16" i="23"/>
  <c r="J24" i="21" l="1"/>
  <c r="F24" i="21"/>
  <c r="C24" i="21"/>
  <c r="B24" i="21"/>
  <c r="J23" i="23" l="1"/>
  <c r="I23" i="23"/>
  <c r="H23" i="23"/>
  <c r="G23" i="23"/>
  <c r="F23" i="23"/>
  <c r="E23" i="23"/>
  <c r="D23" i="23"/>
  <c r="C23" i="23"/>
  <c r="B23" i="23"/>
  <c r="L23" i="22"/>
  <c r="K23" i="22"/>
  <c r="J23" i="22"/>
  <c r="I23" i="22"/>
  <c r="H23" i="22"/>
  <c r="G23" i="22"/>
  <c r="F23" i="22"/>
  <c r="E23" i="22"/>
  <c r="D23" i="22"/>
  <c r="C23" i="22"/>
  <c r="B23" i="22"/>
  <c r="I23" i="21" l="1"/>
  <c r="H23" i="21"/>
  <c r="G23" i="21"/>
  <c r="E23" i="21"/>
  <c r="D23" i="21"/>
  <c r="I15" i="20" l="1"/>
  <c r="G15" i="20"/>
  <c r="E15" i="20"/>
  <c r="C16" i="21" l="1"/>
  <c r="D16" i="21"/>
  <c r="E16" i="21"/>
  <c r="F16" i="21"/>
  <c r="G16" i="21"/>
  <c r="H16" i="21"/>
  <c r="I16" i="21"/>
  <c r="J16" i="21"/>
  <c r="I14" i="20" l="1"/>
  <c r="I13" i="20"/>
  <c r="I12" i="20"/>
  <c r="I11" i="20"/>
  <c r="I10" i="20"/>
  <c r="I9" i="20"/>
  <c r="I8" i="20"/>
  <c r="I7" i="20"/>
  <c r="G14" i="20"/>
  <c r="G13" i="20"/>
  <c r="G12" i="20"/>
  <c r="G11" i="20"/>
  <c r="G10" i="20"/>
  <c r="G9" i="20"/>
  <c r="G8" i="20"/>
  <c r="G7" i="20"/>
  <c r="E14" i="20"/>
  <c r="E13" i="20"/>
  <c r="E12" i="20"/>
  <c r="E11" i="20"/>
  <c r="E10" i="20"/>
  <c r="E9" i="20"/>
  <c r="E8" i="20"/>
  <c r="C8" i="20"/>
  <c r="C9" i="20"/>
  <c r="C10" i="20"/>
  <c r="C11" i="20"/>
  <c r="C12" i="20"/>
  <c r="C13" i="20"/>
  <c r="C14" i="20"/>
  <c r="C7" i="20"/>
  <c r="J17" i="22"/>
  <c r="K17" i="22"/>
  <c r="J18" i="22"/>
  <c r="K18" i="22"/>
  <c r="J19" i="22"/>
  <c r="K19" i="22"/>
  <c r="J20" i="22"/>
  <c r="K20" i="22"/>
  <c r="J21" i="22"/>
  <c r="K21" i="22"/>
  <c r="J22" i="22"/>
  <c r="K22" i="22"/>
  <c r="K16" i="22"/>
  <c r="J22" i="23" l="1"/>
  <c r="I22" i="23"/>
  <c r="H22" i="23"/>
  <c r="G22" i="23"/>
  <c r="F22" i="23"/>
  <c r="E22" i="23"/>
  <c r="D22" i="23"/>
  <c r="C22" i="23"/>
  <c r="B22" i="23"/>
  <c r="J21" i="23"/>
  <c r="I21" i="23"/>
  <c r="H21" i="23"/>
  <c r="G21" i="23"/>
  <c r="F21" i="23"/>
  <c r="E21" i="23"/>
  <c r="D21" i="23"/>
  <c r="C21" i="23"/>
  <c r="B21" i="23"/>
  <c r="J20" i="23"/>
  <c r="I20" i="23"/>
  <c r="H20" i="23"/>
  <c r="G20" i="23"/>
  <c r="F20" i="23"/>
  <c r="E20" i="23"/>
  <c r="D20" i="23"/>
  <c r="C20" i="23"/>
  <c r="B20" i="23"/>
  <c r="J19" i="23"/>
  <c r="I19" i="23"/>
  <c r="H19" i="23"/>
  <c r="G19" i="23"/>
  <c r="F19" i="23"/>
  <c r="E19" i="23"/>
  <c r="D19" i="23"/>
  <c r="C19" i="23"/>
  <c r="B19" i="23"/>
  <c r="I18" i="23"/>
  <c r="H18" i="23"/>
  <c r="G18" i="23"/>
  <c r="F18" i="23"/>
  <c r="E18" i="23"/>
  <c r="D18" i="23"/>
  <c r="C18" i="23"/>
  <c r="B18" i="23"/>
  <c r="J17" i="23"/>
  <c r="I17" i="23"/>
  <c r="H17" i="23"/>
  <c r="G17" i="23"/>
  <c r="F17" i="23"/>
  <c r="E17" i="23"/>
  <c r="D17" i="23"/>
  <c r="C17" i="23"/>
  <c r="B17" i="23"/>
  <c r="J16" i="23"/>
  <c r="H16" i="23"/>
  <c r="G16" i="23"/>
  <c r="F16" i="23"/>
  <c r="E16" i="23"/>
  <c r="D16" i="23"/>
  <c r="C16" i="23"/>
  <c r="B16" i="23"/>
  <c r="L22" i="22"/>
  <c r="I22" i="22"/>
  <c r="H22" i="22"/>
  <c r="G22" i="22"/>
  <c r="F22" i="22"/>
  <c r="E22" i="22"/>
  <c r="D22" i="22"/>
  <c r="C22" i="22"/>
  <c r="B22" i="22"/>
  <c r="L21" i="22"/>
  <c r="I21" i="22"/>
  <c r="H21" i="22"/>
  <c r="G21" i="22"/>
  <c r="F21" i="22"/>
  <c r="E21" i="22"/>
  <c r="D21" i="22"/>
  <c r="C21" i="22"/>
  <c r="B21" i="22"/>
  <c r="L20" i="22"/>
  <c r="I20" i="22"/>
  <c r="H20" i="22"/>
  <c r="G20" i="22"/>
  <c r="F20" i="22"/>
  <c r="E20" i="22"/>
  <c r="D20" i="22"/>
  <c r="C20" i="22"/>
  <c r="B20" i="22"/>
  <c r="L19" i="22"/>
  <c r="I19" i="22"/>
  <c r="H19" i="22"/>
  <c r="G19" i="22"/>
  <c r="F19" i="22"/>
  <c r="E19" i="22"/>
  <c r="D19" i="22"/>
  <c r="C19" i="22"/>
  <c r="B19" i="22"/>
  <c r="L18" i="22"/>
  <c r="I18" i="22"/>
  <c r="H18" i="22"/>
  <c r="G18" i="22"/>
  <c r="F18" i="22"/>
  <c r="E18" i="22"/>
  <c r="D18" i="22"/>
  <c r="C18" i="22"/>
  <c r="B18" i="22"/>
  <c r="L17" i="22"/>
  <c r="I17" i="22"/>
  <c r="H17" i="22"/>
  <c r="G17" i="22"/>
  <c r="F17" i="22"/>
  <c r="E17" i="22"/>
  <c r="D17" i="22"/>
  <c r="C17" i="22"/>
  <c r="B17" i="22"/>
  <c r="J16" i="22"/>
  <c r="H16" i="22"/>
  <c r="G16" i="22"/>
  <c r="F16" i="22"/>
  <c r="E16" i="22"/>
  <c r="D16" i="22"/>
  <c r="C16" i="22"/>
  <c r="B16" i="22"/>
  <c r="J23" i="21"/>
  <c r="F23" i="21"/>
  <c r="C23" i="21"/>
  <c r="B23" i="21"/>
  <c r="J22" i="21"/>
  <c r="I22" i="21"/>
  <c r="H22" i="21"/>
  <c r="G22" i="21"/>
  <c r="F22" i="21"/>
  <c r="E22" i="21"/>
  <c r="D22" i="21"/>
  <c r="C22" i="21"/>
  <c r="B22" i="21"/>
  <c r="J21" i="21"/>
  <c r="I21" i="21"/>
  <c r="H21" i="21"/>
  <c r="G21" i="21"/>
  <c r="F21" i="21"/>
  <c r="E21" i="21"/>
  <c r="D21" i="21"/>
  <c r="C21" i="21"/>
  <c r="B21" i="21"/>
  <c r="J20" i="21"/>
  <c r="I20" i="21"/>
  <c r="H20" i="21"/>
  <c r="G20" i="21"/>
  <c r="F20" i="21"/>
  <c r="E20" i="21"/>
  <c r="D20" i="21"/>
  <c r="C20" i="21"/>
  <c r="B20" i="21"/>
  <c r="J19" i="21"/>
  <c r="I19" i="21"/>
  <c r="H19" i="21"/>
  <c r="G19" i="21"/>
  <c r="F19" i="21"/>
  <c r="E19" i="21"/>
  <c r="D19" i="21"/>
  <c r="C19" i="21"/>
  <c r="B19" i="21"/>
  <c r="J18" i="21"/>
  <c r="I18" i="21"/>
  <c r="H18" i="21"/>
  <c r="G18" i="21"/>
  <c r="F18" i="21"/>
  <c r="E18" i="21"/>
  <c r="D18" i="21"/>
  <c r="C18" i="21"/>
  <c r="B18" i="21"/>
  <c r="J17" i="21"/>
  <c r="I17" i="21"/>
  <c r="H17" i="21"/>
  <c r="G17" i="21"/>
  <c r="F17" i="21"/>
  <c r="E17" i="21"/>
  <c r="D17" i="21"/>
  <c r="C17" i="21"/>
  <c r="B17" i="21"/>
  <c r="B16" i="21"/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>
  <authors>
    <author>tc={8A0B75A2-4719-401B-90BC-4C74763D2DC8}</author>
  </authors>
  <commentList>
    <comment ref="AH7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<sst xmlns="http://schemas.openxmlformats.org/spreadsheetml/2006/main" count="445" uniqueCount="190">
  <si>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</si>
  <si>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</si>
  <si>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</si>
  <si>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</si>
  <si>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</si>
  <si>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</si>
  <si>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</si>
  <si>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</si>
  <si>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</si>
  <si>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</si>
  <si>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</si>
  <si>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</si>
  <si>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</si>
  <si>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</si>
  <si>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</si>
  <si>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</si>
  <si>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</si>
  <si>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</si>
  <si>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</si>
  <si>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</si>
  <si>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</si>
  <si>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</si>
  <si>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</si>
  <si>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</si>
  <si>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</si>
  <si>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</si>
  <si>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</si>
  <si>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</si>
  <si>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</si>
  <si>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</si>
  <si>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</si>
  <si>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</si>
  <si>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</si>
  <si>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</si>
  <si>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</si>
  <si>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</si>
  <si>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</si>
  <si>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</si>
  <si>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</si>
  <si>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</si>
  <si>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</si>
  <si>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</si>
  <si>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</si>
  <si>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</si>
  <si>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</si>
  <si>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</si>
  <si>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</si>
  <si>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</si>
  <si>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</si>
  <si>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</si>
  <si>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</si>
  <si>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</si>
  <si>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</si>
  <si>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</si>
  <si>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</si>
  <si>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</si>
  <si>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</si>
  <si>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</si>
  <si>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</si>
  <si>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</si>
  <si>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</si>
  <si>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</si>
  <si>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</si>
  <si>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</si>
  <si>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</si>
  <si>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</si>
  <si>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</si>
  <si>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w %</t>
  </si>
  <si>
    <t>Ogółem</t>
  </si>
  <si>
    <t>w mln zł</t>
  </si>
  <si>
    <t>w % PKB</t>
  </si>
  <si>
    <t>Wydatki publiczne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</si>
  <si>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</si>
  <si>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</si>
  <si>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</si>
  <si>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</si>
  <si>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</si>
  <si>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</si>
  <si>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</si>
  <si>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</si>
  <si>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</si>
  <si>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</si>
  <si>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</si>
  <si>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</si>
  <si>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HC.4</t>
  </si>
  <si>
    <t>HC.5</t>
  </si>
  <si>
    <t>HC.5.1</t>
  </si>
  <si>
    <t>HC.5.2</t>
  </si>
  <si>
    <t>HC.6</t>
  </si>
  <si>
    <t>HC.7</t>
  </si>
  <si>
    <t xml:space="preserve">Usługi lecznicze </t>
  </si>
  <si>
    <t>Usługi rehabilitacyjne</t>
  </si>
  <si>
    <t xml:space="preserve">w mln zł 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</si>
  <si>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</si>
  <si>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</si>
  <si>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</si>
  <si>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</si>
  <si>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</si>
  <si>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</si>
  <si>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</si>
  <si>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</si>
  <si>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</si>
  <si>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</si>
  <si>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</si>
  <si>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</si>
  <si>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</si>
  <si>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</si>
  <si>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</si>
  <si>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</si>
  <si>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Składki na ubezpieczenia społeczne</t>
  </si>
  <si>
    <t xml:space="preserve">Dobrowolne przedpłaty </t>
  </si>
  <si>
    <t>Inne przychody krajowe n.e.c</t>
  </si>
  <si>
    <t>HF.1.2</t>
  </si>
  <si>
    <t>Wydatki publiczne (HF.1)</t>
  </si>
  <si>
    <t>Wydatki bieżące na ochronę zdrowia</t>
  </si>
  <si>
    <t>wykonanie</t>
  </si>
  <si>
    <t>Spis tablic</t>
  </si>
  <si>
    <t>Produkt krajowy brutto       w mln zł</t>
  </si>
  <si>
    <r>
      <t>Wydatki prywatne</t>
    </r>
    <r>
      <rPr>
        <vertAlign val="superscript"/>
        <sz val="9.5"/>
        <color theme="1"/>
        <rFont val="Fira Sans"/>
        <family val="2"/>
        <charset val="238"/>
      </rPr>
      <t xml:space="preserve">a </t>
    </r>
    <r>
      <rPr>
        <sz val="9.5"/>
        <color theme="1"/>
        <rFont val="Fira Sans"/>
        <family val="2"/>
        <charset val="238"/>
      </rPr>
      <t>(HF.2)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</si>
  <si>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wstępne.</t>
    </r>
  </si>
  <si>
    <t xml:space="preserve">Ogółem
</t>
  </si>
  <si>
    <t xml:space="preserve">Szpitale  </t>
  </si>
  <si>
    <t xml:space="preserve">Stacjonarne zakłady opieki  długoterminowej 
</t>
  </si>
  <si>
    <r>
      <t xml:space="preserve"> plan</t>
    </r>
    <r>
      <rPr>
        <vertAlign val="superscript"/>
        <sz val="9.5"/>
        <rFont val="Fira Sans"/>
        <family val="2"/>
        <charset val="238"/>
      </rPr>
      <t>b</t>
    </r>
  </si>
  <si>
    <r>
      <t>w % PKB roku N-2</t>
    </r>
    <r>
      <rPr>
        <vertAlign val="superscript"/>
        <sz val="9.5"/>
        <rFont val="Fira Sans"/>
        <family val="2"/>
        <charset val="238"/>
      </rPr>
      <t>c</t>
    </r>
  </si>
  <si>
    <t>Wydatki bezpośrednie gospodarstw domowych</t>
  </si>
  <si>
    <t>w tys. zł</t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</si>
  <si>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Zgodnie z ustawą budżetową.</t>
    </r>
  </si>
  <si>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 Bez wydatków bezpośrednich z gospodarstw domowych, które według metodologii SHA 2011 ujęte są w odrębnej kategorii HF.3.</t>
    </r>
  </si>
  <si>
    <t>Tabl. 6. Nakłady na ochronę zdrowia (zgodnie z metodologią "ustawową")</t>
  </si>
  <si>
    <r>
      <t>Wydatki prywatne</t>
    </r>
    <r>
      <rPr>
        <vertAlign val="superscript"/>
        <sz val="9.5"/>
        <rFont val="Fira Sans"/>
        <family val="2"/>
        <charset val="238"/>
      </rPr>
      <t>a</t>
    </r>
  </si>
  <si>
    <t xml:space="preserve">Świadczeniodawcy ambulatoryjnej opieki zdrowotnej
</t>
  </si>
  <si>
    <t xml:space="preserve">Obowiązkowe przedpłaty (inne niż wykazane       w FS.3) </t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</si>
  <si>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Zgodnie z art. 131c ust. 3 ustawy o świadczeniach opieki zdrowotnej finansowanych ze środków publicznych.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</si>
  <si>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Zgodnie z art. 131c ust. 2 ustawy o świadczeniach opieki zdrowotnej finansowanych ze środków publicznych.</t>
    </r>
  </si>
  <si>
    <r>
      <t>w % PKB roku N</t>
    </r>
    <r>
      <rPr>
        <vertAlign val="superscript"/>
        <sz val="9.5"/>
        <rFont val="Fira Sans"/>
        <family val="2"/>
        <charset val="238"/>
      </rPr>
      <t>d</t>
    </r>
  </si>
  <si>
    <t>Literą N oznaczono rok, którego dotyczą dane o nakładach na zdrowie (plan i wykonanie).</t>
  </si>
  <si>
    <t>Tabl. 4. Wydatki bieżące na ochronę zdrowia według dostawców dóbr i usług  (na podstawie Narodowego Rachunku Zdrowia)</t>
  </si>
  <si>
    <t>Tabl. 3. Wydatki bieżące na ochronę zdrowia według funkcji  (na podstawie Narodowego Rachunku Zdrowia)</t>
  </si>
  <si>
    <t>Tabl. 2. Wydatki bieżące na ochronę zdrowia według schematów finansowania (na podstawie Narodowego Rachunku Zdrowia)</t>
  </si>
  <si>
    <t>Tabl. 1. Wydatki bieżące na ochronę zdrowia (według Narodowego Rachunku Zdrowia)</t>
  </si>
  <si>
    <r>
      <t>Tablica 6. Nakłady na ochronę zdrowia (zgodnie z metodologią "ustawową")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</si>
  <si>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Tablica 5. Wydatki bieżące na ochronę zdrowia według przychodów schematów finansowania (na podstawie Narodowego Rachunku Zdrowia)</t>
  </si>
  <si>
    <t>Tablica 4.  Wydatki bieżące na ochronę zdrowia według dostawców dóbr i usług  (na podstawie Narodowego Rachunku Zdrowia)</t>
  </si>
  <si>
    <t>Tablica 3.  Wydatki bieżące na ochronę zdrowia według funkcji  (na podstawie Narodowego Rachunku Zdrowia)</t>
  </si>
  <si>
    <t>Tablica 2.  Wydatki bieżące na ochronę zdrowia według schematów finansowania (na podstawie Narodowego Rachunku Zdrowia)</t>
  </si>
  <si>
    <t>Tablica 1.  Wydatki bieżące na ochronę zdrowia (według Narodowego Rachunku Zdrowia)</t>
  </si>
  <si>
    <t>Tabl. 5. Wydatki bieżące na ochronę zdrowia według przychodów schematów finansowania (na podstawie Narodowego Rachunku Zdrowia)</t>
  </si>
  <si>
    <r>
      <t>2015</t>
    </r>
    <r>
      <rPr>
        <vertAlign val="superscript"/>
        <sz val="9.5"/>
        <color theme="1"/>
        <rFont val="Fira Sans"/>
        <family val="2"/>
        <charset val="238"/>
      </rPr>
      <t>b</t>
    </r>
  </si>
  <si>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Wstępne szacunki.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</si>
  <si>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Dane wstępne NRZ.</t>
    </r>
  </si>
  <si>
    <r>
      <t>2016</t>
    </r>
    <r>
      <rPr>
        <vertAlign val="superscript"/>
        <sz val="9.5"/>
        <rFont val="Fira Sans"/>
        <family val="2"/>
        <charset val="238"/>
      </rPr>
      <t>b</t>
    </r>
  </si>
  <si>
    <r>
      <t>2015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</si>
  <si>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2016</t>
    </r>
    <r>
      <rPr>
        <vertAlign val="superscript"/>
        <sz val="9.5"/>
        <rFont val="Fira Sans"/>
        <family val="2"/>
        <charset val="238"/>
      </rPr>
      <t>a</t>
    </r>
  </si>
  <si>
    <t>Bezpośrednie transfery z zagranicy</t>
  </si>
  <si>
    <r>
      <t>2021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</si>
  <si>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2021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</si>
  <si>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2022</t>
    </r>
    <r>
      <rPr>
        <vertAlign val="superscript"/>
        <sz val="9.5"/>
        <color theme="1"/>
        <rFont val="Fira Sans"/>
        <family val="2"/>
        <charset val="238"/>
      </rPr>
      <t>d</t>
    </r>
  </si>
  <si>
    <t xml:space="preserve">Transfery z zagranicznych źródeł dystrybuowane przez rząd </t>
  </si>
  <si>
    <t xml:space="preserve">Transfery z krajowych przychodów instytucji rządowych 
i samorządowych </t>
  </si>
  <si>
    <t xml:space="preserve">Uwaga: Ostatnie dostępne dane w układzie według funkcji (HC) są to dane wstępne za rok 2021 r. </t>
  </si>
  <si>
    <t xml:space="preserve">Uwaga: Ostatnie dostępne dane w układzie według dostawców dóbr i usług ochrony zdrowia (HP) są to dane wstępne za rok 2021 r. </t>
  </si>
  <si>
    <t xml:space="preserve">Uwaga: Ostatnie dostępne dane w układzie według przychodów schematów finansowania (FS) są to dane wstępne za rok 2021 r. </t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</si>
  <si>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zaktualizowane, zgodne z bazą OECD http: stats.oecd.org na dzień 14.07.2023 r.</t>
    </r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</si>
  <si>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zaktualizowane, zgodne z bazą OECD http: stats.oecd.org na dzień 14.07.2023 r.</t>
    </r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</si>
  <si>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W odniesieniu do aktualnych wartości PKB. Źródło: dane o PKB dostępne na stronie: https://stat.gov.pl/wskazniki-makroekonomiczne/ - aktualizacja 20.04.2023 r.</t>
    </r>
  </si>
  <si>
    <t>151 032 578</t>
  </si>
  <si>
    <t>Wydatki bezpośrednie gospodarstw domowych (HF.3)</t>
  </si>
  <si>
    <t>Państwowe systemy
ubezpieczeń</t>
  </si>
  <si>
    <t>Systemy ubezpieczeń społecznych i obowiązkowego prywatnego ubezpieczenia zdrowotnego</t>
  </si>
  <si>
    <t>Systemy dobrowolnego ubezpieczenia zdrowotnego</t>
  </si>
  <si>
    <t>Systemy finansowania instytucji niekomercyjnych</t>
  </si>
  <si>
    <t>Systemy finansowania przez przedsiębiorstwa</t>
  </si>
  <si>
    <t>Zagraniczne systemy finansowania</t>
  </si>
  <si>
    <t>Usługi pomocnicze (nieokreślone według funkcji)</t>
  </si>
  <si>
    <t>Leki i materiały medyczne niebędące dobrami trwałego użytku (nieokreślone według funkcji)</t>
  </si>
  <si>
    <t xml:space="preserve">Sprzęt terapeutyczny i pozostałe dobra medyczne trwałego użytku (nieokreślone według funkcji) </t>
  </si>
  <si>
    <t>Profilaktyka zdrowotna</t>
  </si>
  <si>
    <t>Zarządzanie i administracja systemu opieki zdrowotnej oraz jej finansowanie</t>
  </si>
  <si>
    <t>Pozostałe usługi zdrowotne, gdzie indziej niesklasyfikowane</t>
  </si>
  <si>
    <t>HC.9</t>
  </si>
  <si>
    <t xml:space="preserve">Świadczeniodawcy usług pomocniczych
</t>
  </si>
  <si>
    <t>Sprzedawcy i inni dostawcy dóbr medycznych</t>
  </si>
  <si>
    <t xml:space="preserve">Świadczeniodawcy profilaktycznej opieki zdrowotnej </t>
  </si>
  <si>
    <t xml:space="preserve">Dostawcy usług w zakresie administracji systemu opieki zdrowotnej i jej finansowania
</t>
  </si>
  <si>
    <t xml:space="preserve">Pozostałe jednostki gospodarcze </t>
  </si>
  <si>
    <t>Podmioty zagraniczne</t>
  </si>
  <si>
    <t>Długoterminowa opieka zdrowotna</t>
  </si>
  <si>
    <r>
      <rPr>
        <vertAlign val="superscript"/>
        <sz val="9.5"/>
        <rFont val="Fira Sans"/>
        <family val="2"/>
        <charset val="238"/>
      </rPr>
      <t xml:space="preserve">a  </t>
    </r>
    <r>
      <rPr>
        <sz val="9.5"/>
        <rFont val="Fira Sans"/>
        <family val="2"/>
        <charset val="238"/>
      </rPr>
      <t>Bez Wydatków bezpośrednich gospodarstw domowych, które według metodologii SHA 2011 ujęte są w odrębnej kategorii HF.3.</t>
    </r>
  </si>
  <si>
    <t xml:space="preserve">Artykuły medyczne (nieokreślone według funkcji)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</si>
</sst>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3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>
      <alignment wrapText="1"/>
    </xf>
    <xf numFmtId="0" fontId="19" fillId="0" borderId="0">
      <alignment wrapText="1"/>
    </xf>
    <xf numFmtId="0" fontId="35" fillId="0" borderId="0" applyNumberFormat="0" applyFill="0" applyBorder="0" applyAlignment="0" applyProtection="0">
      <alignment wrapText="1"/>
    </xf>
  </cellStyleXfs>
  <cellXfs count="204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Border="1"/>
    <xf numFmtId="0" fontId="0" fillId="0" borderId="0" xfId="0" applyFont="1"/>
    <xf numFmtId="0" fontId="26" fillId="0" borderId="0" xfId="0" applyFont="1"/>
    <xf numFmtId="0" fontId="26" fillId="0" borderId="0" xfId="0" applyFont="1" applyAlignment="1"/>
    <xf numFmtId="0" fontId="26" fillId="0" borderId="35" xfId="0" applyFont="1" applyBorder="1"/>
    <xf numFmtId="167" fontId="26" fillId="0" borderId="33" xfId="0" applyNumberFormat="1" applyFont="1" applyBorder="1"/>
    <xf numFmtId="165" fontId="26" fillId="0" borderId="33" xfId="0" applyNumberFormat="1" applyFont="1" applyBorder="1"/>
    <xf numFmtId="0" fontId="26" fillId="0" borderId="35" xfId="0" applyFont="1" applyBorder="1" applyAlignment="1">
      <alignment horizontal="right"/>
    </xf>
    <xf numFmtId="0" fontId="26" fillId="0" borderId="0" xfId="0" applyFont="1" applyBorder="1"/>
    <xf numFmtId="0" fontId="28" fillId="0" borderId="0" xfId="0" applyFont="1"/>
    <xf numFmtId="0" fontId="28" fillId="0" borderId="4" xfId="6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167" fontId="28" fillId="0" borderId="35" xfId="0" applyNumberFormat="1" applyFont="1" applyBorder="1" applyAlignment="1">
      <alignment horizontal="right" vertical="center"/>
    </xf>
    <xf numFmtId="167" fontId="28" fillId="0" borderId="33" xfId="0" applyNumberFormat="1" applyFont="1" applyBorder="1" applyAlignment="1">
      <alignment horizontal="right" vertical="center"/>
    </xf>
    <xf numFmtId="167" fontId="28" fillId="0" borderId="34" xfId="0" applyNumberFormat="1" applyFont="1" applyBorder="1" applyAlignment="1">
      <alignment horizontal="right" vertical="center"/>
    </xf>
    <xf numFmtId="0" fontId="26" fillId="0" borderId="33" xfId="0" applyFont="1" applyBorder="1"/>
    <xf numFmtId="167" fontId="28" fillId="0" borderId="0" xfId="0" applyNumberFormat="1" applyFont="1" applyBorder="1" applyAlignment="1">
      <alignment horizontal="right" vertical="center"/>
    </xf>
    <xf numFmtId="0" fontId="28" fillId="0" borderId="0" xfId="0" applyFont="1" applyFill="1"/>
    <xf numFmtId="0" fontId="28" fillId="0" borderId="4" xfId="0" quotePrefix="1" applyNumberFormat="1" applyFont="1" applyFill="1" applyBorder="1" applyAlignment="1">
      <alignment vertical="center" wrapText="1"/>
    </xf>
    <xf numFmtId="3" fontId="28" fillId="0" borderId="4" xfId="0" applyNumberFormat="1" applyFont="1" applyFill="1" applyBorder="1" applyAlignment="1">
      <alignment vertical="center" wrapText="1"/>
    </xf>
    <xf numFmtId="4" fontId="28" fillId="0" borderId="4" xfId="0" applyNumberFormat="1" applyFont="1" applyFill="1" applyBorder="1" applyAlignment="1">
      <alignment vertical="center" wrapText="1"/>
    </xf>
    <xf numFmtId="0" fontId="28" fillId="0" borderId="4" xfId="0" quotePrefix="1" applyNumberFormat="1" applyFont="1" applyFill="1" applyBorder="1" applyAlignment="1">
      <alignment horizontal="right" vertical="center" wrapText="1"/>
    </xf>
    <xf numFmtId="0" fontId="28" fillId="0" borderId="4" xfId="0" applyNumberFormat="1" applyFont="1" applyFill="1" applyBorder="1" applyAlignment="1">
      <alignment vertical="center" wrapText="1"/>
    </xf>
    <xf numFmtId="0" fontId="26" fillId="0" borderId="0" xfId="0" applyFont="1" applyBorder="1" applyAlignment="1"/>
    <xf numFmtId="0" fontId="28" fillId="0" borderId="4" xfId="5" applyFont="1" applyFill="1" applyBorder="1" applyAlignment="1">
      <alignment horizontal="center" vertical="center"/>
    </xf>
    <xf numFmtId="0" fontId="28" fillId="0" borderId="4" xfId="5" applyFont="1" applyFill="1" applyBorder="1" applyAlignment="1">
      <alignment horizontal="center"/>
    </xf>
    <xf numFmtId="0" fontId="28" fillId="0" borderId="38" xfId="5" applyFont="1" applyFill="1" applyBorder="1" applyAlignment="1">
      <alignment horizontal="center"/>
    </xf>
    <xf numFmtId="0" fontId="28" fillId="0" borderId="39" xfId="5" applyFont="1" applyFill="1" applyBorder="1" applyAlignment="1">
      <alignment horizontal="center"/>
    </xf>
    <xf numFmtId="0" fontId="28" fillId="0" borderId="10" xfId="5" applyFont="1" applyFill="1" applyBorder="1" applyAlignment="1">
      <alignment horizontal="center"/>
    </xf>
    <xf numFmtId="0" fontId="28" fillId="0" borderId="37" xfId="5" applyFont="1" applyFill="1" applyBorder="1" applyAlignment="1">
      <alignment horizontal="center"/>
    </xf>
    <xf numFmtId="0" fontId="30" fillId="0" borderId="0" xfId="35" applyFont="1"/>
    <xf numFmtId="0" fontId="31" fillId="0" borderId="0" xfId="0" applyFont="1"/>
    <xf numFmtId="0" fontId="28" fillId="0" borderId="29" xfId="5" applyFont="1" applyFill="1" applyBorder="1" applyAlignment="1">
      <alignment horizontal="center" vertical="center"/>
    </xf>
    <xf numFmtId="0" fontId="28" fillId="0" borderId="6" xfId="5" applyFont="1" applyFill="1" applyBorder="1" applyAlignment="1">
      <alignment horizontal="center" vertical="center"/>
    </xf>
    <xf numFmtId="0" fontId="28" fillId="0" borderId="6" xfId="6" applyFont="1" applyBorder="1" applyAlignment="1">
      <alignment horizontal="center" vertical="center" wrapText="1"/>
    </xf>
    <xf numFmtId="0" fontId="32" fillId="0" borderId="0" xfId="0" applyFont="1"/>
    <xf numFmtId="0" fontId="28" fillId="0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3" fillId="0" borderId="0" xfId="0" applyFont="1"/>
    <xf numFmtId="0" fontId="26" fillId="0" borderId="0" xfId="0" applyFont="1" applyBorder="1" applyAlignment="1">
      <alignment horizontal="center" vertical="center"/>
    </xf>
    <xf numFmtId="0" fontId="25" fillId="0" borderId="0" xfId="35"/>
    <xf numFmtId="3" fontId="26" fillId="0" borderId="33" xfId="9" applyNumberFormat="1" applyFont="1" applyBorder="1" applyAlignment="1">
      <alignment horizontal="right" wrapText="1"/>
    </xf>
    <xf numFmtId="0" fontId="28" fillId="0" borderId="35" xfId="0" applyFont="1" applyBorder="1"/>
    <xf numFmtId="167" fontId="28" fillId="0" borderId="33" xfId="0" applyNumberFormat="1" applyFont="1" applyBorder="1"/>
    <xf numFmtId="165" fontId="28" fillId="0" borderId="33" xfId="0" applyNumberFormat="1" applyFont="1" applyBorder="1"/>
    <xf numFmtId="0" fontId="28" fillId="0" borderId="35" xfId="0" applyFont="1" applyBorder="1" applyAlignment="1">
      <alignment horizontal="right"/>
    </xf>
    <xf numFmtId="3" fontId="28" fillId="0" borderId="33" xfId="9" applyNumberFormat="1" applyFont="1" applyBorder="1" applyAlignment="1">
      <alignment horizontal="right" wrapText="1"/>
    </xf>
    <xf numFmtId="0" fontId="25" fillId="0" borderId="0" xfId="35" applyFill="1"/>
    <xf numFmtId="167" fontId="24" fillId="0" borderId="0" xfId="0" applyNumberFormat="1" applyFont="1"/>
    <xf numFmtId="0" fontId="28" fillId="0" borderId="40" xfId="5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right"/>
    </xf>
    <xf numFmtId="0" fontId="28" fillId="0" borderId="35" xfId="0" applyFont="1" applyFill="1" applyBorder="1" applyAlignment="1">
      <alignment horizontal="right"/>
    </xf>
    <xf numFmtId="167" fontId="26" fillId="0" borderId="0" xfId="0" applyNumberFormat="1" applyFont="1"/>
    <xf numFmtId="167" fontId="28" fillId="3" borderId="35" xfId="0" applyNumberFormat="1" applyFont="1" applyFill="1" applyBorder="1" applyAlignment="1">
      <alignment horizontal="right" vertical="center"/>
    </xf>
    <xf numFmtId="167" fontId="26" fillId="3" borderId="0" xfId="0" applyNumberFormat="1" applyFont="1" applyFill="1"/>
    <xf numFmtId="2" fontId="26" fillId="0" borderId="4" xfId="0" applyNumberFormat="1" applyFont="1" applyFill="1" applyBorder="1"/>
    <xf numFmtId="167" fontId="28" fillId="0" borderId="0" xfId="0" applyNumberFormat="1" applyFont="1"/>
    <xf numFmtId="3" fontId="26" fillId="0" borderId="33" xfId="0" applyNumberFormat="1" applyFont="1" applyBorder="1"/>
    <xf numFmtId="0" fontId="28" fillId="0" borderId="29" xfId="6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3" fontId="28" fillId="0" borderId="4" xfId="0" applyNumberFormat="1" applyFont="1" applyFill="1" applyBorder="1" applyAlignment="1">
      <alignment horizontal="right" vertical="center" wrapText="1"/>
    </xf>
  </cellXfs>
  <cellStyles count="39">
    <cellStyle name="[StdExit()]" xfId="12"/>
    <cellStyle name="Dziesiętny" xfId="2" builtinId="3"/>
    <cellStyle name="Hiperłącze" xfId="35" builtinId="8"/>
    <cellStyle name="Hiperłącze 2" xfId="38"/>
    <cellStyle name="Hyperlink 2" xfId="13"/>
    <cellStyle name="Normal 2" xfId="5"/>
    <cellStyle name="Normal 2 3" xfId="10"/>
    <cellStyle name="Normal 2 3 2" xfId="11"/>
    <cellStyle name="Normal 3" xfId="16"/>
    <cellStyle name="Normal 4" xfId="17"/>
    <cellStyle name="Normal_Aggregate Tables" xfId="18"/>
    <cellStyle name="Normalny" xfId="0" builtinId="0"/>
    <cellStyle name="Normalny 10" xfId="25"/>
    <cellStyle name="Normalny 11" xfId="21"/>
    <cellStyle name="Normalny 12" xfId="23"/>
    <cellStyle name="Normalny 12 2" xfId="27"/>
    <cellStyle name="Normalny 2" xfId="3"/>
    <cellStyle name="Normalny 2 2" xfId="14"/>
    <cellStyle name="Normalny 2 2 2" xfId="28"/>
    <cellStyle name="Normalny 2 3" xfId="8"/>
    <cellStyle name="Normalny 2 3 2" xfId="24"/>
    <cellStyle name="Normalny 2 4" xfId="9"/>
    <cellStyle name="Normalny 2 5" xfId="37"/>
    <cellStyle name="Normalny 3" xfId="7"/>
    <cellStyle name="Normalny 3 2" xfId="31"/>
    <cellStyle name="Normalny 3 2 2" xfId="20"/>
    <cellStyle name="Normalny 4" xfId="6"/>
    <cellStyle name="Normalny 4 2" xfId="32"/>
    <cellStyle name="Normalny 5" xfId="22"/>
    <cellStyle name="Normalny 5 2" xfId="33"/>
    <cellStyle name="Normalny 6" xfId="36"/>
    <cellStyle name="Normalny 6 2" xfId="30"/>
    <cellStyle name="Normalny 7 3" xfId="26"/>
    <cellStyle name="Normalny 8 3" xfId="29"/>
    <cellStyle name="Procentowy" xfId="1" builtinId="5"/>
    <cellStyle name="Procentowy 2" xfId="4"/>
    <cellStyle name="Procentowy 2 2" xfId="34"/>
    <cellStyle name="Procentowy 3" xfId="15"/>
    <cellStyle name="Standaard 2" xfId="19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BE-44E9-A392-2518BED72EC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51228848"/>
        <c:axId val="-1451229392"/>
        <c:axId val="0"/>
      </c:bar3DChart>
      <c:catAx>
        <c:axId val="-145122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51229392"/>
        <c:crosses val="autoZero"/>
        <c:auto val="1"/>
        <c:lblAlgn val="ctr"/>
        <c:lblOffset val="100"/>
        <c:noMultiLvlLbl val="0"/>
      </c:catAx>
      <c:valAx>
        <c:axId val="-145122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5122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51238640"/>
        <c:axId val="-1451234288"/>
        <c:axId val="0"/>
      </c:bar3DChart>
      <c:catAx>
        <c:axId val="-1451238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51234288"/>
        <c:crosses val="autoZero"/>
        <c:auto val="1"/>
        <c:lblAlgn val="ctr"/>
        <c:lblOffset val="100"/>
        <c:noMultiLvlLbl val="0"/>
      </c:catAx>
      <c:valAx>
        <c:axId val="-14512342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45123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109375" defaultRowHeight="14.4"/>
  <cols>
    <col min="1" max="1" width="71.6640625" style="1" customWidth="1"/>
    <col min="2" max="8" width="19.5546875" style="1" customWidth="1"/>
    <col min="9" max="10" width="17.88671875" style="1" customWidth="1"/>
    <col min="11" max="16384" width="9.109375" style="1"/>
  </cols>
  <sheetData>
    <row r="1" spans="1:10" s="26" customFormat="1">
      <c r="A1" s="165" t="s">
        <v>0</v>
      </c>
      <c r="B1" s="165" t="s">
        <v>1</v>
      </c>
      <c r="C1" s="169"/>
      <c r="D1" s="169"/>
      <c r="E1" s="169"/>
      <c r="F1" s="170"/>
      <c r="G1" s="167" t="s">
        <v>10</v>
      </c>
      <c r="H1" s="168"/>
    </row>
    <row r="2" spans="1:10" s="26" customFormat="1">
      <c r="A2" s="166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28.8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28.8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28.8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28.8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28.8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29.4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171" t="s">
        <v>15</v>
      </c>
      <c r="B14" s="171"/>
      <c r="C14" s="171"/>
      <c r="D14" s="171"/>
      <c r="E14" s="171"/>
      <c r="F14" s="171"/>
      <c r="G14" s="172"/>
      <c r="H14" s="172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62" t="s">
        <v>1</v>
      </c>
      <c r="C16" s="162"/>
      <c r="D16" s="162"/>
      <c r="E16" s="162"/>
      <c r="F16" s="162"/>
      <c r="G16" s="162"/>
      <c r="H16" s="162"/>
      <c r="I16" s="162" t="s">
        <v>11</v>
      </c>
      <c r="J16" s="162"/>
    </row>
    <row r="17" spans="1:10">
      <c r="A17" s="163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64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0" zoomScale="110" zoomScaleNormal="110" workbookViewId="0">
      <selection activeCell="A27" sqref="A27"/>
    </sheetView>
  </sheetViews>
  <sheetFormatPr defaultColWidth="9.109375" defaultRowHeight="11.4"/>
  <cols>
    <col min="1" max="3" width="9.109375" style="101"/>
    <col min="4" max="4" width="14.5546875" style="101" customWidth="1"/>
    <col min="5" max="5" width="14.44140625" style="101" customWidth="1"/>
    <col min="6" max="6" width="10.33203125" style="101" customWidth="1"/>
    <col min="7" max="7" width="13.6640625" style="101" customWidth="1"/>
    <col min="8" max="8" width="15.44140625" style="101" customWidth="1"/>
    <col min="9" max="9" width="16.109375" style="101" customWidth="1"/>
    <col min="10" max="10" width="13" style="101" customWidth="1"/>
    <col min="11" max="11" width="15.44140625" style="101" customWidth="1"/>
    <col min="12" max="14" width="3.88671875" style="101" customWidth="1"/>
    <col min="15" max="16384" width="9.109375" style="101"/>
  </cols>
  <sheetData>
    <row r="1" spans="1:11" ht="12.6">
      <c r="A1" s="133" t="s">
        <v>145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2.6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5" customHeight="1">
      <c r="A3" s="192" t="s">
        <v>39</v>
      </c>
      <c r="B3" s="194" t="s">
        <v>120</v>
      </c>
      <c r="C3" s="127" t="s">
        <v>72</v>
      </c>
      <c r="D3" s="128" t="s">
        <v>73</v>
      </c>
      <c r="E3" s="129" t="s">
        <v>112</v>
      </c>
      <c r="F3" s="130" t="s">
        <v>74</v>
      </c>
      <c r="G3" s="127" t="s">
        <v>75</v>
      </c>
      <c r="H3" s="127" t="s">
        <v>76</v>
      </c>
      <c r="I3" s="127" t="s">
        <v>77</v>
      </c>
      <c r="J3" s="130" t="s">
        <v>78</v>
      </c>
      <c r="K3" s="131" t="s">
        <v>79</v>
      </c>
    </row>
    <row r="4" spans="1:11" ht="88.2">
      <c r="A4" s="193"/>
      <c r="B4" s="195"/>
      <c r="C4" s="112" t="s">
        <v>71</v>
      </c>
      <c r="D4" s="112" t="s">
        <v>168</v>
      </c>
      <c r="E4" s="112" t="s">
        <v>169</v>
      </c>
      <c r="F4" s="112" t="s">
        <v>130</v>
      </c>
      <c r="G4" s="112" t="s">
        <v>170</v>
      </c>
      <c r="H4" s="112" t="s">
        <v>171</v>
      </c>
      <c r="I4" s="112" t="s">
        <v>172</v>
      </c>
      <c r="J4" s="112" t="s">
        <v>125</v>
      </c>
      <c r="K4" s="161" t="s">
        <v>173</v>
      </c>
    </row>
    <row r="5" spans="1:11" ht="12.6">
      <c r="A5" s="113"/>
      <c r="B5" s="191" t="s">
        <v>69</v>
      </c>
      <c r="C5" s="191"/>
      <c r="D5" s="191"/>
      <c r="E5" s="191"/>
      <c r="F5" s="191"/>
      <c r="G5" s="191"/>
      <c r="H5" s="191"/>
      <c r="I5" s="191"/>
      <c r="J5" s="191"/>
      <c r="K5" s="191"/>
    </row>
    <row r="6" spans="1:11" ht="12.6">
      <c r="A6" s="117">
        <v>2013</v>
      </c>
      <c r="B6" s="114">
        <v>105635.11200000001</v>
      </c>
      <c r="C6" s="115">
        <v>74639.14</v>
      </c>
      <c r="D6" s="115">
        <v>10533.584999999999</v>
      </c>
      <c r="E6" s="115">
        <v>64105.554999999993</v>
      </c>
      <c r="F6" s="115">
        <v>6018.1120000000001</v>
      </c>
      <c r="G6" s="115">
        <v>4237.915</v>
      </c>
      <c r="H6" s="115">
        <v>1166.6969999999999</v>
      </c>
      <c r="I6" s="115">
        <v>613.5</v>
      </c>
      <c r="J6" s="116">
        <v>24977.86</v>
      </c>
      <c r="K6" s="116" t="s">
        <v>80</v>
      </c>
    </row>
    <row r="7" spans="1:11" ht="12.6">
      <c r="A7" s="117">
        <v>2014</v>
      </c>
      <c r="B7" s="114">
        <v>107457.868</v>
      </c>
      <c r="C7" s="115">
        <v>75928.64899999999</v>
      </c>
      <c r="D7" s="115">
        <v>10016.601999999999</v>
      </c>
      <c r="E7" s="115">
        <v>65912.047000000006</v>
      </c>
      <c r="F7" s="115">
        <v>6679.0070000000005</v>
      </c>
      <c r="G7" s="115">
        <v>4868.8949999999995</v>
      </c>
      <c r="H7" s="115">
        <v>1130.1120000000001</v>
      </c>
      <c r="I7" s="115">
        <v>680</v>
      </c>
      <c r="J7" s="116">
        <v>24850.212</v>
      </c>
      <c r="K7" s="116" t="s">
        <v>80</v>
      </c>
    </row>
    <row r="8" spans="1:11" ht="14.4">
      <c r="A8" s="153" t="s">
        <v>148</v>
      </c>
      <c r="B8" s="107">
        <v>115177.4</v>
      </c>
      <c r="C8" s="107">
        <v>80329.407999999996</v>
      </c>
      <c r="D8" s="115">
        <v>10897.045</v>
      </c>
      <c r="E8" s="115">
        <v>69432.354000000007</v>
      </c>
      <c r="F8" s="107">
        <v>8314.098</v>
      </c>
      <c r="G8" s="115">
        <v>5752.0650000000005</v>
      </c>
      <c r="H8" s="115">
        <v>1199.884</v>
      </c>
      <c r="I8" s="115">
        <v>1362.1489999999999</v>
      </c>
      <c r="J8" s="107">
        <v>26533.891</v>
      </c>
      <c r="K8" s="116" t="s">
        <v>80</v>
      </c>
    </row>
    <row r="9" spans="1:11" ht="14.4">
      <c r="A9" s="154" t="s">
        <v>151</v>
      </c>
      <c r="B9" s="146">
        <v>121774.1</v>
      </c>
      <c r="C9" s="146">
        <v>84415</v>
      </c>
      <c r="D9" s="115">
        <v>11828.3</v>
      </c>
      <c r="E9" s="115">
        <v>72586.72500000002</v>
      </c>
      <c r="F9" s="146">
        <v>9571.9</v>
      </c>
      <c r="G9" s="115">
        <v>6540.192</v>
      </c>
      <c r="H9" s="115">
        <v>1087.8</v>
      </c>
      <c r="I9" s="115">
        <v>1943.934</v>
      </c>
      <c r="J9" s="146">
        <v>27787.188000000002</v>
      </c>
      <c r="K9" s="116" t="s">
        <v>80</v>
      </c>
    </row>
    <row r="10" spans="1:11" ht="12.6">
      <c r="A10" s="117">
        <v>2017</v>
      </c>
      <c r="B10" s="114">
        <v>130535.814</v>
      </c>
      <c r="C10" s="115">
        <v>90445.504000000001</v>
      </c>
      <c r="D10" s="115">
        <v>13515.144</v>
      </c>
      <c r="E10" s="115">
        <v>76930.36</v>
      </c>
      <c r="F10" s="115">
        <v>10411.120000000001</v>
      </c>
      <c r="G10" s="115">
        <v>7361.2820000000002</v>
      </c>
      <c r="H10" s="115">
        <v>1437.59</v>
      </c>
      <c r="I10" s="115">
        <v>1612.248</v>
      </c>
      <c r="J10" s="116">
        <v>29679.19</v>
      </c>
      <c r="K10" s="116" t="s">
        <v>80</v>
      </c>
    </row>
    <row r="11" spans="1:11" ht="12.6">
      <c r="A11" s="117">
        <v>2018</v>
      </c>
      <c r="B11" s="114">
        <v>134244.4</v>
      </c>
      <c r="C11" s="115">
        <v>95977.057000000001</v>
      </c>
      <c r="D11" s="115">
        <v>13381.757</v>
      </c>
      <c r="E11" s="115">
        <v>82595.3</v>
      </c>
      <c r="F11" s="115">
        <v>10854.191000000001</v>
      </c>
      <c r="G11" s="115">
        <v>8196.5540000000001</v>
      </c>
      <c r="H11" s="115">
        <v>1560.3119999999999</v>
      </c>
      <c r="I11" s="115">
        <v>1097.325</v>
      </c>
      <c r="J11" s="116">
        <v>27413.151999999998</v>
      </c>
      <c r="K11" s="116" t="s">
        <v>80</v>
      </c>
    </row>
    <row r="12" spans="1:11" ht="12.6">
      <c r="A12" s="109">
        <v>2019</v>
      </c>
      <c r="B12" s="114">
        <v>147838.53</v>
      </c>
      <c r="C12" s="115">
        <v>106113.92599999999</v>
      </c>
      <c r="D12" s="115">
        <v>14693.641</v>
      </c>
      <c r="E12" s="115">
        <v>91420.284999999989</v>
      </c>
      <c r="F12" s="115">
        <v>12022.687</v>
      </c>
      <c r="G12" s="115">
        <v>9166.5069999999996</v>
      </c>
      <c r="H12" s="115">
        <v>1642.4070000000002</v>
      </c>
      <c r="I12" s="115">
        <v>1213.7729999999999</v>
      </c>
      <c r="J12" s="116">
        <v>29701.916999999998</v>
      </c>
      <c r="K12" s="116" t="s">
        <v>80</v>
      </c>
    </row>
    <row r="13" spans="1:11" ht="12.6">
      <c r="A13" s="148">
        <v>2020</v>
      </c>
      <c r="B13" s="114">
        <v>151873.50599999999</v>
      </c>
      <c r="C13" s="115">
        <v>109752.72900000001</v>
      </c>
      <c r="D13" s="115">
        <v>14939.408999999998</v>
      </c>
      <c r="E13" s="115">
        <v>94813.32</v>
      </c>
      <c r="F13" s="115">
        <v>12452.338</v>
      </c>
      <c r="G13" s="115">
        <v>9023.9470000000001</v>
      </c>
      <c r="H13" s="115">
        <v>2222.5990000000002</v>
      </c>
      <c r="I13" s="115">
        <v>1205.7919999999999</v>
      </c>
      <c r="J13" s="116">
        <v>29668.438999999998</v>
      </c>
      <c r="K13" s="116" t="s">
        <v>80</v>
      </c>
    </row>
    <row r="14" spans="1:11" ht="14.4">
      <c r="A14" s="109" t="s">
        <v>156</v>
      </c>
      <c r="B14" s="114">
        <v>169418.41399999999</v>
      </c>
      <c r="C14" s="107">
        <v>122767.155</v>
      </c>
      <c r="D14" s="115">
        <v>25639.312000000002</v>
      </c>
      <c r="E14" s="115">
        <v>97127.842999999993</v>
      </c>
      <c r="F14" s="146">
        <v>13025.976000000001</v>
      </c>
      <c r="G14" s="115">
        <v>9745.0329999999994</v>
      </c>
      <c r="H14" s="115">
        <v>2262.7170000000001</v>
      </c>
      <c r="I14" s="115">
        <v>1018.226</v>
      </c>
      <c r="J14" s="107">
        <v>33625.283000000003</v>
      </c>
      <c r="K14" s="116" t="s">
        <v>80</v>
      </c>
    </row>
    <row r="15" spans="1:11" ht="12.6">
      <c r="A15" s="125"/>
      <c r="B15" s="196" t="s">
        <v>67</v>
      </c>
      <c r="C15" s="196"/>
      <c r="D15" s="196"/>
      <c r="E15" s="196"/>
      <c r="F15" s="196"/>
      <c r="G15" s="196"/>
      <c r="H15" s="196"/>
      <c r="I15" s="196"/>
      <c r="J15" s="196"/>
      <c r="K15" s="196"/>
    </row>
    <row r="16" spans="1:11" ht="12.6">
      <c r="A16" s="117">
        <v>2013</v>
      </c>
      <c r="B16" s="114">
        <f t="shared" ref="B16:J16" si="0">B6/$B6*100</f>
        <v>100</v>
      </c>
      <c r="C16" s="114">
        <f t="shared" si="0"/>
        <v>70.657510165748675</v>
      </c>
      <c r="D16" s="114">
        <f t="shared" si="0"/>
        <v>9.9716702151080217</v>
      </c>
      <c r="E16" s="114">
        <f t="shared" si="0"/>
        <v>60.685839950640641</v>
      </c>
      <c r="F16" s="114">
        <f t="shared" si="0"/>
        <v>5.697075419392748</v>
      </c>
      <c r="G16" s="114">
        <f t="shared" si="0"/>
        <v>4.0118431454874584</v>
      </c>
      <c r="H16" s="114">
        <f t="shared" si="0"/>
        <v>1.1044594717710905</v>
      </c>
      <c r="I16" s="114">
        <f t="shared" si="0"/>
        <v>0.58077280213419935</v>
      </c>
      <c r="J16" s="114">
        <f t="shared" si="0"/>
        <v>23.645414414858575</v>
      </c>
      <c r="K16" s="116" t="s">
        <v>80</v>
      </c>
    </row>
    <row r="17" spans="1:11" ht="12.6">
      <c r="A17" s="117">
        <v>2014</v>
      </c>
      <c r="B17" s="114">
        <f t="shared" ref="B17:J17" si="1">B7/$B7*100</f>
        <v>100</v>
      </c>
      <c r="C17" s="115">
        <f t="shared" si="1"/>
        <v>70.658994462834485</v>
      </c>
      <c r="D17" s="115">
        <f t="shared" si="1"/>
        <v>9.3214226062999863</v>
      </c>
      <c r="E17" s="115">
        <f t="shared" si="1"/>
        <v>61.33757185653451</v>
      </c>
      <c r="F17" s="115">
        <f t="shared" si="1"/>
        <v>6.215465767476422</v>
      </c>
      <c r="G17" s="115">
        <f t="shared" si="1"/>
        <v>4.5309804583132056</v>
      </c>
      <c r="H17" s="115">
        <f t="shared" si="1"/>
        <v>1.0516791567091206</v>
      </c>
      <c r="I17" s="115">
        <f t="shared" si="1"/>
        <v>0.63280615245409488</v>
      </c>
      <c r="J17" s="116">
        <f t="shared" si="1"/>
        <v>23.125539769689084</v>
      </c>
      <c r="K17" s="116" t="s">
        <v>80</v>
      </c>
    </row>
    <row r="18" spans="1:11" ht="12.6">
      <c r="A18" s="117">
        <v>2015</v>
      </c>
      <c r="B18" s="114">
        <f t="shared" ref="B18:J18" si="2">B8/$B8*100</f>
        <v>100</v>
      </c>
      <c r="C18" s="114">
        <f t="shared" si="2"/>
        <v>69.744071319547061</v>
      </c>
      <c r="D18" s="114">
        <f t="shared" si="2"/>
        <v>9.4610965345632039</v>
      </c>
      <c r="E18" s="114">
        <f t="shared" si="2"/>
        <v>60.282966970950902</v>
      </c>
      <c r="F18" s="114">
        <f t="shared" si="2"/>
        <v>7.2185150906341002</v>
      </c>
      <c r="G18" s="114">
        <f t="shared" si="2"/>
        <v>4.9940917228553525</v>
      </c>
      <c r="H18" s="114">
        <f t="shared" si="2"/>
        <v>1.0417703473077184</v>
      </c>
      <c r="I18" s="114">
        <f t="shared" si="2"/>
        <v>1.1826530204710299</v>
      </c>
      <c r="J18" s="114">
        <f t="shared" si="2"/>
        <v>23.037410985141182</v>
      </c>
      <c r="K18" s="116" t="s">
        <v>80</v>
      </c>
    </row>
    <row r="19" spans="1:11" ht="12.6">
      <c r="A19" s="117">
        <v>2016</v>
      </c>
      <c r="B19" s="114">
        <f t="shared" ref="B19:J19" si="3">B9/$B9*100</f>
        <v>100</v>
      </c>
      <c r="C19" s="114">
        <f t="shared" si="3"/>
        <v>69.320980405521368</v>
      </c>
      <c r="D19" s="114">
        <f t="shared" si="3"/>
        <v>9.7133134221480582</v>
      </c>
      <c r="E19" s="114">
        <f t="shared" si="3"/>
        <v>59.60768751319042</v>
      </c>
      <c r="F19" s="114">
        <f t="shared" si="3"/>
        <v>7.8603742503537282</v>
      </c>
      <c r="G19" s="114">
        <f t="shared" si="3"/>
        <v>5.3707578212444185</v>
      </c>
      <c r="H19" s="114">
        <f t="shared" si="3"/>
        <v>0.89329340147042757</v>
      </c>
      <c r="I19" s="114">
        <f t="shared" si="3"/>
        <v>1.5963443786486615</v>
      </c>
      <c r="J19" s="114">
        <f t="shared" si="3"/>
        <v>22.818635489812696</v>
      </c>
      <c r="K19" s="116" t="s">
        <v>80</v>
      </c>
    </row>
    <row r="20" spans="1:11" ht="12.6">
      <c r="A20" s="117">
        <v>2017</v>
      </c>
      <c r="B20" s="114">
        <f t="shared" ref="B20:J20" si="4">B10/$B10*100</f>
        <v>100</v>
      </c>
      <c r="C20" s="114">
        <f t="shared" si="4"/>
        <v>69.287884472838996</v>
      </c>
      <c r="D20" s="114">
        <f t="shared" si="4"/>
        <v>10.353590777776894</v>
      </c>
      <c r="E20" s="114">
        <f t="shared" si="4"/>
        <v>58.934293695062109</v>
      </c>
      <c r="F20" s="114">
        <f t="shared" si="4"/>
        <v>7.9756809116002456</v>
      </c>
      <c r="G20" s="114">
        <f t="shared" si="4"/>
        <v>5.6392814925105537</v>
      </c>
      <c r="H20" s="114">
        <f t="shared" si="4"/>
        <v>1.1012992955327954</v>
      </c>
      <c r="I20" s="114">
        <f t="shared" si="4"/>
        <v>1.2351001235568961</v>
      </c>
      <c r="J20" s="114">
        <f t="shared" si="4"/>
        <v>22.736434615560754</v>
      </c>
      <c r="K20" s="116" t="s">
        <v>80</v>
      </c>
    </row>
    <row r="21" spans="1:11" ht="12.6">
      <c r="A21" s="117">
        <v>2018</v>
      </c>
      <c r="B21" s="114">
        <f t="shared" ref="B21:J21" si="5">B11/$B11*100</f>
        <v>100</v>
      </c>
      <c r="C21" s="114">
        <f t="shared" si="5"/>
        <v>71.494272386781134</v>
      </c>
      <c r="D21" s="114">
        <f t="shared" si="5"/>
        <v>9.9682050051994722</v>
      </c>
      <c r="E21" s="114">
        <f t="shared" si="5"/>
        <v>61.526067381581662</v>
      </c>
      <c r="F21" s="114">
        <f t="shared" si="5"/>
        <v>8.0853957409024151</v>
      </c>
      <c r="G21" s="114">
        <f t="shared" si="5"/>
        <v>6.1056952841235832</v>
      </c>
      <c r="H21" s="114">
        <f t="shared" si="5"/>
        <v>1.1622920583651906</v>
      </c>
      <c r="I21" s="114">
        <f t="shared" si="5"/>
        <v>0.81740839841363955</v>
      </c>
      <c r="J21" s="114">
        <f t="shared" si="5"/>
        <v>20.42033187231646</v>
      </c>
      <c r="K21" s="116" t="s">
        <v>80</v>
      </c>
    </row>
    <row r="22" spans="1:11" ht="12.6">
      <c r="A22" s="109">
        <v>2019</v>
      </c>
      <c r="B22" s="114">
        <f t="shared" ref="B22:J22" si="6">B12/$B12*100</f>
        <v>100</v>
      </c>
      <c r="C22" s="114">
        <f t="shared" si="6"/>
        <v>71.776908225480867</v>
      </c>
      <c r="D22" s="114">
        <f t="shared" si="6"/>
        <v>9.9389793716157744</v>
      </c>
      <c r="E22" s="114">
        <f t="shared" si="6"/>
        <v>61.837928853865087</v>
      </c>
      <c r="F22" s="114">
        <f t="shared" si="6"/>
        <v>8.1323096218556827</v>
      </c>
      <c r="G22" s="114">
        <f t="shared" si="6"/>
        <v>6.200350476969704</v>
      </c>
      <c r="H22" s="114">
        <f t="shared" si="6"/>
        <v>1.1109465171224309</v>
      </c>
      <c r="I22" s="114">
        <f t="shared" si="6"/>
        <v>0.82101262776354722</v>
      </c>
      <c r="J22" s="114">
        <f t="shared" si="6"/>
        <v>20.090782152663447</v>
      </c>
      <c r="K22" s="116" t="s">
        <v>80</v>
      </c>
    </row>
    <row r="23" spans="1:11" ht="12.6">
      <c r="A23" s="148">
        <v>2020</v>
      </c>
      <c r="B23" s="114">
        <f t="shared" ref="B23:J23" si="7">B13/$B13*100</f>
        <v>100</v>
      </c>
      <c r="C23" s="114">
        <f t="shared" si="7"/>
        <v>72.265882240184808</v>
      </c>
      <c r="D23" s="114">
        <f t="shared" si="7"/>
        <v>9.8367446656561661</v>
      </c>
      <c r="E23" s="114">
        <f t="shared" si="7"/>
        <v>62.429137574528639</v>
      </c>
      <c r="F23" s="114">
        <f t="shared" si="7"/>
        <v>8.1991509434173473</v>
      </c>
      <c r="G23" s="114">
        <f t="shared" si="7"/>
        <v>5.941751947176356</v>
      </c>
      <c r="H23" s="114">
        <f t="shared" si="7"/>
        <v>1.4634540668337506</v>
      </c>
      <c r="I23" s="114">
        <f t="shared" si="7"/>
        <v>0.79394492940723982</v>
      </c>
      <c r="J23" s="114">
        <f t="shared" si="7"/>
        <v>19.534966816397851</v>
      </c>
      <c r="K23" s="116" t="s">
        <v>80</v>
      </c>
    </row>
    <row r="24" spans="1:11" ht="14.4">
      <c r="A24" s="109" t="s">
        <v>156</v>
      </c>
      <c r="B24" s="114">
        <f t="shared" ref="B24:J24" si="8">B14/$B14*100</f>
        <v>100</v>
      </c>
      <c r="C24" s="114">
        <f t="shared" si="8"/>
        <v>72.463879280560377</v>
      </c>
      <c r="D24" s="114">
        <f t="shared" si="8"/>
        <v>15.133722123027313</v>
      </c>
      <c r="E24" s="114">
        <f t="shared" si="8"/>
        <v>57.330157157533066</v>
      </c>
      <c r="F24" s="114">
        <f t="shared" si="8"/>
        <v>7.6886423927920857</v>
      </c>
      <c r="G24" s="114">
        <f t="shared" si="8"/>
        <v>5.7520506596172005</v>
      </c>
      <c r="H24" s="114">
        <f t="shared" si="8"/>
        <v>1.3355791419461642</v>
      </c>
      <c r="I24" s="114">
        <f t="shared" si="8"/>
        <v>0.60101259122871975</v>
      </c>
      <c r="J24" s="114">
        <f t="shared" si="8"/>
        <v>19.84747832664754</v>
      </c>
      <c r="K24" s="116" t="s">
        <v>80</v>
      </c>
    </row>
    <row r="25" spans="1:11" ht="12.6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  <row r="26" spans="1:11" ht="14.4">
      <c r="A26" s="104" t="s">
        <v>128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1" ht="14.4">
      <c r="A27" s="111" t="s">
        <v>163</v>
      </c>
      <c r="B27" s="104"/>
      <c r="C27" s="104"/>
      <c r="D27" s="104"/>
      <c r="E27" s="104"/>
      <c r="F27" s="104"/>
      <c r="G27" s="104"/>
      <c r="H27" s="104"/>
      <c r="I27" s="104"/>
      <c r="J27" s="104"/>
    </row>
    <row r="28" spans="1:11" ht="14.4">
      <c r="A28" s="111" t="s">
        <v>150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12.6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</row>
    <row r="30" spans="1:11" ht="15" customHeight="1"/>
    <row r="31" spans="1:11" ht="15" customHeight="1"/>
  </sheetData>
  <mergeCells count="4">
    <mergeCell ref="B5:K5"/>
    <mergeCell ref="A3:A4"/>
    <mergeCell ref="B3:B4"/>
    <mergeCell ref="B15:K1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7" zoomScale="120" zoomScaleNormal="120" workbookViewId="0">
      <selection activeCell="K4" sqref="K4"/>
    </sheetView>
  </sheetViews>
  <sheetFormatPr defaultColWidth="9.109375" defaultRowHeight="11.4"/>
  <cols>
    <col min="1" max="1" width="7.88671875" style="101" customWidth="1"/>
    <col min="2" max="3" width="9.109375" style="101"/>
    <col min="4" max="4" width="14.33203125" style="101" customWidth="1"/>
    <col min="5" max="5" width="15.5546875" style="101" customWidth="1"/>
    <col min="6" max="6" width="12.109375" style="101" customWidth="1"/>
    <col min="7" max="7" width="11.5546875" style="101" customWidth="1"/>
    <col min="8" max="8" width="11.88671875" style="101" customWidth="1"/>
    <col min="9" max="9" width="13" style="101" customWidth="1"/>
    <col min="10" max="10" width="12.33203125" style="101" customWidth="1"/>
    <col min="11" max="11" width="12.5546875" style="101" customWidth="1"/>
    <col min="12" max="12" width="15.6640625" style="102" customWidth="1"/>
    <col min="13" max="16384" width="9.109375" style="101"/>
  </cols>
  <sheetData>
    <row r="1" spans="1:12" ht="12.6">
      <c r="A1" s="133" t="s">
        <v>144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10"/>
    </row>
    <row r="2" spans="1:12" ht="12.6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10"/>
    </row>
    <row r="3" spans="1:12" ht="12.6">
      <c r="A3" s="188" t="s">
        <v>39</v>
      </c>
      <c r="B3" s="189" t="s">
        <v>68</v>
      </c>
      <c r="C3" s="127" t="s">
        <v>81</v>
      </c>
      <c r="D3" s="127" t="s">
        <v>82</v>
      </c>
      <c r="E3" s="127" t="s">
        <v>83</v>
      </c>
      <c r="F3" s="127" t="s">
        <v>84</v>
      </c>
      <c r="G3" s="127" t="s">
        <v>85</v>
      </c>
      <c r="H3" s="127" t="s">
        <v>86</v>
      </c>
      <c r="I3" s="127" t="s">
        <v>87</v>
      </c>
      <c r="J3" s="127" t="s">
        <v>88</v>
      </c>
      <c r="K3" s="127" t="s">
        <v>89</v>
      </c>
      <c r="L3" s="127" t="s">
        <v>180</v>
      </c>
    </row>
    <row r="4" spans="1:12" ht="126.6" customHeight="1">
      <c r="A4" s="188"/>
      <c r="B4" s="189"/>
      <c r="C4" s="112" t="s">
        <v>90</v>
      </c>
      <c r="D4" s="112" t="s">
        <v>91</v>
      </c>
      <c r="E4" s="112" t="s">
        <v>187</v>
      </c>
      <c r="F4" s="112" t="s">
        <v>174</v>
      </c>
      <c r="G4" s="112" t="s">
        <v>189</v>
      </c>
      <c r="H4" s="112" t="s">
        <v>175</v>
      </c>
      <c r="I4" s="112" t="s">
        <v>176</v>
      </c>
      <c r="J4" s="112" t="s">
        <v>177</v>
      </c>
      <c r="K4" s="112" t="s">
        <v>178</v>
      </c>
      <c r="L4" s="112" t="s">
        <v>179</v>
      </c>
    </row>
    <row r="5" spans="1:12" ht="12.6">
      <c r="A5" s="113"/>
      <c r="B5" s="197" t="s">
        <v>92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</row>
    <row r="6" spans="1:12" ht="12.6">
      <c r="A6" s="117">
        <v>2013</v>
      </c>
      <c r="B6" s="114">
        <v>105635.11200000001</v>
      </c>
      <c r="C6" s="115">
        <v>59304.411999999997</v>
      </c>
      <c r="D6" s="115">
        <v>3819.5680000000002</v>
      </c>
      <c r="E6" s="115">
        <v>6239.9009999999998</v>
      </c>
      <c r="F6" s="115">
        <v>4979.7550000000001</v>
      </c>
      <c r="G6" s="115">
        <v>25307.543000000001</v>
      </c>
      <c r="H6" s="115">
        <v>22926.929</v>
      </c>
      <c r="I6" s="115">
        <v>2380.614</v>
      </c>
      <c r="J6" s="116">
        <v>2725.6659999999997</v>
      </c>
      <c r="K6" s="116">
        <v>2758.239</v>
      </c>
      <c r="L6" s="116">
        <v>500.02799999999996</v>
      </c>
    </row>
    <row r="7" spans="1:12" ht="12.6">
      <c r="A7" s="117">
        <v>2014</v>
      </c>
      <c r="B7" s="114">
        <v>107457.868</v>
      </c>
      <c r="C7" s="115">
        <v>60845.236999999994</v>
      </c>
      <c r="D7" s="115">
        <v>3920.5529999999999</v>
      </c>
      <c r="E7" s="115">
        <v>6133.8319999999994</v>
      </c>
      <c r="F7" s="115">
        <v>5080.2590000000009</v>
      </c>
      <c r="G7" s="115">
        <v>25647.206000000006</v>
      </c>
      <c r="H7" s="115">
        <v>23069.002</v>
      </c>
      <c r="I7" s="115">
        <v>2578.2040000000002</v>
      </c>
      <c r="J7" s="116">
        <v>2908.22</v>
      </c>
      <c r="K7" s="116">
        <v>2457.7460000000001</v>
      </c>
      <c r="L7" s="116">
        <v>464.815</v>
      </c>
    </row>
    <row r="8" spans="1:12" ht="14.4">
      <c r="A8" s="153" t="s">
        <v>152</v>
      </c>
      <c r="B8" s="107">
        <v>115177.4</v>
      </c>
      <c r="C8" s="114">
        <v>64245.737000000001</v>
      </c>
      <c r="D8" s="114">
        <v>5591.5439999999999</v>
      </c>
      <c r="E8" s="114">
        <v>6412.8370000000004</v>
      </c>
      <c r="F8" s="114">
        <v>5936.9170000000004</v>
      </c>
      <c r="G8" s="114">
        <v>27215.032999999999</v>
      </c>
      <c r="H8" s="114">
        <v>24432.752</v>
      </c>
      <c r="I8" s="114">
        <v>2782.2809999999999</v>
      </c>
      <c r="J8" s="114">
        <v>2742.056</v>
      </c>
      <c r="K8" s="114">
        <v>2231.0889999999999</v>
      </c>
      <c r="L8" s="116">
        <v>802.18399999999997</v>
      </c>
    </row>
    <row r="9" spans="1:12" ht="14.4">
      <c r="A9" s="154" t="s">
        <v>153</v>
      </c>
      <c r="B9" s="146">
        <v>121774.09299999999</v>
      </c>
      <c r="C9" s="114">
        <v>69702.558000000005</v>
      </c>
      <c r="D9" s="114">
        <v>5753.4780000000001</v>
      </c>
      <c r="E9" s="114">
        <v>7143.6049999999996</v>
      </c>
      <c r="F9" s="114">
        <v>4561.5479999999998</v>
      </c>
      <c r="G9" s="114">
        <v>28286.787</v>
      </c>
      <c r="H9" s="114">
        <v>25551.646000000001</v>
      </c>
      <c r="I9" s="114">
        <v>2735.1410000000001</v>
      </c>
      <c r="J9" s="114">
        <v>3430.49</v>
      </c>
      <c r="K9" s="114">
        <v>2318.9789999999998</v>
      </c>
      <c r="L9" s="116">
        <v>576.64800000000002</v>
      </c>
    </row>
    <row r="10" spans="1:12" ht="12.6">
      <c r="A10" s="117">
        <v>2017</v>
      </c>
      <c r="B10" s="114">
        <v>130535.81399999997</v>
      </c>
      <c r="C10" s="114">
        <v>75954.274999999965</v>
      </c>
      <c r="D10" s="114">
        <v>6283.3579999999993</v>
      </c>
      <c r="E10" s="114">
        <v>7879.4139999999989</v>
      </c>
      <c r="F10" s="114">
        <v>4843.3990000000003</v>
      </c>
      <c r="G10" s="114">
        <v>29588.614999999998</v>
      </c>
      <c r="H10" s="114">
        <v>26539.01</v>
      </c>
      <c r="I10" s="114">
        <v>3049.6049999999996</v>
      </c>
      <c r="J10" s="114">
        <v>3106.9009999999998</v>
      </c>
      <c r="K10" s="114">
        <v>2325.6040000000003</v>
      </c>
      <c r="L10" s="116">
        <v>554.24800000000005</v>
      </c>
    </row>
    <row r="11" spans="1:12" ht="12.6">
      <c r="A11" s="117">
        <v>2018</v>
      </c>
      <c r="B11" s="114">
        <v>134244.4</v>
      </c>
      <c r="C11" s="114">
        <v>77092.317999999999</v>
      </c>
      <c r="D11" s="114">
        <v>6896.8880000000008</v>
      </c>
      <c r="E11" s="114">
        <v>8300.0349999999999</v>
      </c>
      <c r="F11" s="114">
        <v>4979.2260000000006</v>
      </c>
      <c r="G11" s="114">
        <v>30723.350999999999</v>
      </c>
      <c r="H11" s="114">
        <v>27914.843000000001</v>
      </c>
      <c r="I11" s="114">
        <v>2808.5079999999998</v>
      </c>
      <c r="J11" s="114">
        <v>3065.377</v>
      </c>
      <c r="K11" s="114">
        <v>2446.5819999999999</v>
      </c>
      <c r="L11" s="116">
        <v>740.62300000000005</v>
      </c>
    </row>
    <row r="12" spans="1:12" ht="12.6">
      <c r="A12" s="109">
        <v>2019</v>
      </c>
      <c r="B12" s="114">
        <v>147838.53</v>
      </c>
      <c r="C12" s="114">
        <v>87111.237000000008</v>
      </c>
      <c r="D12" s="114">
        <v>6686.067</v>
      </c>
      <c r="E12" s="114">
        <v>9936.509</v>
      </c>
      <c r="F12" s="114">
        <v>5535.7270000000008</v>
      </c>
      <c r="G12" s="114">
        <v>32187.058000000001</v>
      </c>
      <c r="H12" s="114">
        <v>29123.31</v>
      </c>
      <c r="I12" s="114">
        <v>3063.748</v>
      </c>
      <c r="J12" s="114">
        <v>3085.6289999999999</v>
      </c>
      <c r="K12" s="114">
        <v>2478.875</v>
      </c>
      <c r="L12" s="118">
        <v>817.428</v>
      </c>
    </row>
    <row r="13" spans="1:12" ht="12.6">
      <c r="A13" s="109">
        <v>2020</v>
      </c>
      <c r="B13" s="114">
        <v>151873.50599999999</v>
      </c>
      <c r="C13" s="114">
        <v>88117.54</v>
      </c>
      <c r="D13" s="114">
        <v>6416.5050000000001</v>
      </c>
      <c r="E13" s="114">
        <v>12547.803</v>
      </c>
      <c r="F13" s="114">
        <v>5938.7780000000002</v>
      </c>
      <c r="G13" s="114">
        <v>33007.485000000001</v>
      </c>
      <c r="H13" s="114">
        <v>29971.885999999999</v>
      </c>
      <c r="I13" s="114">
        <v>3035.5990000000002</v>
      </c>
      <c r="J13" s="114">
        <v>2926.3119999999999</v>
      </c>
      <c r="K13" s="114">
        <v>1703.03</v>
      </c>
      <c r="L13" s="118">
        <v>1216.0530000000001</v>
      </c>
    </row>
    <row r="14" spans="1:12" ht="14.4">
      <c r="A14" s="109" t="s">
        <v>155</v>
      </c>
      <c r="B14" s="156">
        <v>169418.41399999999</v>
      </c>
      <c r="C14" s="115">
        <v>95127.29</v>
      </c>
      <c r="D14" s="115">
        <v>7471.9669999999996</v>
      </c>
      <c r="E14" s="115">
        <v>13742.752</v>
      </c>
      <c r="F14" s="115">
        <v>6713.32</v>
      </c>
      <c r="G14" s="115">
        <v>35590.269999999997</v>
      </c>
      <c r="H14" s="115">
        <v>32195.896000000001</v>
      </c>
      <c r="I14" s="116">
        <v>3394.3739999999998</v>
      </c>
      <c r="J14" s="157">
        <v>3554.7489999999998</v>
      </c>
      <c r="K14" s="159">
        <v>6029.3519999999999</v>
      </c>
      <c r="L14" s="151">
        <v>1188.7149999999999</v>
      </c>
    </row>
    <row r="15" spans="1:12" ht="12.6">
      <c r="A15" s="104"/>
      <c r="B15" s="198" t="s">
        <v>67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</row>
    <row r="16" spans="1:12" ht="12.6">
      <c r="A16" s="117">
        <v>2013</v>
      </c>
      <c r="B16" s="114">
        <f t="shared" ref="B16:H24" si="0">B6/$B6*100</f>
        <v>100</v>
      </c>
      <c r="C16" s="115">
        <f t="shared" si="0"/>
        <v>56.140814239871297</v>
      </c>
      <c r="D16" s="115">
        <f t="shared" si="0"/>
        <v>3.6158128937279868</v>
      </c>
      <c r="E16" s="115">
        <f t="shared" si="0"/>
        <v>5.9070330705949363</v>
      </c>
      <c r="F16" s="115">
        <f t="shared" si="0"/>
        <v>4.7141096418774087</v>
      </c>
      <c r="G16" s="115">
        <f t="shared" si="0"/>
        <v>23.957510453531778</v>
      </c>
      <c r="H16" s="115">
        <f t="shared" si="0"/>
        <v>21.70389046399648</v>
      </c>
      <c r="I16" s="115" t="s">
        <v>80</v>
      </c>
      <c r="J16" s="116">
        <f>J6/$B6*100</f>
        <v>2.5802651678922812</v>
      </c>
      <c r="K16" s="116">
        <f>K6/$B6*100</f>
        <v>2.611100559064111</v>
      </c>
      <c r="L16" s="116" t="s">
        <v>80</v>
      </c>
    </row>
    <row r="17" spans="1:12" ht="12.6">
      <c r="A17" s="117">
        <v>2014</v>
      </c>
      <c r="B17" s="114">
        <f t="shared" si="0"/>
        <v>100</v>
      </c>
      <c r="C17" s="115">
        <f t="shared" si="0"/>
        <v>56.622412236952243</v>
      </c>
      <c r="D17" s="115">
        <f t="shared" si="0"/>
        <v>3.6484559697387628</v>
      </c>
      <c r="E17" s="115">
        <f t="shared" si="0"/>
        <v>5.7081273937055954</v>
      </c>
      <c r="F17" s="115">
        <f t="shared" si="0"/>
        <v>4.7276752224415999</v>
      </c>
      <c r="G17" s="115">
        <f t="shared" si="0"/>
        <v>23.867220220672909</v>
      </c>
      <c r="H17" s="115">
        <f t="shared" si="0"/>
        <v>21.467950583199734</v>
      </c>
      <c r="I17" s="115">
        <f t="shared" ref="I17:I24" si="1">I7/$B7*100</f>
        <v>2.3992696374731723</v>
      </c>
      <c r="J17" s="116">
        <f t="shared" ref="J17:K17" si="2">J7/$B7*100</f>
        <v>2.7063816304265407</v>
      </c>
      <c r="K17" s="116">
        <f t="shared" si="2"/>
        <v>2.2871717499550615</v>
      </c>
      <c r="L17" s="116">
        <f t="shared" ref="L17:L24" si="3">L7/$B7*100</f>
        <v>0.43255557610727952</v>
      </c>
    </row>
    <row r="18" spans="1:12" ht="12.6">
      <c r="A18" s="117">
        <v>2015</v>
      </c>
      <c r="B18" s="114">
        <f t="shared" si="0"/>
        <v>100</v>
      </c>
      <c r="C18" s="115">
        <f t="shared" si="0"/>
        <v>55.779811838086289</v>
      </c>
      <c r="D18" s="115">
        <f t="shared" si="0"/>
        <v>4.8547232356347694</v>
      </c>
      <c r="E18" s="115">
        <f t="shared" si="0"/>
        <v>5.5677910770689394</v>
      </c>
      <c r="F18" s="115">
        <f t="shared" si="0"/>
        <v>5.1545850140739429</v>
      </c>
      <c r="G18" s="115">
        <f t="shared" si="0"/>
        <v>23.628796100623909</v>
      </c>
      <c r="H18" s="115">
        <f t="shared" si="0"/>
        <v>21.213147718215556</v>
      </c>
      <c r="I18" s="115">
        <f t="shared" si="1"/>
        <v>2.4156483824083543</v>
      </c>
      <c r="J18" s="116">
        <f t="shared" ref="J18:K18" si="4">J8/$B8*100</f>
        <v>2.3807239962006439</v>
      </c>
      <c r="K18" s="116">
        <f t="shared" si="4"/>
        <v>1.9370892206283525</v>
      </c>
      <c r="L18" s="116">
        <f t="shared" si="3"/>
        <v>0.69647691300550285</v>
      </c>
    </row>
    <row r="19" spans="1:12" ht="12.6">
      <c r="A19" s="117">
        <v>2016</v>
      </c>
      <c r="B19" s="114">
        <f t="shared" si="0"/>
        <v>100</v>
      </c>
      <c r="C19" s="115">
        <f t="shared" si="0"/>
        <v>57.239233964156902</v>
      </c>
      <c r="D19" s="115">
        <f t="shared" si="0"/>
        <v>4.7247143117707315</v>
      </c>
      <c r="E19" s="115">
        <f t="shared" si="0"/>
        <v>5.8662764993864496</v>
      </c>
      <c r="F19" s="115">
        <f t="shared" si="0"/>
        <v>3.7459100598679886</v>
      </c>
      <c r="G19" s="115">
        <f t="shared" si="0"/>
        <v>23.228903868739962</v>
      </c>
      <c r="H19" s="115">
        <f t="shared" si="0"/>
        <v>20.982825961183714</v>
      </c>
      <c r="I19" s="115">
        <f t="shared" si="1"/>
        <v>2.2460779075562485</v>
      </c>
      <c r="J19" s="116">
        <f t="shared" ref="J19:K19" si="5">J9/$B9*100</f>
        <v>2.8170934518888182</v>
      </c>
      <c r="K19" s="116">
        <f t="shared" si="5"/>
        <v>1.9043286982231926</v>
      </c>
      <c r="L19" s="116">
        <f t="shared" si="3"/>
        <v>0.47353914596596508</v>
      </c>
    </row>
    <row r="20" spans="1:12" ht="12.6">
      <c r="A20" s="117">
        <v>2017</v>
      </c>
      <c r="B20" s="114">
        <f t="shared" si="0"/>
        <v>100</v>
      </c>
      <c r="C20" s="115">
        <f t="shared" si="0"/>
        <v>58.186541051484909</v>
      </c>
      <c r="D20" s="115">
        <f t="shared" si="0"/>
        <v>4.8135127115383067</v>
      </c>
      <c r="E20" s="115">
        <f t="shared" si="0"/>
        <v>6.0362085764447757</v>
      </c>
      <c r="F20" s="115">
        <f t="shared" si="0"/>
        <v>3.7103985883904635</v>
      </c>
      <c r="G20" s="115">
        <f t="shared" si="0"/>
        <v>22.667047527661648</v>
      </c>
      <c r="H20" s="115">
        <f t="shared" si="0"/>
        <v>20.33082660364764</v>
      </c>
      <c r="I20" s="115">
        <f t="shared" si="1"/>
        <v>2.3362209240140031</v>
      </c>
      <c r="J20" s="116">
        <f t="shared" ref="J20:K20" si="6">J10/$B10*100</f>
        <v>2.3801138590210962</v>
      </c>
      <c r="K20" s="116">
        <f t="shared" si="6"/>
        <v>1.7815830987195598</v>
      </c>
      <c r="L20" s="116">
        <f t="shared" si="3"/>
        <v>0.42459458673923783</v>
      </c>
    </row>
    <row r="21" spans="1:12" ht="12.6">
      <c r="A21" s="117">
        <v>2018</v>
      </c>
      <c r="B21" s="114">
        <f t="shared" si="0"/>
        <v>100</v>
      </c>
      <c r="C21" s="115">
        <f t="shared" si="0"/>
        <v>57.426840896156563</v>
      </c>
      <c r="D21" s="115">
        <f t="shared" si="0"/>
        <v>5.1375610453769402</v>
      </c>
      <c r="E21" s="115">
        <f t="shared" si="0"/>
        <v>6.1827793189138625</v>
      </c>
      <c r="F21" s="115">
        <f t="shared" si="0"/>
        <v>3.7090753878746532</v>
      </c>
      <c r="G21" s="115">
        <f t="shared" si="0"/>
        <v>22.886132307939846</v>
      </c>
      <c r="H21" s="115">
        <f t="shared" si="0"/>
        <v>20.794046530060101</v>
      </c>
      <c r="I21" s="115">
        <f t="shared" si="1"/>
        <v>2.0920857778797477</v>
      </c>
      <c r="J21" s="116">
        <f t="shared" ref="J21:K21" si="7">J11/$B11*100</f>
        <v>2.2834300723158658</v>
      </c>
      <c r="K21" s="116">
        <f t="shared" si="7"/>
        <v>1.8224834704464394</v>
      </c>
      <c r="L21" s="116">
        <f t="shared" si="3"/>
        <v>0.55169750097583226</v>
      </c>
    </row>
    <row r="22" spans="1:12" ht="12.6">
      <c r="A22" s="109">
        <v>2019</v>
      </c>
      <c r="B22" s="114">
        <f t="shared" si="0"/>
        <v>100</v>
      </c>
      <c r="C22" s="115">
        <f t="shared" si="0"/>
        <v>58.92322995906413</v>
      </c>
      <c r="D22" s="115">
        <f t="shared" si="0"/>
        <v>4.5225469977278587</v>
      </c>
      <c r="E22" s="115">
        <f t="shared" si="0"/>
        <v>6.721190341922366</v>
      </c>
      <c r="F22" s="115">
        <f t="shared" si="0"/>
        <v>3.7444413171586604</v>
      </c>
      <c r="G22" s="115">
        <f t="shared" si="0"/>
        <v>21.771765452483869</v>
      </c>
      <c r="H22" s="115">
        <f t="shared" si="0"/>
        <v>19.699404478656547</v>
      </c>
      <c r="I22" s="115">
        <f t="shared" si="1"/>
        <v>2.0723609738273239</v>
      </c>
      <c r="J22" s="116">
        <f t="shared" ref="J22:K24" si="8">J12/$B12*100</f>
        <v>2.0871615809491613</v>
      </c>
      <c r="K22" s="116">
        <f t="shared" si="8"/>
        <v>1.6767448918762924</v>
      </c>
      <c r="L22" s="116">
        <f t="shared" si="3"/>
        <v>0.55291945881767091</v>
      </c>
    </row>
    <row r="23" spans="1:12" ht="12.6">
      <c r="A23" s="109">
        <v>2020</v>
      </c>
      <c r="B23" s="114">
        <f t="shared" si="0"/>
        <v>100</v>
      </c>
      <c r="C23" s="115">
        <f t="shared" si="0"/>
        <v>58.020350172201859</v>
      </c>
      <c r="D23" s="115">
        <f t="shared" si="0"/>
        <v>4.224900819765101</v>
      </c>
      <c r="E23" s="115">
        <f t="shared" si="0"/>
        <v>8.2620091749248221</v>
      </c>
      <c r="F23" s="115">
        <f t="shared" si="0"/>
        <v>3.9103449682658944</v>
      </c>
      <c r="G23" s="115">
        <f t="shared" si="0"/>
        <v>21.733537250401003</v>
      </c>
      <c r="H23" s="115">
        <f t="shared" si="0"/>
        <v>19.734769275689203</v>
      </c>
      <c r="I23" s="115">
        <f t="shared" si="1"/>
        <v>1.9987679747117977</v>
      </c>
      <c r="J23" s="116">
        <f t="shared" si="8"/>
        <v>1.9268087483277037</v>
      </c>
      <c r="K23" s="116">
        <f t="shared" si="8"/>
        <v>1.1213476562528293</v>
      </c>
      <c r="L23" s="116">
        <f t="shared" si="3"/>
        <v>0.80070120986079041</v>
      </c>
    </row>
    <row r="24" spans="1:12" ht="14.4">
      <c r="A24" s="109" t="s">
        <v>155</v>
      </c>
      <c r="B24" s="114">
        <f t="shared" si="0"/>
        <v>100</v>
      </c>
      <c r="C24" s="115">
        <f t="shared" si="0"/>
        <v>56.149321525344945</v>
      </c>
      <c r="D24" s="115">
        <f t="shared" si="0"/>
        <v>4.410362972704962</v>
      </c>
      <c r="E24" s="115">
        <f t="shared" si="0"/>
        <v>8.1117227316270366</v>
      </c>
      <c r="F24" s="115">
        <f t="shared" si="0"/>
        <v>3.9625680830656345</v>
      </c>
      <c r="G24" s="115">
        <f t="shared" si="0"/>
        <v>21.007320963351717</v>
      </c>
      <c r="H24" s="115">
        <f t="shared" si="0"/>
        <v>19.003776059431178</v>
      </c>
      <c r="I24" s="115">
        <f t="shared" si="1"/>
        <v>2.0035449039205386</v>
      </c>
      <c r="J24" s="116">
        <f t="shared" si="8"/>
        <v>2.0982069871106219</v>
      </c>
      <c r="K24" s="116">
        <f t="shared" si="8"/>
        <v>3.5588528174983391</v>
      </c>
      <c r="L24" s="116">
        <f t="shared" si="3"/>
        <v>0.70164450955136437</v>
      </c>
    </row>
    <row r="25" spans="1:12" ht="12.6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10"/>
    </row>
    <row r="26" spans="1:12" ht="14.4">
      <c r="A26" s="111" t="s">
        <v>164</v>
      </c>
      <c r="B26" s="104"/>
      <c r="C26" s="104"/>
      <c r="D26" s="104"/>
      <c r="E26" s="104"/>
      <c r="F26" s="104"/>
      <c r="G26" s="104"/>
      <c r="H26" s="104"/>
      <c r="I26" s="104"/>
      <c r="J26" s="104"/>
      <c r="L26" s="101"/>
    </row>
    <row r="27" spans="1:12" ht="14.4">
      <c r="A27" s="111" t="s">
        <v>119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10"/>
    </row>
    <row r="28" spans="1:12" ht="12.6">
      <c r="A28" s="111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10"/>
    </row>
    <row r="29" spans="1:12" ht="12.6">
      <c r="A29" s="104" t="s">
        <v>160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10"/>
    </row>
    <row r="30" spans="1:12" ht="12.6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10"/>
    </row>
    <row r="31" spans="1:12" ht="12.6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10"/>
    </row>
  </sheetData>
  <mergeCells count="4">
    <mergeCell ref="B3:B4"/>
    <mergeCell ref="B5:L5"/>
    <mergeCell ref="A3:A4"/>
    <mergeCell ref="B15:L1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10" zoomScale="120" zoomScaleNormal="120" workbookViewId="0">
      <selection activeCell="J4" sqref="J4"/>
    </sheetView>
  </sheetViews>
  <sheetFormatPr defaultColWidth="9.109375" defaultRowHeight="14.4"/>
  <cols>
    <col min="1" max="3" width="9.109375" style="101"/>
    <col min="4" max="4" width="15.5546875" style="101" customWidth="1"/>
    <col min="5" max="6" width="16.44140625" style="101" customWidth="1"/>
    <col min="7" max="7" width="11.88671875" style="101" customWidth="1"/>
    <col min="8" max="8" width="16.6640625" style="101" customWidth="1"/>
    <col min="9" max="9" width="13.109375" style="101" customWidth="1"/>
    <col min="10" max="10" width="10.6640625" style="101" customWidth="1"/>
    <col min="11" max="11" width="10" style="102" customWidth="1"/>
    <col min="12" max="16384" width="9.109375" style="103"/>
  </cols>
  <sheetData>
    <row r="1" spans="1:11">
      <c r="A1" s="133" t="s">
        <v>143</v>
      </c>
      <c r="B1" s="104"/>
      <c r="C1" s="104"/>
      <c r="D1" s="104"/>
      <c r="E1" s="104"/>
      <c r="F1" s="104"/>
      <c r="G1" s="104"/>
      <c r="H1" s="104"/>
      <c r="I1" s="104"/>
      <c r="J1" s="104"/>
      <c r="K1" s="110"/>
    </row>
    <row r="2" spans="1:1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10"/>
    </row>
    <row r="3" spans="1:11" ht="15" customHeight="1">
      <c r="A3" s="192" t="s">
        <v>39</v>
      </c>
      <c r="B3" s="182" t="s">
        <v>120</v>
      </c>
      <c r="C3" s="135" t="s">
        <v>93</v>
      </c>
      <c r="D3" s="126" t="s">
        <v>94</v>
      </c>
      <c r="E3" s="152" t="s">
        <v>95</v>
      </c>
      <c r="F3" s="126" t="s">
        <v>96</v>
      </c>
      <c r="G3" s="126" t="s">
        <v>97</v>
      </c>
      <c r="H3" s="126" t="s">
        <v>98</v>
      </c>
      <c r="I3" s="135" t="s">
        <v>99</v>
      </c>
      <c r="J3" s="126" t="s">
        <v>100</v>
      </c>
      <c r="K3" s="134" t="s">
        <v>101</v>
      </c>
    </row>
    <row r="4" spans="1:11" ht="93" customHeight="1">
      <c r="A4" s="193"/>
      <c r="B4" s="184"/>
      <c r="C4" s="136" t="s">
        <v>121</v>
      </c>
      <c r="D4" s="112" t="s">
        <v>122</v>
      </c>
      <c r="E4" s="112" t="s">
        <v>131</v>
      </c>
      <c r="F4" s="112" t="s">
        <v>181</v>
      </c>
      <c r="G4" s="112" t="s">
        <v>182</v>
      </c>
      <c r="H4" s="112" t="s">
        <v>183</v>
      </c>
      <c r="I4" s="112" t="s">
        <v>184</v>
      </c>
      <c r="J4" s="112" t="s">
        <v>185</v>
      </c>
      <c r="K4" s="161" t="s">
        <v>186</v>
      </c>
    </row>
    <row r="5" spans="1:11">
      <c r="A5" s="113"/>
      <c r="B5" s="191" t="s">
        <v>92</v>
      </c>
      <c r="C5" s="191"/>
      <c r="D5" s="191"/>
      <c r="E5" s="191"/>
      <c r="F5" s="191"/>
      <c r="G5" s="191"/>
      <c r="H5" s="191"/>
      <c r="I5" s="191"/>
      <c r="J5" s="191"/>
      <c r="K5" s="191"/>
    </row>
    <row r="6" spans="1:11">
      <c r="A6" s="117">
        <v>2013</v>
      </c>
      <c r="B6" s="114">
        <v>105635.11200000002</v>
      </c>
      <c r="C6" s="115">
        <v>37246.891000000003</v>
      </c>
      <c r="D6" s="115">
        <v>1545.8119999999999</v>
      </c>
      <c r="E6" s="115">
        <v>27246.687000000002</v>
      </c>
      <c r="F6" s="115">
        <v>5086.4479999999994</v>
      </c>
      <c r="G6" s="115">
        <v>25122.919000000002</v>
      </c>
      <c r="H6" s="115">
        <v>134.017</v>
      </c>
      <c r="I6" s="115">
        <v>4178.1900000000005</v>
      </c>
      <c r="J6" s="116">
        <v>4554.0309999999999</v>
      </c>
      <c r="K6" s="116">
        <v>520.11699999999996</v>
      </c>
    </row>
    <row r="7" spans="1:11">
      <c r="A7" s="117">
        <v>2014</v>
      </c>
      <c r="B7" s="114">
        <v>107457.868</v>
      </c>
      <c r="C7" s="115">
        <v>38154.031999999999</v>
      </c>
      <c r="D7" s="115">
        <v>1457.3689999999999</v>
      </c>
      <c r="E7" s="115">
        <v>28397.237000000001</v>
      </c>
      <c r="F7" s="115">
        <v>4968.5930000000008</v>
      </c>
      <c r="G7" s="115">
        <v>25424.506000000001</v>
      </c>
      <c r="H7" s="115">
        <v>140.827</v>
      </c>
      <c r="I7" s="115">
        <v>3911.982</v>
      </c>
      <c r="J7" s="116">
        <v>4492.2829999999994</v>
      </c>
      <c r="K7" s="116">
        <v>511.03899999999999</v>
      </c>
    </row>
    <row r="8" spans="1:11" ht="15">
      <c r="A8" s="153" t="s">
        <v>152</v>
      </c>
      <c r="B8" s="107">
        <v>115177.4</v>
      </c>
      <c r="C8" s="115">
        <v>43403.8</v>
      </c>
      <c r="D8" s="115">
        <v>1193.8</v>
      </c>
      <c r="E8" s="115">
        <v>31113</v>
      </c>
      <c r="F8" s="115">
        <v>3379.3</v>
      </c>
      <c r="G8" s="115">
        <v>26470.6</v>
      </c>
      <c r="H8" s="115">
        <v>169.8</v>
      </c>
      <c r="I8" s="115">
        <v>3700.3</v>
      </c>
      <c r="J8" s="116">
        <v>5163.6000000000004</v>
      </c>
      <c r="K8" s="116">
        <v>583.20000000000005</v>
      </c>
    </row>
    <row r="9" spans="1:11" ht="15">
      <c r="A9" s="154" t="s">
        <v>153</v>
      </c>
      <c r="B9" s="146">
        <v>121774.1</v>
      </c>
      <c r="C9" s="115">
        <v>46255.144999999997</v>
      </c>
      <c r="D9" s="115">
        <v>1268.1489999999999</v>
      </c>
      <c r="E9" s="115">
        <v>32623.308000000001</v>
      </c>
      <c r="F9" s="115">
        <v>3536.79</v>
      </c>
      <c r="G9" s="115">
        <v>27807.046999999999</v>
      </c>
      <c r="H9" s="115">
        <v>227.7</v>
      </c>
      <c r="I9" s="115">
        <v>4135.9120000000003</v>
      </c>
      <c r="J9" s="116">
        <v>5230.3999999999996</v>
      </c>
      <c r="K9" s="116">
        <v>689.66200000000003</v>
      </c>
    </row>
    <row r="10" spans="1:11">
      <c r="A10" s="117">
        <v>2017</v>
      </c>
      <c r="B10" s="114">
        <v>130535.81400000003</v>
      </c>
      <c r="C10" s="115">
        <v>51327.118999999999</v>
      </c>
      <c r="D10" s="115">
        <v>1501.605</v>
      </c>
      <c r="E10" s="115">
        <v>34472.021000000008</v>
      </c>
      <c r="F10" s="115">
        <v>3701.3900000000003</v>
      </c>
      <c r="G10" s="115">
        <v>29112.888999999996</v>
      </c>
      <c r="H10" s="115">
        <v>336.44299999999998</v>
      </c>
      <c r="I10" s="115">
        <v>3967.7950000000001</v>
      </c>
      <c r="J10" s="116">
        <v>5401.13</v>
      </c>
      <c r="K10" s="116">
        <v>715.42200000000003</v>
      </c>
    </row>
    <row r="11" spans="1:11">
      <c r="A11" s="117">
        <v>2018</v>
      </c>
      <c r="B11" s="114">
        <v>134244.39999999997</v>
      </c>
      <c r="C11" s="115">
        <v>55123.325000000004</v>
      </c>
      <c r="D11" s="115">
        <v>1593.5800000000002</v>
      </c>
      <c r="E11" s="115">
        <v>32640.785999999993</v>
      </c>
      <c r="F11" s="115">
        <v>3989.7830000000004</v>
      </c>
      <c r="G11" s="115">
        <v>30001.050999999999</v>
      </c>
      <c r="H11" s="115">
        <v>323.86699999999996</v>
      </c>
      <c r="I11" s="115">
        <v>4061.6420000000003</v>
      </c>
      <c r="J11" s="116">
        <v>5674.2259999999997</v>
      </c>
      <c r="K11" s="116">
        <v>836.14</v>
      </c>
    </row>
    <row r="12" spans="1:11">
      <c r="A12" s="109">
        <v>2019</v>
      </c>
      <c r="B12" s="114">
        <v>147838.53</v>
      </c>
      <c r="C12" s="115">
        <v>61644.815999999992</v>
      </c>
      <c r="D12" s="115">
        <v>1895.231</v>
      </c>
      <c r="E12" s="115">
        <v>36846.652999999998</v>
      </c>
      <c r="F12" s="115">
        <v>3743.027</v>
      </c>
      <c r="G12" s="115">
        <v>31710.137999999999</v>
      </c>
      <c r="H12" s="115">
        <v>311.10300000000001</v>
      </c>
      <c r="I12" s="115">
        <v>4124.2710000000006</v>
      </c>
      <c r="J12" s="116">
        <v>6661.26</v>
      </c>
      <c r="K12" s="116">
        <v>902.03100000000018</v>
      </c>
    </row>
    <row r="13" spans="1:11">
      <c r="A13" s="109">
        <v>2020</v>
      </c>
      <c r="B13" s="114">
        <v>151873.50599999999</v>
      </c>
      <c r="C13" s="115">
        <v>61329.074999999997</v>
      </c>
      <c r="D13" s="115">
        <v>2069.4380000000001</v>
      </c>
      <c r="E13" s="115">
        <v>39162.9</v>
      </c>
      <c r="F13" s="115">
        <v>4403.0330000000013</v>
      </c>
      <c r="G13" s="115">
        <v>32341.469000000001</v>
      </c>
      <c r="H13" s="115">
        <v>287.17800000000005</v>
      </c>
      <c r="I13" s="115">
        <v>3207.0830000000005</v>
      </c>
      <c r="J13" s="116">
        <v>8183.7650000000003</v>
      </c>
      <c r="K13" s="116">
        <v>889.56499999999994</v>
      </c>
    </row>
    <row r="14" spans="1:11" s="101" customFormat="1">
      <c r="A14" s="109" t="s">
        <v>155</v>
      </c>
      <c r="B14" s="114">
        <v>169418.41399999999</v>
      </c>
      <c r="C14" s="115">
        <v>64994.298999999999</v>
      </c>
      <c r="D14" s="115">
        <v>2209.9609999999998</v>
      </c>
      <c r="E14" s="115">
        <v>42861.591</v>
      </c>
      <c r="F14" s="115">
        <v>4903.2290000000003</v>
      </c>
      <c r="G14" s="115">
        <v>34298.546999999999</v>
      </c>
      <c r="H14" s="115">
        <v>852.07600000000002</v>
      </c>
      <c r="I14" s="116">
        <v>8173.0969999999998</v>
      </c>
      <c r="J14" s="155">
        <v>10074.507</v>
      </c>
      <c r="K14" s="155">
        <v>1051.107</v>
      </c>
    </row>
    <row r="15" spans="1:11">
      <c r="A15" s="104"/>
      <c r="B15" s="198" t="s">
        <v>67</v>
      </c>
      <c r="C15" s="198"/>
      <c r="D15" s="198"/>
      <c r="E15" s="198"/>
      <c r="F15" s="198"/>
      <c r="G15" s="198"/>
      <c r="H15" s="198"/>
      <c r="I15" s="198"/>
      <c r="J15" s="198"/>
      <c r="K15" s="198"/>
    </row>
    <row r="16" spans="1:11">
      <c r="A16" s="117">
        <v>2013</v>
      </c>
      <c r="B16" s="114">
        <f t="shared" ref="B16:H24" si="0">B6/$B6*100</f>
        <v>100</v>
      </c>
      <c r="C16" s="115">
        <f t="shared" si="0"/>
        <v>35.259953148911315</v>
      </c>
      <c r="D16" s="115">
        <f t="shared" si="0"/>
        <v>1.4633505571518677</v>
      </c>
      <c r="E16" s="115">
        <f t="shared" si="0"/>
        <v>25.793210689263997</v>
      </c>
      <c r="F16" s="115">
        <f t="shared" si="0"/>
        <v>4.8151110967724424</v>
      </c>
      <c r="G16" s="115">
        <f t="shared" si="0"/>
        <v>23.782735232959279</v>
      </c>
      <c r="H16" s="115">
        <f t="shared" si="0"/>
        <v>0.12686785431722739</v>
      </c>
      <c r="I16" s="115" t="s">
        <v>80</v>
      </c>
      <c r="J16" s="116">
        <f t="shared" ref="J16:K24" si="1">J6/$B6*100</f>
        <v>4.3110959166683127</v>
      </c>
      <c r="K16" s="116">
        <f t="shared" si="1"/>
        <v>0.4923713244134203</v>
      </c>
    </row>
    <row r="17" spans="1:11">
      <c r="A17" s="117">
        <v>2014</v>
      </c>
      <c r="B17" s="114">
        <f t="shared" si="0"/>
        <v>100</v>
      </c>
      <c r="C17" s="115">
        <f t="shared" si="0"/>
        <v>35.506038515485898</v>
      </c>
      <c r="D17" s="115">
        <f t="shared" si="0"/>
        <v>1.3562236317586347</v>
      </c>
      <c r="E17" s="115">
        <f t="shared" si="0"/>
        <v>26.42639159749568</v>
      </c>
      <c r="F17" s="115">
        <f t="shared" si="0"/>
        <v>4.6237591462358072</v>
      </c>
      <c r="G17" s="115">
        <f t="shared" si="0"/>
        <v>23.65997620574419</v>
      </c>
      <c r="H17" s="115">
        <f t="shared" si="0"/>
        <v>0.13105322357596</v>
      </c>
      <c r="I17" s="115">
        <f t="shared" ref="I17:I24" si="2">I7/$B7*100</f>
        <v>3.6404798204259925</v>
      </c>
      <c r="J17" s="116">
        <f t="shared" si="1"/>
        <v>4.1805063543602037</v>
      </c>
      <c r="K17" s="116">
        <f t="shared" si="1"/>
        <v>0.47557150491762967</v>
      </c>
    </row>
    <row r="18" spans="1:11">
      <c r="A18" s="117">
        <v>2015</v>
      </c>
      <c r="B18" s="114">
        <f t="shared" si="0"/>
        <v>100</v>
      </c>
      <c r="C18" s="115">
        <f t="shared" si="0"/>
        <v>37.684302649651755</v>
      </c>
      <c r="D18" s="115">
        <f t="shared" si="0"/>
        <v>1.0364880610258609</v>
      </c>
      <c r="E18" s="115">
        <f t="shared" si="0"/>
        <v>27.01311194730911</v>
      </c>
      <c r="F18" s="115">
        <f t="shared" si="0"/>
        <v>2.9339957318015517</v>
      </c>
      <c r="G18" s="115">
        <f t="shared" si="0"/>
        <v>22.982460100679472</v>
      </c>
      <c r="H18" s="115">
        <f t="shared" si="0"/>
        <v>0.14742475520371187</v>
      </c>
      <c r="I18" s="115">
        <f t="shared" si="2"/>
        <v>3.212696240755565</v>
      </c>
      <c r="J18" s="116">
        <f>J8/$B8*100</f>
        <v>4.4831711776789556</v>
      </c>
      <c r="K18" s="116">
        <f t="shared" si="1"/>
        <v>0.50634933589402098</v>
      </c>
    </row>
    <row r="19" spans="1:11">
      <c r="A19" s="117">
        <v>2016</v>
      </c>
      <c r="B19" s="114">
        <f t="shared" si="0"/>
        <v>100</v>
      </c>
      <c r="C19" s="115">
        <f t="shared" si="0"/>
        <v>37.984386663502335</v>
      </c>
      <c r="D19" s="115">
        <f t="shared" si="0"/>
        <v>1.0413946808065095</v>
      </c>
      <c r="E19" s="115">
        <f t="shared" si="0"/>
        <v>26.790021851937318</v>
      </c>
      <c r="F19" s="115">
        <f t="shared" si="0"/>
        <v>2.904386072243605</v>
      </c>
      <c r="G19" s="115">
        <f t="shared" si="0"/>
        <v>22.834943555320876</v>
      </c>
      <c r="H19" s="115">
        <f t="shared" si="0"/>
        <v>0.18698557410812314</v>
      </c>
      <c r="I19" s="115">
        <f t="shared" si="2"/>
        <v>3.396380675365287</v>
      </c>
      <c r="J19" s="116">
        <f t="shared" si="1"/>
        <v>4.29516621350517</v>
      </c>
      <c r="K19" s="116">
        <f t="shared" si="1"/>
        <v>0.56634538871566287</v>
      </c>
    </row>
    <row r="20" spans="1:11">
      <c r="A20" s="117">
        <v>2017</v>
      </c>
      <c r="B20" s="114">
        <f t="shared" si="0"/>
        <v>100</v>
      </c>
      <c r="C20" s="115">
        <f t="shared" si="0"/>
        <v>39.320334724384523</v>
      </c>
      <c r="D20" s="115">
        <f t="shared" si="0"/>
        <v>1.1503394769499808</v>
      </c>
      <c r="E20" s="115">
        <f t="shared" si="0"/>
        <v>26.408094410013796</v>
      </c>
      <c r="F20" s="115">
        <f t="shared" si="0"/>
        <v>2.8355360008709942</v>
      </c>
      <c r="G20" s="115">
        <f t="shared" si="0"/>
        <v>22.30260654750273</v>
      </c>
      <c r="H20" s="115">
        <f t="shared" si="0"/>
        <v>0.25773999463472907</v>
      </c>
      <c r="I20" s="115">
        <f t="shared" si="2"/>
        <v>3.0396217546856521</v>
      </c>
      <c r="J20" s="116">
        <f t="shared" si="1"/>
        <v>4.1376614083855934</v>
      </c>
      <c r="K20" s="116">
        <f t="shared" si="1"/>
        <v>0.5480656825719874</v>
      </c>
    </row>
    <row r="21" spans="1:11">
      <c r="A21" s="117">
        <v>2018</v>
      </c>
      <c r="B21" s="114">
        <f t="shared" si="0"/>
        <v>100</v>
      </c>
      <c r="C21" s="115">
        <f t="shared" si="0"/>
        <v>41.061917666584243</v>
      </c>
      <c r="D21" s="115">
        <f t="shared" si="0"/>
        <v>1.1870737252354664</v>
      </c>
      <c r="E21" s="115">
        <f t="shared" si="0"/>
        <v>24.314448870865377</v>
      </c>
      <c r="F21" s="115">
        <f t="shared" si="0"/>
        <v>2.9720293732922944</v>
      </c>
      <c r="G21" s="115">
        <f t="shared" si="0"/>
        <v>22.348083793439432</v>
      </c>
      <c r="H21" s="115">
        <f t="shared" si="0"/>
        <v>0.24125177661042102</v>
      </c>
      <c r="I21" s="115">
        <f t="shared" si="2"/>
        <v>3.0255578631212932</v>
      </c>
      <c r="J21" s="116">
        <f t="shared" si="1"/>
        <v>4.2267878585624441</v>
      </c>
      <c r="K21" s="116">
        <f t="shared" si="1"/>
        <v>0.62284907228904907</v>
      </c>
    </row>
    <row r="22" spans="1:11">
      <c r="A22" s="109">
        <v>2019</v>
      </c>
      <c r="B22" s="114">
        <f t="shared" si="0"/>
        <v>100</v>
      </c>
      <c r="C22" s="115">
        <f t="shared" si="0"/>
        <v>41.697395124261575</v>
      </c>
      <c r="D22" s="115">
        <f t="shared" si="0"/>
        <v>1.2819601223037052</v>
      </c>
      <c r="E22" s="115">
        <f t="shared" si="0"/>
        <v>24.923579123791342</v>
      </c>
      <c r="F22" s="115">
        <f t="shared" si="0"/>
        <v>2.5318345630195322</v>
      </c>
      <c r="G22" s="115">
        <f t="shared" si="0"/>
        <v>21.44917025351916</v>
      </c>
      <c r="H22" s="115">
        <f t="shared" si="0"/>
        <v>0.21043431641264293</v>
      </c>
      <c r="I22" s="115">
        <f t="shared" si="2"/>
        <v>2.7897132094048831</v>
      </c>
      <c r="J22" s="116">
        <f t="shared" si="1"/>
        <v>4.5057672042599455</v>
      </c>
      <c r="K22" s="116">
        <f t="shared" si="1"/>
        <v>0.61014608302720552</v>
      </c>
    </row>
    <row r="23" spans="1:11">
      <c r="A23" s="109">
        <v>2020</v>
      </c>
      <c r="B23" s="114">
        <f t="shared" si="0"/>
        <v>100</v>
      </c>
      <c r="C23" s="115">
        <f t="shared" si="0"/>
        <v>40.381681186710736</v>
      </c>
      <c r="D23" s="115">
        <f t="shared" si="0"/>
        <v>1.3626063258195937</v>
      </c>
      <c r="E23" s="115">
        <f t="shared" si="0"/>
        <v>25.786525267942391</v>
      </c>
      <c r="F23" s="115">
        <f t="shared" si="0"/>
        <v>2.8991448975965577</v>
      </c>
      <c r="G23" s="115">
        <f t="shared" si="0"/>
        <v>21.295003883034084</v>
      </c>
      <c r="H23" s="115">
        <f t="shared" si="0"/>
        <v>0.18909025514957167</v>
      </c>
      <c r="I23" s="115">
        <f t="shared" si="2"/>
        <v>2.1116803611552899</v>
      </c>
      <c r="J23" s="116">
        <f t="shared" si="1"/>
        <v>5.3885402500683703</v>
      </c>
      <c r="K23" s="116">
        <f t="shared" si="1"/>
        <v>0.58572757252341301</v>
      </c>
    </row>
    <row r="24" spans="1:11" s="101" customFormat="1">
      <c r="A24" s="109" t="s">
        <v>155</v>
      </c>
      <c r="B24" s="114">
        <f t="shared" si="0"/>
        <v>100</v>
      </c>
      <c r="C24" s="115">
        <f t="shared" si="0"/>
        <v>38.363184653587894</v>
      </c>
      <c r="D24" s="115">
        <f t="shared" si="0"/>
        <v>1.3044396697043805</v>
      </c>
      <c r="E24" s="115">
        <f t="shared" si="0"/>
        <v>25.299251709439329</v>
      </c>
      <c r="F24" s="115">
        <f t="shared" si="0"/>
        <v>2.8941535245395467</v>
      </c>
      <c r="G24" s="115">
        <f t="shared" si="0"/>
        <v>20.244875506861966</v>
      </c>
      <c r="H24" s="115">
        <f t="shared" si="0"/>
        <v>0.50294178766187714</v>
      </c>
      <c r="I24" s="115">
        <f t="shared" si="2"/>
        <v>4.8242081879009922</v>
      </c>
      <c r="J24" s="116">
        <f t="shared" si="1"/>
        <v>5.9465242072210645</v>
      </c>
      <c r="K24" s="116">
        <f t="shared" si="1"/>
        <v>0.62042075308295586</v>
      </c>
    </row>
    <row r="25" spans="1:1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10"/>
    </row>
    <row r="26" spans="1:11" ht="15">
      <c r="A26" s="111" t="s">
        <v>164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10"/>
    </row>
    <row r="27" spans="1:11" ht="15">
      <c r="A27" s="111" t="s">
        <v>119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10"/>
    </row>
    <row r="28" spans="1:11">
      <c r="A28" s="111"/>
      <c r="B28" s="104"/>
      <c r="C28" s="104"/>
      <c r="D28" s="104"/>
      <c r="E28" s="104"/>
      <c r="F28" s="104"/>
      <c r="G28" s="104"/>
      <c r="H28" s="104"/>
      <c r="I28" s="104"/>
      <c r="J28" s="104"/>
      <c r="K28" s="110"/>
    </row>
    <row r="29" spans="1:11">
      <c r="A29" s="104" t="s">
        <v>161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10"/>
    </row>
    <row r="30" spans="1:1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10"/>
    </row>
  </sheetData>
  <mergeCells count="4">
    <mergeCell ref="B3:B4"/>
    <mergeCell ref="B5:K5"/>
    <mergeCell ref="A3:A4"/>
    <mergeCell ref="B15:K15"/>
  </mergeCells>
  <pageMargins left="0.7" right="0.7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7" zoomScaleNormal="100" workbookViewId="0">
      <selection activeCell="A27" sqref="A27"/>
    </sheetView>
  </sheetViews>
  <sheetFormatPr defaultColWidth="9.109375" defaultRowHeight="11.4"/>
  <cols>
    <col min="1" max="2" width="9.109375" style="101"/>
    <col min="3" max="3" width="14.44140625" style="101" customWidth="1"/>
    <col min="4" max="4" width="14.33203125" style="101" customWidth="1"/>
    <col min="5" max="5" width="13.44140625" style="101" customWidth="1"/>
    <col min="6" max="6" width="12.5546875" style="101" customWidth="1"/>
    <col min="7" max="7" width="11.33203125" style="101" customWidth="1"/>
    <col min="8" max="8" width="10" style="101" customWidth="1"/>
    <col min="9" max="9" width="13.109375" style="102" customWidth="1"/>
    <col min="10" max="16384" width="9.109375" style="101"/>
  </cols>
  <sheetData>
    <row r="1" spans="1:11" ht="12.6">
      <c r="A1" s="133" t="s">
        <v>142</v>
      </c>
      <c r="B1" s="104"/>
      <c r="C1" s="104"/>
      <c r="D1" s="104"/>
      <c r="E1" s="104"/>
      <c r="F1" s="104"/>
      <c r="G1" s="104"/>
      <c r="H1" s="104"/>
      <c r="I1" s="110"/>
      <c r="J1" s="104"/>
      <c r="K1" s="104"/>
    </row>
    <row r="2" spans="1:11" ht="12.6">
      <c r="A2" s="104"/>
      <c r="B2" s="104"/>
      <c r="C2" s="104"/>
      <c r="D2" s="104"/>
      <c r="E2" s="104"/>
      <c r="F2" s="104"/>
      <c r="G2" s="104"/>
      <c r="H2" s="104"/>
      <c r="I2" s="110"/>
      <c r="J2" s="104"/>
      <c r="K2" s="104"/>
    </row>
    <row r="3" spans="1:11" ht="15" customHeight="1">
      <c r="A3" s="188" t="s">
        <v>39</v>
      </c>
      <c r="B3" s="189" t="s">
        <v>120</v>
      </c>
      <c r="C3" s="126" t="s">
        <v>102</v>
      </c>
      <c r="D3" s="126" t="s">
        <v>103</v>
      </c>
      <c r="E3" s="126" t="s">
        <v>104</v>
      </c>
      <c r="F3" s="126" t="s">
        <v>105</v>
      </c>
      <c r="G3" s="126" t="s">
        <v>106</v>
      </c>
      <c r="H3" s="126" t="s">
        <v>107</v>
      </c>
      <c r="I3" s="126" t="s">
        <v>108</v>
      </c>
      <c r="J3" s="104"/>
      <c r="K3" s="104"/>
    </row>
    <row r="4" spans="1:11" ht="94.5" customHeight="1">
      <c r="A4" s="188"/>
      <c r="B4" s="189"/>
      <c r="C4" s="112" t="s">
        <v>159</v>
      </c>
      <c r="D4" s="112" t="s">
        <v>158</v>
      </c>
      <c r="E4" s="112" t="s">
        <v>109</v>
      </c>
      <c r="F4" s="112" t="s">
        <v>132</v>
      </c>
      <c r="G4" s="112" t="s">
        <v>110</v>
      </c>
      <c r="H4" s="112" t="s">
        <v>111</v>
      </c>
      <c r="I4" s="112" t="s">
        <v>154</v>
      </c>
      <c r="J4" s="104"/>
      <c r="K4" s="104"/>
    </row>
    <row r="5" spans="1:11" ht="12.6">
      <c r="A5" s="113"/>
      <c r="B5" s="191" t="s">
        <v>92</v>
      </c>
      <c r="C5" s="191"/>
      <c r="D5" s="191"/>
      <c r="E5" s="191"/>
      <c r="F5" s="191"/>
      <c r="G5" s="191"/>
      <c r="H5" s="191"/>
      <c r="I5" s="191"/>
      <c r="J5" s="104"/>
      <c r="K5" s="104"/>
    </row>
    <row r="6" spans="1:11" ht="12.6">
      <c r="A6" s="117">
        <v>2013</v>
      </c>
      <c r="B6" s="114">
        <v>105635.11200000001</v>
      </c>
      <c r="C6" s="115">
        <v>12241.611000000001</v>
      </c>
      <c r="D6" s="115">
        <v>119.83</v>
      </c>
      <c r="E6" s="115">
        <v>62014.710000000006</v>
      </c>
      <c r="F6" s="115">
        <v>396.24900000000002</v>
      </c>
      <c r="G6" s="115">
        <v>4237.915</v>
      </c>
      <c r="H6" s="115">
        <v>26597.510999999999</v>
      </c>
      <c r="I6" s="116">
        <v>27.286000000000001</v>
      </c>
      <c r="J6" s="104"/>
      <c r="K6" s="104"/>
    </row>
    <row r="7" spans="1:11" ht="12.6">
      <c r="A7" s="117">
        <v>2014</v>
      </c>
      <c r="B7" s="114">
        <v>107457.868</v>
      </c>
      <c r="C7" s="115">
        <v>11886.897999999999</v>
      </c>
      <c r="D7" s="115">
        <v>152.04</v>
      </c>
      <c r="E7" s="115">
        <v>63549.514999999999</v>
      </c>
      <c r="F7" s="115">
        <v>419.12900000000002</v>
      </c>
      <c r="G7" s="115">
        <v>4868.8950000000004</v>
      </c>
      <c r="H7" s="115">
        <v>26566.316999999999</v>
      </c>
      <c r="I7" s="116">
        <v>15.074</v>
      </c>
      <c r="J7" s="104"/>
      <c r="K7" s="104"/>
    </row>
    <row r="8" spans="1:11" ht="14.4">
      <c r="A8" s="153" t="s">
        <v>152</v>
      </c>
      <c r="B8" s="107">
        <v>115177.4</v>
      </c>
      <c r="C8" s="115">
        <v>12501.512000000001</v>
      </c>
      <c r="D8" s="115">
        <v>31.302</v>
      </c>
      <c r="E8" s="115">
        <v>67354.168000000005</v>
      </c>
      <c r="F8" s="115">
        <v>465.34</v>
      </c>
      <c r="G8" s="115">
        <v>5752.0649999999996</v>
      </c>
      <c r="H8" s="115">
        <v>29060.458999999999</v>
      </c>
      <c r="I8" s="116">
        <v>12.551</v>
      </c>
      <c r="J8" s="104"/>
      <c r="K8" s="104"/>
    </row>
    <row r="9" spans="1:11" ht="14.4">
      <c r="A9" s="154" t="s">
        <v>153</v>
      </c>
      <c r="B9" s="146">
        <v>121774.1</v>
      </c>
      <c r="C9" s="115">
        <v>13281.588000000002</v>
      </c>
      <c r="D9" s="115">
        <v>14.824999999999999</v>
      </c>
      <c r="E9" s="115">
        <v>70510.633000000002</v>
      </c>
      <c r="F9" s="115">
        <v>581.52299999999991</v>
      </c>
      <c r="G9" s="115">
        <v>6540.192</v>
      </c>
      <c r="H9" s="115">
        <v>30835.971000000001</v>
      </c>
      <c r="I9" s="116">
        <v>9.3610000000000007</v>
      </c>
      <c r="J9" s="104"/>
      <c r="K9" s="104"/>
    </row>
    <row r="10" spans="1:11" ht="12.6">
      <c r="A10" s="117">
        <v>2017</v>
      </c>
      <c r="B10" s="114">
        <v>130535.81399999997</v>
      </c>
      <c r="C10" s="115">
        <v>14857.945354602278</v>
      </c>
      <c r="D10" s="115">
        <v>25.692138765649389</v>
      </c>
      <c r="E10" s="115">
        <v>74980.516999999993</v>
      </c>
      <c r="F10" s="115">
        <v>600.60299999999995</v>
      </c>
      <c r="G10" s="115">
        <v>7361.2820000000002</v>
      </c>
      <c r="H10" s="115">
        <v>32695.791035988645</v>
      </c>
      <c r="I10" s="116">
        <v>13.983470643425592</v>
      </c>
      <c r="J10" s="104"/>
      <c r="K10" s="104"/>
    </row>
    <row r="11" spans="1:11" ht="12.6">
      <c r="A11" s="117">
        <v>2018</v>
      </c>
      <c r="B11" s="114">
        <v>134244.4</v>
      </c>
      <c r="C11" s="115">
        <v>14779.974</v>
      </c>
      <c r="D11" s="115">
        <v>69.897999999999996</v>
      </c>
      <c r="E11" s="115">
        <v>80649.577000000005</v>
      </c>
      <c r="F11" s="115">
        <v>597.476</v>
      </c>
      <c r="G11" s="115">
        <v>8196.5540000000001</v>
      </c>
      <c r="H11" s="115">
        <v>29942.535</v>
      </c>
      <c r="I11" s="116">
        <v>8.3859999999999992</v>
      </c>
      <c r="J11" s="104"/>
      <c r="K11" s="104"/>
    </row>
    <row r="12" spans="1:11" ht="12.6">
      <c r="A12" s="109">
        <v>2019</v>
      </c>
      <c r="B12" s="114">
        <v>147838.53000000003</v>
      </c>
      <c r="C12" s="115">
        <v>16112.747461000001</v>
      </c>
      <c r="D12" s="115">
        <v>72.816999999999993</v>
      </c>
      <c r="E12" s="115">
        <v>89421.769539000001</v>
      </c>
      <c r="F12" s="115">
        <v>625.18599999999992</v>
      </c>
      <c r="G12" s="115">
        <v>9166.5069999999996</v>
      </c>
      <c r="H12" s="115">
        <v>32430.767</v>
      </c>
      <c r="I12" s="116">
        <v>8.7360000000000007</v>
      </c>
      <c r="J12" s="104"/>
      <c r="K12" s="104"/>
    </row>
    <row r="13" spans="1:11" ht="12.6">
      <c r="A13" s="109">
        <v>2020</v>
      </c>
      <c r="B13" s="114">
        <v>151873.50599999999</v>
      </c>
      <c r="C13" s="115">
        <v>16334.951999999999</v>
      </c>
      <c r="D13" s="115">
        <v>85.962000000000003</v>
      </c>
      <c r="E13" s="115">
        <v>92853.267000000007</v>
      </c>
      <c r="F13" s="115">
        <v>596.56600000000003</v>
      </c>
      <c r="G13" s="115">
        <v>9023.9470000000001</v>
      </c>
      <c r="H13" s="115">
        <v>32972.455000000002</v>
      </c>
      <c r="I13" s="116">
        <v>6.3570000000000002</v>
      </c>
      <c r="J13" s="104"/>
      <c r="K13" s="104"/>
    </row>
    <row r="14" spans="1:11" ht="14.4">
      <c r="A14" s="109" t="s">
        <v>155</v>
      </c>
      <c r="B14" s="114">
        <v>169418.41399999999</v>
      </c>
      <c r="C14" s="115">
        <v>27124.268</v>
      </c>
      <c r="D14" s="115">
        <v>87.992999999999995</v>
      </c>
      <c r="E14" s="115">
        <v>95030.906000000003</v>
      </c>
      <c r="F14" s="115">
        <v>601.61300000000006</v>
      </c>
      <c r="G14" s="115">
        <v>9745.0329999999994</v>
      </c>
      <c r="H14" s="115">
        <v>36822.093000000001</v>
      </c>
      <c r="I14" s="116">
        <v>6.508</v>
      </c>
      <c r="J14" s="104"/>
      <c r="K14" s="104"/>
    </row>
    <row r="15" spans="1:11" ht="12.6">
      <c r="A15" s="104"/>
      <c r="B15" s="198" t="s">
        <v>67</v>
      </c>
      <c r="C15" s="198"/>
      <c r="D15" s="198"/>
      <c r="E15" s="198"/>
      <c r="F15" s="198"/>
      <c r="G15" s="198"/>
      <c r="H15" s="198"/>
      <c r="I15" s="198"/>
      <c r="J15" s="104"/>
      <c r="K15" s="104"/>
    </row>
    <row r="16" spans="1:11" ht="12.6">
      <c r="A16" s="117">
        <v>2013</v>
      </c>
      <c r="B16" s="114">
        <f t="shared" ref="B16:H24" si="0">B6/$B6*100</f>
        <v>100</v>
      </c>
      <c r="C16" s="115">
        <f t="shared" si="0"/>
        <v>11.58858145575687</v>
      </c>
      <c r="D16" s="115">
        <f t="shared" si="0"/>
        <v>0.11343766076567419</v>
      </c>
      <c r="E16" s="115">
        <f t="shared" si="0"/>
        <v>58.706531214734738</v>
      </c>
      <c r="F16" s="115">
        <f t="shared" si="0"/>
        <v>0.37511107102343016</v>
      </c>
      <c r="G16" s="115">
        <f t="shared" si="0"/>
        <v>4.0118431454874584</v>
      </c>
      <c r="H16" s="115">
        <f t="shared" si="0"/>
        <v>25.178665025697132</v>
      </c>
      <c r="I16" s="116" t="s">
        <v>80</v>
      </c>
      <c r="J16" s="104"/>
      <c r="K16" s="104"/>
    </row>
    <row r="17" spans="1:11" ht="12.6">
      <c r="A17" s="117">
        <v>2014</v>
      </c>
      <c r="B17" s="114">
        <f t="shared" si="0"/>
        <v>100</v>
      </c>
      <c r="C17" s="115">
        <f t="shared" si="0"/>
        <v>11.061914982344522</v>
      </c>
      <c r="D17" s="115">
        <f t="shared" si="0"/>
        <v>0.14148801091047142</v>
      </c>
      <c r="E17" s="115">
        <f t="shared" si="0"/>
        <v>59.139005996284979</v>
      </c>
      <c r="F17" s="115">
        <f t="shared" si="0"/>
        <v>0.39004030863519457</v>
      </c>
      <c r="G17" s="115">
        <f t="shared" si="0"/>
        <v>4.5309804583132065</v>
      </c>
      <c r="H17" s="115">
        <f t="shared" si="0"/>
        <v>24.72254242006737</v>
      </c>
      <c r="I17" s="116">
        <f t="shared" ref="I17:I24" si="1">I7/$B7*100</f>
        <v>1.4027823444254447E-2</v>
      </c>
      <c r="J17" s="104"/>
      <c r="K17" s="104"/>
    </row>
    <row r="18" spans="1:11" ht="12.6">
      <c r="A18" s="117">
        <v>2015</v>
      </c>
      <c r="B18" s="114">
        <f t="shared" si="0"/>
        <v>100</v>
      </c>
      <c r="C18" s="115">
        <f t="shared" si="0"/>
        <v>10.854136314936785</v>
      </c>
      <c r="D18" s="115">
        <f t="shared" si="0"/>
        <v>2.7177206639496986E-2</v>
      </c>
      <c r="E18" s="115">
        <f t="shared" si="0"/>
        <v>58.47863209275431</v>
      </c>
      <c r="F18" s="115">
        <f t="shared" si="0"/>
        <v>0.40402023313601454</v>
      </c>
      <c r="G18" s="115">
        <f t="shared" si="0"/>
        <v>4.9940917228553516</v>
      </c>
      <c r="H18" s="115">
        <f t="shared" si="0"/>
        <v>25.231042721922876</v>
      </c>
      <c r="I18" s="116">
        <f t="shared" si="1"/>
        <v>1.0897103077513471E-2</v>
      </c>
      <c r="J18" s="104"/>
      <c r="K18" s="104"/>
    </row>
    <row r="19" spans="1:11" ht="12.6">
      <c r="A19" s="117">
        <v>2016</v>
      </c>
      <c r="B19" s="114">
        <f t="shared" si="0"/>
        <v>100</v>
      </c>
      <c r="C19" s="115">
        <f t="shared" si="0"/>
        <v>10.906742895246198</v>
      </c>
      <c r="D19" s="115">
        <f t="shared" si="0"/>
        <v>1.2174181537781843E-2</v>
      </c>
      <c r="E19" s="115">
        <f t="shared" si="0"/>
        <v>57.902815951832117</v>
      </c>
      <c r="F19" s="115">
        <f t="shared" si="0"/>
        <v>0.47754243307895516</v>
      </c>
      <c r="G19" s="115">
        <f t="shared" si="0"/>
        <v>5.3707578212444185</v>
      </c>
      <c r="H19" s="115">
        <f t="shared" si="0"/>
        <v>25.322273783998405</v>
      </c>
      <c r="I19" s="116">
        <f t="shared" si="1"/>
        <v>7.6871847133339524E-3</v>
      </c>
      <c r="J19" s="104"/>
      <c r="K19" s="104"/>
    </row>
    <row r="20" spans="1:11" ht="12.6">
      <c r="A20" s="117">
        <v>2017</v>
      </c>
      <c r="B20" s="114">
        <f t="shared" si="0"/>
        <v>100</v>
      </c>
      <c r="C20" s="115">
        <f t="shared" si="0"/>
        <v>11.382275024233794</v>
      </c>
      <c r="D20" s="115">
        <f t="shared" si="0"/>
        <v>1.9682061174145966E-2</v>
      </c>
      <c r="E20" s="115">
        <f t="shared" si="0"/>
        <v>57.440571060444768</v>
      </c>
      <c r="F20" s="115">
        <f t="shared" si="0"/>
        <v>0.46010591392182992</v>
      </c>
      <c r="G20" s="115">
        <f t="shared" si="0"/>
        <v>5.6392814925105545</v>
      </c>
      <c r="H20" s="115">
        <f t="shared" si="0"/>
        <v>25.047372084406394</v>
      </c>
      <c r="I20" s="116">
        <f t="shared" si="1"/>
        <v>1.071236330852895E-2</v>
      </c>
      <c r="J20" s="104"/>
      <c r="K20" s="104"/>
    </row>
    <row r="21" spans="1:11" ht="12.6">
      <c r="A21" s="117">
        <v>2018</v>
      </c>
      <c r="B21" s="114">
        <f t="shared" si="0"/>
        <v>100</v>
      </c>
      <c r="C21" s="115">
        <f t="shared" si="0"/>
        <v>11.009750872289645</v>
      </c>
      <c r="D21" s="115">
        <f t="shared" si="0"/>
        <v>5.2067721260626136E-2</v>
      </c>
      <c r="E21" s="115">
        <f t="shared" si="0"/>
        <v>60.076678803734097</v>
      </c>
      <c r="F21" s="115">
        <f t="shared" si="0"/>
        <v>0.44506586494483197</v>
      </c>
      <c r="G21" s="115">
        <f t="shared" si="0"/>
        <v>6.1056952841235832</v>
      </c>
      <c r="H21" s="115">
        <f t="shared" si="0"/>
        <v>22.304494638137605</v>
      </c>
      <c r="I21" s="116">
        <f t="shared" si="1"/>
        <v>6.246815509622747E-3</v>
      </c>
      <c r="J21" s="104"/>
      <c r="K21" s="104"/>
    </row>
    <row r="22" spans="1:11" ht="12.6">
      <c r="A22" s="109">
        <v>2019</v>
      </c>
      <c r="B22" s="114">
        <f t="shared" si="0"/>
        <v>100</v>
      </c>
      <c r="C22" s="115">
        <f t="shared" si="0"/>
        <v>10.898882355634893</v>
      </c>
      <c r="D22" s="115">
        <f t="shared" si="0"/>
        <v>4.9254412905756016E-2</v>
      </c>
      <c r="E22" s="115">
        <f t="shared" si="0"/>
        <v>60.486105712090065</v>
      </c>
      <c r="F22" s="115">
        <f t="shared" si="0"/>
        <v>0.42288434550857601</v>
      </c>
      <c r="G22" s="115">
        <f t="shared" si="0"/>
        <v>6.200350476969704</v>
      </c>
      <c r="H22" s="115">
        <f t="shared" si="0"/>
        <v>21.936613547226148</v>
      </c>
      <c r="I22" s="116">
        <f t="shared" si="1"/>
        <v>5.9091496648404169E-3</v>
      </c>
      <c r="J22" s="104"/>
      <c r="K22" s="104"/>
    </row>
    <row r="23" spans="1:11" ht="12.6">
      <c r="A23" s="109">
        <v>2020</v>
      </c>
      <c r="B23" s="114">
        <f t="shared" si="0"/>
        <v>100</v>
      </c>
      <c r="C23" s="115">
        <f t="shared" si="0"/>
        <v>10.755629754145533</v>
      </c>
      <c r="D23" s="115">
        <f t="shared" si="0"/>
        <v>5.6601050613791719E-2</v>
      </c>
      <c r="E23" s="115">
        <f t="shared" si="0"/>
        <v>61.13855500247687</v>
      </c>
      <c r="F23" s="115">
        <f t="shared" si="0"/>
        <v>0.39280452246884984</v>
      </c>
      <c r="G23" s="115">
        <f t="shared" si="0"/>
        <v>5.941751947176356</v>
      </c>
      <c r="H23" s="115">
        <f t="shared" si="0"/>
        <v>21.710472002931176</v>
      </c>
      <c r="I23" s="116">
        <f t="shared" si="1"/>
        <v>4.1857201874301898E-3</v>
      </c>
      <c r="J23" s="104"/>
      <c r="K23" s="104"/>
    </row>
    <row r="24" spans="1:11" ht="14.4">
      <c r="A24" s="109" t="s">
        <v>155</v>
      </c>
      <c r="B24" s="114">
        <f t="shared" si="0"/>
        <v>100</v>
      </c>
      <c r="C24" s="115">
        <f t="shared" si="0"/>
        <v>16.010224248705342</v>
      </c>
      <c r="D24" s="115">
        <f t="shared" si="0"/>
        <v>5.1938273958815361E-2</v>
      </c>
      <c r="E24" s="115">
        <f t="shared" si="0"/>
        <v>56.092430424947793</v>
      </c>
      <c r="F24" s="115">
        <f t="shared" si="0"/>
        <v>0.35510484710357404</v>
      </c>
      <c r="G24" s="115">
        <f t="shared" si="0"/>
        <v>5.7520506596172005</v>
      </c>
      <c r="H24" s="115">
        <f t="shared" si="0"/>
        <v>21.73441016866089</v>
      </c>
      <c r="I24" s="116">
        <f t="shared" si="1"/>
        <v>3.8413770063979E-3</v>
      </c>
      <c r="J24" s="104"/>
      <c r="K24" s="104"/>
    </row>
    <row r="25" spans="1:11" ht="15" customHeight="1">
      <c r="A25" s="104"/>
      <c r="B25" s="104"/>
      <c r="C25" s="104"/>
      <c r="D25" s="104"/>
      <c r="E25" s="104"/>
      <c r="F25" s="104"/>
      <c r="G25" s="104"/>
      <c r="H25" s="104"/>
      <c r="I25" s="110"/>
      <c r="J25" s="104"/>
      <c r="K25" s="104"/>
    </row>
    <row r="26" spans="1:11" ht="14.4">
      <c r="A26" s="111" t="s">
        <v>164</v>
      </c>
      <c r="B26" s="104"/>
      <c r="C26" s="104"/>
      <c r="D26" s="104"/>
      <c r="E26" s="104"/>
      <c r="F26" s="104"/>
      <c r="G26" s="104"/>
      <c r="H26" s="104"/>
      <c r="I26" s="110"/>
      <c r="J26" s="104"/>
      <c r="K26" s="104"/>
    </row>
    <row r="27" spans="1:11" ht="14.4">
      <c r="A27" s="111" t="s">
        <v>119</v>
      </c>
      <c r="B27" s="104"/>
      <c r="C27" s="104"/>
      <c r="D27" s="104"/>
      <c r="E27" s="104"/>
      <c r="F27" s="104"/>
      <c r="G27" s="104"/>
      <c r="H27" s="104"/>
      <c r="I27" s="110"/>
      <c r="J27" s="104"/>
      <c r="K27" s="104"/>
    </row>
    <row r="28" spans="1:11" ht="12.6">
      <c r="A28" s="111"/>
      <c r="B28" s="104"/>
      <c r="C28" s="104"/>
      <c r="D28" s="104"/>
      <c r="E28" s="104"/>
      <c r="F28" s="104"/>
      <c r="G28" s="104"/>
      <c r="H28" s="104"/>
      <c r="I28" s="110"/>
      <c r="J28" s="104"/>
      <c r="K28" s="104"/>
    </row>
    <row r="29" spans="1:11" ht="15" customHeight="1">
      <c r="A29" s="104" t="s">
        <v>162</v>
      </c>
      <c r="B29" s="104"/>
      <c r="C29" s="104"/>
      <c r="D29" s="104"/>
      <c r="E29" s="104"/>
      <c r="F29" s="104"/>
      <c r="G29" s="104"/>
      <c r="H29" s="104"/>
      <c r="I29" s="110"/>
      <c r="J29" s="104"/>
      <c r="K29" s="104"/>
    </row>
    <row r="30" spans="1:11" ht="12.6">
      <c r="A30" s="104"/>
      <c r="B30" s="104"/>
      <c r="C30" s="104"/>
      <c r="D30" s="104"/>
      <c r="E30" s="104"/>
      <c r="F30" s="104"/>
      <c r="G30" s="104"/>
      <c r="H30" s="104"/>
      <c r="I30" s="110"/>
      <c r="J30" s="104"/>
      <c r="K30" s="104"/>
    </row>
  </sheetData>
  <mergeCells count="4">
    <mergeCell ref="B3:B4"/>
    <mergeCell ref="B5:I5"/>
    <mergeCell ref="A3:A4"/>
    <mergeCell ref="B15:I1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10" zoomScaleNormal="110" workbookViewId="0">
      <selection activeCell="D10" sqref="D10"/>
    </sheetView>
  </sheetViews>
  <sheetFormatPr defaultRowHeight="14.4"/>
  <cols>
    <col min="2" max="5" width="10.6640625" customWidth="1"/>
  </cols>
  <sheetData>
    <row r="1" spans="1:5" ht="16.2">
      <c r="A1" s="141" t="s">
        <v>141</v>
      </c>
    </row>
    <row r="3" spans="1:5" ht="30" customHeight="1">
      <c r="A3" s="199" t="s">
        <v>39</v>
      </c>
      <c r="B3" s="202" t="s">
        <v>61</v>
      </c>
      <c r="C3" s="202"/>
      <c r="D3" s="202"/>
      <c r="E3" s="202"/>
    </row>
    <row r="4" spans="1:5" ht="21.75" customHeight="1">
      <c r="A4" s="200"/>
      <c r="B4" s="138" t="s">
        <v>123</v>
      </c>
      <c r="C4" s="202" t="s">
        <v>115</v>
      </c>
      <c r="D4" s="202"/>
      <c r="E4" s="202"/>
    </row>
    <row r="5" spans="1:5" ht="31.5" customHeight="1">
      <c r="A5" s="201"/>
      <c r="B5" s="138" t="s">
        <v>126</v>
      </c>
      <c r="C5" s="138" t="s">
        <v>126</v>
      </c>
      <c r="D5" s="138" t="s">
        <v>124</v>
      </c>
      <c r="E5" s="138" t="s">
        <v>135</v>
      </c>
    </row>
    <row r="6" spans="1:5">
      <c r="A6" s="120">
        <v>2013</v>
      </c>
      <c r="B6" s="121">
        <v>72619337</v>
      </c>
      <c r="C6" s="121">
        <v>71685956</v>
      </c>
      <c r="D6" s="158">
        <v>4.701643339673379</v>
      </c>
      <c r="E6" s="122">
        <v>4.3532465671235743</v>
      </c>
    </row>
    <row r="7" spans="1:5">
      <c r="A7" s="120">
        <v>2014</v>
      </c>
      <c r="B7" s="121">
        <v>73389604</v>
      </c>
      <c r="C7" s="121">
        <v>72851289</v>
      </c>
      <c r="D7" s="158">
        <v>4.5666200087757787</v>
      </c>
      <c r="E7" s="122">
        <v>4.2572122385819906</v>
      </c>
    </row>
    <row r="8" spans="1:5">
      <c r="A8" s="120">
        <v>2015</v>
      </c>
      <c r="B8" s="121">
        <v>74741209</v>
      </c>
      <c r="C8" s="121">
        <v>77176920</v>
      </c>
      <c r="D8" s="158">
        <v>4.7182808583481073</v>
      </c>
      <c r="E8" s="122">
        <v>4.2849595139003016</v>
      </c>
    </row>
    <row r="9" spans="1:5">
      <c r="A9" s="120">
        <v>2016</v>
      </c>
      <c r="B9" s="121">
        <v>79806564</v>
      </c>
      <c r="C9" s="121">
        <v>80941181</v>
      </c>
      <c r="D9" s="158">
        <v>4.6821993983918553</v>
      </c>
      <c r="E9" s="122">
        <v>4.3435334402654808</v>
      </c>
    </row>
    <row r="10" spans="1:5">
      <c r="A10" s="123" t="s">
        <v>17</v>
      </c>
      <c r="B10" s="121">
        <v>84628723</v>
      </c>
      <c r="C10" s="121">
        <v>87584176</v>
      </c>
      <c r="D10" s="158">
        <v>4.893790914678438</v>
      </c>
      <c r="E10" s="122">
        <v>4.4015798294833495</v>
      </c>
    </row>
    <row r="11" spans="1:5">
      <c r="A11" s="124">
        <v>2018</v>
      </c>
      <c r="B11" s="121">
        <v>89959024</v>
      </c>
      <c r="C11" s="121">
        <v>93538330</v>
      </c>
      <c r="D11" s="158">
        <v>5.0528484226447707</v>
      </c>
      <c r="E11" s="122">
        <v>4.408951453061551</v>
      </c>
    </row>
    <row r="12" spans="1:5">
      <c r="A12" s="124">
        <v>2019</v>
      </c>
      <c r="B12" s="121">
        <v>97571206</v>
      </c>
      <c r="C12" s="121">
        <v>102617481</v>
      </c>
      <c r="D12" s="158">
        <v>5.1772100802179501</v>
      </c>
      <c r="E12" s="122">
        <v>4.4748615798280049</v>
      </c>
    </row>
    <row r="13" spans="1:5">
      <c r="A13" s="124">
        <v>2020</v>
      </c>
      <c r="B13" s="121">
        <v>107813018</v>
      </c>
      <c r="C13" s="121">
        <v>116306568.39673001</v>
      </c>
      <c r="D13" s="158">
        <v>5.4973090890357801</v>
      </c>
      <c r="E13" s="122">
        <v>5.0048892121565904</v>
      </c>
    </row>
    <row r="14" spans="1:5">
      <c r="A14" s="124">
        <v>2021</v>
      </c>
      <c r="B14" s="121">
        <v>120525630</v>
      </c>
      <c r="C14" s="121">
        <v>141318383</v>
      </c>
      <c r="D14" s="158">
        <v>6.2156220531315984</v>
      </c>
      <c r="E14" s="122">
        <v>5.38930604072916</v>
      </c>
    </row>
    <row r="15" spans="1:5">
      <c r="A15" s="124">
        <v>2022</v>
      </c>
      <c r="B15" s="121">
        <v>133629540</v>
      </c>
      <c r="C15" s="203" t="s">
        <v>166</v>
      </c>
      <c r="D15" s="158">
        <v>6.5</v>
      </c>
      <c r="E15" s="122">
        <v>4.91</v>
      </c>
    </row>
    <row r="17" spans="1:1" ht="15">
      <c r="A17" s="119" t="s">
        <v>133</v>
      </c>
    </row>
    <row r="18" spans="1:1" ht="15">
      <c r="A18" s="111" t="s">
        <v>127</v>
      </c>
    </row>
    <row r="19" spans="1:1" ht="15">
      <c r="A19" s="111" t="s">
        <v>134</v>
      </c>
    </row>
    <row r="20" spans="1:1" ht="15">
      <c r="A20" s="111" t="s">
        <v>165</v>
      </c>
    </row>
    <row r="21" spans="1:1">
      <c r="A21" s="101"/>
    </row>
    <row r="22" spans="1:1">
      <c r="A22" s="137" t="s">
        <v>136</v>
      </c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  <ignoredErrors>
    <ignoredError sqref="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"/>
  <sheetViews>
    <sheetView workbookViewId="0">
      <selection activeCell="B28" sqref="B28"/>
    </sheetView>
  </sheetViews>
  <sheetFormatPr defaultRowHeight="14.4"/>
  <cols>
    <col min="2" max="2" width="10.5546875" customWidth="1"/>
    <col min="3" max="3" width="11.109375" customWidth="1"/>
    <col min="10" max="10" width="15.33203125" customWidth="1"/>
    <col min="11" max="11" width="12.5546875" customWidth="1"/>
    <col min="12" max="13" width="12.109375" customWidth="1"/>
    <col min="15" max="15" width="11.44140625" customWidth="1"/>
  </cols>
  <sheetData>
    <row r="3" spans="1:15">
      <c r="I3" t="s">
        <v>47</v>
      </c>
    </row>
    <row r="4" spans="1:15" ht="15.9" customHeight="1">
      <c r="A4" s="173" t="s">
        <v>39</v>
      </c>
      <c r="B4" s="60"/>
      <c r="C4" s="60"/>
      <c r="D4" s="173" t="s">
        <v>40</v>
      </c>
      <c r="E4" s="173"/>
      <c r="F4" s="173" t="s">
        <v>35</v>
      </c>
      <c r="G4" s="173"/>
      <c r="H4" s="173" t="s">
        <v>1</v>
      </c>
      <c r="I4" s="173"/>
      <c r="K4" s="55" t="s">
        <v>48</v>
      </c>
      <c r="L4" s="55"/>
      <c r="N4" s="55" t="s">
        <v>49</v>
      </c>
      <c r="O4" s="55"/>
    </row>
    <row r="5" spans="1:15" ht="15.6">
      <c r="A5" s="173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6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6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6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6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6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6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6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6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6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6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6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6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"/>
  <sheetViews>
    <sheetView workbookViewId="0">
      <selection activeCell="B28" sqref="B28"/>
    </sheetView>
  </sheetViews>
  <sheetFormatPr defaultColWidth="8.6640625" defaultRowHeight="13.8"/>
  <cols>
    <col min="1" max="1" width="8.6640625" style="53" customWidth="1"/>
    <col min="2" max="2" width="14" style="53" customWidth="1"/>
    <col min="3" max="3" width="15.109375" style="53" customWidth="1"/>
    <col min="4" max="4" width="12.5546875" style="59" customWidth="1"/>
    <col min="5" max="5" width="13.44140625" style="53" customWidth="1"/>
    <col min="6" max="6" width="12.6640625" style="53" customWidth="1"/>
    <col min="7" max="7" width="9.44140625" style="53" customWidth="1"/>
    <col min="8" max="8" width="9.6640625" style="53" customWidth="1"/>
    <col min="9" max="9" width="13.88671875" style="53" customWidth="1"/>
    <col min="10" max="10" width="9.6640625" style="53" customWidth="1"/>
    <col min="11" max="11" width="9.109375" style="53" customWidth="1"/>
    <col min="12" max="16384" width="8.6640625" style="53"/>
  </cols>
  <sheetData>
    <row r="3" spans="1:11">
      <c r="K3" s="53" t="s">
        <v>57</v>
      </c>
    </row>
    <row r="4" spans="1:11" ht="39.9" customHeight="1">
      <c r="A4" s="73" t="s">
        <v>39</v>
      </c>
      <c r="B4" s="73" t="s">
        <v>60</v>
      </c>
      <c r="C4" s="73" t="s">
        <v>59</v>
      </c>
      <c r="D4" s="174" t="s">
        <v>58</v>
      </c>
      <c r="E4" s="174"/>
      <c r="F4" s="175" t="s">
        <v>40</v>
      </c>
      <c r="G4" s="176"/>
      <c r="H4" s="177"/>
      <c r="I4" s="175" t="s">
        <v>1</v>
      </c>
      <c r="J4" s="176"/>
      <c r="K4" s="177"/>
    </row>
    <row r="5" spans="1:11" ht="20.100000000000001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9.88671875" style="6" customWidth="1"/>
    <col min="4" max="4" width="19.88671875" style="8" customWidth="1"/>
    <col min="5" max="5" width="19.88671875" style="6" customWidth="1"/>
    <col min="6" max="6" width="19.88671875" style="8" customWidth="1"/>
    <col min="7" max="7" width="19.88671875" style="6" customWidth="1"/>
    <col min="8" max="8" width="19.88671875" style="8" customWidth="1"/>
    <col min="9" max="9" width="19.88671875" style="6" customWidth="1"/>
    <col min="10" max="10" width="19.88671875" style="8" customWidth="1"/>
    <col min="11" max="11" width="19.88671875" style="6" customWidth="1"/>
    <col min="12" max="12" width="19.88671875" style="8" customWidth="1"/>
    <col min="13" max="13" width="19.88671875" style="6" customWidth="1"/>
    <col min="14" max="14" width="19.88671875" style="8" customWidth="1"/>
    <col min="15" max="15" width="19.88671875" style="6" customWidth="1"/>
    <col min="16" max="16" width="19.88671875" style="8" customWidth="1"/>
    <col min="17" max="17" width="19.88671875" style="6" customWidth="1"/>
    <col min="18" max="18" width="19.88671875" style="8" customWidth="1"/>
    <col min="19" max="19" width="19.88671875" style="6" customWidth="1"/>
    <col min="20" max="20" width="19.88671875" style="8" customWidth="1"/>
    <col min="21" max="21" width="19.88671875" style="6" customWidth="1"/>
    <col min="22" max="22" width="19.88671875" style="8" customWidth="1"/>
    <col min="23" max="23" width="19.88671875" style="6" customWidth="1"/>
    <col min="24" max="24" width="19.88671875" style="8" customWidth="1"/>
    <col min="25" max="25" width="19.88671875" style="6" customWidth="1"/>
    <col min="26" max="26" width="19.88671875" style="8" customWidth="1"/>
    <col min="27" max="27" width="19.88671875" style="6" customWidth="1"/>
    <col min="28" max="31" width="19.88671875" style="8" customWidth="1"/>
    <col min="32" max="33" width="19.88671875" style="51" customWidth="1"/>
    <col min="34" max="34" width="19.88671875" style="56" customWidth="1"/>
    <col min="35" max="16384" width="9.109375" style="1"/>
  </cols>
  <sheetData>
    <row r="1" spans="1:34" s="54" customFormat="1">
      <c r="A1" s="180" t="s">
        <v>19</v>
      </c>
      <c r="B1" s="181" t="s">
        <v>0</v>
      </c>
      <c r="C1" s="178">
        <v>2005</v>
      </c>
      <c r="D1" s="179"/>
      <c r="E1" s="178">
        <v>2006</v>
      </c>
      <c r="F1" s="179"/>
      <c r="G1" s="178">
        <v>2007</v>
      </c>
      <c r="H1" s="179"/>
      <c r="I1" s="178">
        <v>2008</v>
      </c>
      <c r="J1" s="179"/>
      <c r="K1" s="178">
        <v>2009</v>
      </c>
      <c r="L1" s="179"/>
      <c r="M1" s="178">
        <v>2010</v>
      </c>
      <c r="N1" s="179"/>
      <c r="O1" s="178">
        <v>2011</v>
      </c>
      <c r="P1" s="179"/>
      <c r="Q1" s="178">
        <v>2012</v>
      </c>
      <c r="R1" s="179"/>
      <c r="S1" s="178">
        <v>2013</v>
      </c>
      <c r="T1" s="179"/>
      <c r="U1" s="178">
        <v>2014</v>
      </c>
      <c r="V1" s="179"/>
      <c r="W1" s="178">
        <v>2015</v>
      </c>
      <c r="X1" s="179"/>
      <c r="Y1" s="178">
        <v>2016</v>
      </c>
      <c r="Z1" s="179"/>
      <c r="AA1" s="178" t="s">
        <v>17</v>
      </c>
      <c r="AB1" s="179"/>
      <c r="AC1" s="179">
        <v>2018</v>
      </c>
      <c r="AD1" s="179"/>
      <c r="AE1" s="179">
        <v>2019</v>
      </c>
      <c r="AF1" s="179"/>
      <c r="AG1" s="179">
        <v>2020</v>
      </c>
      <c r="AH1" s="179"/>
    </row>
    <row r="2" spans="1:34" s="54" customFormat="1">
      <c r="A2" s="180"/>
      <c r="B2" s="181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7.6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6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7.6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41.4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41.4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7.6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69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7.6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6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6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6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.2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.2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.2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.2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2.109375" style="6" hidden="1" customWidth="1"/>
    <col min="4" max="4" width="12.109375" style="8" hidden="1" customWidth="1"/>
    <col min="5" max="5" width="13.88671875" style="6" hidden="1" customWidth="1"/>
    <col min="6" max="6" width="13.88671875" style="8" hidden="1" customWidth="1"/>
    <col min="7" max="7" width="13.88671875" style="6" hidden="1" customWidth="1"/>
    <col min="8" max="8" width="13.88671875" style="8" hidden="1" customWidth="1"/>
    <col min="9" max="9" width="13.88671875" style="6" hidden="1" customWidth="1"/>
    <col min="10" max="10" width="13.88671875" style="8" hidden="1" customWidth="1"/>
    <col min="11" max="11" width="13.88671875" style="6" hidden="1" customWidth="1"/>
    <col min="12" max="12" width="13.88671875" style="8" hidden="1" customWidth="1"/>
    <col min="13" max="13" width="13.88671875" style="6" hidden="1" customWidth="1"/>
    <col min="14" max="14" width="13.88671875" style="8" hidden="1" customWidth="1"/>
    <col min="15" max="15" width="13.88671875" style="6" hidden="1" customWidth="1"/>
    <col min="16" max="16" width="13.88671875" style="8" hidden="1" customWidth="1"/>
    <col min="17" max="17" width="13.88671875" style="6" hidden="1" customWidth="1"/>
    <col min="18" max="18" width="13.88671875" style="8" hidden="1" customWidth="1"/>
    <col min="19" max="19" width="13.88671875" style="6" hidden="1" customWidth="1"/>
    <col min="20" max="20" width="13.88671875" style="8" hidden="1" customWidth="1"/>
    <col min="21" max="21" width="13.88671875" style="6" hidden="1" customWidth="1"/>
    <col min="22" max="22" width="13.88671875" style="8" hidden="1" customWidth="1"/>
    <col min="23" max="23" width="13.88671875" style="6" hidden="1" customWidth="1"/>
    <col min="24" max="24" width="13.88671875" style="8" hidden="1" customWidth="1"/>
    <col min="25" max="25" width="13.88671875" style="6" hidden="1" customWidth="1"/>
    <col min="26" max="26" width="13.88671875" style="8" hidden="1" customWidth="1"/>
    <col min="27" max="27" width="13.88671875" style="6" hidden="1" customWidth="1"/>
    <col min="28" max="31" width="13.88671875" style="8" hidden="1" customWidth="1"/>
    <col min="32" max="32" width="13.88671875" style="51" hidden="1" customWidth="1"/>
    <col min="33" max="33" width="13.88671875" style="51" bestFit="1" customWidth="1"/>
    <col min="34" max="34" width="13.88671875" style="56" bestFit="1" customWidth="1"/>
    <col min="35" max="16384" width="9.109375" style="1"/>
  </cols>
  <sheetData>
    <row r="1" spans="1:59" s="54" customFormat="1">
      <c r="A1" s="180" t="s">
        <v>19</v>
      </c>
      <c r="B1" s="181" t="s">
        <v>64</v>
      </c>
      <c r="C1" s="178">
        <v>2005</v>
      </c>
      <c r="D1" s="179"/>
      <c r="E1" s="178">
        <v>2006</v>
      </c>
      <c r="F1" s="179"/>
      <c r="G1" s="178">
        <v>2007</v>
      </c>
      <c r="H1" s="179"/>
      <c r="I1" s="178">
        <v>2008</v>
      </c>
      <c r="J1" s="179"/>
      <c r="K1" s="178">
        <v>2009</v>
      </c>
      <c r="L1" s="179"/>
      <c r="M1" s="178">
        <v>2010</v>
      </c>
      <c r="N1" s="179"/>
      <c r="O1" s="178">
        <v>2011</v>
      </c>
      <c r="P1" s="179"/>
      <c r="Q1" s="178">
        <v>2012</v>
      </c>
      <c r="R1" s="179"/>
      <c r="S1" s="178">
        <v>2013</v>
      </c>
      <c r="T1" s="179"/>
      <c r="U1" s="178">
        <v>2014</v>
      </c>
      <c r="V1" s="179"/>
      <c r="W1" s="178">
        <v>2015</v>
      </c>
      <c r="X1" s="179"/>
      <c r="Y1" s="178">
        <v>2016</v>
      </c>
      <c r="Z1" s="179"/>
      <c r="AA1" s="178" t="s">
        <v>17</v>
      </c>
      <c r="AB1" s="179"/>
      <c r="AC1" s="179">
        <v>2018</v>
      </c>
      <c r="AD1" s="179"/>
      <c r="AE1" s="179">
        <v>2019</v>
      </c>
      <c r="AF1" s="179"/>
      <c r="AG1" s="100">
        <v>2020</v>
      </c>
      <c r="AH1" s="100"/>
    </row>
    <row r="2" spans="1:59" s="54" customFormat="1" ht="41.4">
      <c r="A2" s="180"/>
      <c r="B2" s="181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41.4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7.6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7.6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6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7.6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41.4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7.6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69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7.6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6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6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2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2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2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2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G30" sqref="G30"/>
    </sheetView>
  </sheetViews>
  <sheetFormatPr defaultColWidth="8.6640625" defaultRowHeight="13.8"/>
  <cols>
    <col min="1" max="1" width="8.6640625" style="53" customWidth="1"/>
    <col min="2" max="2" width="14" style="53" customWidth="1"/>
    <col min="3" max="3" width="15.109375" style="53" customWidth="1"/>
    <col min="4" max="4" width="12.5546875" style="59" hidden="1" customWidth="1"/>
    <col min="5" max="5" width="13.44140625" style="53" hidden="1" customWidth="1"/>
    <col min="6" max="6" width="12.6640625" style="53" customWidth="1"/>
    <col min="7" max="7" width="9.44140625" style="53" customWidth="1"/>
    <col min="8" max="8" width="9.6640625" style="53" customWidth="1"/>
    <col min="9" max="9" width="13.88671875" style="53" customWidth="1"/>
    <col min="10" max="10" width="9.6640625" style="53" customWidth="1"/>
    <col min="11" max="11" width="9.109375" style="53" customWidth="1"/>
    <col min="12" max="16384" width="8.6640625" style="53"/>
  </cols>
  <sheetData>
    <row r="3" spans="1:11">
      <c r="K3" s="53" t="s">
        <v>57</v>
      </c>
    </row>
    <row r="4" spans="1:11" ht="39.9" customHeight="1">
      <c r="A4" s="96" t="s">
        <v>39</v>
      </c>
      <c r="B4" s="96" t="s">
        <v>60</v>
      </c>
      <c r="C4" s="96" t="s">
        <v>59</v>
      </c>
      <c r="D4" s="174" t="s">
        <v>58</v>
      </c>
      <c r="E4" s="174"/>
      <c r="F4" s="175" t="s">
        <v>40</v>
      </c>
      <c r="G4" s="176"/>
      <c r="H4" s="177"/>
      <c r="I4" s="175" t="s">
        <v>1</v>
      </c>
      <c r="J4" s="176"/>
      <c r="K4" s="177"/>
    </row>
    <row r="5" spans="1:11" ht="20.100000000000001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2.109375" style="6" customWidth="1"/>
    <col min="4" max="4" width="12.109375" style="8" customWidth="1"/>
    <col min="5" max="5" width="13.88671875" style="6" customWidth="1"/>
    <col min="6" max="6" width="13.88671875" style="8" customWidth="1"/>
    <col min="7" max="7" width="13.88671875" style="6" customWidth="1"/>
    <col min="8" max="8" width="13.88671875" style="8" customWidth="1"/>
    <col min="9" max="9" width="13.88671875" style="6" customWidth="1"/>
    <col min="10" max="10" width="13.88671875" style="8" customWidth="1"/>
    <col min="11" max="11" width="13.88671875" style="6" customWidth="1"/>
    <col min="12" max="12" width="13.88671875" style="8" customWidth="1"/>
    <col min="13" max="13" width="13.88671875" style="6" customWidth="1"/>
    <col min="14" max="14" width="13.88671875" style="8" customWidth="1"/>
    <col min="15" max="15" width="13.88671875" style="6" customWidth="1"/>
    <col min="16" max="16" width="13.88671875" style="8" customWidth="1"/>
    <col min="17" max="17" width="13.88671875" style="6" customWidth="1"/>
    <col min="18" max="18" width="13.88671875" style="8" customWidth="1"/>
    <col min="19" max="19" width="13.88671875" style="6" customWidth="1"/>
    <col min="20" max="20" width="13.88671875" style="8" customWidth="1"/>
    <col min="21" max="21" width="13.88671875" style="6" customWidth="1"/>
    <col min="22" max="22" width="13.88671875" style="8" customWidth="1"/>
    <col min="23" max="23" width="13.88671875" style="6" customWidth="1"/>
    <col min="24" max="24" width="13.88671875" style="8" customWidth="1"/>
    <col min="25" max="25" width="13.88671875" style="6" customWidth="1"/>
    <col min="26" max="26" width="13.88671875" style="8" customWidth="1"/>
    <col min="27" max="27" width="13.88671875" style="6" customWidth="1"/>
    <col min="28" max="31" width="13.88671875" style="8" customWidth="1"/>
    <col min="32" max="32" width="13.88671875" style="51" customWidth="1"/>
    <col min="33" max="33" width="13.88671875" style="51" bestFit="1" customWidth="1"/>
    <col min="34" max="34" width="13.88671875" style="56" bestFit="1" customWidth="1"/>
    <col min="35" max="16384" width="9.109375" style="1"/>
  </cols>
  <sheetData>
    <row r="1" spans="1:59" s="54" customFormat="1">
      <c r="A1" s="180" t="s">
        <v>19</v>
      </c>
      <c r="B1" s="181" t="s">
        <v>0</v>
      </c>
      <c r="C1" s="178">
        <v>2005</v>
      </c>
      <c r="D1" s="179"/>
      <c r="E1" s="178">
        <v>2006</v>
      </c>
      <c r="F1" s="179"/>
      <c r="G1" s="178">
        <v>2007</v>
      </c>
      <c r="H1" s="179"/>
      <c r="I1" s="178">
        <v>2008</v>
      </c>
      <c r="J1" s="179"/>
      <c r="K1" s="178">
        <v>2009</v>
      </c>
      <c r="L1" s="179"/>
      <c r="M1" s="178">
        <v>2010</v>
      </c>
      <c r="N1" s="179"/>
      <c r="O1" s="178">
        <v>2011</v>
      </c>
      <c r="P1" s="179"/>
      <c r="Q1" s="178">
        <v>2012</v>
      </c>
      <c r="R1" s="179"/>
      <c r="S1" s="178">
        <v>2013</v>
      </c>
      <c r="T1" s="179"/>
      <c r="U1" s="178">
        <v>2014</v>
      </c>
      <c r="V1" s="179"/>
      <c r="W1" s="178">
        <v>2015</v>
      </c>
      <c r="X1" s="179"/>
      <c r="Y1" s="178">
        <v>2016</v>
      </c>
      <c r="Z1" s="179"/>
      <c r="AA1" s="178" t="s">
        <v>17</v>
      </c>
      <c r="AB1" s="179"/>
      <c r="AC1" s="179">
        <v>2018</v>
      </c>
      <c r="AD1" s="179"/>
      <c r="AE1" s="179">
        <v>2019</v>
      </c>
      <c r="AF1" s="179"/>
      <c r="AG1" s="179">
        <v>2020</v>
      </c>
      <c r="AH1" s="179"/>
    </row>
    <row r="2" spans="1:59" s="54" customFormat="1" ht="27.6">
      <c r="A2" s="180"/>
      <c r="B2" s="181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7.6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6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7.6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41.4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41.4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7.6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69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7.6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7.6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6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6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2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2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2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2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" sqref="A2"/>
    </sheetView>
  </sheetViews>
  <sheetFormatPr defaultRowHeight="14.4"/>
  <sheetData>
    <row r="1" spans="1:1">
      <c r="A1" s="104" t="s">
        <v>116</v>
      </c>
    </row>
    <row r="2" spans="1:1">
      <c r="A2" s="143" t="s">
        <v>140</v>
      </c>
    </row>
    <row r="3" spans="1:1">
      <c r="A3" s="143" t="s">
        <v>139</v>
      </c>
    </row>
    <row r="4" spans="1:1">
      <c r="A4" s="143" t="s">
        <v>138</v>
      </c>
    </row>
    <row r="5" spans="1:1">
      <c r="A5" s="143" t="s">
        <v>137</v>
      </c>
    </row>
    <row r="6" spans="1:1">
      <c r="A6" s="150" t="s">
        <v>147</v>
      </c>
    </row>
    <row r="7" spans="1:1">
      <c r="A7" s="132" t="s">
        <v>129</v>
      </c>
    </row>
    <row r="32" spans="4:4">
      <c r="D32">
        <v>77</v>
      </c>
    </row>
  </sheetData>
  <hyperlinks>
    <hyperlink ref="A2" location="T.1!A1" display="Tabl. 1. Wydatki bieżące na ochronę zdrowia (według Narodowego Rachunku Zdrowia)"/>
    <hyperlink ref="A5" location="T.4!A1" display="Tabl. 4. Wydatki bieżące na ochronę zdrowia według dostawców dóbr i usług  (na podstawie Narodowego Rachunku Zdrowia)"/>
    <hyperlink ref="A7" location="T.6!A1" display="T.6!A1"/>
    <hyperlink ref="A6" location="T.5!A1" display="Tabl. 5. Wydatki bieżące na ochronę zdrowia według przychodów schematów finansowania (na podstawie Narodowego Rachunku Zdrowia)"/>
    <hyperlink ref="A4" location="T.3!A1" display="Tabl. 3. Wydatki bieżące na ochronę zdrowia według funkcji  (na podstawie Narodowego Rachunku Zdrowia)"/>
    <hyperlink ref="A3" location="T.2!A1" display="Tabl. 2. Wydatki bieżące na ochronę zdrowia według schematów finansowania (na podstawie Narodowego Rachunku Zdrowia)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110" zoomScaleNormal="110" workbookViewId="0">
      <selection activeCell="D22" sqref="D22"/>
    </sheetView>
  </sheetViews>
  <sheetFormatPr defaultColWidth="9.109375" defaultRowHeight="11.4"/>
  <cols>
    <col min="1" max="1" width="9.109375" style="101"/>
    <col min="2" max="2" width="9.88671875" style="101" bestFit="1" customWidth="1"/>
    <col min="3" max="3" width="8.88671875" style="101" customWidth="1"/>
    <col min="4" max="4" width="8.33203125" style="101" bestFit="1" customWidth="1"/>
    <col min="5" max="5" width="8.109375" style="101" bestFit="1" customWidth="1"/>
    <col min="6" max="6" width="7.88671875" style="101" bestFit="1" customWidth="1"/>
    <col min="7" max="7" width="8.6640625" style="101" customWidth="1"/>
    <col min="8" max="8" width="7.88671875" style="101" bestFit="1" customWidth="1"/>
    <col min="9" max="9" width="9.44140625" style="101" customWidth="1"/>
    <col min="10" max="10" width="9.44140625" style="101" bestFit="1" customWidth="1"/>
    <col min="11" max="16384" width="9.109375" style="101"/>
  </cols>
  <sheetData>
    <row r="1" spans="1:11" ht="15" customHeight="1">
      <c r="A1" s="133" t="s">
        <v>146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1" ht="15" customHeight="1">
      <c r="A2" s="104"/>
      <c r="B2" s="104"/>
      <c r="C2" s="105"/>
      <c r="D2" s="105"/>
      <c r="E2" s="105"/>
      <c r="F2" s="105"/>
      <c r="G2" s="105"/>
      <c r="H2" s="105"/>
      <c r="I2" s="104"/>
      <c r="J2" s="104"/>
    </row>
    <row r="3" spans="1:11" ht="12.6">
      <c r="A3" s="188" t="s">
        <v>39</v>
      </c>
      <c r="B3" s="185" t="s">
        <v>114</v>
      </c>
      <c r="C3" s="186"/>
      <c r="D3" s="186"/>
      <c r="E3" s="186"/>
      <c r="F3" s="186"/>
      <c r="G3" s="186"/>
      <c r="H3" s="186"/>
      <c r="I3" s="187"/>
      <c r="J3" s="182" t="s">
        <v>117</v>
      </c>
    </row>
    <row r="4" spans="1:11" ht="54.75" customHeight="1">
      <c r="A4" s="188"/>
      <c r="B4" s="189" t="s">
        <v>68</v>
      </c>
      <c r="C4" s="189"/>
      <c r="D4" s="189" t="s">
        <v>113</v>
      </c>
      <c r="E4" s="189"/>
      <c r="F4" s="189" t="s">
        <v>118</v>
      </c>
      <c r="G4" s="189"/>
      <c r="H4" s="190" t="s">
        <v>167</v>
      </c>
      <c r="I4" s="190"/>
      <c r="J4" s="183"/>
    </row>
    <row r="5" spans="1:11" ht="23.25" customHeight="1">
      <c r="A5" s="188"/>
      <c r="B5" s="139" t="s">
        <v>69</v>
      </c>
      <c r="C5" s="139" t="s">
        <v>70</v>
      </c>
      <c r="D5" s="139" t="s">
        <v>69</v>
      </c>
      <c r="E5" s="139" t="s">
        <v>70</v>
      </c>
      <c r="F5" s="139" t="s">
        <v>69</v>
      </c>
      <c r="G5" s="139" t="s">
        <v>70</v>
      </c>
      <c r="H5" s="139" t="s">
        <v>69</v>
      </c>
      <c r="I5" s="139" t="s">
        <v>70</v>
      </c>
      <c r="J5" s="184"/>
    </row>
    <row r="6" spans="1:11" ht="12.6">
      <c r="A6" s="142"/>
      <c r="B6" s="142"/>
      <c r="C6" s="142"/>
      <c r="D6" s="142"/>
      <c r="E6" s="142"/>
      <c r="F6" s="142"/>
      <c r="G6" s="142"/>
      <c r="H6" s="142"/>
      <c r="I6" s="142"/>
      <c r="J6" s="140"/>
    </row>
    <row r="7" spans="1:11" ht="12.6">
      <c r="A7" s="106">
        <v>2013</v>
      </c>
      <c r="B7" s="107">
        <v>105635.11200000001</v>
      </c>
      <c r="C7" s="108">
        <f>B7/$J7*100</f>
        <v>6.4801807958403224</v>
      </c>
      <c r="D7" s="107">
        <v>74639.14</v>
      </c>
      <c r="E7" s="108">
        <f>D7/$J7*100</f>
        <v>4.5787344045797687</v>
      </c>
      <c r="F7" s="107">
        <v>6018.1120000000001</v>
      </c>
      <c r="G7" s="108">
        <f t="shared" ref="G7:G15" si="0">F7/$J7*100</f>
        <v>0.36918078725202841</v>
      </c>
      <c r="H7" s="107">
        <v>24977.86</v>
      </c>
      <c r="I7" s="108">
        <f t="shared" ref="I7:I15" si="1">H7/$J7*100</f>
        <v>1.5322656040085245</v>
      </c>
      <c r="J7" s="160">
        <v>1630126</v>
      </c>
    </row>
    <row r="8" spans="1:11" ht="12.6">
      <c r="A8" s="106">
        <v>2014</v>
      </c>
      <c r="B8" s="107">
        <v>107457.868</v>
      </c>
      <c r="C8" s="108">
        <f t="shared" ref="C8:C15" si="2">B8/$J8*100</f>
        <v>6.3189992425988741</v>
      </c>
      <c r="D8" s="107">
        <v>75928.64899999999</v>
      </c>
      <c r="E8" s="108">
        <f t="shared" ref="E8:E16" si="3">D8/$J8*100</f>
        <v>4.4649413249344914</v>
      </c>
      <c r="F8" s="107">
        <v>6679.0070000000005</v>
      </c>
      <c r="G8" s="108">
        <f t="shared" si="0"/>
        <v>0.39275523477082736</v>
      </c>
      <c r="H8" s="107">
        <v>24850.212</v>
      </c>
      <c r="I8" s="108">
        <f t="shared" si="1"/>
        <v>1.4613026828935545</v>
      </c>
      <c r="J8" s="160">
        <v>1700552</v>
      </c>
    </row>
    <row r="9" spans="1:11" ht="14.4">
      <c r="A9" s="153" t="s">
        <v>148</v>
      </c>
      <c r="B9" s="107">
        <v>115177.4</v>
      </c>
      <c r="C9" s="108">
        <f t="shared" si="2"/>
        <v>6.4041844433410375</v>
      </c>
      <c r="D9" s="107">
        <v>80329.399999999994</v>
      </c>
      <c r="E9" s="108">
        <f t="shared" si="3"/>
        <v>4.4665385207768153</v>
      </c>
      <c r="F9" s="107">
        <v>8314.1</v>
      </c>
      <c r="G9" s="108">
        <f t="shared" si="0"/>
        <v>0.46228713168018842</v>
      </c>
      <c r="H9" s="107">
        <v>26533.9</v>
      </c>
      <c r="I9" s="108">
        <f t="shared" si="1"/>
        <v>1.4753587908840344</v>
      </c>
      <c r="J9" s="160">
        <v>1798471</v>
      </c>
    </row>
    <row r="10" spans="1:11" ht="14.4">
      <c r="A10" s="154" t="s">
        <v>151</v>
      </c>
      <c r="B10" s="146">
        <v>121774.1</v>
      </c>
      <c r="C10" s="147">
        <f t="shared" si="2"/>
        <v>6.5709999703216866</v>
      </c>
      <c r="D10" s="146">
        <v>84415</v>
      </c>
      <c r="E10" s="147">
        <f t="shared" si="3"/>
        <v>4.5550816018735114</v>
      </c>
      <c r="F10" s="146">
        <v>9571.9</v>
      </c>
      <c r="G10" s="147">
        <f t="shared" si="0"/>
        <v>0.51650518965791703</v>
      </c>
      <c r="H10" s="146">
        <v>27787.188000000002</v>
      </c>
      <c r="I10" s="147">
        <f t="shared" si="1"/>
        <v>1.4994125312634059</v>
      </c>
      <c r="J10" s="160">
        <v>1853205</v>
      </c>
    </row>
    <row r="11" spans="1:11" ht="12.6">
      <c r="A11" s="145">
        <v>2017</v>
      </c>
      <c r="B11" s="146">
        <v>130535.814</v>
      </c>
      <c r="C11" s="147">
        <f t="shared" si="2"/>
        <v>6.5834279304859704</v>
      </c>
      <c r="D11" s="146">
        <v>90445.504000000001</v>
      </c>
      <c r="E11" s="147">
        <f t="shared" si="3"/>
        <v>4.5615179388277349</v>
      </c>
      <c r="F11" s="146">
        <v>10411.120000000001</v>
      </c>
      <c r="G11" s="147">
        <f t="shared" si="0"/>
        <v>0.52507320478072872</v>
      </c>
      <c r="H11" s="146">
        <v>29679.19</v>
      </c>
      <c r="I11" s="147">
        <f t="shared" si="1"/>
        <v>1.496836786877507</v>
      </c>
      <c r="J11" s="160">
        <v>1982794</v>
      </c>
    </row>
    <row r="12" spans="1:11" ht="12.6">
      <c r="A12" s="145">
        <v>2018</v>
      </c>
      <c r="B12" s="146">
        <v>134244.4</v>
      </c>
      <c r="C12" s="147">
        <f t="shared" si="2"/>
        <v>6.3129095332907585</v>
      </c>
      <c r="D12" s="146">
        <v>95977.057000000001</v>
      </c>
      <c r="E12" s="147">
        <f t="shared" si="3"/>
        <v>4.5133687372619686</v>
      </c>
      <c r="F12" s="146">
        <v>10854.191000000001</v>
      </c>
      <c r="G12" s="147">
        <f t="shared" si="0"/>
        <v>0.51042371853171364</v>
      </c>
      <c r="H12" s="146">
        <v>27413.151999999998</v>
      </c>
      <c r="I12" s="147">
        <f t="shared" si="1"/>
        <v>1.2891170774970773</v>
      </c>
      <c r="J12" s="160">
        <v>2126506</v>
      </c>
    </row>
    <row r="13" spans="1:11" ht="12.6">
      <c r="A13" s="148">
        <v>2019</v>
      </c>
      <c r="B13" s="146">
        <v>147838.53</v>
      </c>
      <c r="C13" s="147">
        <f t="shared" si="2"/>
        <v>6.460085069119752</v>
      </c>
      <c r="D13" s="146">
        <v>106113.92599999999</v>
      </c>
      <c r="E13" s="147">
        <f t="shared" si="3"/>
        <v>4.636849331350076</v>
      </c>
      <c r="F13" s="146">
        <v>12022.687</v>
      </c>
      <c r="G13" s="147">
        <f t="shared" si="0"/>
        <v>0.52535411965608791</v>
      </c>
      <c r="H13" s="146">
        <v>29701.917000000001</v>
      </c>
      <c r="I13" s="147">
        <f t="shared" si="1"/>
        <v>1.2978816181135877</v>
      </c>
      <c r="J13" s="160">
        <v>2288492</v>
      </c>
    </row>
    <row r="14" spans="1:11" ht="12.6">
      <c r="A14" s="148">
        <v>2020</v>
      </c>
      <c r="B14" s="146">
        <v>151873.50599999999</v>
      </c>
      <c r="C14" s="147">
        <f t="shared" si="2"/>
        <v>6.4967842366251558</v>
      </c>
      <c r="D14" s="146">
        <v>109752.72900000001</v>
      </c>
      <c r="E14" s="147">
        <f t="shared" si="3"/>
        <v>4.6949584458384246</v>
      </c>
      <c r="F14" s="146">
        <v>12452.338</v>
      </c>
      <c r="G14" s="147">
        <f t="shared" si="0"/>
        <v>0.53268114602904082</v>
      </c>
      <c r="H14" s="146">
        <v>29668.438999999998</v>
      </c>
      <c r="I14" s="147">
        <f t="shared" si="1"/>
        <v>1.2691446447576904</v>
      </c>
      <c r="J14" s="149">
        <v>2337672</v>
      </c>
    </row>
    <row r="15" spans="1:11" ht="14.4">
      <c r="A15" s="109" t="s">
        <v>156</v>
      </c>
      <c r="B15" s="107">
        <v>169418.41399999999</v>
      </c>
      <c r="C15" s="108">
        <f t="shared" si="2"/>
        <v>6.4385773278779856</v>
      </c>
      <c r="D15" s="107">
        <v>122767.155</v>
      </c>
      <c r="E15" s="108">
        <f t="shared" si="3"/>
        <v>4.6656429022590338</v>
      </c>
      <c r="F15" s="146">
        <v>13025.976000000001</v>
      </c>
      <c r="G15" s="108">
        <f t="shared" si="0"/>
        <v>0.49503918592392665</v>
      </c>
      <c r="H15" s="107">
        <v>33625.283000000003</v>
      </c>
      <c r="I15" s="108">
        <f t="shared" si="1"/>
        <v>1.2778952396950256</v>
      </c>
      <c r="J15" s="149">
        <v>2631302</v>
      </c>
      <c r="K15" s="151"/>
    </row>
    <row r="16" spans="1:11" ht="14.4">
      <c r="A16" s="109" t="s">
        <v>157</v>
      </c>
      <c r="B16" s="107">
        <v>205559.06099999999</v>
      </c>
      <c r="C16" s="108">
        <f t="shared" ref="C16" si="4">B16/$J16*100</f>
        <v>6.6776269887032713</v>
      </c>
      <c r="D16" s="107">
        <v>153955.85999999999</v>
      </c>
      <c r="E16" s="108">
        <f t="shared" si="3"/>
        <v>5.0012867387296653</v>
      </c>
      <c r="F16" s="107">
        <v>14644.361000000001</v>
      </c>
      <c r="G16" s="108">
        <f t="shared" ref="G16" si="5">F16/$J16*100</f>
        <v>0.47572498030584814</v>
      </c>
      <c r="H16" s="107">
        <v>36958.839</v>
      </c>
      <c r="I16" s="108">
        <f t="shared" ref="I16" si="6">H16/$J16*100</f>
        <v>1.2006152371825587</v>
      </c>
      <c r="J16" s="144">
        <v>3078325</v>
      </c>
      <c r="K16" s="151"/>
    </row>
    <row r="17" spans="1:10" ht="12.6">
      <c r="A17" s="104"/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0" ht="14.4">
      <c r="A18" s="111" t="s">
        <v>188</v>
      </c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 ht="14.4">
      <c r="A19" s="111" t="s">
        <v>163</v>
      </c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 ht="14.4">
      <c r="A20" s="111" t="s">
        <v>150</v>
      </c>
      <c r="B20" s="104"/>
      <c r="C20" s="104"/>
      <c r="D20" s="104"/>
      <c r="E20" s="104"/>
      <c r="F20" s="104"/>
      <c r="G20" s="104"/>
      <c r="H20" s="104"/>
      <c r="I20" s="104"/>
      <c r="J20" s="104"/>
    </row>
    <row r="21" spans="1:10" ht="15" customHeight="1">
      <c r="A21" s="104" t="s">
        <v>149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4" spans="1:10" ht="15" customHeight="1"/>
    <row r="25" spans="1:10" ht="15" customHeight="1"/>
    <row r="26" spans="1:10" ht="15" customHeight="1"/>
    <row r="27" spans="1:10" ht="15" customHeight="1"/>
    <row r="31" spans="1:10" ht="15" customHeight="1"/>
    <row r="32" spans="1:10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wydatki_na_ochrone_zdrowia_w_latach_2019-2021-tablice.xlsx.xlsx</NazwaPliku>
    <Osoba xmlns="AD3641B4-23D9-4536-AF9E-7D0EADDEB824">STAT\SalwaU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F88E86-1189-4F0D-BDB4-2F96AC72E6FB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AD3641B4-23D9-4536-AF9E-7D0EADDEB82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B062E7-1A44-4009-9A7D-514C08C0F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Spis tablic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2022-06-02T12:34:57Z</cp:lastPrinted>
  <dcterms:created xsi:type="dcterms:W3CDTF">2018-09-11T07:57:07Z</dcterms:created>
  <dcterms:modified xsi:type="dcterms:W3CDTF">2023-07-19T11:47:54Z</dcterms:modified>
</cp:coreProperties>
</file>