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ietkowskam\Desktop\wysyłka\2021\czerwiec 2021\30 czerwca\"/>
    </mc:Choice>
  </mc:AlternateContent>
  <bookViews>
    <workbookView xWindow="0" yWindow="0" windowWidth="11415" windowHeight="6060" tabRatio="812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" sheetId="29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externalReferences>
    <externalReference r:id="rId37"/>
  </externalReferences>
  <definedNames>
    <definedName name="_Toc266175422" localSheetId="2">'Tabl. 2'!$A$1</definedName>
    <definedName name="_Toc266175425" localSheetId="3">'Tabl. 3'!$A$1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3'!$A$1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'Spis tablic'!$A$4</definedName>
  </definedNames>
  <calcPr calcId="152511"/>
</workbook>
</file>

<file path=xl/calcChain.xml><?xml version="1.0" encoding="utf-8"?>
<calcChain xmlns="http://schemas.openxmlformats.org/spreadsheetml/2006/main">
  <c r="H10" i="21" l="1"/>
  <c r="I10" i="21"/>
  <c r="G10" i="21"/>
  <c r="E10" i="21" l="1"/>
  <c r="C10" i="21"/>
  <c r="B21" i="23" l="1"/>
  <c r="G27" i="7" l="1"/>
</calcChain>
</file>

<file path=xl/sharedStrings.xml><?xml version="1.0" encoding="utf-8"?>
<sst xmlns="http://schemas.openxmlformats.org/spreadsheetml/2006/main" count="1008" uniqueCount="433">
  <si>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</si>
  <si>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</si>
  <si>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</si>
  <si>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</si>
  <si>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</si>
  <si>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</si>
  <si>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</si>
  <si>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</si>
  <si>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</si>
  <si>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</si>
  <si>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</si>
  <si>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</si>
  <si>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</si>
  <si>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</si>
  <si>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</si>
  <si>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</si>
  <si>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</si>
  <si>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Nieodpłatne przeniesienie prawa własności przedmiotu leasingu na leasingobiorcę 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</si>
  <si>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</si>
  <si>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</si>
  <si>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</si>
  <si>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</si>
  <si>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</si>
  <si>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>Środki własne (fundusze własne)</t>
  </si>
  <si>
    <t>Kredyty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</si>
  <si>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</si>
  <si>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</si>
  <si>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</si>
  <si>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</si>
  <si>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</si>
  <si>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</si>
  <si>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</si>
  <si>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</si>
  <si>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</si>
  <si>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</si>
  <si>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</si>
  <si>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</si>
  <si>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</si>
  <si>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</si>
  <si>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</si>
  <si>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</si>
  <si>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</si>
  <si>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</si>
  <si>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</si>
  <si>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</si>
  <si>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</si>
  <si>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</si>
  <si>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</si>
  <si>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</si>
  <si>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</si>
  <si>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</si>
  <si>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</si>
  <si>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</si>
  <si>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</si>
  <si>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</si>
  <si>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</si>
  <si>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</si>
  <si>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</si>
  <si>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</si>
  <si>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</si>
  <si>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</si>
  <si>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</si>
  <si>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</si>
  <si>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</si>
  <si>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</si>
  <si>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</si>
  <si>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</si>
  <si>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</si>
  <si>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</si>
  <si>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</si>
  <si>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</si>
  <si>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</si>
  <si>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</si>
  <si>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Należności leasingowe
brutto</t>
  </si>
  <si>
    <t>Liczba środków (przedmiotów) oddanych w leasing</t>
  </si>
  <si>
    <t>Zakup w RP</t>
  </si>
  <si>
    <t>Zakup w UE</t>
  </si>
  <si>
    <t>Zakup spoza UE</t>
  </si>
  <si>
    <t>Środki transportu drogowego:</t>
  </si>
  <si>
    <t>samochody osobowe</t>
  </si>
  <si>
    <t>autobusy</t>
  </si>
  <si>
    <t>inne pojazdy drogowe</t>
  </si>
  <si>
    <t>Pozostałe środki transportu: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</si>
  <si>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</si>
  <si>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</si>
  <si>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</si>
  <si>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</si>
  <si>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</si>
  <si>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</si>
  <si>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</si>
  <si>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</si>
  <si>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</si>
  <si>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</si>
  <si>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</si>
  <si>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</si>
  <si>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</si>
  <si>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</si>
  <si>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</si>
  <si>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</si>
  <si>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</si>
  <si>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</si>
  <si>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</si>
  <si>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</si>
  <si>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</si>
  <si>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</si>
  <si>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</si>
  <si>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</si>
  <si>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</si>
  <si>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</si>
  <si>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</si>
  <si>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</si>
  <si>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</si>
  <si>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>Przedsiębiorstwa prywatne (bez instytucji finansowych)</t>
  </si>
  <si>
    <t xml:space="preserve">Spółki  z ograniczoną odpowiedzialnością </t>
  </si>
  <si>
    <t xml:space="preserve">     maszyny do obróbki metalu 
     (centra obróbcze, tokarki, 
     prasy krawędziowe itp.)</t>
  </si>
  <si>
    <t>samochody ciężarowe 
i dostawcze</t>
  </si>
  <si>
    <t>Maszyny i urządzenia przemysłowe, w tym:</t>
  </si>
  <si>
    <t xml:space="preserve">   50 i więcej pracujących  </t>
  </si>
  <si>
    <t xml:space="preserve">        w tym 250 i więcej </t>
  </si>
  <si>
    <t>w tym Skarb Państwa</t>
  </si>
  <si>
    <t>samochody ciężarowe
 i dostawcze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</si>
  <si>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</si>
  <si>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</si>
  <si>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</si>
  <si>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</si>
  <si>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 xml:space="preserve">    samochody ciężarowe 
    i dostawcze</t>
  </si>
  <si>
    <t>Komputery i sprzęt biurowy, 
w tym:</t>
  </si>
  <si>
    <t>Inwestycje krótkoterminowe, w tym:</t>
  </si>
  <si>
    <t>Inwestycje długoterminowe, w tym:</t>
  </si>
  <si>
    <t>Sieć własna (oczekiwanie na klienta 
w placówce)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</si>
  <si>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</si>
  <si>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</si>
  <si>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</si>
  <si>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</si>
  <si>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</si>
  <si>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Liczba odpowiedzi/
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</si>
  <si>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</si>
  <si>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</si>
  <si>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</si>
  <si>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</si>
  <si>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</si>
  <si>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</si>
  <si>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</si>
  <si>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</si>
  <si>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</si>
  <si>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</si>
  <si>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</si>
  <si>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</si>
  <si>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</si>
  <si>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</si>
  <si>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</si>
  <si>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</si>
  <si>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</si>
  <si>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</si>
  <si>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</si>
  <si>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</si>
  <si>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</si>
  <si>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</si>
  <si>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</si>
  <si>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</si>
  <si>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</si>
  <si>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</si>
  <si>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</si>
  <si>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</si>
  <si>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</si>
  <si>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</si>
  <si>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</si>
  <si>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</si>
  <si>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</si>
  <si>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</si>
  <si>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</si>
  <si>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</si>
  <si>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</si>
  <si>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</si>
  <si>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</si>
  <si>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</si>
  <si>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</si>
  <si>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</si>
  <si>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</si>
  <si>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</si>
  <si>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</si>
  <si>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</si>
  <si>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</si>
  <si>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</si>
  <si>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</si>
  <si>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w przeliczeniu na tys. zł</t>
  </si>
  <si>
    <t>Pozostały kapitał (należności) do spłaty dla umów leasingu finansowego</t>
  </si>
  <si>
    <t xml:space="preserve">stan na dzień 31 grudnia </t>
  </si>
  <si>
    <t xml:space="preserve"> Pełny wynajem długoterminowy − FSL</t>
  </si>
  <si>
    <t>Leasing z serwisem − LS</t>
  </si>
  <si>
    <t>Wyłączne zarządzanie flotą − FM</t>
  </si>
  <si>
    <t>Wyłączne finansowanie − Leasing</t>
  </si>
  <si>
    <t>Wynajem krótkoterminowy − STR</t>
  </si>
  <si>
    <t>Aktywa trwałe</t>
  </si>
  <si>
    <t>Rzeczowe aktywa trwałe, w tym: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</si>
  <si>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</si>
  <si>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</si>
  <si>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</si>
  <si>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</si>
  <si>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</si>
  <si>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</si>
  <si>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</si>
  <si>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</si>
  <si>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</si>
  <si>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</si>
  <si>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</si>
  <si>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</si>
  <si>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</si>
  <si>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</si>
  <si>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</si>
  <si>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</si>
  <si>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</si>
  <si>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</si>
  <si>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</si>
  <si>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</si>
  <si>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</si>
  <si>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</si>
  <si>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</si>
  <si>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</si>
  <si>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</si>
  <si>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Wynik finansowy netto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</si>
  <si>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</si>
  <si>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</si>
  <si>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</si>
  <si>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</si>
  <si>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</si>
  <si>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</si>
  <si>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</si>
  <si>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</si>
  <si>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0gółem</t>
  </si>
  <si>
    <t>Spółki akcyjne</t>
  </si>
  <si>
    <t>Spółki z ograniczoną odpowiedzialnością</t>
  </si>
  <si>
    <t>Liczba badanych przedsiębiorstw</t>
  </si>
  <si>
    <t>Liczba rezydentów</t>
  </si>
  <si>
    <t>Liczba nierezydentów</t>
  </si>
  <si>
    <t>do 10</t>
  </si>
  <si>
    <t>11– 50</t>
  </si>
  <si>
    <t xml:space="preserve">Ogółem </t>
  </si>
  <si>
    <t>a</t>
  </si>
  <si>
    <t>b</t>
  </si>
  <si>
    <t>Banki</t>
  </si>
  <si>
    <t>Inne instytucje finansowe (bez banków)</t>
  </si>
  <si>
    <t>Osoby fizyczne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</si>
  <si>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</si>
  <si>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</si>
  <si>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</si>
  <si>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</si>
  <si>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</si>
  <si>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</si>
  <si>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</si>
  <si>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</si>
  <si>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</si>
  <si>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</si>
  <si>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</si>
  <si>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</si>
  <si>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</si>
  <si>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</si>
  <si>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</si>
  <si>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</si>
  <si>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</si>
  <si>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</si>
  <si>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dewizowy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</si>
  <si>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</si>
  <si>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</si>
  <si>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</si>
  <si>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</si>
  <si>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</si>
  <si>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</si>
  <si>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</si>
  <si>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</si>
  <si>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</si>
  <si>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</si>
  <si>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</si>
  <si>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</si>
  <si>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</si>
  <si>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</si>
  <si>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</si>
  <si>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</si>
  <si>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</si>
  <si>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</si>
  <si>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obiekty biurowe</t>
  </si>
  <si>
    <t>hotele i obiekty rekreacyjne</t>
  </si>
  <si>
    <t>pośrednictwo w sprzedaży jednostek funduszy inwestycyjnych</t>
  </si>
  <si>
    <t xml:space="preserve">   działalność produkcyjna</t>
  </si>
  <si>
    <t>działalność usługowa niefinansowa</t>
  </si>
  <si>
    <t>inna działalność</t>
  </si>
  <si>
    <t>W drodze przetargu</t>
  </si>
  <si>
    <t>Pozostałe formy</t>
  </si>
  <si>
    <t>Długoterminowe rozliczenia 
 międzyokresowe</t>
  </si>
  <si>
    <t xml:space="preserve">    maszyny do produkcji
    tworzyw sztucznych  
    (wtryskarki)</t>
  </si>
  <si>
    <t>obiekty handlowe 
i usługowe</t>
  </si>
  <si>
    <t>Wartości niematerialne i prawne</t>
  </si>
  <si>
    <t>Krótkoterminowe rozliczenia  międzyokresowe</t>
  </si>
  <si>
    <t xml:space="preserve"> Krótkoterminowe aktywa  finansowe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</si>
  <si>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</si>
  <si>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</si>
  <si>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</si>
  <si>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</si>
  <si>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</si>
  <si>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</si>
  <si>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Nieumorzona wartość środków (przedmiotów)
w leasingu</t>
  </si>
  <si>
    <t>Nieumorzona wartość środków (przedmiotów) w leasingu</t>
  </si>
  <si>
    <t>jednostki dominujące i zależne</t>
  </si>
  <si>
    <t>Nowe środki (przedmioty)</t>
  </si>
  <si>
    <t>Liczba pojazdów</t>
  </si>
  <si>
    <t>Wartość netto środków (przedmiotow) umów leasingu operacyjnego</t>
  </si>
  <si>
    <t>Ubezpieczenie na bazie All Risks (pakiet)</t>
  </si>
  <si>
    <t>Pozostałe spółki</t>
  </si>
  <si>
    <t>EUR</t>
  </si>
  <si>
    <t xml:space="preserve">Używane środki (przedmioty) 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</si>
  <si>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</si>
  <si>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</si>
  <si>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</si>
  <si>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od 1 stycznia do 31 grudnia</t>
  </si>
  <si>
    <t>Tabl. 8. Rodzaje zawieranych umów leasingowych</t>
  </si>
  <si>
    <t>podmioty dominujące</t>
  </si>
  <si>
    <t>51– 99</t>
  </si>
  <si>
    <t>według % udziału 
w kapitale</t>
  </si>
  <si>
    <t>według % udziału
 w kapitale</t>
  </si>
  <si>
    <t>Gospodarstwa domowe zatrudniające pracowników</t>
  </si>
  <si>
    <t>Organizacje i zespoły eksterytorialne</t>
  </si>
  <si>
    <t xml:space="preserve">Liczba leasingobiorców 
</t>
  </si>
  <si>
    <t xml:space="preserve">Przedsiębiorstwa z dodatnim wynikiem finansowym </t>
  </si>
  <si>
    <t xml:space="preserve">Przedsiębiorstwa z ujemnym wynikiem finansowym </t>
  </si>
  <si>
    <t>Udział w liczbie pozyskanych leasingobiorców (klientów)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</si>
  <si>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</si>
  <si>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</si>
  <si>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t xml:space="preserve">Liczba zawartych nowych umów </t>
  </si>
  <si>
    <t>Tabl. 6. Kanały pozyskiwania leasingobiorców (klientów) przez przedsiębiorstwa prowadzące działalność leasingową</t>
  </si>
  <si>
    <t>Tabl. 24. Wybrane dane dotyczące działalności przedsiębiorstw prowadzących leasing floty samochodowej</t>
  </si>
  <si>
    <t xml:space="preserve">Tabl. 25. Ważniejsze pozycje bilansu przedsiębiorstw leasingowych o jedynej i dominującej działalności leasingowej </t>
  </si>
  <si>
    <t xml:space="preserve">Tabl. 27. Ważniejsze pozycje rachunku zysków i strat przedsiębiorstw leasingowych o jedynej i dominujacej działalności leasingowej 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</si>
  <si>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</si>
  <si>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</si>
  <si>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>Struktura oddziałów i autoryzowanych przedstawicielstw</t>
  </si>
  <si>
    <t>AKTYWA RAZEM</t>
  </si>
  <si>
    <t>PASYWA RAZEM</t>
  </si>
  <si>
    <t xml:space="preserve">Wartość nowych umów leasingu </t>
  </si>
  <si>
    <t>Maszyny i urządzenia przemysłowe,  w tym:</t>
  </si>
  <si>
    <t>Tabl. 22. Liczba leasingobiorców, należności leasingowe brutto i wartość nieumorzona środków/przedmiotów według rodzaju umowy leasingu</t>
  </si>
  <si>
    <t xml:space="preserve">Tabl. 26. Ważniejsze pozycje bilansu przedsiębiorstw leasingowych o jedynej i dominującej działalności leasingowej według uzyskanego wyniku finansowego netto </t>
  </si>
  <si>
    <t xml:space="preserve">Tabl. 11. Źródła pochodzenia środków/przedmiotów przekazanych w leasing według nowych umów zawartych w okresie od 1 stycznia do 31 grudnia </t>
  </si>
  <si>
    <t>Tabl. 16. Wartość nowych umów leasingu zawartych w okresie od 1 stycznia do 31 grudnia według rodzaju wyleasingowanych środków/przedmiotów i formy prawno-organizacyjnej leasingodawcy</t>
  </si>
  <si>
    <t xml:space="preserve">Tabl. 18. Wartość nowych umów leasingu zawartych w okresie od 1 stycznia do 31 grudnia według rodzaju środków/przedmiotów i czasu trwania umowy </t>
  </si>
  <si>
    <t xml:space="preserve">Tabl. 19. Wartość nowych umów leasingu zawartych w okresie od 1 stycznia do 31 grudnia według rodzaju środków/przedmiotów i waluty transakcji </t>
  </si>
  <si>
    <t>Tabl. 23. Liczba leasingobiorców, należności leasingowe brutto i wartość nieumorzona środków/przedmiotów ogółem</t>
  </si>
  <si>
    <r>
      <t xml:space="preserve">Tabl. 2. Sieć dystrybucji przedsiębiorstw prowadzących działalność leasingową
            </t>
    </r>
    <r>
      <rPr>
        <sz val="9"/>
        <rFont val="Fira Sans"/>
        <family val="2"/>
        <charset val="238"/>
      </rPr>
      <t xml:space="preserve"> Stan w dniu 31 grudnia</t>
    </r>
  </si>
  <si>
    <r>
      <t xml:space="preserve">Tabl. 4. Przedsiębiorstwa według specjalizacji w działalności leasingowej 
           </t>
    </r>
    <r>
      <rPr>
        <sz val="9"/>
        <color indexed="8"/>
        <rFont val="Fira Sans"/>
        <family val="2"/>
        <charset val="238"/>
      </rPr>
      <t xml:space="preserve">  Stan w dniu 31 grudnia</t>
    </r>
  </si>
  <si>
    <r>
      <t xml:space="preserve">Tabl. 5. Przedsiębiorstwa prowadzące działalność leasingową według przynależności 
               do grup kapitałowych
        </t>
    </r>
    <r>
      <rPr>
        <sz val="9"/>
        <rFont val="Fira Sans"/>
        <family val="2"/>
        <charset val="238"/>
      </rPr>
      <t xml:space="preserve">      Stan w dniu 31 grudnia </t>
    </r>
  </si>
  <si>
    <r>
      <t>Tabl. 7.</t>
    </r>
    <r>
      <rPr>
        <b/>
        <sz val="9"/>
        <rFont val="Fira Sans"/>
        <family val="2"/>
        <charset val="238"/>
      </rPr>
      <t xml:space="preserve"> Opcje zakończenia umowy leasingu</t>
    </r>
  </si>
  <si>
    <r>
      <t xml:space="preserve">Wartość wyleasingowanych środków (przedmiotów)  </t>
    </r>
    <r>
      <rPr>
        <i/>
        <sz val="8"/>
        <rFont val="Fira Sans"/>
        <family val="2"/>
        <charset val="238"/>
      </rPr>
      <t>w tys. zł</t>
    </r>
  </si>
  <si>
    <r>
      <t xml:space="preserve">Wartość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</si>
  <si>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</si>
  <si>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rFont val="Fira Sans"/>
        <family val="2"/>
        <charset val="238"/>
      </rPr>
      <t>w tys zł</t>
    </r>
  </si>
  <si>
    <r>
      <t>Ogółem</t>
    </r>
    <r>
      <rPr>
        <b/>
        <vertAlign val="superscript"/>
        <sz val="8"/>
        <rFont val="Fira Sans"/>
        <family val="2"/>
        <charset val="238"/>
      </rPr>
      <t>3</t>
    </r>
  </si>
  <si>
    <r>
      <t>3</t>
    </r>
    <r>
      <rPr>
        <sz val="8"/>
        <rFont val="Fira Sans"/>
        <family val="2"/>
        <charset val="238"/>
      </rPr>
      <t>O</t>
    </r>
    <r>
      <rPr>
        <sz val="8"/>
        <color indexed="8"/>
        <rFont val="Fira Sans"/>
        <family val="2"/>
        <charset val="238"/>
      </rPr>
      <t>gółem różni się od sumy wierszy poniżej, ze względu na brak danych szczegółowych w sprawozdaniu kilku spółek.</t>
    </r>
  </si>
  <si>
    <r>
      <t xml:space="preserve">Wartość środków 
oddanych w leasing 
</t>
    </r>
    <r>
      <rPr>
        <i/>
        <sz val="8"/>
        <rFont val="Fira Sans"/>
        <family val="2"/>
        <charset val="238"/>
      </rPr>
      <t>w tys. zł</t>
    </r>
  </si>
  <si>
    <r>
      <t xml:space="preserve">Wartość środków oddanych w leasing 
</t>
    </r>
    <r>
      <rPr>
        <i/>
        <sz val="8"/>
        <rFont val="Fira Sans"/>
        <family val="2"/>
        <charset val="238"/>
      </rPr>
      <t>w tys. zł</t>
    </r>
  </si>
  <si>
    <t>Tabl. 21. Liczba środków oddanych w leasing, wartość nowych umów leasingu zawartych w okresie 
                 od 1 stycznia do 31 grudnia według rodzaju środków/przedmiotów, nowych i używanych</t>
  </si>
  <si>
    <r>
      <t xml:space="preserve">Tabl. 22. Liczba leasingobiorców, należności leasingowe brutto i wartość nieumorzona 
               środków/przedmiotów według rodzaju umowy leasingu
            </t>
    </r>
    <r>
      <rPr>
        <sz val="9"/>
        <color indexed="8"/>
        <rFont val="Fira Sans"/>
        <family val="2"/>
        <charset val="238"/>
      </rPr>
      <t xml:space="preserve">   Stan w dniu 31 grudnia</t>
    </r>
  </si>
  <si>
    <r>
      <t>Liczba leasingobiorców</t>
    </r>
    <r>
      <rPr>
        <vertAlign val="superscript"/>
        <sz val="8"/>
        <rFont val="Fira Sans"/>
        <family val="2"/>
        <charset val="238"/>
      </rPr>
      <t>3</t>
    </r>
  </si>
  <si>
    <r>
      <t xml:space="preserve">Tabl. 23. Liczba leasingobiorców, wartość należności leasingu brutto, wartość nieumorzona
                środków/przedmiotów według ich rodzaju  
                </t>
    </r>
    <r>
      <rPr>
        <sz val="9"/>
        <rFont val="Fira Sans"/>
        <family val="2"/>
        <charset val="238"/>
      </rPr>
      <t>Stan  w dniu 31 grudnia</t>
    </r>
  </si>
  <si>
    <r>
      <t xml:space="preserve">Tabl. 25.  Ważniejsze pozycje bilansu przedsiębiorstw leasingowych o jedynej i dominującej 
                  działalności leasingowej
             </t>
    </r>
    <r>
      <rPr>
        <sz val="9"/>
        <rFont val="Fira Sans"/>
        <family val="2"/>
        <charset val="238"/>
      </rPr>
      <t xml:space="preserve">     Stan w dniu 31 grudnia </t>
    </r>
  </si>
  <si>
    <r>
      <t xml:space="preserve">Tabl. 26.  Ważniejsze pozycje bilansu przedsiębiorstw leasingowych o jedynej i dominującej 
                   działalności leasingowej według uzyskanego wyniku finansowego netto 
                   </t>
    </r>
    <r>
      <rPr>
        <sz val="9"/>
        <rFont val="Fira Sans"/>
        <family val="2"/>
        <charset val="238"/>
      </rPr>
      <t xml:space="preserve">Stan w dniu 31 grudnia </t>
    </r>
  </si>
  <si>
    <t xml:space="preserve">Tabl. 27. Ważniejsze pozycje rachunku zysków i strat przedsiębiorstw leasingowych 
                o jedynej i dominującej działalności leasingowej </t>
  </si>
  <si>
    <t>Tabl. 28. Ważniejsze pozycje rachunku zysków i strat przedsiębiorstw leasingowych o jedynej 
                i dominującej działalności leasingowej według uzyskanego wyniku finansowego netto</t>
  </si>
  <si>
    <r>
      <t>Wskaźnik poziomu kosztów</t>
    </r>
    <r>
      <rPr>
        <vertAlign val="superscript"/>
        <sz val="8"/>
        <rFont val="Fira Sans"/>
        <family val="2"/>
        <charset val="238"/>
      </rPr>
      <t>3</t>
    </r>
  </si>
  <si>
    <r>
      <t>Wskaźnik rentowności obrotu brutto</t>
    </r>
    <r>
      <rPr>
        <vertAlign val="superscript"/>
        <sz val="8"/>
        <rFont val="Fira Sans"/>
        <family val="2"/>
        <charset val="238"/>
      </rPr>
      <t>4</t>
    </r>
  </si>
  <si>
    <r>
      <t>Wskaźnik rentowności obrotu netto</t>
    </r>
    <r>
      <rPr>
        <vertAlign val="superscript"/>
        <sz val="8"/>
        <rFont val="Fira Sans"/>
        <family val="2"/>
        <charset val="238"/>
      </rPr>
      <t>5</t>
    </r>
  </si>
  <si>
    <r>
      <t>Wskaźnik płynności finansowej I stopnia</t>
    </r>
    <r>
      <rPr>
        <vertAlign val="superscript"/>
        <sz val="8"/>
        <rFont val="Fira Sans"/>
        <family val="2"/>
        <charset val="238"/>
      </rPr>
      <t>6</t>
    </r>
  </si>
  <si>
    <r>
      <t>Wskaźnik płynności finansowej II stopnia</t>
    </r>
    <r>
      <rPr>
        <vertAlign val="superscript"/>
        <sz val="8"/>
        <rFont val="Fira Sans"/>
        <family val="2"/>
        <charset val="238"/>
      </rPr>
      <t>7</t>
    </r>
  </si>
  <si>
    <r>
      <t>3</t>
    </r>
    <r>
      <rPr>
        <sz val="8"/>
        <rFont val="Fira Sans"/>
        <family val="2"/>
        <charset val="238"/>
      </rPr>
      <t>Wskaźnik poziomu kosztów jest to relacja kosztów uzyskania przychodów z całokształtu działalności do przychodów z całokształtu działalności.</t>
    </r>
  </si>
  <si>
    <r>
      <t>4</t>
    </r>
    <r>
      <rPr>
        <sz val="8"/>
        <color indexed="8"/>
        <rFont val="Fira Sans"/>
        <family val="2"/>
        <charset val="238"/>
      </rPr>
      <t>Wskaźnik rentowności obrotu brutto jest to relacja wyniku finansowego brutto do przychodów z całokształtu działalności.</t>
    </r>
  </si>
  <si>
    <r>
      <t>5</t>
    </r>
    <r>
      <rPr>
        <sz val="8"/>
        <color indexed="8"/>
        <rFont val="Fira Sans"/>
        <family val="2"/>
        <charset val="238"/>
      </rPr>
      <t>Wskaźnik rentowności obrotu netto jest to relacja wyniku finansowego netto do przychodów z całokształtu działalności.</t>
    </r>
  </si>
  <si>
    <r>
      <t>6</t>
    </r>
    <r>
      <rPr>
        <sz val="8"/>
        <color indexed="8"/>
        <rFont val="Fira Sans"/>
        <family val="2"/>
        <charset val="238"/>
      </rPr>
      <t>Wskaźnik płynności finansowej I stopnia jest to relacja inwestycji krótkoterminowych do zobowiązań krótkoterminowych.</t>
    </r>
  </si>
  <si>
    <r>
      <t>7</t>
    </r>
    <r>
      <rPr>
        <sz val="8"/>
        <rFont val="Fira Sans"/>
        <family val="2"/>
        <charset val="238"/>
      </rPr>
      <t>Wskaźnik płynności finansowej II stopnia jest to relacja inwestycji krótkoterminowych i należności krótkoterminowych do zobowiązań krótkoterminowych.</t>
    </r>
  </si>
  <si>
    <t>Tabl. 29.  Wskaźniki finansowe przedsiębiorstw leasingowych o jedynej i dominującej 
                 działalności leasingowej</t>
  </si>
  <si>
    <t>Tabl. 10. Źródła finansowania środków/przedmiotów przekazanych w leasing w okresie od 1 stycznia 
do 31 grudnia</t>
  </si>
  <si>
    <t>Tabl. 17. Wartość nowych umów leasingu zawartych w okresie od 1 stycznia do 31 grudnia w podziale 
na rodzaje leasingu</t>
  </si>
  <si>
    <t>Tabl. 20. Liczba środków oddanych w leasing, wartość nowych umów leasingu zawartych w okresie 
od 1 stycznia do 31 grudnia według rodzaju środków/przedmiotów</t>
  </si>
  <si>
    <t>Tabl. 21. Liczba środków oddanych w leasing, wartość nowych umów leasingu zawartych w okresie 
od 1 stycznia do 31 grudnia według rodzaju środków/przedmiotów, nowych i używanych</t>
  </si>
  <si>
    <r>
      <t xml:space="preserve">Tabl. 1. Przedsiębiorstwa prowadzące działalność leasingową według formy prawno-organizacyjnej 
             </t>
    </r>
    <r>
      <rPr>
        <sz val="9"/>
        <rFont val="Fira Sans"/>
        <family val="2"/>
        <charset val="238"/>
      </rPr>
      <t>Stan w dniu 31 grudnia</t>
    </r>
  </si>
  <si>
    <r>
      <t xml:space="preserve">Tabl. 6. Kanały pozyskiwania leasingobiorców (klientów) przez przedsiębiorstwa prowadzące 
              działalność leasingową
              </t>
    </r>
    <r>
      <rPr>
        <sz val="9"/>
        <rFont val="Fira Sans"/>
        <family val="2"/>
        <charset val="238"/>
      </rPr>
      <t>Stan w dniu 31 grudnia</t>
    </r>
  </si>
  <si>
    <r>
      <t>Tabl. 10.</t>
    </r>
    <r>
      <rPr>
        <b/>
        <sz val="9"/>
        <rFont val="Fira Sans"/>
        <family val="2"/>
        <charset val="238"/>
      </rPr>
      <t xml:space="preserve"> Źródła finansowania środków/przedmiotów przekazanych w leasing w okresie od 1 stycznia 
                do 31 grudnia</t>
    </r>
  </si>
  <si>
    <t xml:space="preserve">Tabl. 11. Źródła pochodzenia środków/przedmiotów przekazanych w leasing według nowych umów 
                zawartych w okresie od 1 stycznia do 31 grudnia </t>
  </si>
  <si>
    <t xml:space="preserve">Tabl. 14. Leasingobiorcy według rodzaju prowadzonej działalności (sekcji PKD), wartość nowych umów 
                 leasingu zawartych w okresie od 1 stycznia do 31 grudnia 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</si>
  <si>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</si>
  <si>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t>Tabl. 17. Wartość nowych umów leasingu zawartych w okresie od 1 stycznia do 31 grudnia 
               w podziale na rodzaje leasingu</t>
  </si>
  <si>
    <t xml:space="preserve">Tabl. 18. Wartość nowych umów leasingu zawartych w okresie od 1 stycznia do 31 grudnia 
                według rodzaju środków/przedmiotów i czasu trwania umowy </t>
  </si>
  <si>
    <t xml:space="preserve">Tabl. 19. Wartość nowych umów leasingu zawartych w okresie od 1 stycznia do 31 grudnia 
                według rodzaju środków/przedmiotów i waluty transakcji </t>
  </si>
  <si>
    <t>Tabl. 20. Liczba środków oddanych w leasing, wartość umów leasingu zawartych w okresie od 1 stycznia 
                do 31 grudnia według rodzaju środków/przedmiotów</t>
  </si>
  <si>
    <t>Tabl. 13. Liczba leasingobiorców, wartość nowych umów leasingu zwrotnego zawartych w okresie 
od 1 stycznia do 31 grudnia 2019 r. z jednostkami rządowymi i samorządowymi według siedziby realizacji transakcji</t>
  </si>
  <si>
    <t xml:space="preserve"> -</t>
  </si>
  <si>
    <t>Rolnictwo, leśnictwo, łowiectwo i rybactwo</t>
  </si>
  <si>
    <t>x</t>
  </si>
  <si>
    <t>57 przeds.</t>
  </si>
  <si>
    <t>19 przeds.</t>
  </si>
  <si>
    <t>38 przeds.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</si>
  <si>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</si>
  <si>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2019</t>
    </r>
    <r>
      <rPr>
        <vertAlign val="superscript"/>
        <sz val="8"/>
        <rFont val="Fira Sans"/>
        <family val="2"/>
        <charset val="238"/>
      </rPr>
      <t>1</t>
    </r>
  </si>
  <si>
    <r>
      <t>2020</t>
    </r>
    <r>
      <rPr>
        <vertAlign val="superscript"/>
        <sz val="8"/>
        <rFont val="Fira Sans"/>
        <family val="2"/>
        <charset val="238"/>
      </rPr>
      <t>2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</si>
  <si>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</si>
  <si>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t>1Dane liczbowe wg sprawozdania FDF za 2019 r.</t>
  </si>
  <si>
    <r>
      <t>a = 2019</t>
    </r>
    <r>
      <rPr>
        <vertAlign val="superscript"/>
        <sz val="8"/>
        <rFont val="Fira Sans"/>
        <family val="2"/>
        <charset val="238"/>
      </rPr>
      <t>1</t>
    </r>
    <r>
      <rPr>
        <sz val="8"/>
        <rFont val="Fira Sans"/>
        <family val="2"/>
        <charset val="238"/>
      </rPr>
      <t xml:space="preserve">
b = 2020</t>
    </r>
    <r>
      <rPr>
        <vertAlign val="superscript"/>
        <sz val="8"/>
        <rFont val="Fira Sans"/>
        <family val="2"/>
        <charset val="238"/>
      </rPr>
      <t>2</t>
    </r>
  </si>
  <si>
    <t>-</t>
  </si>
  <si>
    <t>Tabl. 13. Liczba leasingobiorców, wartość nowych umów leasingu zwrotnego zawartych w okresie 
                od 1 stycznia do 31 grudnia 2020 r. z jednostkami rządowymi i samorządowymi 
                według miejsca realizacji transakcji</t>
  </si>
  <si>
    <t>18 przeds.</t>
  </si>
  <si>
    <t>39 przeds.</t>
  </si>
  <si>
    <t xml:space="preserve">  Podmioty gospodarki narodowej, w tym:</t>
  </si>
  <si>
    <t xml:space="preserve">osoby fizyczne prowadzące działalność gospodarczą </t>
  </si>
  <si>
    <t>osoby fizyczne prowadzące indywidualne gospodarstwa rolne</t>
  </si>
  <si>
    <t>W tym wartość z umowy leasingu finansowego  w tys. zl</t>
  </si>
  <si>
    <t xml:space="preserve">  Gospodarstwa domowe </t>
  </si>
  <si>
    <t>administracja publiczna</t>
  </si>
  <si>
    <r>
      <t>Tabl. 30.</t>
    </r>
    <r>
      <rPr>
        <b/>
        <sz val="9"/>
        <rFont val="Fira Sans"/>
        <family val="2"/>
        <charset val="238"/>
      </rPr>
      <t xml:space="preserve">  Rodzaje zabezpieczeń umowy na środki/przedmioty przekazane w leasing</t>
    </r>
  </si>
  <si>
    <r>
      <t>Tabl. 31.</t>
    </r>
    <r>
      <rPr>
        <b/>
        <sz val="9"/>
        <rFont val="Fira Sans"/>
        <family val="2"/>
        <charset val="238"/>
      </rPr>
      <t xml:space="preserve">  Rodzaje ochrony ubezpieczeniowej środków/przedmiotów przekazanych w leasing</t>
    </r>
  </si>
  <si>
    <r>
      <t>Tabl. 32.</t>
    </r>
    <r>
      <rPr>
        <b/>
        <sz val="9"/>
        <rFont val="Fira Sans"/>
        <family val="2"/>
        <charset val="238"/>
      </rPr>
      <t xml:space="preserve">  Strona ubezpieczająca od ryzyk (strona umowy z zakładem ubezpieczeń)</t>
    </r>
  </si>
  <si>
    <r>
      <t>Tabl. 33.</t>
    </r>
    <r>
      <rPr>
        <b/>
        <sz val="9"/>
        <rFont val="Fira Sans"/>
        <family val="2"/>
        <charset val="238"/>
      </rPr>
      <t xml:space="preserve">  Podmiot, na rzecz którego będzie wypłacone odszkodowanie z ubezpieczenia</t>
    </r>
  </si>
  <si>
    <r>
      <t xml:space="preserve">Tabl. 34. </t>
    </r>
    <r>
      <rPr>
        <b/>
        <sz val="9"/>
        <rFont val="Fira Sans"/>
        <family val="2"/>
        <charset val="238"/>
      </rPr>
      <t>Szacunkowa skala (udział w wartości umów) pokrycia ubezpieczeniem nabywanych 
                przedmiotów leasingu</t>
    </r>
  </si>
  <si>
    <t>Tabl. 30.  Rodzaje zabezpieczeń umowy na środki/przedmioty przekazane w leasing</t>
  </si>
  <si>
    <t>Tabl. 33.  Podmiot, na rzecz którego będzie wypłacone odszkodowanie z ubezpieczenia</t>
  </si>
  <si>
    <t>Tabl. 31.  Rodzaje ochrony ubezpieczeniowej środków/przedmiotów przekazanych w leasing</t>
  </si>
  <si>
    <t>Tabl. 32.  Strona ubezpieczająca od ryzyk (strona umowy z zakładem ubezpieczeń)</t>
  </si>
  <si>
    <t>Tabl. 34. Szacunkowa skala (udział w wartości umów) pokrycia ubezpieczeniem nabywanych 
                przedmiotów leasingu</t>
  </si>
  <si>
    <r>
      <t xml:space="preserve">Wartość wyleasingowanych środków/przedmiotów            </t>
    </r>
    <r>
      <rPr>
        <i/>
        <sz val="8"/>
        <rFont val="Fira Sans"/>
        <family val="2"/>
        <charset val="238"/>
      </rPr>
      <t>w tys. zł</t>
    </r>
  </si>
  <si>
    <t xml:space="preserve">Tabl. 12. Liczba leasingobiorców i wartość nowych środków trwałych i wartości niematerialnych i prawnych wyleasingowanych w ramach nowych umów od 1 stycznia do 31 grudnia 2020 r. według charakterystyki obsługiwanych leasingobiorców </t>
  </si>
  <si>
    <r>
      <t>2019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</si>
  <si>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2020</t>
    </r>
    <r>
      <rPr>
        <vertAlign val="superscript"/>
        <sz val="8"/>
        <color theme="1"/>
        <rFont val="Fira Sans"/>
        <family val="2"/>
        <charset val="238"/>
      </rPr>
      <t>2</t>
    </r>
  </si>
  <si>
    <t>Należne wpłaty na kapitał podstawowy</t>
  </si>
  <si>
    <t>Udziały (akcje) własne</t>
  </si>
  <si>
    <r>
      <t>3</t>
    </r>
    <r>
      <rPr>
        <sz val="8"/>
        <color indexed="8"/>
        <rFont val="Fira Sans"/>
        <family val="2"/>
        <charset val="238"/>
      </rPr>
      <t xml:space="preserve">Liczba leasingobiorców ogółem różni się od sumy wierszy poniżej ze względu na możliwość wielokrotnego korzystania z leasingu przez klientów.    </t>
    </r>
  </si>
  <si>
    <r>
      <t>Tabl. 16. Wartość nowych umów leasingu zawartych</t>
    </r>
    <r>
      <rPr>
        <b/>
        <sz val="9"/>
        <rFont val="Fira Sans"/>
        <family val="2"/>
        <charset val="238"/>
      </rPr>
      <t xml:space="preserve"> w okresie od 1 stycznia do 31 grudnia według rodzaju 
                wyleasingowanych środków/przedmiotów i formy prawno-organizacyjnej leasingobiorcy</t>
    </r>
  </si>
  <si>
    <t xml:space="preserve">Tabl. 12. Liczba leasingobiorców i wartość wyleasingowanych środków/przedmiotów  w ramach nowych umów od 1 stycznia do 31 grudnia 2020 r. według charakterystyki obsługiwanych leasingobiorców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</si>
</sst>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[$-1010415]#,##0;\-#,##0"/>
    <numFmt numFmtId="166" formatCode="[$-10415]#,##0;\-#,##0"/>
    <numFmt numFmtId="167" formatCode="[$-10415]#,##0.0;\-#,##0.0"/>
    <numFmt numFmtId="168" formatCode="#,##0.0"/>
    <numFmt numFmtId="169" formatCode="#,##0.000"/>
    <numFmt numFmtId="170" formatCode="0.000"/>
    <numFmt numFmtId="171" formatCode="0.0%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8"/>
      <name val="Calibri"/>
      <family val="2"/>
      <charset val="238"/>
    </font>
    <font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i/>
      <sz val="8"/>
      <color indexed="8"/>
      <name val="Fira Sans"/>
      <family val="2"/>
      <charset val="238"/>
    </font>
    <font>
      <u/>
      <sz val="9"/>
      <name val="Fira Sans"/>
      <family val="2"/>
      <charset val="238"/>
    </font>
    <font>
      <b/>
      <vertAlign val="superscript"/>
      <sz val="8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9"/>
      <color rgb="FF000000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8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1D77"/>
      </left>
      <right/>
      <top style="thin">
        <color rgb="FF001D77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1D77"/>
      </right>
      <top style="thin">
        <color rgb="FF001D77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33" fillId="0" borderId="0"/>
    <xf numFmtId="0" fontId="33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</cellStyleXfs>
  <cellXfs count="46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10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2" fillId="0" borderId="0" xfId="0" applyFont="1"/>
    <xf numFmtId="0" fontId="12" fillId="0" borderId="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1" applyFont="1" applyBorder="1" applyAlignment="1" applyProtection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1" applyFont="1" applyBorder="1" applyAlignment="1" applyProtection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/>
    <xf numFmtId="0" fontId="15" fillId="0" borderId="0" xfId="0" applyFont="1" applyAlignment="1"/>
    <xf numFmtId="0" fontId="12" fillId="0" borderId="0" xfId="0" applyFont="1" applyFill="1" applyBorder="1" applyAlignment="1">
      <alignment horizontal="right" wrapText="1"/>
    </xf>
    <xf numFmtId="0" fontId="10" fillId="0" borderId="0" xfId="0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 wrapText="1"/>
    </xf>
    <xf numFmtId="3" fontId="12" fillId="0" borderId="0" xfId="0" applyNumberFormat="1" applyFont="1"/>
    <xf numFmtId="168" fontId="12" fillId="0" borderId="0" xfId="0" applyNumberFormat="1" applyFont="1"/>
    <xf numFmtId="169" fontId="12" fillId="0" borderId="0" xfId="0" applyNumberFormat="1" applyFont="1"/>
    <xf numFmtId="0" fontId="12" fillId="3" borderId="0" xfId="0" applyFont="1" applyFill="1"/>
    <xf numFmtId="0" fontId="12" fillId="0" borderId="1" xfId="0" applyFont="1" applyFill="1" applyBorder="1"/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/>
    </xf>
    <xf numFmtId="166" fontId="12" fillId="0" borderId="0" xfId="0" applyNumberFormat="1" applyFont="1"/>
    <xf numFmtId="0" fontId="12" fillId="0" borderId="0" xfId="0" applyFont="1" applyFill="1"/>
    <xf numFmtId="3" fontId="12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165" fontId="12" fillId="0" borderId="0" xfId="0" applyNumberFormat="1" applyFont="1"/>
    <xf numFmtId="0" fontId="11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166" fontId="10" fillId="0" borderId="0" xfId="0" applyNumberFormat="1" applyFont="1"/>
    <xf numFmtId="166" fontId="16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16" fillId="0" borderId="6" xfId="0" applyNumberFormat="1" applyFont="1" applyBorder="1" applyAlignment="1" applyProtection="1">
      <alignment horizontal="right" vertical="center" wrapText="1" readingOrder="1"/>
      <protection locked="0"/>
    </xf>
    <xf numFmtId="166" fontId="16" fillId="0" borderId="7" xfId="0" applyNumberFormat="1" applyFont="1" applyBorder="1" applyAlignment="1" applyProtection="1">
      <alignment horizontal="right" vertical="center" wrapText="1" readingOrder="1"/>
      <protection locked="0"/>
    </xf>
    <xf numFmtId="167" fontId="16" fillId="0" borderId="7" xfId="0" applyNumberFormat="1" applyFont="1" applyBorder="1" applyAlignment="1" applyProtection="1">
      <alignment horizontal="right" vertical="center" wrapText="1" readingOrder="1"/>
      <protection locked="0"/>
    </xf>
    <xf numFmtId="1" fontId="0" fillId="0" borderId="0" xfId="0" applyNumberFormat="1"/>
    <xf numFmtId="0" fontId="15" fillId="0" borderId="0" xfId="0" applyFont="1" applyAlignment="1"/>
    <xf numFmtId="2" fontId="30" fillId="0" borderId="0" xfId="0" applyNumberFormat="1" applyFont="1" applyFill="1" applyBorder="1"/>
    <xf numFmtId="170" fontId="0" fillId="0" borderId="0" xfId="0" applyNumberFormat="1"/>
    <xf numFmtId="9" fontId="12" fillId="0" borderId="0" xfId="2" applyFont="1" applyFill="1"/>
    <xf numFmtId="0" fontId="12" fillId="0" borderId="0" xfId="0" applyFont="1" applyFill="1" applyBorder="1" applyAlignment="1">
      <alignment horizontal="left" vertical="center" wrapText="1" indent="1"/>
    </xf>
    <xf numFmtId="3" fontId="12" fillId="0" borderId="6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vertical="center"/>
    </xf>
    <xf numFmtId="0" fontId="0" fillId="0" borderId="0" xfId="0" applyFill="1"/>
    <xf numFmtId="0" fontId="12" fillId="0" borderId="0" xfId="0" applyFont="1" applyBorder="1" applyAlignment="1">
      <alignment vertical="center"/>
    </xf>
    <xf numFmtId="3" fontId="31" fillId="0" borderId="9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/>
    <xf numFmtId="3" fontId="12" fillId="0" borderId="0" xfId="0" applyNumberFormat="1" applyFont="1" applyBorder="1"/>
    <xf numFmtId="9" fontId="12" fillId="0" borderId="0" xfId="2" applyFont="1" applyFill="1" applyBorder="1"/>
    <xf numFmtId="3" fontId="31" fillId="0" borderId="1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49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3" fontId="31" fillId="0" borderId="13" xfId="0" applyNumberFormat="1" applyFont="1" applyFill="1" applyBorder="1" applyAlignment="1" applyProtection="1">
      <alignment horizontal="right" vertical="center"/>
    </xf>
    <xf numFmtId="0" fontId="12" fillId="0" borderId="5" xfId="0" applyFont="1" applyFill="1" applyBorder="1" applyAlignment="1">
      <alignment vertical="center"/>
    </xf>
    <xf numFmtId="49" fontId="12" fillId="0" borderId="14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6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/>
    </xf>
    <xf numFmtId="3" fontId="12" fillId="0" borderId="10" xfId="0" applyNumberFormat="1" applyFont="1" applyFill="1" applyBorder="1" applyAlignment="1">
      <alignment horizontal="right" vertical="center" wrapText="1"/>
    </xf>
    <xf numFmtId="3" fontId="12" fillId="0" borderId="10" xfId="0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32" fillId="0" borderId="5" xfId="0" applyNumberFormat="1" applyFont="1" applyFill="1" applyBorder="1" applyAlignment="1" applyProtection="1">
      <alignment horizontal="right" vertical="center"/>
    </xf>
    <xf numFmtId="3" fontId="32" fillId="0" borderId="9" xfId="0" applyNumberFormat="1" applyFont="1" applyFill="1" applyBorder="1" applyAlignment="1" applyProtection="1">
      <alignment horizontal="right" vertical="center" readingOrder="1"/>
      <protection locked="0"/>
    </xf>
    <xf numFmtId="0" fontId="12" fillId="0" borderId="13" xfId="0" applyFont="1" applyBorder="1" applyAlignment="1">
      <alignment horizontal="right" vertical="center" wrapText="1"/>
    </xf>
    <xf numFmtId="0" fontId="15" fillId="0" borderId="0" xfId="0" applyFont="1" applyBorder="1" applyAlignment="1"/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3" fontId="26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7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3" fontId="11" fillId="0" borderId="5" xfId="0" applyNumberFormat="1" applyFont="1" applyFill="1" applyBorder="1" applyAlignment="1">
      <alignment horizontal="right" vertical="center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7" fillId="0" borderId="0" xfId="0" applyFont="1" applyFill="1"/>
    <xf numFmtId="0" fontId="8" fillId="0" borderId="0" xfId="0" applyFont="1" applyFill="1"/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3" fontId="32" fillId="0" borderId="9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171" fontId="12" fillId="0" borderId="0" xfId="2" applyNumberFormat="1" applyFont="1" applyBorder="1"/>
    <xf numFmtId="0" fontId="12" fillId="0" borderId="0" xfId="0" applyFont="1" applyAlignment="1"/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15" fillId="0" borderId="0" xfId="0" applyFont="1" applyBorder="1" applyAlignment="1"/>
    <xf numFmtId="0" fontId="12" fillId="0" borderId="0" xfId="0" applyFont="1" applyBorder="1" applyAlignment="1"/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0" fillId="0" borderId="0" xfId="0" applyNumberFormat="1" applyFill="1"/>
    <xf numFmtId="0" fontId="12" fillId="0" borderId="0" xfId="2" applyNumberFormat="1" applyFont="1"/>
    <xf numFmtId="3" fontId="10" fillId="0" borderId="0" xfId="0" applyNumberFormat="1" applyFont="1" applyFill="1" applyBorder="1" applyAlignment="1">
      <alignment vertical="center"/>
    </xf>
    <xf numFmtId="167" fontId="36" fillId="0" borderId="5" xfId="0" applyNumberFormat="1" applyFont="1" applyBorder="1" applyAlignment="1" applyProtection="1">
      <alignment horizontal="right" vertical="center" wrapText="1" readingOrder="1"/>
      <protection locked="0"/>
    </xf>
    <xf numFmtId="167" fontId="36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34" fillId="0" borderId="10" xfId="0" applyNumberFormat="1" applyFont="1" applyBorder="1" applyAlignment="1" applyProtection="1">
      <alignment horizontal="right" vertical="center" wrapText="1" readingOrder="1"/>
      <protection locked="0"/>
    </xf>
    <xf numFmtId="167" fontId="34" fillId="0" borderId="13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6" xfId="0" applyFont="1" applyFill="1" applyBorder="1" applyAlignment="1">
      <alignment vertical="center"/>
    </xf>
    <xf numFmtId="0" fontId="34" fillId="0" borderId="6" xfId="0" applyFont="1" applyFill="1" applyBorder="1" applyAlignment="1">
      <alignment vertical="center"/>
    </xf>
    <xf numFmtId="0" fontId="34" fillId="0" borderId="6" xfId="0" applyFont="1" applyBorder="1" applyAlignment="1">
      <alignment horizontal="right" vertical="center" wrapText="1"/>
    </xf>
    <xf numFmtId="0" fontId="36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49" fontId="34" fillId="0" borderId="15" xfId="0" applyNumberFormat="1" applyFont="1" applyBorder="1" applyAlignment="1">
      <alignment horizontal="center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/>
    </xf>
    <xf numFmtId="0" fontId="34" fillId="0" borderId="7" xfId="0" applyFont="1" applyBorder="1" applyAlignment="1">
      <alignment horizontal="right" vertical="center" wrapText="1"/>
    </xf>
    <xf numFmtId="0" fontId="28" fillId="0" borderId="0" xfId="0" applyFont="1" applyBorder="1"/>
    <xf numFmtId="0" fontId="14" fillId="0" borderId="0" xfId="1" applyFont="1" applyBorder="1" applyAlignment="1" applyProtection="1">
      <alignment vertical="center" wrapText="1"/>
    </xf>
    <xf numFmtId="166" fontId="36" fillId="0" borderId="5" xfId="0" applyNumberFormat="1" applyFont="1" applyBorder="1" applyAlignment="1" applyProtection="1">
      <alignment horizontal="right" vertical="center" wrapText="1" readingOrder="1"/>
      <protection locked="0"/>
    </xf>
    <xf numFmtId="49" fontId="12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6" xfId="0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166" fontId="16" fillId="0" borderId="6" xfId="6" applyNumberFormat="1" applyFont="1" applyBorder="1" applyAlignment="1" applyProtection="1">
      <alignment horizontal="right" vertical="center" wrapText="1" readingOrder="1"/>
      <protection locked="0"/>
    </xf>
    <xf numFmtId="0" fontId="31" fillId="0" borderId="6" xfId="3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166" fontId="16" fillId="0" borderId="7" xfId="6" applyNumberFormat="1" applyFont="1" applyBorder="1" applyAlignment="1" applyProtection="1">
      <alignment horizontal="right" vertical="center" wrapText="1" readingOrder="1"/>
      <protection locked="0"/>
    </xf>
    <xf numFmtId="0" fontId="31" fillId="0" borderId="7" xfId="3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 indent="1"/>
    </xf>
    <xf numFmtId="0" fontId="34" fillId="0" borderId="6" xfId="0" applyFont="1" applyBorder="1" applyAlignment="1">
      <alignment horizontal="left" vertical="center" wrapText="1"/>
    </xf>
    <xf numFmtId="166" fontId="12" fillId="0" borderId="6" xfId="0" applyNumberFormat="1" applyFont="1" applyBorder="1" applyAlignment="1" applyProtection="1">
      <alignment horizontal="right" vertical="top" wrapText="1" readingOrder="1"/>
      <protection locked="0"/>
    </xf>
    <xf numFmtId="166" fontId="12" fillId="0" borderId="10" xfId="0" applyNumberFormat="1" applyFont="1" applyFill="1" applyBorder="1" applyAlignment="1" applyProtection="1">
      <alignment horizontal="right" vertical="top" wrapText="1" readingOrder="1"/>
      <protection locked="0"/>
    </xf>
    <xf numFmtId="166" fontId="10" fillId="0" borderId="0" xfId="0" applyNumberFormat="1" applyFont="1" applyBorder="1"/>
    <xf numFmtId="0" fontId="12" fillId="0" borderId="7" xfId="0" applyFont="1" applyBorder="1" applyAlignment="1">
      <alignment horizontal="left" vertical="center" wrapText="1" indent="1"/>
    </xf>
    <xf numFmtId="166" fontId="12" fillId="0" borderId="7" xfId="0" applyNumberFormat="1" applyFont="1" applyBorder="1" applyAlignment="1" applyProtection="1">
      <alignment horizontal="right" vertical="top" wrapText="1" readingOrder="1"/>
      <protection locked="0"/>
    </xf>
    <xf numFmtId="166" fontId="12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34" fillId="0" borderId="5" xfId="0" applyFont="1" applyBorder="1" applyAlignment="1">
      <alignment horizontal="left" vertical="center" wrapText="1" indent="1"/>
    </xf>
    <xf numFmtId="0" fontId="34" fillId="0" borderId="5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0" fontId="34" fillId="0" borderId="10" xfId="0" applyFont="1" applyFill="1" applyBorder="1" applyAlignment="1">
      <alignment horizontal="right" vertical="center" wrapText="1"/>
    </xf>
    <xf numFmtId="0" fontId="34" fillId="0" borderId="7" xfId="0" applyFont="1" applyBorder="1" applyAlignment="1">
      <alignment horizontal="left" vertical="center" wrapText="1" indent="1"/>
    </xf>
    <xf numFmtId="0" fontId="34" fillId="0" borderId="7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66" fontId="12" fillId="0" borderId="5" xfId="0" applyNumberFormat="1" applyFont="1" applyFill="1" applyBorder="1" applyAlignment="1">
      <alignment vertical="center"/>
    </xf>
    <xf numFmtId="166" fontId="12" fillId="0" borderId="9" xfId="0" applyNumberFormat="1" applyFont="1" applyFill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166" fontId="36" fillId="0" borderId="5" xfId="6" applyNumberFormat="1" applyFont="1" applyBorder="1" applyAlignment="1" applyProtection="1">
      <alignment horizontal="right" vertical="center" wrapText="1" readingOrder="1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166" fontId="17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5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center" vertical="center" textRotation="90" wrapText="1"/>
    </xf>
    <xf numFmtId="0" fontId="12" fillId="0" borderId="20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right" vertical="center" wrapText="1"/>
    </xf>
    <xf numFmtId="0" fontId="19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31" fillId="0" borderId="10" xfId="0" applyFont="1" applyFill="1" applyBorder="1" applyAlignment="1" applyProtection="1">
      <alignment horizontal="right" vertical="center"/>
    </xf>
    <xf numFmtId="0" fontId="31" fillId="0" borderId="13" xfId="0" applyFont="1" applyFill="1" applyBorder="1" applyAlignment="1" applyProtection="1">
      <alignment horizontal="right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3" fontId="11" fillId="0" borderId="6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2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164" fontId="12" fillId="0" borderId="6" xfId="0" applyNumberFormat="1" applyFont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12" fillId="0" borderId="13" xfId="0" applyNumberFormat="1" applyFont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right" vertical="center" wrapText="1"/>
    </xf>
    <xf numFmtId="3" fontId="31" fillId="0" borderId="6" xfId="0" applyNumberFormat="1" applyFont="1" applyFill="1" applyBorder="1" applyAlignment="1" applyProtection="1">
      <alignment horizontal="right" vertical="center"/>
    </xf>
    <xf numFmtId="3" fontId="31" fillId="0" borderId="7" xfId="0" applyNumberFormat="1" applyFont="1" applyFill="1" applyBorder="1" applyAlignment="1" applyProtection="1">
      <alignment horizontal="right" vertical="center"/>
    </xf>
    <xf numFmtId="0" fontId="12" fillId="0" borderId="1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 indent="2"/>
    </xf>
    <xf numFmtId="3" fontId="11" fillId="0" borderId="5" xfId="0" applyNumberFormat="1" applyFont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3" fontId="11" fillId="0" borderId="7" xfId="0" applyNumberFormat="1" applyFont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wrapText="1" indent="1"/>
    </xf>
    <xf numFmtId="3" fontId="12" fillId="3" borderId="6" xfId="0" applyNumberFormat="1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wrapText="1" indent="2"/>
    </xf>
    <xf numFmtId="3" fontId="12" fillId="3" borderId="6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vertical="center" wrapText="1"/>
    </xf>
    <xf numFmtId="3" fontId="11" fillId="3" borderId="5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1" fillId="3" borderId="7" xfId="0" applyFont="1" applyFill="1" applyBorder="1" applyAlignment="1">
      <alignment horizontal="left" vertical="center" wrapText="1"/>
    </xf>
    <xf numFmtId="3" fontId="11" fillId="3" borderId="7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indent="1"/>
    </xf>
    <xf numFmtId="3" fontId="11" fillId="0" borderId="9" xfId="0" applyNumberFormat="1" applyFont="1" applyFill="1" applyBorder="1" applyAlignment="1">
      <alignment horizontal="right" vertical="center"/>
    </xf>
    <xf numFmtId="49" fontId="12" fillId="3" borderId="15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 indent="2"/>
    </xf>
    <xf numFmtId="3" fontId="12" fillId="0" borderId="5" xfId="0" applyNumberFormat="1" applyFont="1" applyFill="1" applyBorder="1" applyAlignment="1">
      <alignment vertical="center"/>
    </xf>
    <xf numFmtId="3" fontId="12" fillId="0" borderId="9" xfId="0" applyNumberFormat="1" applyFont="1" applyFill="1" applyBorder="1" applyAlignment="1">
      <alignment vertical="center"/>
    </xf>
    <xf numFmtId="3" fontId="0" fillId="0" borderId="0" xfId="0" applyNumberFormat="1" applyBorder="1"/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7" fillId="0" borderId="0" xfId="0" applyFont="1" applyFill="1" applyBorder="1"/>
    <xf numFmtId="0" fontId="8" fillId="0" borderId="0" xfId="0" applyFont="1" applyFill="1" applyBorder="1"/>
    <xf numFmtId="0" fontId="12" fillId="0" borderId="5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right" vertical="center"/>
    </xf>
    <xf numFmtId="3" fontId="12" fillId="0" borderId="5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3" fontId="31" fillId="0" borderId="6" xfId="0" applyNumberFormat="1" applyFont="1" applyBorder="1" applyAlignment="1">
      <alignment horizontal="right" vertical="center" wrapText="1"/>
    </xf>
    <xf numFmtId="3" fontId="32" fillId="0" borderId="5" xfId="0" applyNumberFormat="1" applyFont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vertical="center" wrapText="1"/>
    </xf>
    <xf numFmtId="3" fontId="31" fillId="0" borderId="7" xfId="0" applyNumberFormat="1" applyFont="1" applyBorder="1" applyAlignment="1">
      <alignment horizontal="right" vertical="center" wrapText="1"/>
    </xf>
    <xf numFmtId="3" fontId="31" fillId="0" borderId="13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/>
    </xf>
    <xf numFmtId="3" fontId="31" fillId="0" borderId="6" xfId="0" applyNumberFormat="1" applyFont="1" applyFill="1" applyBorder="1" applyProtection="1"/>
    <xf numFmtId="0" fontId="11" fillId="0" borderId="5" xfId="0" applyFont="1" applyBorder="1" applyAlignment="1">
      <alignment horizontal="left" vertical="center"/>
    </xf>
    <xf numFmtId="3" fontId="32" fillId="0" borderId="5" xfId="0" applyNumberFormat="1" applyFont="1" applyFill="1" applyBorder="1" applyProtection="1"/>
    <xf numFmtId="3" fontId="32" fillId="0" borderId="9" xfId="0" applyNumberFormat="1" applyFont="1" applyFill="1" applyBorder="1" applyProtection="1"/>
    <xf numFmtId="3" fontId="31" fillId="0" borderId="10" xfId="0" applyNumberFormat="1" applyFont="1" applyFill="1" applyBorder="1" applyProtection="1"/>
    <xf numFmtId="0" fontId="12" fillId="0" borderId="7" xfId="0" applyFont="1" applyBorder="1" applyAlignment="1">
      <alignment horizontal="left" vertical="center"/>
    </xf>
    <xf numFmtId="3" fontId="31" fillId="0" borderId="7" xfId="0" applyNumberFormat="1" applyFont="1" applyFill="1" applyBorder="1" applyProtection="1"/>
    <xf numFmtId="3" fontId="31" fillId="0" borderId="13" xfId="0" applyNumberFormat="1" applyFont="1" applyFill="1" applyBorder="1" applyProtection="1"/>
    <xf numFmtId="3" fontId="17" fillId="0" borderId="6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3" fontId="17" fillId="0" borderId="5" xfId="0" applyNumberFormat="1" applyFont="1" applyFill="1" applyBorder="1" applyAlignment="1">
      <alignment horizontal="right" vertical="center" wrapText="1"/>
    </xf>
    <xf numFmtId="3" fontId="32" fillId="0" borderId="9" xfId="0" applyNumberFormat="1" applyFont="1" applyFill="1" applyBorder="1" applyAlignment="1" applyProtection="1">
      <alignment horizontal="right" vertical="center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 indent="1"/>
    </xf>
    <xf numFmtId="0" fontId="11" fillId="0" borderId="5" xfId="0" applyFont="1" applyBorder="1" applyAlignment="1">
      <alignment vertical="center"/>
    </xf>
    <xf numFmtId="3" fontId="17" fillId="3" borderId="5" xfId="0" applyNumberFormat="1" applyFont="1" applyFill="1" applyBorder="1" applyAlignment="1">
      <alignment vertical="center"/>
    </xf>
    <xf numFmtId="3" fontId="16" fillId="0" borderId="10" xfId="0" applyNumberFormat="1" applyFont="1" applyFill="1" applyBorder="1" applyAlignment="1">
      <alignment vertical="center"/>
    </xf>
    <xf numFmtId="3" fontId="16" fillId="0" borderId="7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 vertical="center" wrapText="1"/>
    </xf>
    <xf numFmtId="3" fontId="12" fillId="0" borderId="13" xfId="0" applyNumberFormat="1" applyFont="1" applyFill="1" applyBorder="1" applyAlignment="1">
      <alignment horizontal="right" vertical="center" wrapText="1"/>
    </xf>
    <xf numFmtId="3" fontId="29" fillId="0" borderId="6" xfId="0" applyNumberFormat="1" applyFont="1" applyFill="1" applyBorder="1" applyAlignment="1" applyProtection="1">
      <alignment horizontal="right" vertical="center"/>
    </xf>
    <xf numFmtId="3" fontId="11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0" fontId="12" fillId="2" borderId="23" xfId="0" applyFont="1" applyFill="1" applyBorder="1"/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5" xfId="0" applyFont="1" applyFill="1" applyBorder="1"/>
    <xf numFmtId="3" fontId="11" fillId="0" borderId="0" xfId="0" applyNumberFormat="1" applyFont="1" applyBorder="1" applyAlignment="1">
      <alignment horizontal="right" vertical="center" wrapText="1"/>
    </xf>
    <xf numFmtId="3" fontId="12" fillId="0" borderId="22" xfId="0" applyNumberFormat="1" applyFont="1" applyBorder="1" applyAlignment="1">
      <alignment vertical="center"/>
    </xf>
    <xf numFmtId="0" fontId="2" fillId="0" borderId="0" xfId="1" applyBorder="1" applyAlignment="1" applyProtection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Fill="1" applyBorder="1" applyAlignment="1">
      <alignment horizontal="right" vertical="center" wrapText="1"/>
    </xf>
    <xf numFmtId="3" fontId="17" fillId="0" borderId="7" xfId="0" applyNumberFormat="1" applyFont="1" applyFill="1" applyBorder="1" applyAlignment="1">
      <alignment horizontal="right" vertical="center" wrapText="1"/>
    </xf>
    <xf numFmtId="3" fontId="17" fillId="0" borderId="13" xfId="0" applyNumberFormat="1" applyFont="1" applyFill="1" applyBorder="1" applyAlignment="1">
      <alignment horizontal="right" vertical="center" wrapText="1"/>
    </xf>
    <xf numFmtId="3" fontId="11" fillId="0" borderId="6" xfId="0" quotePrefix="1" applyNumberFormat="1" applyFont="1" applyFill="1" applyBorder="1" applyAlignment="1">
      <alignment horizontal="right" vertical="center"/>
    </xf>
    <xf numFmtId="3" fontId="11" fillId="0" borderId="10" xfId="0" quotePrefix="1" applyNumberFormat="1" applyFont="1" applyFill="1" applyBorder="1" applyAlignment="1">
      <alignment horizontal="right" vertical="center"/>
    </xf>
    <xf numFmtId="3" fontId="11" fillId="3" borderId="6" xfId="0" quotePrefix="1" applyNumberFormat="1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>
      <alignment horizontal="right" vertical="center"/>
    </xf>
    <xf numFmtId="0" fontId="12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horizontal="right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/>
    </xf>
    <xf numFmtId="0" fontId="12" fillId="0" borderId="26" xfId="0" applyFont="1" applyFill="1" applyBorder="1" applyAlignment="1">
      <alignment horizontal="right" vertical="center" wrapText="1"/>
    </xf>
    <xf numFmtId="0" fontId="15" fillId="0" borderId="0" xfId="0" applyFont="1" applyAlignment="1"/>
    <xf numFmtId="0" fontId="12" fillId="0" borderId="0" xfId="0" applyFont="1" applyAlignment="1"/>
    <xf numFmtId="0" fontId="34" fillId="0" borderId="5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34" fillId="0" borderId="15" xfId="0" applyFont="1" applyBorder="1" applyAlignment="1"/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0" xfId="0" applyFont="1" applyFill="1" applyAlignment="1"/>
    <xf numFmtId="0" fontId="12" fillId="0" borderId="0" xfId="0" applyFont="1" applyFill="1" applyAlignment="1"/>
    <xf numFmtId="0" fontId="12" fillId="0" borderId="6" xfId="0" applyFont="1" applyFill="1" applyBorder="1" applyAlignment="1">
      <alignment horizontal="left" vertical="center" wrapText="1" indent="1"/>
    </xf>
    <xf numFmtId="0" fontId="12" fillId="0" borderId="7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/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2" fillId="0" borderId="2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left" vertical="center" wrapText="1"/>
    </xf>
    <xf numFmtId="0" fontId="23" fillId="0" borderId="0" xfId="1" applyFont="1" applyBorder="1" applyAlignment="1" applyProtection="1">
      <alignment horizontal="left" vertical="center"/>
    </xf>
    <xf numFmtId="3" fontId="15" fillId="0" borderId="0" xfId="0" applyNumberFormat="1" applyFont="1" applyFill="1" applyBorder="1" applyAlignment="1">
      <alignment horizontal="justify"/>
    </xf>
    <xf numFmtId="3" fontId="12" fillId="0" borderId="0" xfId="0" applyNumberFormat="1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/>
    <xf numFmtId="0" fontId="12" fillId="0" borderId="0" xfId="0" applyFont="1" applyBorder="1" applyAlignment="1"/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4" fillId="0" borderId="0" xfId="0" applyFont="1" applyBorder="1"/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/>
    </xf>
    <xf numFmtId="0" fontId="12" fillId="3" borderId="5" xfId="0" applyFont="1" applyFill="1" applyBorder="1" applyAlignment="1">
      <alignment horizontal="center" vertical="center"/>
    </xf>
    <xf numFmtId="0" fontId="0" fillId="3" borderId="15" xfId="0" applyFill="1" applyBorder="1" applyAlignment="1"/>
    <xf numFmtId="0" fontId="25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12" fillId="0" borderId="0" xfId="0" applyFont="1" applyFill="1" applyBorder="1" applyAlignment="1"/>
    <xf numFmtId="0" fontId="21" fillId="3" borderId="15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12" fillId="0" borderId="6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</cellXfs>
  <cellStyles count="7">
    <cellStyle name="Hiperłącze" xfId="1" builtinId="8"/>
    <cellStyle name="Normalny" xfId="0" builtinId="0"/>
    <cellStyle name="Normalny 2" xfId="4"/>
    <cellStyle name="Normalny 3" xfId="3"/>
    <cellStyle name="Normalny 4" xfId="6"/>
    <cellStyle name="Procentowy" xfId="2" builtinId="5"/>
    <cellStyle name="Procentowy 2" xfId="5"/>
  </cellStyles>
  <dxfs count="1">
    <dxf>
      <numFmt numFmtId="172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D/AppData/Local/Microsoft/Windows/INetCache/Content.Outlook/IXHMH5GK/pls_kryteria2021-06-10_15_05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1"/>
      <sheetName val="Tab_2"/>
      <sheetName val="Tab_3"/>
      <sheetName val="Tab_4"/>
      <sheetName val="Tab_5"/>
      <sheetName val="Tab_6"/>
      <sheetName val="Tab_7"/>
      <sheetName val="Tab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_32"/>
      <sheetName val="Tab_33"/>
      <sheetName val="Tab_34"/>
      <sheetName val="Tab_35"/>
      <sheetName val="Tab_36"/>
      <sheetName val="Tab_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9">
          <cell r="G9">
            <v>9398958</v>
          </cell>
        </row>
        <row r="36">
          <cell r="I36">
            <v>591020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39"/>
  <sheetViews>
    <sheetView tabSelected="1" topLeftCell="A18" workbookViewId="0">
      <selection activeCell="B33" sqref="B23:C33"/>
    </sheetView>
  </sheetViews>
  <sheetFormatPr defaultColWidth="9.140625" defaultRowHeight="12" x14ac:dyDescent="0.2"/>
  <cols>
    <col min="1" max="1" width="85.85546875" style="16" customWidth="1"/>
    <col min="2" max="16384" width="9.140625" style="16"/>
  </cols>
  <sheetData>
    <row r="1" spans="1:5" ht="32.25" customHeight="1" x14ac:dyDescent="0.2">
      <c r="A1" s="15" t="s">
        <v>183</v>
      </c>
    </row>
    <row r="2" spans="1:5" s="18" customFormat="1" ht="20.100000000000001" customHeight="1" x14ac:dyDescent="0.2">
      <c r="A2" s="17" t="s">
        <v>294</v>
      </c>
    </row>
    <row r="3" spans="1:5" s="20" customFormat="1" ht="20.100000000000001" customHeight="1" x14ac:dyDescent="0.2">
      <c r="A3" s="19" t="s">
        <v>312</v>
      </c>
    </row>
    <row r="4" spans="1:5" s="18" customFormat="1" ht="20.100000000000001" customHeight="1" x14ac:dyDescent="0.2">
      <c r="A4" s="17" t="s">
        <v>295</v>
      </c>
    </row>
    <row r="5" spans="1:5" s="18" customFormat="1" ht="20.100000000000001" customHeight="1" x14ac:dyDescent="0.2">
      <c r="A5" s="17" t="s">
        <v>296</v>
      </c>
    </row>
    <row r="6" spans="1:5" s="18" customFormat="1" ht="20.100000000000001" customHeight="1" x14ac:dyDescent="0.2">
      <c r="A6" s="17" t="s">
        <v>299</v>
      </c>
    </row>
    <row r="7" spans="1:5" s="18" customFormat="1" ht="27.75" customHeight="1" x14ac:dyDescent="0.2">
      <c r="A7" s="17" t="s">
        <v>328</v>
      </c>
    </row>
    <row r="8" spans="1:5" s="18" customFormat="1" ht="20.100000000000001" customHeight="1" x14ac:dyDescent="0.2">
      <c r="A8" s="17" t="s">
        <v>297</v>
      </c>
    </row>
    <row r="9" spans="1:5" s="18" customFormat="1" ht="20.100000000000001" customHeight="1" x14ac:dyDescent="0.2">
      <c r="A9" s="17" t="s">
        <v>314</v>
      </c>
    </row>
    <row r="10" spans="1:5" s="18" customFormat="1" ht="20.100000000000001" customHeight="1" x14ac:dyDescent="0.2">
      <c r="A10" s="17" t="s">
        <v>313</v>
      </c>
      <c r="B10" s="18" t="s">
        <v>298</v>
      </c>
    </row>
    <row r="11" spans="1:5" s="18" customFormat="1" ht="27" customHeight="1" x14ac:dyDescent="0.2">
      <c r="A11" s="153" t="s">
        <v>377</v>
      </c>
    </row>
    <row r="12" spans="1:5" s="18" customFormat="1" ht="33" customHeight="1" x14ac:dyDescent="0.2">
      <c r="A12" s="153" t="s">
        <v>341</v>
      </c>
      <c r="B12" s="17"/>
      <c r="C12" s="17"/>
      <c r="D12" s="17"/>
      <c r="E12" s="17"/>
    </row>
    <row r="13" spans="1:5" s="18" customFormat="1" ht="32.25" customHeight="1" x14ac:dyDescent="0.2">
      <c r="A13" s="153" t="s">
        <v>425</v>
      </c>
      <c r="B13" s="17"/>
      <c r="C13" s="17"/>
      <c r="D13" s="17"/>
      <c r="E13" s="17"/>
    </row>
    <row r="14" spans="1:5" s="18" customFormat="1" ht="39" customHeight="1" x14ac:dyDescent="0.2">
      <c r="A14" s="153" t="s">
        <v>391</v>
      </c>
      <c r="B14" s="17"/>
      <c r="C14" s="17"/>
      <c r="D14" s="17"/>
      <c r="E14" s="17"/>
    </row>
    <row r="15" spans="1:5" s="18" customFormat="1" ht="33" customHeight="1" x14ac:dyDescent="0.2">
      <c r="A15" s="153" t="s">
        <v>326</v>
      </c>
      <c r="B15" s="17"/>
      <c r="C15" s="17"/>
      <c r="D15" s="17"/>
      <c r="E15" s="17"/>
    </row>
    <row r="16" spans="1:5" s="18" customFormat="1" ht="33" customHeight="1" x14ac:dyDescent="0.2">
      <c r="A16" s="153" t="s">
        <v>325</v>
      </c>
    </row>
    <row r="17" spans="1:4" s="18" customFormat="1" ht="33" customHeight="1" x14ac:dyDescent="0.2">
      <c r="A17" s="153" t="s">
        <v>342</v>
      </c>
    </row>
    <row r="18" spans="1:4" s="18" customFormat="1" ht="33" customHeight="1" x14ac:dyDescent="0.2">
      <c r="A18" s="153" t="s">
        <v>378</v>
      </c>
    </row>
    <row r="19" spans="1:4" s="18" customFormat="1" ht="33" customHeight="1" x14ac:dyDescent="0.2">
      <c r="A19" s="153" t="s">
        <v>343</v>
      </c>
    </row>
    <row r="20" spans="1:4" s="18" customFormat="1" ht="33" customHeight="1" x14ac:dyDescent="0.2">
      <c r="A20" s="153" t="s">
        <v>344</v>
      </c>
    </row>
    <row r="21" spans="1:4" s="18" customFormat="1" ht="33" customHeight="1" x14ac:dyDescent="0.2">
      <c r="A21" s="153" t="s">
        <v>379</v>
      </c>
      <c r="B21" s="17"/>
      <c r="C21" s="17"/>
      <c r="D21" s="17"/>
    </row>
    <row r="22" spans="1:4" s="18" customFormat="1" ht="33" customHeight="1" x14ac:dyDescent="0.2">
      <c r="A22" s="153" t="s">
        <v>380</v>
      </c>
    </row>
    <row r="23" spans="1:4" s="18" customFormat="1" ht="33" customHeight="1" x14ac:dyDescent="0.2">
      <c r="A23" s="153" t="s">
        <v>339</v>
      </c>
    </row>
    <row r="24" spans="1:4" s="18" customFormat="1" ht="33" customHeight="1" x14ac:dyDescent="0.2">
      <c r="A24" s="153" t="s">
        <v>345</v>
      </c>
    </row>
    <row r="25" spans="1:4" s="21" customFormat="1" ht="25.5" customHeight="1" x14ac:dyDescent="0.2">
      <c r="A25" s="153" t="s">
        <v>329</v>
      </c>
      <c r="B25" s="17"/>
      <c r="C25" s="17"/>
    </row>
    <row r="26" spans="1:4" ht="27" customHeight="1" x14ac:dyDescent="0.2">
      <c r="A26" s="153" t="s">
        <v>330</v>
      </c>
      <c r="B26" s="17"/>
      <c r="C26" s="17"/>
    </row>
    <row r="27" spans="1:4" ht="33" customHeight="1" x14ac:dyDescent="0.2">
      <c r="A27" s="153" t="s">
        <v>340</v>
      </c>
      <c r="B27" s="17"/>
      <c r="C27" s="17"/>
    </row>
    <row r="28" spans="1:4" ht="33" customHeight="1" x14ac:dyDescent="0.2">
      <c r="A28" s="153" t="s">
        <v>331</v>
      </c>
      <c r="B28" s="17"/>
      <c r="C28" s="17"/>
    </row>
    <row r="29" spans="1:4" ht="33" customHeight="1" x14ac:dyDescent="0.2">
      <c r="A29" s="153" t="s">
        <v>332</v>
      </c>
      <c r="B29" s="17"/>
      <c r="C29" s="17"/>
    </row>
    <row r="30" spans="1:4" ht="20.100000000000001" customHeight="1" x14ac:dyDescent="0.2">
      <c r="A30" s="153" t="s">
        <v>333</v>
      </c>
      <c r="B30" s="17"/>
      <c r="C30" s="17"/>
    </row>
    <row r="31" spans="1:4" ht="20.100000000000001" customHeight="1" x14ac:dyDescent="0.2">
      <c r="A31" s="153" t="s">
        <v>419</v>
      </c>
      <c r="B31" s="17"/>
      <c r="C31" s="17"/>
    </row>
    <row r="32" spans="1:4" ht="20.100000000000001" customHeight="1" x14ac:dyDescent="0.2">
      <c r="A32" s="153" t="s">
        <v>421</v>
      </c>
      <c r="B32" s="17"/>
      <c r="C32" s="17"/>
    </row>
    <row r="33" spans="1:3" ht="20.100000000000001" customHeight="1" x14ac:dyDescent="0.2">
      <c r="A33" s="153" t="s">
        <v>422</v>
      </c>
      <c r="B33" s="17"/>
      <c r="C33" s="17"/>
    </row>
    <row r="34" spans="1:3" ht="20.100000000000001" customHeight="1" x14ac:dyDescent="0.2">
      <c r="A34" s="153" t="s">
        <v>420</v>
      </c>
      <c r="B34" s="17"/>
      <c r="C34" s="17"/>
    </row>
    <row r="35" spans="1:3" ht="24.75" customHeight="1" x14ac:dyDescent="0.2">
      <c r="A35" s="153" t="s">
        <v>423</v>
      </c>
      <c r="B35" s="17"/>
      <c r="C35" s="17"/>
    </row>
    <row r="36" spans="1:3" ht="12.75" x14ac:dyDescent="0.2">
      <c r="A36" s="345"/>
      <c r="B36" s="17"/>
      <c r="C36" s="17"/>
    </row>
    <row r="37" spans="1:3" ht="12.75" x14ac:dyDescent="0.2">
      <c r="A37" s="345"/>
      <c r="B37" s="17"/>
      <c r="C37" s="17"/>
    </row>
    <row r="38" spans="1:3" ht="12.75" x14ac:dyDescent="0.2">
      <c r="A38" s="345"/>
      <c r="B38" s="17"/>
      <c r="C38" s="17"/>
    </row>
    <row r="39" spans="1:3" ht="12.75" x14ac:dyDescent="0.2">
      <c r="A39" s="345"/>
      <c r="B39" s="17"/>
      <c r="C39" s="17"/>
    </row>
  </sheetData>
  <phoneticPr fontId="3" type="noConversion"/>
  <hyperlinks>
    <hyperlink ref="A3" location="'Tabl. 2'!A1" display="Tabl. 2. Sieć dystrybucji przedsiębiorstw prowadzących działalność leasingową"/>
    <hyperlink ref="A4" location="'Tabl. 3'!A1" display="Tabl. 3. Udziałowcy przedsiębiorstw prowadzących działalność leasingową według kryterium rezydenta"/>
    <hyperlink ref="A5" location="'Tabl. 4'!A1" display="Tabl. 4. Przedsiębiorstwa według specjalizacji w działalności leasingowej "/>
    <hyperlink ref="A6" location="'Tabl. 5'!A1" display="Tabl. 5. Przedsiębiorstwa prowadzące działalność leasingową według przynależności do grup kapitałowych"/>
    <hyperlink ref="A7" location="'Tabl. 6'!A1" display="Tabl. 6. Kanały pozyskiwania klientów przez przedsiębiorstwa prowadzące działalność leasingową"/>
    <hyperlink ref="A8" location="'Tabl. 7'!A1" display="Tabl. 7. Opcje zakończenia umowy leasingu"/>
    <hyperlink ref="A9" location="'Tabl. 8'!A1" display="Tabl. 8. Rodzaje zawieranych umów leasingowych"/>
    <hyperlink ref="A10" location="'Tabl. 9'!A1" display="Tabl. 9. Liczba i wartość nowych umów leasingu zawartych w okresie od 1 stycznia do 31 grudnia"/>
    <hyperlink ref="A11" location="'Tabl. 10'!A1" display="'Tabl. 10'!A1"/>
    <hyperlink ref="A12" location="'Tabl. 11'!A1" display="'Tabl. 11'!A1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/>
    <hyperlink ref="A33" location="'Tabl. 33'!A1" display="Tabl. 33. Strona ubezpieczająca od ryzyk (strona umowy z zakładem ubezpieczeń)"/>
    <hyperlink ref="A32" location="'Tabl. 32'!A1" display="Tabl. 32. Rodzaje ochrony ubezpieczeniowej środków (przedmiotów) przekazanych w leasing"/>
    <hyperlink ref="A29" location="'Tabl. 28'!A1" display="Tabl. 28. Ważniejsze pozycje rachunku zysków i strat przedsiębiorstw leasingowych o jedynej i dominującej działalności leasingowej według uzyskanego wyniku finansowego netto"/>
    <hyperlink ref="A28" location="'Tabl. 27'!A1" display="Tabl. 27. Ważniejsze pozycje rachunku zysków i strat przedsiębiorstw leasingowych o jedynej i dominujacej działalności leasingowej "/>
    <hyperlink ref="A27" location="'Tabl. 26'!A1" display="Tabl. 26. Ważniejsze pozycje bilansu przedsiębiorstw leasingowych o jedynej i dominującej działalności leasingowej według uyzskanego wzniku finansowego netto "/>
    <hyperlink ref="A26" location="'Tabl. 25'!A1" display="Tabl. 25. Ważniejsze pozycje bilansu przedsiębiorstw leasingowych o jedynej i dominującej działalności leasingowej "/>
    <hyperlink ref="A25" location="'Tabl. 24'!_Toc295137346" display="Tabl. 24. Wybrane dane dotyczące działalności przedsiębiorstw prowadzących leasing floty samochodowej"/>
    <hyperlink ref="A2" location="'Tabl. 1'!A1" display="Tabl. 1. Przedsiębiorstwa prowadzące działalność leasingową według formy prawno-organizacyjnej"/>
    <hyperlink ref="A30" location="'Tabl. 29 '!A1" display="Tabl. 29. Wskaźniki finansowe przedsiębiorstw leasingowych o jedynej i dominującej działalności leasingowej"/>
    <hyperlink ref="A34" location="'Tabl. 34'!A1" display="Tabl. 34. Podmiot, na rzecz którego będzie wypłacone odszkodowanie z ubezpieczenia"/>
    <hyperlink ref="A35" location="'Tabl. 35'!A1" display="Tabl. 35. Szacunkowa skala (udział w wartości umów) pokrycia ubezpieczeniem nabywanych przedmiotów leasingu"/>
    <hyperlink ref="A14" location="'Tabl. 13'!A1" display="'Tabl. 13'!A1"/>
    <hyperlink ref="A15" location="'Tabl. 14'!A1" display="Tabl. 14. Leasingobiorcy według rodzaju prowadzonej działalności (sekcji PKD), wartość nowych umów leasingu zawartych w okresie od 1 stycznia do 31 grudnia "/>
    <hyperlink ref="A16" location="'Tabl. 15'!A1" display="Tabl. 15. Liczba leasingobiorców według siedziby, wartość nowych umów leasingu zawartych w okresie od 1 stycznia do 31 grudnia "/>
    <hyperlink ref="A22" location="'Tabl. 21'!A1" display="'Tabl. 21'!A1"/>
    <hyperlink ref="A21" location="'Tabl. 20'!A1" display="'Tabl. 20'!A1"/>
    <hyperlink ref="A20" location="'Tabl. 19'!A1" display="Tabl. 19. Wartość nowych umów leasingu zawartych w okresie od 1 stycznia do 31 grudnia według rodzaju środków (przedmiotów) i waluty transakcji "/>
    <hyperlink ref="A19" location="'Tabl. 18'!A1" display="Tabl. 18. Wartość nowych umów leasingu zawartych w okresie od 1 stycznia do 31 grudnia według rodzaju środków (przedmiotów) i czasu trwania umowy "/>
    <hyperlink ref="A18" location="Tabl.17!A1" display="Tabl.17!A1"/>
    <hyperlink ref="A17" location="'Tabl. 16'!A1" display="Tabl. 16. Wartość nowych umów leasingu zawartych w okresie od 1 stycznia do 31 grudnia według rodzaju wyleasingowanych środków (przedmiotów) i formy prawno-organizacyjnej leasingodawcy"/>
    <hyperlink ref="A23" location="'Tabl. 22'!_Toc266175436" display="Tabl. 22. Liczba leasingobiorców, należności leasingowe brutto i wartość nieumorzona środków (przedmiotów) według rodzaju umowy leasingu"/>
    <hyperlink ref="A24" location="'Tabl. 23'!A1" display="Tabl. 23. Liczba leasingobiorców, należności leasingowe brutto i wartość nieumorzona środków (przedmiotów) ogółem"/>
    <hyperlink ref="A31" location="'Tabl. 30'!_Toc266175431" display="Tabl. 30.  Rodzaje zabezpieczeń umowy na środki/przedmioty przekazane w leasing"/>
    <hyperlink ref="A32:C32" location="'Tabl. 31'!_Toc266175432" display="Tabl. 31.  Rodzaje ochrony ubezpieczeniowej środków/przedmiotów przekazanych w leasing"/>
    <hyperlink ref="A33:C33" location="'Tabl. 32'!A1" display="Tabl. 32.  Strona ubezpieczająca od ryzyk (strona umowy z zakładem ubezpieczeń)"/>
    <hyperlink ref="A34:C34" location="'Tabl. 33'!A1" display="Tabl. 33.  Podmiot, na rzecz którego będzie wypłacone odszkodowanie z ubezpieczenia"/>
    <hyperlink ref="A35:C35" location="'Tabl. 34'!A1" display="'Tabl. 34'!A1"/>
    <hyperlink ref="A13:E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4" sqref="B2:C4"/>
    </sheetView>
  </sheetViews>
  <sheetFormatPr defaultRowHeight="12.75" x14ac:dyDescent="0.2"/>
  <cols>
    <col min="1" max="1" width="45.85546875" customWidth="1"/>
    <col min="2" max="2" width="21.7109375" customWidth="1"/>
    <col min="3" max="3" width="22.5703125" customWidth="1"/>
  </cols>
  <sheetData>
    <row r="1" spans="1:4" ht="45.6" customHeight="1" x14ac:dyDescent="0.2">
      <c r="A1" s="399" t="s">
        <v>313</v>
      </c>
      <c r="B1" s="396"/>
      <c r="C1" s="396"/>
    </row>
    <row r="2" spans="1:4" ht="21" customHeight="1" thickBot="1" x14ac:dyDescent="0.25">
      <c r="A2" s="123" t="s">
        <v>223</v>
      </c>
      <c r="B2" s="244" t="s">
        <v>399</v>
      </c>
      <c r="C2" s="302" t="s">
        <v>400</v>
      </c>
      <c r="D2" s="66"/>
    </row>
    <row r="3" spans="1:4" ht="44.45" customHeight="1" x14ac:dyDescent="0.2">
      <c r="A3" s="182" t="s">
        <v>327</v>
      </c>
      <c r="B3" s="300">
        <v>608833</v>
      </c>
      <c r="C3" s="301">
        <v>559952</v>
      </c>
      <c r="D3" s="66"/>
    </row>
    <row r="4" spans="1:4" ht="42" customHeight="1" x14ac:dyDescent="0.2">
      <c r="A4" s="113" t="s">
        <v>350</v>
      </c>
      <c r="B4" s="73">
        <v>61495421</v>
      </c>
      <c r="C4" s="72">
        <v>50190748</v>
      </c>
      <c r="D4" s="66"/>
    </row>
    <row r="5" spans="1:4" x14ac:dyDescent="0.2">
      <c r="A5" s="14"/>
      <c r="B5" s="14"/>
      <c r="C5" s="14"/>
      <c r="D5" s="66"/>
    </row>
    <row r="6" spans="1:4" x14ac:dyDescent="0.2">
      <c r="A6" s="362" t="s">
        <v>398</v>
      </c>
      <c r="B6" s="362"/>
      <c r="C6" s="362"/>
      <c r="D6" s="66"/>
    </row>
    <row r="7" spans="1:4" x14ac:dyDescent="0.2">
      <c r="A7" s="362" t="s">
        <v>401</v>
      </c>
      <c r="B7" s="362"/>
      <c r="C7" s="362"/>
      <c r="D7" s="66"/>
    </row>
    <row r="8" spans="1:4" ht="15" x14ac:dyDescent="0.25">
      <c r="C8" s="52"/>
    </row>
    <row r="11" spans="1:4" x14ac:dyDescent="0.2">
      <c r="C11" s="53"/>
    </row>
  </sheetData>
  <mergeCells count="3">
    <mergeCell ref="A1:C1"/>
    <mergeCell ref="A6:C6"/>
    <mergeCell ref="A7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E19"/>
  <sheetViews>
    <sheetView workbookViewId="0">
      <selection activeCell="B3" sqref="B3:C12"/>
    </sheetView>
  </sheetViews>
  <sheetFormatPr defaultColWidth="9.140625" defaultRowHeight="11.25" x14ac:dyDescent="0.2"/>
  <cols>
    <col min="1" max="1" width="54.28515625" style="13" customWidth="1"/>
    <col min="2" max="3" width="15.7109375" style="13" customWidth="1"/>
    <col min="4" max="16384" width="9.140625" style="13"/>
  </cols>
  <sheetData>
    <row r="1" spans="1:5" s="26" customFormat="1" ht="50.1" customHeight="1" x14ac:dyDescent="0.2">
      <c r="A1" s="404" t="s">
        <v>383</v>
      </c>
      <c r="B1" s="397"/>
      <c r="C1" s="397"/>
      <c r="D1" s="59"/>
      <c r="E1" s="59"/>
    </row>
    <row r="2" spans="1:5" ht="30" customHeight="1" x14ac:dyDescent="0.2">
      <c r="A2" s="374" t="s">
        <v>223</v>
      </c>
      <c r="B2" s="374" t="s">
        <v>351</v>
      </c>
      <c r="C2" s="406"/>
      <c r="D2" s="14"/>
      <c r="E2" s="14"/>
    </row>
    <row r="3" spans="1:5" ht="17.100000000000001" customHeight="1" thickBot="1" x14ac:dyDescent="0.25">
      <c r="A3" s="405"/>
      <c r="B3" s="111" t="s">
        <v>399</v>
      </c>
      <c r="C3" s="185" t="s">
        <v>400</v>
      </c>
      <c r="D3" s="14"/>
      <c r="E3" s="14"/>
    </row>
    <row r="4" spans="1:5" s="26" customFormat="1" ht="24.95" customHeight="1" x14ac:dyDescent="0.2">
      <c r="A4" s="122" t="s">
        <v>224</v>
      </c>
      <c r="B4" s="305">
        <v>60994208</v>
      </c>
      <c r="C4" s="307">
        <v>65964282</v>
      </c>
      <c r="D4" s="59"/>
      <c r="E4" s="59"/>
    </row>
    <row r="5" spans="1:5" s="26" customFormat="1" ht="24.95" customHeight="1" x14ac:dyDescent="0.2">
      <c r="A5" s="107" t="s">
        <v>23</v>
      </c>
      <c r="B5" s="303">
        <v>6758080</v>
      </c>
      <c r="C5" s="64">
        <v>1968285</v>
      </c>
      <c r="D5" s="59"/>
      <c r="E5" s="59"/>
    </row>
    <row r="6" spans="1:5" s="26" customFormat="1" ht="24.95" customHeight="1" x14ac:dyDescent="0.2">
      <c r="A6" s="107" t="s">
        <v>24</v>
      </c>
      <c r="B6" s="304">
        <v>42131617</v>
      </c>
      <c r="C6" s="64">
        <v>49616135</v>
      </c>
      <c r="D6" s="14"/>
      <c r="E6" s="14"/>
    </row>
    <row r="7" spans="1:5" s="26" customFormat="1" ht="24.95" customHeight="1" x14ac:dyDescent="0.2">
      <c r="A7" s="107" t="s">
        <v>25</v>
      </c>
      <c r="B7" s="303" t="s">
        <v>392</v>
      </c>
      <c r="C7" s="308" t="s">
        <v>392</v>
      </c>
      <c r="D7" s="14"/>
      <c r="E7" s="14"/>
    </row>
    <row r="8" spans="1:5" s="26" customFormat="1" ht="24.95" customHeight="1" x14ac:dyDescent="0.2">
      <c r="A8" s="107" t="s">
        <v>26</v>
      </c>
      <c r="B8" s="304">
        <v>1106293</v>
      </c>
      <c r="C8" s="64">
        <v>1740827</v>
      </c>
      <c r="D8" s="59"/>
      <c r="E8" s="59"/>
    </row>
    <row r="9" spans="1:5" s="26" customFormat="1" ht="24.95" customHeight="1" x14ac:dyDescent="0.2">
      <c r="A9" s="107" t="s">
        <v>27</v>
      </c>
      <c r="B9" s="303" t="s">
        <v>392</v>
      </c>
      <c r="C9" s="308" t="s">
        <v>392</v>
      </c>
      <c r="D9" s="59"/>
      <c r="E9" s="59"/>
    </row>
    <row r="10" spans="1:5" s="26" customFormat="1" ht="24.95" customHeight="1" x14ac:dyDescent="0.2">
      <c r="A10" s="157" t="s">
        <v>28</v>
      </c>
      <c r="B10" s="303" t="s">
        <v>392</v>
      </c>
      <c r="C10" s="308" t="s">
        <v>392</v>
      </c>
      <c r="D10" s="59"/>
      <c r="E10" s="59"/>
    </row>
    <row r="11" spans="1:5" s="26" customFormat="1" ht="24.95" customHeight="1" x14ac:dyDescent="0.2">
      <c r="A11" s="157" t="s">
        <v>29</v>
      </c>
      <c r="B11" s="303">
        <v>1602</v>
      </c>
      <c r="C11" s="64">
        <v>198585</v>
      </c>
      <c r="D11" s="59"/>
      <c r="E11" s="59"/>
    </row>
    <row r="12" spans="1:5" s="26" customFormat="1" ht="24.95" customHeight="1" x14ac:dyDescent="0.2">
      <c r="A12" s="113" t="s">
        <v>30</v>
      </c>
      <c r="B12" s="306">
        <v>10996616</v>
      </c>
      <c r="C12" s="69">
        <v>12440450</v>
      </c>
      <c r="D12" s="59"/>
      <c r="E12" s="59"/>
    </row>
    <row r="13" spans="1:5" x14ac:dyDescent="0.2">
      <c r="A13" s="14"/>
      <c r="B13" s="14"/>
      <c r="C13" s="59"/>
      <c r="D13" s="59"/>
      <c r="E13" s="59"/>
    </row>
    <row r="14" spans="1:5" ht="12.75" x14ac:dyDescent="0.2">
      <c r="A14" s="362" t="s">
        <v>398</v>
      </c>
      <c r="B14" s="363"/>
      <c r="C14" s="363"/>
      <c r="D14" s="59"/>
      <c r="E14" s="59"/>
    </row>
    <row r="15" spans="1:5" ht="12.75" x14ac:dyDescent="0.2">
      <c r="A15" s="362" t="s">
        <v>401</v>
      </c>
      <c r="B15" s="363"/>
      <c r="C15" s="363"/>
      <c r="D15" s="14"/>
      <c r="E15" s="14"/>
    </row>
    <row r="16" spans="1:5" x14ac:dyDescent="0.2">
      <c r="D16" s="14"/>
      <c r="E16" s="14"/>
    </row>
    <row r="17" spans="4:5" x14ac:dyDescent="0.2">
      <c r="D17" s="14"/>
      <c r="E17" s="14"/>
    </row>
    <row r="18" spans="4:5" x14ac:dyDescent="0.2">
      <c r="D18" s="14"/>
      <c r="E18" s="14"/>
    </row>
    <row r="19" spans="4:5" x14ac:dyDescent="0.2">
      <c r="D19" s="14"/>
      <c r="E19" s="14"/>
    </row>
  </sheetData>
  <mergeCells count="5">
    <mergeCell ref="A1:C1"/>
    <mergeCell ref="A14:C14"/>
    <mergeCell ref="A15:C15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J30"/>
  <sheetViews>
    <sheetView zoomScaleNormal="100" workbookViewId="0">
      <selection activeCell="B3" sqref="B3:E7"/>
    </sheetView>
  </sheetViews>
  <sheetFormatPr defaultColWidth="9.140625" defaultRowHeight="11.25" x14ac:dyDescent="0.2"/>
  <cols>
    <col min="1" max="1" width="33.5703125" style="13" customWidth="1"/>
    <col min="2" max="2" width="12.7109375" style="13" customWidth="1"/>
    <col min="3" max="3" width="12.42578125" style="13" customWidth="1"/>
    <col min="4" max="4" width="11.85546875" style="13" customWidth="1"/>
    <col min="5" max="5" width="11.140625" style="13" customWidth="1"/>
    <col min="6" max="8" width="9.140625" style="13"/>
    <col min="9" max="9" width="11.140625" style="13" customWidth="1"/>
    <col min="10" max="10" width="11.5703125" style="13" customWidth="1"/>
    <col min="11" max="16384" width="9.140625" style="13"/>
  </cols>
  <sheetData>
    <row r="1" spans="1:10" ht="52.5" customHeight="1" x14ac:dyDescent="0.2">
      <c r="A1" s="404" t="s">
        <v>384</v>
      </c>
      <c r="B1" s="397"/>
      <c r="C1" s="397"/>
      <c r="D1" s="397"/>
      <c r="E1" s="397"/>
      <c r="F1" s="14"/>
    </row>
    <row r="2" spans="1:10" ht="51" customHeight="1" x14ac:dyDescent="0.2">
      <c r="A2" s="374" t="s">
        <v>223</v>
      </c>
      <c r="B2" s="371" t="s">
        <v>74</v>
      </c>
      <c r="C2" s="371"/>
      <c r="D2" s="374" t="s">
        <v>352</v>
      </c>
      <c r="E2" s="406"/>
      <c r="F2" s="14"/>
    </row>
    <row r="3" spans="1:10" ht="17.100000000000001" customHeight="1" thickBot="1" x14ac:dyDescent="0.25">
      <c r="A3" s="405"/>
      <c r="B3" s="111" t="s">
        <v>399</v>
      </c>
      <c r="C3" s="111" t="s">
        <v>400</v>
      </c>
      <c r="D3" s="111" t="s">
        <v>399</v>
      </c>
      <c r="E3" s="185" t="s">
        <v>400</v>
      </c>
      <c r="F3" s="14"/>
    </row>
    <row r="4" spans="1:10" ht="24.95" customHeight="1" x14ac:dyDescent="0.2">
      <c r="A4" s="122" t="s">
        <v>224</v>
      </c>
      <c r="B4" s="79">
        <v>719329</v>
      </c>
      <c r="C4" s="79">
        <v>654318</v>
      </c>
      <c r="D4" s="79">
        <v>61495421</v>
      </c>
      <c r="E4" s="81">
        <v>50190748</v>
      </c>
      <c r="F4" s="14"/>
      <c r="H4" s="28"/>
      <c r="I4" s="28"/>
      <c r="J4" s="28"/>
    </row>
    <row r="5" spans="1:10" ht="24.95" customHeight="1" x14ac:dyDescent="0.2">
      <c r="A5" s="107" t="s">
        <v>75</v>
      </c>
      <c r="B5" s="56">
        <v>633950</v>
      </c>
      <c r="C5" s="240">
        <v>573988</v>
      </c>
      <c r="D5" s="56">
        <v>58659173</v>
      </c>
      <c r="E5" s="64">
        <v>47896584</v>
      </c>
      <c r="F5" s="14"/>
    </row>
    <row r="6" spans="1:10" ht="24.95" customHeight="1" x14ac:dyDescent="0.2">
      <c r="A6" s="107" t="s">
        <v>76</v>
      </c>
      <c r="B6" s="56">
        <v>23601</v>
      </c>
      <c r="C6" s="240">
        <v>13152</v>
      </c>
      <c r="D6" s="56">
        <v>2498038</v>
      </c>
      <c r="E6" s="64">
        <v>1932906</v>
      </c>
      <c r="F6" s="14"/>
    </row>
    <row r="7" spans="1:10" ht="24.95" customHeight="1" x14ac:dyDescent="0.2">
      <c r="A7" s="113" t="s">
        <v>77</v>
      </c>
      <c r="B7" s="57">
        <v>61778</v>
      </c>
      <c r="C7" s="241">
        <v>67178</v>
      </c>
      <c r="D7" s="57">
        <v>338210</v>
      </c>
      <c r="E7" s="69">
        <v>361258</v>
      </c>
      <c r="F7" s="14"/>
    </row>
    <row r="8" spans="1:10" ht="12.75" customHeight="1" x14ac:dyDescent="0.2">
      <c r="A8" s="14"/>
      <c r="B8" s="14"/>
      <c r="C8" s="14"/>
      <c r="D8" s="14"/>
      <c r="E8" s="14"/>
      <c r="F8" s="14"/>
    </row>
    <row r="9" spans="1:10" ht="12.75" x14ac:dyDescent="0.2">
      <c r="A9" s="362" t="s">
        <v>398</v>
      </c>
      <c r="B9" s="363"/>
      <c r="C9" s="363"/>
      <c r="D9" s="363"/>
      <c r="F9" s="14"/>
    </row>
    <row r="10" spans="1:10" ht="12.75" x14ac:dyDescent="0.2">
      <c r="A10" s="362" t="s">
        <v>401</v>
      </c>
      <c r="B10" s="363"/>
      <c r="C10" s="363"/>
      <c r="D10" s="363"/>
      <c r="F10" s="14"/>
    </row>
    <row r="12" spans="1:10" ht="12.75" x14ac:dyDescent="0.2">
      <c r="C12" s="50"/>
    </row>
    <row r="29" spans="1:4" ht="12.75" x14ac:dyDescent="0.2">
      <c r="A29" s="362"/>
      <c r="B29" s="363"/>
      <c r="C29" s="363"/>
      <c r="D29" s="363"/>
    </row>
    <row r="30" spans="1:4" ht="12.75" x14ac:dyDescent="0.2">
      <c r="A30" s="362"/>
      <c r="B30" s="363"/>
      <c r="C30" s="363"/>
      <c r="D30" s="363"/>
    </row>
  </sheetData>
  <mergeCells count="8">
    <mergeCell ref="A29:D29"/>
    <mergeCell ref="A30:D30"/>
    <mergeCell ref="A9:D9"/>
    <mergeCell ref="A10:D10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447"/>
  <sheetViews>
    <sheetView workbookViewId="0">
      <selection activeCell="I23" sqref="I23"/>
    </sheetView>
  </sheetViews>
  <sheetFormatPr defaultColWidth="9.140625" defaultRowHeight="38.1" customHeight="1" x14ac:dyDescent="0.2"/>
  <cols>
    <col min="1" max="1" width="33.28515625" style="13" customWidth="1"/>
    <col min="2" max="2" width="19" style="13" customWidth="1"/>
    <col min="3" max="3" width="19.7109375" style="13" customWidth="1"/>
    <col min="4" max="4" width="19.140625" style="13" customWidth="1"/>
    <col min="5" max="5" width="12.7109375" style="13" customWidth="1"/>
    <col min="6" max="6" width="9.140625" style="13"/>
    <col min="7" max="7" width="11.140625" style="13" bestFit="1" customWidth="1"/>
    <col min="8" max="8" width="9.140625" style="13"/>
    <col min="9" max="10" width="12.140625" style="13" customWidth="1"/>
    <col min="11" max="16384" width="9.140625" style="13"/>
  </cols>
  <sheetData>
    <row r="1" spans="1:7" s="26" customFormat="1" ht="60" customHeight="1" x14ac:dyDescent="0.2">
      <c r="A1" s="399" t="s">
        <v>432</v>
      </c>
      <c r="B1" s="399"/>
      <c r="C1" s="399"/>
      <c r="D1" s="399"/>
      <c r="E1" s="129"/>
    </row>
    <row r="2" spans="1:7" ht="64.5" customHeight="1" thickBot="1" x14ac:dyDescent="0.25">
      <c r="A2" s="123" t="s">
        <v>223</v>
      </c>
      <c r="B2" s="123" t="s">
        <v>31</v>
      </c>
      <c r="C2" s="123" t="s">
        <v>424</v>
      </c>
      <c r="D2" s="124" t="s">
        <v>411</v>
      </c>
      <c r="E2" s="14"/>
    </row>
    <row r="3" spans="1:7" ht="17.100000000000001" customHeight="1" x14ac:dyDescent="0.2">
      <c r="A3" s="122" t="s">
        <v>224</v>
      </c>
      <c r="B3" s="310">
        <v>442373</v>
      </c>
      <c r="C3" s="310">
        <v>50190748</v>
      </c>
      <c r="D3" s="121">
        <v>40513251</v>
      </c>
      <c r="E3" s="14"/>
    </row>
    <row r="4" spans="1:7" ht="24.95" customHeight="1" x14ac:dyDescent="0.2">
      <c r="A4" s="107" t="s">
        <v>408</v>
      </c>
      <c r="B4" s="309">
        <v>438984</v>
      </c>
      <c r="C4" s="309">
        <v>49898227</v>
      </c>
      <c r="D4" s="311">
        <v>40345685</v>
      </c>
      <c r="E4" s="14"/>
      <c r="G4" s="29"/>
    </row>
    <row r="5" spans="1:7" ht="27" customHeight="1" x14ac:dyDescent="0.2">
      <c r="A5" s="108" t="s">
        <v>409</v>
      </c>
      <c r="B5" s="309">
        <v>301573</v>
      </c>
      <c r="C5" s="309">
        <v>17773623</v>
      </c>
      <c r="D5" s="311">
        <v>10161876</v>
      </c>
      <c r="E5" s="14"/>
      <c r="G5" s="28"/>
    </row>
    <row r="6" spans="1:7" ht="27" customHeight="1" x14ac:dyDescent="0.2">
      <c r="A6" s="108" t="s">
        <v>410</v>
      </c>
      <c r="B6" s="309">
        <v>1439</v>
      </c>
      <c r="C6" s="309">
        <v>152281</v>
      </c>
      <c r="D6" s="311">
        <v>36073</v>
      </c>
      <c r="E6" s="14"/>
      <c r="G6" s="30"/>
    </row>
    <row r="7" spans="1:7" ht="27" customHeight="1" x14ac:dyDescent="0.2">
      <c r="A7" s="108" t="s">
        <v>413</v>
      </c>
      <c r="B7" s="309">
        <v>2078</v>
      </c>
      <c r="C7" s="309">
        <v>133206</v>
      </c>
      <c r="D7" s="311">
        <v>37746</v>
      </c>
      <c r="E7" s="14"/>
    </row>
    <row r="8" spans="1:7" ht="24" customHeight="1" x14ac:dyDescent="0.2">
      <c r="A8" s="113" t="s">
        <v>412</v>
      </c>
      <c r="B8" s="312">
        <v>3386</v>
      </c>
      <c r="C8" s="312">
        <v>292521</v>
      </c>
      <c r="D8" s="313">
        <v>167566</v>
      </c>
      <c r="E8" s="14"/>
    </row>
    <row r="9" spans="1:7" ht="11.25" x14ac:dyDescent="0.2">
      <c r="A9" s="14"/>
      <c r="B9" s="14"/>
      <c r="C9" s="14"/>
      <c r="D9" s="14"/>
      <c r="E9" s="14"/>
    </row>
    <row r="10" spans="1:7" ht="11.25" x14ac:dyDescent="0.2">
      <c r="A10" s="14"/>
      <c r="B10" s="14"/>
      <c r="C10" s="14"/>
      <c r="D10" s="14"/>
      <c r="E10" s="14"/>
    </row>
    <row r="11" spans="1:7" ht="20.100000000000001" customHeight="1" x14ac:dyDescent="0.2">
      <c r="A11" s="14"/>
      <c r="B11" s="14"/>
      <c r="C11" s="14"/>
      <c r="D11" s="14"/>
      <c r="E11" s="14"/>
    </row>
    <row r="12" spans="1:7" ht="20.100000000000001" customHeight="1" x14ac:dyDescent="0.2">
      <c r="A12" s="14"/>
      <c r="B12" s="14"/>
      <c r="C12" s="14"/>
      <c r="D12" s="14"/>
      <c r="E12" s="14"/>
    </row>
    <row r="13" spans="1:7" ht="20.100000000000001" customHeight="1" x14ac:dyDescent="0.2">
      <c r="A13" s="14"/>
      <c r="B13" s="14"/>
      <c r="E13" s="14"/>
      <c r="F13" s="14"/>
      <c r="G13" s="14"/>
    </row>
    <row r="14" spans="1:7" ht="20.100000000000001" customHeight="1" x14ac:dyDescent="0.2">
      <c r="A14" s="14"/>
      <c r="C14" s="14"/>
    </row>
    <row r="15" spans="1:7" ht="20.100000000000001" customHeight="1" x14ac:dyDescent="0.2">
      <c r="A15" s="14"/>
    </row>
    <row r="16" spans="1:7" ht="20.100000000000001" customHeight="1" x14ac:dyDescent="0.2">
      <c r="A16" s="14"/>
    </row>
    <row r="17" spans="1:7" ht="20.100000000000001" customHeight="1" x14ac:dyDescent="0.2">
      <c r="A17" s="14"/>
    </row>
    <row r="18" spans="1:7" ht="24" customHeight="1" x14ac:dyDescent="0.2">
      <c r="A18" s="14"/>
    </row>
    <row r="19" spans="1:7" ht="22.5" customHeight="1" x14ac:dyDescent="0.2">
      <c r="A19" s="14"/>
    </row>
    <row r="20" spans="1:7" ht="20.100000000000001" customHeight="1" x14ac:dyDescent="0.2">
      <c r="A20" s="14"/>
    </row>
    <row r="21" spans="1:7" ht="23.25" customHeight="1" x14ac:dyDescent="0.2">
      <c r="A21" s="14"/>
      <c r="B21" s="14"/>
      <c r="C21" s="14"/>
      <c r="D21" s="14"/>
    </row>
    <row r="22" spans="1:7" ht="20.100000000000001" customHeight="1" x14ac:dyDescent="0.2">
      <c r="A22" s="14"/>
      <c r="B22" s="14"/>
      <c r="C22" s="14"/>
      <c r="D22" s="14"/>
      <c r="E22" s="14"/>
      <c r="F22" s="14"/>
      <c r="G22" s="14"/>
    </row>
    <row r="23" spans="1:7" ht="20.100000000000001" customHeight="1" x14ac:dyDescent="0.2">
      <c r="A23" s="362"/>
      <c r="B23" s="363"/>
      <c r="C23" s="363"/>
      <c r="D23" s="363"/>
      <c r="E23" s="14"/>
      <c r="F23" s="14"/>
      <c r="G23" s="14"/>
    </row>
    <row r="24" spans="1:7" ht="20.100000000000001" customHeight="1" x14ac:dyDescent="0.2">
      <c r="F24" s="14"/>
      <c r="G24" s="14"/>
    </row>
    <row r="25" spans="1:7" ht="20.100000000000001" customHeight="1" x14ac:dyDescent="0.2">
      <c r="F25" s="14"/>
      <c r="G25" s="14"/>
    </row>
    <row r="26" spans="1:7" ht="20.100000000000001" customHeight="1" x14ac:dyDescent="0.2"/>
    <row r="27" spans="1:7" ht="20.100000000000001" customHeight="1" x14ac:dyDescent="0.2"/>
    <row r="28" spans="1:7" ht="20.100000000000001" customHeight="1" x14ac:dyDescent="0.2"/>
    <row r="29" spans="1:7" ht="20.100000000000001" customHeight="1" x14ac:dyDescent="0.2"/>
    <row r="30" spans="1:7" ht="20.100000000000001" customHeight="1" x14ac:dyDescent="0.2"/>
    <row r="31" spans="1:7" ht="20.100000000000001" customHeight="1" x14ac:dyDescent="0.2"/>
    <row r="32" spans="1:7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</sheetData>
  <mergeCells count="2">
    <mergeCell ref="A23:D23"/>
    <mergeCell ref="A1:D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E22"/>
  <sheetViews>
    <sheetView workbookViewId="0">
      <selection activeCell="K30" sqref="K30"/>
    </sheetView>
  </sheetViews>
  <sheetFormatPr defaultColWidth="9.140625" defaultRowHeight="11.25" x14ac:dyDescent="0.2"/>
  <cols>
    <col min="1" max="1" width="31.5703125" style="13" customWidth="1"/>
    <col min="2" max="2" width="27.5703125" style="13" customWidth="1"/>
    <col min="3" max="3" width="26.7109375" style="13" customWidth="1"/>
    <col min="4" max="16384" width="9.140625" style="13"/>
  </cols>
  <sheetData>
    <row r="1" spans="1:4" ht="48.75" customHeight="1" x14ac:dyDescent="0.2">
      <c r="A1" s="407" t="s">
        <v>405</v>
      </c>
      <c r="B1" s="408"/>
      <c r="C1" s="408"/>
      <c r="D1" s="14"/>
    </row>
    <row r="2" spans="1:4" ht="42" customHeight="1" thickBot="1" x14ac:dyDescent="0.25">
      <c r="A2" s="123" t="s">
        <v>223</v>
      </c>
      <c r="B2" s="123" t="s">
        <v>321</v>
      </c>
      <c r="C2" s="124" t="s">
        <v>353</v>
      </c>
      <c r="D2" s="14"/>
    </row>
    <row r="3" spans="1:4" ht="20.100000000000001" customHeight="1" x14ac:dyDescent="0.2">
      <c r="A3" s="316" t="s">
        <v>224</v>
      </c>
      <c r="B3" s="317">
        <v>558</v>
      </c>
      <c r="C3" s="318">
        <v>301562</v>
      </c>
      <c r="D3" s="14"/>
    </row>
    <row r="4" spans="1:4" ht="20.100000000000001" customHeight="1" x14ac:dyDescent="0.2">
      <c r="A4" s="314" t="s">
        <v>51</v>
      </c>
      <c r="B4" s="315">
        <v>84</v>
      </c>
      <c r="C4" s="319">
        <v>34289</v>
      </c>
      <c r="D4" s="14"/>
    </row>
    <row r="5" spans="1:4" ht="20.100000000000001" customHeight="1" x14ac:dyDescent="0.2">
      <c r="A5" s="314" t="s">
        <v>52</v>
      </c>
      <c r="B5" s="315">
        <v>28</v>
      </c>
      <c r="C5" s="319">
        <v>26739</v>
      </c>
      <c r="D5" s="14"/>
    </row>
    <row r="6" spans="1:4" ht="20.100000000000001" customHeight="1" x14ac:dyDescent="0.2">
      <c r="A6" s="314" t="s">
        <v>53</v>
      </c>
      <c r="B6" s="315">
        <v>18</v>
      </c>
      <c r="C6" s="319">
        <v>4788</v>
      </c>
      <c r="D6" s="14"/>
    </row>
    <row r="7" spans="1:4" ht="20.100000000000001" customHeight="1" x14ac:dyDescent="0.2">
      <c r="A7" s="314" t="s">
        <v>54</v>
      </c>
      <c r="B7" s="315">
        <v>20</v>
      </c>
      <c r="C7" s="319">
        <v>12149</v>
      </c>
      <c r="D7" s="14"/>
    </row>
    <row r="8" spans="1:4" ht="20.100000000000001" customHeight="1" x14ac:dyDescent="0.2">
      <c r="A8" s="314" t="s">
        <v>55</v>
      </c>
      <c r="B8" s="315">
        <v>33</v>
      </c>
      <c r="C8" s="319">
        <v>6842</v>
      </c>
      <c r="D8" s="14"/>
    </row>
    <row r="9" spans="1:4" ht="20.100000000000001" customHeight="1" x14ac:dyDescent="0.2">
      <c r="A9" s="314" t="s">
        <v>56</v>
      </c>
      <c r="B9" s="315">
        <v>26</v>
      </c>
      <c r="C9" s="319">
        <v>9172</v>
      </c>
      <c r="D9" s="14"/>
    </row>
    <row r="10" spans="1:4" ht="20.100000000000001" customHeight="1" x14ac:dyDescent="0.2">
      <c r="A10" s="314" t="s">
        <v>57</v>
      </c>
      <c r="B10" s="315">
        <v>58</v>
      </c>
      <c r="C10" s="319">
        <v>31700</v>
      </c>
      <c r="D10" s="14"/>
    </row>
    <row r="11" spans="1:4" ht="20.100000000000001" customHeight="1" x14ac:dyDescent="0.2">
      <c r="A11" s="314" t="s">
        <v>58</v>
      </c>
      <c r="B11" s="315">
        <v>9</v>
      </c>
      <c r="C11" s="319">
        <v>1140</v>
      </c>
      <c r="D11" s="14"/>
    </row>
    <row r="12" spans="1:4" ht="20.100000000000001" customHeight="1" x14ac:dyDescent="0.2">
      <c r="A12" s="314" t="s">
        <v>59</v>
      </c>
      <c r="B12" s="315">
        <v>16</v>
      </c>
      <c r="C12" s="319">
        <v>3837</v>
      </c>
      <c r="D12" s="14"/>
    </row>
    <row r="13" spans="1:4" ht="20.100000000000001" customHeight="1" x14ac:dyDescent="0.2">
      <c r="A13" s="314" t="s">
        <v>60</v>
      </c>
      <c r="B13" s="315">
        <v>9</v>
      </c>
      <c r="C13" s="319">
        <v>9115</v>
      </c>
      <c r="D13" s="14"/>
    </row>
    <row r="14" spans="1:4" ht="20.100000000000001" customHeight="1" x14ac:dyDescent="0.2">
      <c r="A14" s="314" t="s">
        <v>61</v>
      </c>
      <c r="B14" s="315">
        <v>41</v>
      </c>
      <c r="C14" s="319">
        <v>33477</v>
      </c>
      <c r="D14" s="14"/>
    </row>
    <row r="15" spans="1:4" ht="20.100000000000001" customHeight="1" x14ac:dyDescent="0.2">
      <c r="A15" s="314" t="s">
        <v>62</v>
      </c>
      <c r="B15" s="315">
        <v>41</v>
      </c>
      <c r="C15" s="319">
        <v>12920</v>
      </c>
      <c r="D15" s="14"/>
    </row>
    <row r="16" spans="1:4" ht="20.100000000000001" customHeight="1" x14ac:dyDescent="0.2">
      <c r="A16" s="314" t="s">
        <v>63</v>
      </c>
      <c r="B16" s="315">
        <v>5</v>
      </c>
      <c r="C16" s="319">
        <v>527</v>
      </c>
      <c r="D16" s="14"/>
    </row>
    <row r="17" spans="1:5" ht="20.100000000000001" customHeight="1" x14ac:dyDescent="0.2">
      <c r="A17" s="314" t="s">
        <v>64</v>
      </c>
      <c r="B17" s="315">
        <v>6</v>
      </c>
      <c r="C17" s="319">
        <v>749</v>
      </c>
      <c r="D17" s="14"/>
    </row>
    <row r="18" spans="1:5" ht="20.100000000000001" customHeight="1" x14ac:dyDescent="0.2">
      <c r="A18" s="314" t="s">
        <v>65</v>
      </c>
      <c r="B18" s="315">
        <v>151</v>
      </c>
      <c r="C18" s="319">
        <v>110245</v>
      </c>
      <c r="D18" s="14"/>
    </row>
    <row r="19" spans="1:5" ht="20.100000000000001" customHeight="1" x14ac:dyDescent="0.2">
      <c r="A19" s="320" t="s">
        <v>66</v>
      </c>
      <c r="B19" s="321">
        <v>13</v>
      </c>
      <c r="C19" s="322">
        <v>3873</v>
      </c>
      <c r="D19" s="14"/>
    </row>
    <row r="20" spans="1:5" x14ac:dyDescent="0.2">
      <c r="A20" s="14"/>
      <c r="B20" s="14"/>
      <c r="C20" s="14"/>
      <c r="D20" s="14"/>
      <c r="E20" s="14"/>
    </row>
    <row r="21" spans="1:5" x14ac:dyDescent="0.2">
      <c r="B21" s="14"/>
      <c r="C21" s="14"/>
      <c r="D21" s="14"/>
      <c r="E21" s="14"/>
    </row>
    <row r="22" spans="1:5" x14ac:dyDescent="0.2">
      <c r="D22" s="14"/>
    </row>
  </sheetData>
  <mergeCells count="1">
    <mergeCell ref="A1:C1"/>
  </mergeCells>
  <hyperlinks>
    <hyperlink ref="A1:C1" location="'Tabl. 40'!A1" display="'Tabl. 40'!A1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EC233"/>
  <sheetViews>
    <sheetView topLeftCell="A3" workbookViewId="0">
      <selection activeCell="A27" sqref="A27:D27"/>
    </sheetView>
  </sheetViews>
  <sheetFormatPr defaultColWidth="9.140625" defaultRowHeight="11.25" x14ac:dyDescent="0.2"/>
  <cols>
    <col min="1" max="1" width="40.7109375" style="13" customWidth="1"/>
    <col min="2" max="5" width="11.7109375" style="13" customWidth="1"/>
    <col min="6" max="6" width="9.140625" style="37" customWidth="1"/>
    <col min="7" max="7" width="9.140625" style="54" hidden="1" customWidth="1"/>
    <col min="8" max="8" width="9.140625" style="37" hidden="1" customWidth="1"/>
    <col min="9" max="11" width="10.140625" style="37" hidden="1" customWidth="1"/>
    <col min="12" max="17" width="9.140625" style="37" hidden="1" customWidth="1"/>
    <col min="18" max="18" width="9.140625" style="37" customWidth="1"/>
    <col min="19" max="19" width="9.140625" style="37"/>
    <col min="20" max="20" width="11.7109375" style="37" customWidth="1"/>
    <col min="21" max="21" width="10.7109375" style="37" customWidth="1"/>
    <col min="22" max="133" width="9.140625" style="37"/>
    <col min="134" max="16384" width="9.140625" style="13"/>
  </cols>
  <sheetData>
    <row r="1" spans="1:133" ht="54.95" customHeight="1" x14ac:dyDescent="0.2">
      <c r="A1" s="395" t="s">
        <v>385</v>
      </c>
      <c r="B1" s="397"/>
      <c r="C1" s="397"/>
      <c r="D1" s="397"/>
      <c r="E1" s="397"/>
      <c r="F1" s="25"/>
      <c r="G1" s="63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133" ht="31.5" customHeight="1" x14ac:dyDescent="0.2">
      <c r="A2" s="411" t="s">
        <v>223</v>
      </c>
      <c r="B2" s="411" t="s">
        <v>31</v>
      </c>
      <c r="C2" s="411"/>
      <c r="D2" s="411" t="s">
        <v>352</v>
      </c>
      <c r="E2" s="413"/>
      <c r="F2" s="25"/>
      <c r="G2" s="63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133" ht="17.100000000000001" customHeight="1" thickBot="1" x14ac:dyDescent="0.25">
      <c r="A3" s="412"/>
      <c r="B3" s="112" t="s">
        <v>399</v>
      </c>
      <c r="C3" s="112" t="s">
        <v>400</v>
      </c>
      <c r="D3" s="112" t="s">
        <v>399</v>
      </c>
      <c r="E3" s="220" t="s">
        <v>400</v>
      </c>
      <c r="F3" s="25"/>
      <c r="G3" s="63"/>
      <c r="H3" s="25"/>
      <c r="I3" s="25"/>
      <c r="J3" s="61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133" ht="17.25" customHeight="1" x14ac:dyDescent="0.2">
      <c r="A4" s="227" t="s">
        <v>354</v>
      </c>
      <c r="B4" s="325">
        <v>443952</v>
      </c>
      <c r="C4" s="83">
        <v>442373</v>
      </c>
      <c r="D4" s="79">
        <v>61495421</v>
      </c>
      <c r="E4" s="326">
        <v>50190748</v>
      </c>
      <c r="F4" s="25"/>
      <c r="G4" s="25"/>
      <c r="H4" s="25"/>
      <c r="I4" s="25"/>
      <c r="J4" s="25"/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133" ht="17.45" customHeight="1" x14ac:dyDescent="0.2">
      <c r="A5" s="223" t="s">
        <v>393</v>
      </c>
      <c r="B5" s="324">
        <v>11059</v>
      </c>
      <c r="C5" s="240">
        <v>8520</v>
      </c>
      <c r="D5" s="56">
        <v>2148054</v>
      </c>
      <c r="E5" s="64">
        <v>1855339</v>
      </c>
      <c r="F5" s="25"/>
      <c r="G5" s="25"/>
      <c r="H5" s="25"/>
      <c r="I5" s="25"/>
      <c r="J5" s="25"/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133" ht="18" customHeight="1" x14ac:dyDescent="0.2">
      <c r="A6" s="223" t="s">
        <v>32</v>
      </c>
      <c r="B6" s="324">
        <v>575</v>
      </c>
      <c r="C6" s="240">
        <v>554</v>
      </c>
      <c r="D6" s="56">
        <v>304981</v>
      </c>
      <c r="E6" s="64">
        <v>220577</v>
      </c>
      <c r="F6" s="25"/>
      <c r="G6" s="25"/>
      <c r="H6" s="25"/>
      <c r="I6" s="25"/>
      <c r="J6" s="25"/>
      <c r="K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133" s="31" customFormat="1" ht="18" customHeight="1" x14ac:dyDescent="0.2">
      <c r="A7" s="223" t="s">
        <v>33</v>
      </c>
      <c r="B7" s="324">
        <v>108048</v>
      </c>
      <c r="C7" s="240">
        <v>60515</v>
      </c>
      <c r="D7" s="56">
        <v>8727418</v>
      </c>
      <c r="E7" s="64">
        <v>7815389</v>
      </c>
      <c r="F7" s="25"/>
      <c r="G7" s="25"/>
      <c r="H7" s="25"/>
      <c r="I7" s="25"/>
      <c r="J7" s="25"/>
      <c r="K7" s="25"/>
      <c r="L7" s="37"/>
      <c r="M7" s="37"/>
      <c r="N7" s="25"/>
      <c r="O7" s="25"/>
      <c r="P7" s="25"/>
      <c r="Q7" s="25"/>
      <c r="R7" s="25"/>
      <c r="S7" s="25"/>
      <c r="T7" s="25"/>
      <c r="U7" s="25"/>
      <c r="V7" s="25"/>
      <c r="W7" s="25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</row>
    <row r="8" spans="1:133" ht="39.950000000000003" customHeight="1" x14ac:dyDescent="0.2">
      <c r="A8" s="221" t="s">
        <v>34</v>
      </c>
      <c r="B8" s="324">
        <v>1103</v>
      </c>
      <c r="C8" s="240">
        <v>636</v>
      </c>
      <c r="D8" s="56">
        <v>111622</v>
      </c>
      <c r="E8" s="64">
        <v>114189</v>
      </c>
      <c r="F8" s="25"/>
      <c r="G8" s="25"/>
      <c r="H8" s="25"/>
      <c r="I8" s="25"/>
      <c r="J8" s="25"/>
      <c r="K8" s="25"/>
      <c r="N8" s="25"/>
      <c r="O8" s="25"/>
      <c r="P8" s="25"/>
      <c r="Q8" s="25"/>
      <c r="R8" s="25"/>
      <c r="S8" s="25"/>
      <c r="T8" s="25"/>
    </row>
    <row r="9" spans="1:133" ht="27.6" customHeight="1" x14ac:dyDescent="0.2">
      <c r="A9" s="221" t="s">
        <v>45</v>
      </c>
      <c r="B9" s="324">
        <v>1947</v>
      </c>
      <c r="C9" s="240">
        <v>2048</v>
      </c>
      <c r="D9" s="56">
        <v>671429</v>
      </c>
      <c r="E9" s="64">
        <v>632109</v>
      </c>
      <c r="F9" s="25"/>
      <c r="G9" s="63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33" s="31" customFormat="1" ht="18" customHeight="1" x14ac:dyDescent="0.2">
      <c r="A10" s="222" t="s">
        <v>35</v>
      </c>
      <c r="B10" s="324">
        <v>33529</v>
      </c>
      <c r="C10" s="240">
        <v>34597</v>
      </c>
      <c r="D10" s="56">
        <v>5978528</v>
      </c>
      <c r="E10" s="64">
        <v>5336620</v>
      </c>
      <c r="F10" s="25"/>
      <c r="G10" s="63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</row>
    <row r="11" spans="1:133" s="31" customFormat="1" ht="28.9" customHeight="1" x14ac:dyDescent="0.2">
      <c r="A11" s="223" t="s">
        <v>36</v>
      </c>
      <c r="B11" s="324">
        <v>78179</v>
      </c>
      <c r="C11" s="240">
        <v>85842</v>
      </c>
      <c r="D11" s="56">
        <v>10029433</v>
      </c>
      <c r="E11" s="64">
        <v>8718932</v>
      </c>
      <c r="F11" s="25"/>
      <c r="G11" s="63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</row>
    <row r="12" spans="1:133" s="31" customFormat="1" ht="18" customHeight="1" x14ac:dyDescent="0.2">
      <c r="A12" s="223" t="s">
        <v>37</v>
      </c>
      <c r="B12" s="324">
        <v>31235</v>
      </c>
      <c r="C12" s="240">
        <v>31484</v>
      </c>
      <c r="D12" s="56">
        <v>9808679</v>
      </c>
      <c r="E12" s="64">
        <v>8053231</v>
      </c>
      <c r="F12" s="25"/>
      <c r="G12" s="63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</row>
    <row r="13" spans="1:133" ht="27" customHeight="1" x14ac:dyDescent="0.2">
      <c r="A13" s="223" t="s">
        <v>46</v>
      </c>
      <c r="B13" s="324">
        <v>7834</v>
      </c>
      <c r="C13" s="240">
        <v>5832</v>
      </c>
      <c r="D13" s="56">
        <v>915342</v>
      </c>
      <c r="E13" s="64">
        <v>578791</v>
      </c>
      <c r="F13" s="25"/>
      <c r="G13" s="6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133" ht="20.100000000000001" customHeight="1" x14ac:dyDescent="0.2">
      <c r="A14" s="223" t="s">
        <v>38</v>
      </c>
      <c r="B14" s="324">
        <v>13496</v>
      </c>
      <c r="C14" s="240">
        <v>11188</v>
      </c>
      <c r="D14" s="56">
        <v>1405048</v>
      </c>
      <c r="E14" s="64">
        <v>1214988</v>
      </c>
      <c r="F14" s="25"/>
      <c r="G14" s="63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133" ht="20.100000000000001" customHeight="1" x14ac:dyDescent="0.2">
      <c r="A15" s="223" t="s">
        <v>39</v>
      </c>
      <c r="B15" s="324">
        <v>7432</v>
      </c>
      <c r="C15" s="240">
        <v>7419</v>
      </c>
      <c r="D15" s="56">
        <v>1146534</v>
      </c>
      <c r="E15" s="64">
        <v>884118</v>
      </c>
      <c r="F15" s="25"/>
      <c r="G15" s="63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133" ht="20.45" customHeight="1" x14ac:dyDescent="0.2">
      <c r="A16" s="223" t="s">
        <v>40</v>
      </c>
      <c r="B16" s="324">
        <v>4975</v>
      </c>
      <c r="C16" s="240">
        <v>4780</v>
      </c>
      <c r="D16" s="56">
        <v>954072</v>
      </c>
      <c r="E16" s="64">
        <v>945277</v>
      </c>
      <c r="F16" s="25"/>
      <c r="G16" s="6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133" ht="27" customHeight="1" x14ac:dyDescent="0.2">
      <c r="A17" s="223" t="s">
        <v>141</v>
      </c>
      <c r="B17" s="324">
        <v>27887</v>
      </c>
      <c r="C17" s="240">
        <v>26691</v>
      </c>
      <c r="D17" s="56">
        <v>2744942</v>
      </c>
      <c r="E17" s="64">
        <v>2558067</v>
      </c>
      <c r="F17" s="25"/>
      <c r="G17" s="63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133" ht="27.6" customHeight="1" x14ac:dyDescent="0.2">
      <c r="A18" s="223" t="s">
        <v>47</v>
      </c>
      <c r="B18" s="324">
        <v>9234</v>
      </c>
      <c r="C18" s="240">
        <v>7348</v>
      </c>
      <c r="D18" s="56">
        <v>2298012</v>
      </c>
      <c r="E18" s="64">
        <v>1382321</v>
      </c>
      <c r="F18" s="25"/>
      <c r="G18" s="63"/>
      <c r="H18" s="25"/>
      <c r="I18" s="25"/>
      <c r="J18" s="25"/>
      <c r="K18" s="25"/>
      <c r="L18" s="25"/>
      <c r="M18" s="25"/>
      <c r="N18" s="25"/>
      <c r="O18" s="61"/>
      <c r="P18" s="61"/>
      <c r="Q18" s="25"/>
      <c r="R18" s="25"/>
      <c r="S18" s="25"/>
      <c r="T18" s="25"/>
      <c r="U18" s="25"/>
      <c r="V18" s="25"/>
      <c r="W18" s="25"/>
    </row>
    <row r="19" spans="1:133" ht="27" customHeight="1" x14ac:dyDescent="0.2">
      <c r="A19" s="223" t="s">
        <v>41</v>
      </c>
      <c r="B19" s="324">
        <v>304</v>
      </c>
      <c r="C19" s="240">
        <v>252</v>
      </c>
      <c r="D19" s="56">
        <v>34953</v>
      </c>
      <c r="E19" s="64">
        <v>31404</v>
      </c>
      <c r="F19" s="25"/>
      <c r="G19" s="63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133" ht="18" customHeight="1" x14ac:dyDescent="0.2">
      <c r="A20" s="223" t="s">
        <v>42</v>
      </c>
      <c r="B20" s="324">
        <v>4259</v>
      </c>
      <c r="C20" s="240">
        <v>3639</v>
      </c>
      <c r="D20" s="56">
        <v>368256</v>
      </c>
      <c r="E20" s="64">
        <v>287446</v>
      </c>
      <c r="F20" s="25"/>
      <c r="G20" s="63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133" ht="18" customHeight="1" x14ac:dyDescent="0.2">
      <c r="A21" s="223" t="s">
        <v>43</v>
      </c>
      <c r="B21" s="324">
        <v>17751</v>
      </c>
      <c r="C21" s="240">
        <v>15399</v>
      </c>
      <c r="D21" s="56">
        <v>1739635</v>
      </c>
      <c r="E21" s="64">
        <v>1577820</v>
      </c>
      <c r="F21" s="25"/>
      <c r="G21" s="63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133" ht="27" customHeight="1" x14ac:dyDescent="0.2">
      <c r="A22" s="223" t="s">
        <v>48</v>
      </c>
      <c r="B22" s="324">
        <v>4093</v>
      </c>
      <c r="C22" s="240">
        <v>79476</v>
      </c>
      <c r="D22" s="56">
        <v>367309</v>
      </c>
      <c r="E22" s="64">
        <v>336639</v>
      </c>
      <c r="F22" s="25"/>
      <c r="G22" s="63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133" s="31" customFormat="1" ht="18" customHeight="1" x14ac:dyDescent="0.2">
      <c r="A23" s="223" t="s">
        <v>44</v>
      </c>
      <c r="B23" s="324">
        <v>52183</v>
      </c>
      <c r="C23" s="240">
        <v>34701</v>
      </c>
      <c r="D23" s="56">
        <v>5318864</v>
      </c>
      <c r="E23" s="64">
        <v>2397661</v>
      </c>
      <c r="F23" s="25"/>
      <c r="G23" s="6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</row>
    <row r="24" spans="1:133" ht="17.45" customHeight="1" x14ac:dyDescent="0.2">
      <c r="A24" s="223" t="s">
        <v>319</v>
      </c>
      <c r="B24" s="324">
        <v>104</v>
      </c>
      <c r="C24" s="240">
        <v>936</v>
      </c>
      <c r="D24" s="56">
        <v>49780</v>
      </c>
      <c r="E24" s="64">
        <v>139858</v>
      </c>
      <c r="F24" s="25"/>
      <c r="G24" s="63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133" ht="18" customHeight="1" x14ac:dyDescent="0.2">
      <c r="A25" s="281" t="s">
        <v>320</v>
      </c>
      <c r="B25" s="327">
        <v>11</v>
      </c>
      <c r="C25" s="241">
        <v>2</v>
      </c>
      <c r="D25" s="57">
        <v>728</v>
      </c>
      <c r="E25" s="69">
        <v>607</v>
      </c>
      <c r="F25" s="25"/>
      <c r="G25" s="63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133" ht="8.25" customHeight="1" x14ac:dyDescent="0.2">
      <c r="A26" s="25"/>
      <c r="B26" s="25"/>
      <c r="C26" s="25"/>
      <c r="D26" s="25"/>
      <c r="E26" s="61"/>
      <c r="F26" s="25"/>
      <c r="G26" s="63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133" ht="12.75" x14ac:dyDescent="0.2">
      <c r="A27" s="378" t="s">
        <v>398</v>
      </c>
      <c r="B27" s="379"/>
      <c r="C27" s="379"/>
      <c r="D27" s="379"/>
      <c r="E27" s="37"/>
      <c r="F27" s="25"/>
      <c r="G27" s="63">
        <f>(SUM(E7,E10,E11,E12,E23))/E4</f>
        <v>0.64397990243142023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133" ht="12.75" x14ac:dyDescent="0.2">
      <c r="A28" s="378" t="s">
        <v>401</v>
      </c>
      <c r="B28" s="379"/>
      <c r="C28" s="379"/>
      <c r="D28" s="379"/>
      <c r="E28" s="37"/>
      <c r="F28" s="25"/>
      <c r="G28" s="6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133" ht="14.25" customHeight="1" x14ac:dyDescent="0.2">
      <c r="A29" s="409" t="s">
        <v>355</v>
      </c>
      <c r="B29" s="410"/>
      <c r="C29" s="410"/>
      <c r="D29" s="410"/>
      <c r="E29" s="410"/>
      <c r="F29" s="25"/>
      <c r="G29" s="63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133" ht="12.75" customHeight="1" x14ac:dyDescent="0.2">
      <c r="A30" s="37"/>
      <c r="B30" s="37"/>
      <c r="C30" s="37"/>
      <c r="D30" s="37"/>
      <c r="E30" s="37"/>
      <c r="F30" s="25"/>
      <c r="G30" s="6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133" x14ac:dyDescent="0.2">
      <c r="A31" s="37"/>
      <c r="B31" s="37"/>
      <c r="C31" s="37"/>
      <c r="D31" s="37"/>
      <c r="E31" s="37"/>
      <c r="F31" s="25"/>
      <c r="G31" s="63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133" x14ac:dyDescent="0.2">
      <c r="A32" s="37"/>
      <c r="B32" s="37"/>
      <c r="C32" s="37"/>
      <c r="D32" s="37"/>
      <c r="E32" s="37"/>
      <c r="F32" s="25"/>
      <c r="G32" s="63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3" x14ac:dyDescent="0.2">
      <c r="A33" s="37"/>
      <c r="B33" s="37"/>
      <c r="C33" s="37"/>
      <c r="D33" s="37"/>
      <c r="E33" s="37"/>
      <c r="F33" s="25"/>
      <c r="G33" s="63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x14ac:dyDescent="0.2">
      <c r="A34" s="37"/>
      <c r="B34" s="37"/>
      <c r="C34" s="37"/>
      <c r="D34" s="37"/>
      <c r="E34" s="37"/>
      <c r="F34" s="25"/>
      <c r="G34" s="63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x14ac:dyDescent="0.2">
      <c r="A35" s="37"/>
      <c r="B35" s="37"/>
      <c r="C35" s="37"/>
      <c r="D35" s="37"/>
      <c r="E35" s="37"/>
    </row>
    <row r="36" spans="1:23" x14ac:dyDescent="0.2">
      <c r="A36" s="37"/>
      <c r="B36" s="37"/>
      <c r="C36" s="37"/>
      <c r="D36" s="37"/>
      <c r="E36" s="37"/>
    </row>
    <row r="37" spans="1:23" x14ac:dyDescent="0.2">
      <c r="A37" s="37"/>
      <c r="B37" s="37"/>
      <c r="C37" s="37"/>
      <c r="D37" s="37"/>
      <c r="E37" s="37"/>
    </row>
    <row r="38" spans="1:23" x14ac:dyDescent="0.2">
      <c r="A38" s="37"/>
      <c r="B38" s="37"/>
      <c r="C38" s="37"/>
      <c r="D38" s="37"/>
      <c r="E38" s="37"/>
    </row>
    <row r="39" spans="1:23" x14ac:dyDescent="0.2">
      <c r="A39" s="37"/>
      <c r="B39" s="37"/>
      <c r="C39" s="37"/>
      <c r="D39" s="37"/>
      <c r="E39" s="37"/>
    </row>
    <row r="40" spans="1:23" x14ac:dyDescent="0.2">
      <c r="A40" s="37"/>
      <c r="B40" s="37"/>
      <c r="C40" s="37"/>
      <c r="D40" s="37"/>
      <c r="E40" s="37"/>
    </row>
    <row r="41" spans="1:23" x14ac:dyDescent="0.2">
      <c r="A41" s="37"/>
      <c r="B41" s="37"/>
      <c r="C41" s="37"/>
      <c r="D41" s="37"/>
      <c r="E41" s="37"/>
    </row>
    <row r="42" spans="1:23" x14ac:dyDescent="0.2">
      <c r="A42" s="37"/>
      <c r="B42" s="37"/>
      <c r="C42" s="37"/>
      <c r="D42" s="37"/>
      <c r="E42" s="37"/>
    </row>
    <row r="43" spans="1:23" x14ac:dyDescent="0.2">
      <c r="A43" s="37"/>
      <c r="B43" s="37"/>
      <c r="C43" s="37"/>
      <c r="D43" s="37"/>
      <c r="E43" s="37"/>
    </row>
    <row r="44" spans="1:23" x14ac:dyDescent="0.2">
      <c r="A44" s="37"/>
      <c r="B44" s="37"/>
      <c r="C44" s="37"/>
      <c r="D44" s="37"/>
      <c r="E44" s="37"/>
    </row>
    <row r="45" spans="1:23" x14ac:dyDescent="0.2">
      <c r="A45" s="37"/>
      <c r="B45" s="37"/>
      <c r="C45" s="37"/>
      <c r="D45" s="37"/>
      <c r="E45" s="37"/>
    </row>
    <row r="46" spans="1:23" x14ac:dyDescent="0.2">
      <c r="A46" s="37"/>
      <c r="B46" s="37"/>
      <c r="C46" s="37"/>
      <c r="D46" s="37"/>
      <c r="E46" s="37"/>
    </row>
    <row r="47" spans="1:23" x14ac:dyDescent="0.2">
      <c r="A47" s="37"/>
      <c r="B47" s="37"/>
      <c r="C47" s="37"/>
      <c r="D47" s="37"/>
      <c r="E47" s="37"/>
    </row>
    <row r="48" spans="1:23" x14ac:dyDescent="0.2">
      <c r="A48" s="37"/>
      <c r="B48" s="37"/>
      <c r="C48" s="37"/>
      <c r="D48" s="37"/>
      <c r="E48" s="37"/>
    </row>
    <row r="49" spans="1:5" x14ac:dyDescent="0.2">
      <c r="A49" s="37"/>
      <c r="B49" s="37"/>
      <c r="C49" s="37"/>
      <c r="D49" s="37"/>
      <c r="E49" s="37"/>
    </row>
    <row r="50" spans="1:5" x14ac:dyDescent="0.2">
      <c r="A50" s="37"/>
      <c r="B50" s="37"/>
      <c r="C50" s="37"/>
      <c r="D50" s="37"/>
      <c r="E50" s="37"/>
    </row>
    <row r="51" spans="1:5" x14ac:dyDescent="0.2">
      <c r="A51" s="37"/>
      <c r="B51" s="37"/>
      <c r="C51" s="37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  <row r="55" spans="1:5" x14ac:dyDescent="0.2">
      <c r="A55" s="37"/>
      <c r="B55" s="37"/>
      <c r="C55" s="37"/>
      <c r="D55" s="37"/>
      <c r="E55" s="37"/>
    </row>
    <row r="56" spans="1:5" x14ac:dyDescent="0.2">
      <c r="A56" s="37"/>
      <c r="B56" s="37"/>
      <c r="C56" s="37"/>
      <c r="D56" s="37"/>
      <c r="E56" s="37"/>
    </row>
    <row r="57" spans="1:5" x14ac:dyDescent="0.2">
      <c r="A57" s="37"/>
      <c r="B57" s="37"/>
      <c r="C57" s="37"/>
      <c r="D57" s="37"/>
      <c r="E57" s="37"/>
    </row>
    <row r="58" spans="1:5" x14ac:dyDescent="0.2">
      <c r="A58" s="37"/>
      <c r="B58" s="37"/>
      <c r="C58" s="37"/>
      <c r="D58" s="37"/>
      <c r="E58" s="37"/>
    </row>
    <row r="59" spans="1:5" x14ac:dyDescent="0.2">
      <c r="A59" s="37"/>
      <c r="B59" s="37"/>
      <c r="C59" s="37"/>
      <c r="D59" s="37"/>
      <c r="E59" s="37"/>
    </row>
    <row r="60" spans="1:5" x14ac:dyDescent="0.2">
      <c r="A60" s="37"/>
      <c r="B60" s="37"/>
      <c r="C60" s="37"/>
      <c r="D60" s="37"/>
      <c r="E60" s="37"/>
    </row>
    <row r="61" spans="1:5" x14ac:dyDescent="0.2">
      <c r="A61" s="37"/>
      <c r="B61" s="37"/>
      <c r="C61" s="37"/>
      <c r="D61" s="37"/>
      <c r="E61" s="37"/>
    </row>
    <row r="62" spans="1:5" x14ac:dyDescent="0.2">
      <c r="A62" s="37"/>
      <c r="B62" s="37"/>
      <c r="C62" s="37"/>
      <c r="D62" s="37"/>
      <c r="E62" s="37"/>
    </row>
    <row r="63" spans="1:5" x14ac:dyDescent="0.2">
      <c r="A63" s="37"/>
      <c r="B63" s="37"/>
      <c r="C63" s="37"/>
      <c r="D63" s="37"/>
      <c r="E63" s="37"/>
    </row>
    <row r="64" spans="1:5" x14ac:dyDescent="0.2">
      <c r="A64" s="37"/>
      <c r="B64" s="37"/>
      <c r="C64" s="37"/>
      <c r="D64" s="37"/>
      <c r="E64" s="37"/>
    </row>
    <row r="65" spans="1:5" x14ac:dyDescent="0.2">
      <c r="A65" s="37"/>
      <c r="B65" s="37"/>
      <c r="C65" s="37"/>
      <c r="D65" s="37"/>
      <c r="E65" s="37"/>
    </row>
    <row r="66" spans="1:5" x14ac:dyDescent="0.2">
      <c r="A66" s="37"/>
      <c r="B66" s="37"/>
      <c r="C66" s="37"/>
      <c r="D66" s="37"/>
      <c r="E66" s="37"/>
    </row>
    <row r="67" spans="1:5" x14ac:dyDescent="0.2">
      <c r="A67" s="37"/>
      <c r="B67" s="37"/>
      <c r="C67" s="37"/>
      <c r="D67" s="37"/>
      <c r="E67" s="37"/>
    </row>
    <row r="68" spans="1:5" x14ac:dyDescent="0.2">
      <c r="A68" s="37"/>
      <c r="B68" s="37"/>
      <c r="C68" s="37"/>
      <c r="D68" s="37"/>
      <c r="E68" s="37"/>
    </row>
    <row r="69" spans="1:5" x14ac:dyDescent="0.2">
      <c r="A69" s="37"/>
      <c r="B69" s="37"/>
      <c r="C69" s="37"/>
      <c r="D69" s="37"/>
      <c r="E69" s="37"/>
    </row>
    <row r="70" spans="1:5" x14ac:dyDescent="0.2">
      <c r="A70" s="37"/>
      <c r="B70" s="37"/>
      <c r="C70" s="37"/>
      <c r="D70" s="37"/>
      <c r="E70" s="37"/>
    </row>
    <row r="71" spans="1:5" x14ac:dyDescent="0.2">
      <c r="A71" s="37"/>
      <c r="B71" s="37"/>
      <c r="C71" s="37"/>
      <c r="D71" s="37"/>
      <c r="E71" s="37"/>
    </row>
    <row r="72" spans="1:5" x14ac:dyDescent="0.2">
      <c r="A72" s="37"/>
      <c r="B72" s="37"/>
      <c r="C72" s="37"/>
      <c r="D72" s="37"/>
      <c r="E72" s="37"/>
    </row>
    <row r="73" spans="1:5" x14ac:dyDescent="0.2">
      <c r="A73" s="37"/>
      <c r="B73" s="37"/>
      <c r="C73" s="37"/>
      <c r="D73" s="37"/>
      <c r="E73" s="37"/>
    </row>
    <row r="74" spans="1:5" x14ac:dyDescent="0.2">
      <c r="A74" s="37"/>
      <c r="B74" s="37"/>
      <c r="C74" s="37"/>
      <c r="D74" s="37"/>
      <c r="E74" s="37"/>
    </row>
    <row r="75" spans="1:5" x14ac:dyDescent="0.2">
      <c r="A75" s="37"/>
      <c r="B75" s="37"/>
      <c r="C75" s="37"/>
      <c r="D75" s="37"/>
      <c r="E75" s="37"/>
    </row>
    <row r="76" spans="1:5" x14ac:dyDescent="0.2">
      <c r="A76" s="37"/>
      <c r="B76" s="37"/>
      <c r="C76" s="37"/>
      <c r="D76" s="37"/>
      <c r="E76" s="37"/>
    </row>
    <row r="77" spans="1:5" x14ac:dyDescent="0.2">
      <c r="A77" s="37"/>
      <c r="B77" s="37"/>
      <c r="C77" s="37"/>
      <c r="D77" s="37"/>
      <c r="E77" s="37"/>
    </row>
    <row r="78" spans="1:5" x14ac:dyDescent="0.2">
      <c r="A78" s="37"/>
      <c r="B78" s="37"/>
      <c r="C78" s="37"/>
      <c r="D78" s="37"/>
      <c r="E78" s="37"/>
    </row>
    <row r="79" spans="1:5" x14ac:dyDescent="0.2">
      <c r="A79" s="37"/>
      <c r="B79" s="37"/>
      <c r="C79" s="37"/>
      <c r="D79" s="37"/>
      <c r="E79" s="37"/>
    </row>
    <row r="80" spans="1:5" x14ac:dyDescent="0.2">
      <c r="A80" s="37"/>
      <c r="B80" s="37"/>
      <c r="C80" s="37"/>
      <c r="D80" s="37"/>
      <c r="E80" s="37"/>
    </row>
    <row r="81" spans="1:5" x14ac:dyDescent="0.2">
      <c r="A81" s="37"/>
      <c r="B81" s="37"/>
      <c r="C81" s="37"/>
      <c r="D81" s="37"/>
      <c r="E81" s="37"/>
    </row>
    <row r="82" spans="1:5" x14ac:dyDescent="0.2">
      <c r="A82" s="37"/>
      <c r="B82" s="37"/>
      <c r="C82" s="37"/>
      <c r="D82" s="37"/>
      <c r="E82" s="37"/>
    </row>
    <row r="83" spans="1:5" x14ac:dyDescent="0.2">
      <c r="A83" s="37"/>
      <c r="B83" s="37"/>
      <c r="C83" s="37"/>
      <c r="D83" s="37"/>
      <c r="E83" s="37"/>
    </row>
    <row r="84" spans="1:5" x14ac:dyDescent="0.2">
      <c r="A84" s="37"/>
      <c r="B84" s="37"/>
      <c r="C84" s="37"/>
      <c r="D84" s="37"/>
      <c r="E84" s="37"/>
    </row>
    <row r="85" spans="1:5" x14ac:dyDescent="0.2">
      <c r="A85" s="37"/>
      <c r="B85" s="37"/>
      <c r="C85" s="37"/>
      <c r="D85" s="37"/>
      <c r="E85" s="37"/>
    </row>
    <row r="86" spans="1:5" x14ac:dyDescent="0.2">
      <c r="A86" s="37"/>
      <c r="B86" s="37"/>
      <c r="C86" s="37"/>
      <c r="D86" s="37"/>
      <c r="E86" s="37"/>
    </row>
    <row r="87" spans="1:5" x14ac:dyDescent="0.2">
      <c r="A87" s="37"/>
      <c r="B87" s="37"/>
      <c r="C87" s="37"/>
      <c r="D87" s="37"/>
      <c r="E87" s="37"/>
    </row>
    <row r="88" spans="1:5" x14ac:dyDescent="0.2">
      <c r="A88" s="37"/>
      <c r="B88" s="37"/>
      <c r="C88" s="37"/>
      <c r="D88" s="37"/>
      <c r="E88" s="37"/>
    </row>
    <row r="89" spans="1:5" x14ac:dyDescent="0.2">
      <c r="A89" s="37"/>
      <c r="B89" s="37"/>
      <c r="C89" s="37"/>
      <c r="D89" s="37"/>
      <c r="E89" s="37"/>
    </row>
    <row r="90" spans="1:5" x14ac:dyDescent="0.2">
      <c r="A90" s="37"/>
      <c r="B90" s="37"/>
      <c r="C90" s="37"/>
      <c r="D90" s="37"/>
      <c r="E90" s="37"/>
    </row>
    <row r="91" spans="1:5" x14ac:dyDescent="0.2">
      <c r="A91" s="37"/>
      <c r="B91" s="37"/>
      <c r="C91" s="37"/>
      <c r="D91" s="37"/>
      <c r="E91" s="37"/>
    </row>
    <row r="92" spans="1:5" x14ac:dyDescent="0.2">
      <c r="A92" s="37"/>
      <c r="B92" s="37"/>
      <c r="C92" s="37"/>
      <c r="D92" s="37"/>
      <c r="E92" s="37"/>
    </row>
    <row r="93" spans="1:5" x14ac:dyDescent="0.2">
      <c r="A93" s="37"/>
      <c r="B93" s="37"/>
      <c r="C93" s="37"/>
      <c r="D93" s="37"/>
      <c r="E93" s="37"/>
    </row>
    <row r="94" spans="1:5" x14ac:dyDescent="0.2">
      <c r="A94" s="37"/>
      <c r="B94" s="37"/>
      <c r="C94" s="37"/>
      <c r="D94" s="37"/>
      <c r="E94" s="37"/>
    </row>
    <row r="95" spans="1:5" x14ac:dyDescent="0.2">
      <c r="A95" s="37"/>
      <c r="B95" s="37"/>
      <c r="C95" s="37"/>
      <c r="D95" s="37"/>
      <c r="E95" s="37"/>
    </row>
    <row r="96" spans="1:5" x14ac:dyDescent="0.2">
      <c r="A96" s="37"/>
      <c r="B96" s="37"/>
      <c r="C96" s="37"/>
      <c r="D96" s="37"/>
      <c r="E96" s="37"/>
    </row>
    <row r="97" spans="1:5" x14ac:dyDescent="0.2">
      <c r="A97" s="37"/>
      <c r="B97" s="37"/>
      <c r="C97" s="37"/>
      <c r="D97" s="37"/>
      <c r="E97" s="37"/>
    </row>
    <row r="98" spans="1:5" x14ac:dyDescent="0.2">
      <c r="A98" s="37"/>
      <c r="B98" s="37"/>
      <c r="C98" s="37"/>
      <c r="D98" s="37"/>
      <c r="E98" s="37"/>
    </row>
    <row r="99" spans="1:5" x14ac:dyDescent="0.2">
      <c r="A99" s="37"/>
      <c r="B99" s="37"/>
      <c r="C99" s="37"/>
      <c r="D99" s="37"/>
      <c r="E99" s="37"/>
    </row>
    <row r="100" spans="1:5" x14ac:dyDescent="0.2">
      <c r="A100" s="37"/>
      <c r="B100" s="37"/>
      <c r="C100" s="37"/>
      <c r="D100" s="37"/>
      <c r="E100" s="37"/>
    </row>
    <row r="101" spans="1:5" x14ac:dyDescent="0.2">
      <c r="A101" s="37"/>
      <c r="B101" s="37"/>
      <c r="C101" s="37"/>
      <c r="D101" s="37"/>
      <c r="E101" s="37"/>
    </row>
    <row r="102" spans="1:5" x14ac:dyDescent="0.2">
      <c r="A102" s="37"/>
      <c r="B102" s="37"/>
      <c r="C102" s="37"/>
      <c r="D102" s="37"/>
      <c r="E102" s="37"/>
    </row>
    <row r="103" spans="1:5" x14ac:dyDescent="0.2">
      <c r="A103" s="37"/>
      <c r="B103" s="37"/>
      <c r="C103" s="37"/>
      <c r="D103" s="37"/>
      <c r="E103" s="37"/>
    </row>
    <row r="104" spans="1:5" x14ac:dyDescent="0.2">
      <c r="A104" s="37"/>
      <c r="B104" s="37"/>
      <c r="C104" s="37"/>
      <c r="D104" s="37"/>
      <c r="E104" s="37"/>
    </row>
    <row r="105" spans="1:5" x14ac:dyDescent="0.2">
      <c r="A105" s="37"/>
      <c r="B105" s="37"/>
      <c r="C105" s="37"/>
      <c r="D105" s="37"/>
      <c r="E105" s="37"/>
    </row>
    <row r="106" spans="1:5" x14ac:dyDescent="0.2">
      <c r="A106" s="37"/>
      <c r="B106" s="37"/>
      <c r="C106" s="37"/>
      <c r="D106" s="37"/>
      <c r="E106" s="37"/>
    </row>
    <row r="107" spans="1:5" x14ac:dyDescent="0.2">
      <c r="A107" s="37"/>
      <c r="B107" s="37"/>
      <c r="C107" s="37"/>
      <c r="D107" s="37"/>
      <c r="E107" s="37"/>
    </row>
    <row r="108" spans="1:5" x14ac:dyDescent="0.2">
      <c r="A108" s="37"/>
      <c r="B108" s="37"/>
      <c r="C108" s="37"/>
      <c r="D108" s="37"/>
      <c r="E108" s="37"/>
    </row>
    <row r="109" spans="1:5" x14ac:dyDescent="0.2">
      <c r="A109" s="37"/>
      <c r="B109" s="37"/>
      <c r="C109" s="37"/>
      <c r="D109" s="37"/>
      <c r="E109" s="37"/>
    </row>
    <row r="110" spans="1:5" x14ac:dyDescent="0.2">
      <c r="A110" s="37"/>
      <c r="B110" s="37"/>
      <c r="C110" s="37"/>
      <c r="D110" s="37"/>
      <c r="E110" s="37"/>
    </row>
    <row r="111" spans="1:5" x14ac:dyDescent="0.2">
      <c r="A111" s="37"/>
      <c r="B111" s="37"/>
      <c r="C111" s="37"/>
      <c r="D111" s="37"/>
      <c r="E111" s="37"/>
    </row>
    <row r="112" spans="1:5" x14ac:dyDescent="0.2">
      <c r="A112" s="37"/>
      <c r="B112" s="37"/>
      <c r="C112" s="37"/>
      <c r="D112" s="37"/>
      <c r="E112" s="37"/>
    </row>
    <row r="113" spans="1:5" x14ac:dyDescent="0.2">
      <c r="A113" s="37"/>
      <c r="B113" s="37"/>
      <c r="C113" s="37"/>
      <c r="D113" s="37"/>
      <c r="E113" s="37"/>
    </row>
    <row r="114" spans="1:5" x14ac:dyDescent="0.2">
      <c r="A114" s="37"/>
      <c r="B114" s="37"/>
      <c r="C114" s="37"/>
      <c r="D114" s="37"/>
      <c r="E114" s="37"/>
    </row>
    <row r="115" spans="1:5" x14ac:dyDescent="0.2">
      <c r="A115" s="37"/>
      <c r="B115" s="37"/>
      <c r="C115" s="37"/>
      <c r="D115" s="37"/>
      <c r="E115" s="37"/>
    </row>
    <row r="116" spans="1:5" x14ac:dyDescent="0.2">
      <c r="A116" s="37"/>
      <c r="B116" s="37"/>
      <c r="C116" s="37"/>
      <c r="D116" s="37"/>
      <c r="E116" s="37"/>
    </row>
    <row r="117" spans="1:5" x14ac:dyDescent="0.2">
      <c r="A117" s="37"/>
      <c r="B117" s="37"/>
      <c r="C117" s="37"/>
      <c r="D117" s="37"/>
      <c r="E117" s="37"/>
    </row>
    <row r="118" spans="1:5" x14ac:dyDescent="0.2">
      <c r="A118" s="37"/>
      <c r="B118" s="37"/>
      <c r="C118" s="37"/>
      <c r="D118" s="37"/>
      <c r="E118" s="37"/>
    </row>
    <row r="119" spans="1:5" x14ac:dyDescent="0.2">
      <c r="A119" s="37"/>
      <c r="B119" s="37"/>
      <c r="C119" s="37"/>
      <c r="D119" s="37"/>
      <c r="E119" s="37"/>
    </row>
    <row r="120" spans="1:5" x14ac:dyDescent="0.2">
      <c r="A120" s="37"/>
      <c r="B120" s="37"/>
      <c r="C120" s="37"/>
      <c r="D120" s="37"/>
      <c r="E120" s="37"/>
    </row>
    <row r="121" spans="1:5" x14ac:dyDescent="0.2">
      <c r="A121" s="37"/>
      <c r="B121" s="37"/>
      <c r="C121" s="37"/>
      <c r="D121" s="37"/>
      <c r="E121" s="37"/>
    </row>
    <row r="122" spans="1:5" x14ac:dyDescent="0.2">
      <c r="A122" s="37"/>
      <c r="B122" s="37"/>
      <c r="C122" s="37"/>
      <c r="D122" s="37"/>
      <c r="E122" s="37"/>
    </row>
    <row r="123" spans="1:5" x14ac:dyDescent="0.2">
      <c r="A123" s="37"/>
      <c r="B123" s="37"/>
      <c r="C123" s="37"/>
      <c r="D123" s="37"/>
      <c r="E123" s="37"/>
    </row>
    <row r="124" spans="1:5" x14ac:dyDescent="0.2">
      <c r="A124" s="37"/>
      <c r="B124" s="37"/>
      <c r="C124" s="37"/>
      <c r="D124" s="37"/>
      <c r="E124" s="37"/>
    </row>
    <row r="125" spans="1:5" x14ac:dyDescent="0.2">
      <c r="A125" s="37"/>
      <c r="B125" s="37"/>
      <c r="C125" s="37"/>
      <c r="D125" s="37"/>
      <c r="E125" s="37"/>
    </row>
    <row r="126" spans="1:5" x14ac:dyDescent="0.2">
      <c r="A126" s="37"/>
      <c r="B126" s="37"/>
      <c r="C126" s="37"/>
      <c r="D126" s="37"/>
      <c r="E126" s="37"/>
    </row>
    <row r="127" spans="1:5" x14ac:dyDescent="0.2">
      <c r="A127" s="37"/>
      <c r="B127" s="37"/>
      <c r="C127" s="37"/>
      <c r="D127" s="37"/>
      <c r="E127" s="37"/>
    </row>
    <row r="128" spans="1:5" x14ac:dyDescent="0.2">
      <c r="A128" s="37"/>
      <c r="B128" s="37"/>
      <c r="C128" s="37"/>
      <c r="D128" s="37"/>
      <c r="E128" s="37"/>
    </row>
    <row r="129" spans="1:5" x14ac:dyDescent="0.2">
      <c r="A129" s="37"/>
      <c r="B129" s="37"/>
      <c r="C129" s="37"/>
      <c r="D129" s="37"/>
      <c r="E129" s="37"/>
    </row>
    <row r="130" spans="1:5" x14ac:dyDescent="0.2">
      <c r="A130" s="37"/>
      <c r="B130" s="37"/>
      <c r="C130" s="37"/>
      <c r="D130" s="37"/>
      <c r="E130" s="37"/>
    </row>
    <row r="131" spans="1:5" x14ac:dyDescent="0.2">
      <c r="A131" s="37"/>
      <c r="B131" s="37"/>
      <c r="C131" s="37"/>
      <c r="D131" s="37"/>
      <c r="E131" s="37"/>
    </row>
    <row r="132" spans="1:5" x14ac:dyDescent="0.2">
      <c r="A132" s="37"/>
      <c r="B132" s="37"/>
      <c r="C132" s="37"/>
      <c r="D132" s="37"/>
      <c r="E132" s="37"/>
    </row>
    <row r="133" spans="1:5" x14ac:dyDescent="0.2">
      <c r="A133" s="37"/>
      <c r="B133" s="37"/>
      <c r="C133" s="37"/>
      <c r="D133" s="37"/>
      <c r="E133" s="37"/>
    </row>
    <row r="134" spans="1:5" x14ac:dyDescent="0.2">
      <c r="A134" s="37"/>
      <c r="B134" s="37"/>
      <c r="C134" s="37"/>
      <c r="D134" s="37"/>
      <c r="E134" s="37"/>
    </row>
    <row r="135" spans="1:5" x14ac:dyDescent="0.2">
      <c r="A135" s="37"/>
      <c r="B135" s="37"/>
      <c r="C135" s="37"/>
      <c r="D135" s="37"/>
      <c r="E135" s="37"/>
    </row>
    <row r="136" spans="1:5" x14ac:dyDescent="0.2">
      <c r="A136" s="37"/>
      <c r="B136" s="37"/>
      <c r="C136" s="37"/>
      <c r="D136" s="37"/>
      <c r="E136" s="37"/>
    </row>
    <row r="137" spans="1:5" x14ac:dyDescent="0.2">
      <c r="A137" s="37"/>
      <c r="B137" s="37"/>
      <c r="C137" s="37"/>
      <c r="D137" s="37"/>
      <c r="E137" s="37"/>
    </row>
    <row r="138" spans="1:5" x14ac:dyDescent="0.2">
      <c r="A138" s="37"/>
      <c r="B138" s="37"/>
      <c r="C138" s="37"/>
      <c r="D138" s="37"/>
      <c r="E138" s="37"/>
    </row>
    <row r="139" spans="1:5" x14ac:dyDescent="0.2">
      <c r="A139" s="37"/>
      <c r="B139" s="37"/>
      <c r="C139" s="37"/>
      <c r="D139" s="37"/>
      <c r="E139" s="37"/>
    </row>
    <row r="140" spans="1:5" x14ac:dyDescent="0.2">
      <c r="A140" s="37"/>
      <c r="B140" s="37"/>
      <c r="C140" s="37"/>
      <c r="D140" s="37"/>
      <c r="E140" s="37"/>
    </row>
    <row r="141" spans="1:5" x14ac:dyDescent="0.2">
      <c r="A141" s="37"/>
      <c r="B141" s="37"/>
      <c r="C141" s="37"/>
      <c r="D141" s="37"/>
      <c r="E141" s="37"/>
    </row>
    <row r="142" spans="1:5" x14ac:dyDescent="0.2">
      <c r="A142" s="37"/>
      <c r="B142" s="37"/>
      <c r="C142" s="37"/>
      <c r="D142" s="37"/>
      <c r="E142" s="37"/>
    </row>
    <row r="143" spans="1:5" x14ac:dyDescent="0.2">
      <c r="A143" s="37"/>
      <c r="B143" s="37"/>
      <c r="C143" s="37"/>
      <c r="D143" s="37"/>
      <c r="E143" s="37"/>
    </row>
    <row r="144" spans="1:5" x14ac:dyDescent="0.2">
      <c r="A144" s="37"/>
      <c r="B144" s="37"/>
      <c r="C144" s="37"/>
      <c r="D144" s="37"/>
      <c r="E144" s="37"/>
    </row>
    <row r="145" spans="1:5" x14ac:dyDescent="0.2">
      <c r="A145" s="37"/>
      <c r="B145" s="37"/>
      <c r="C145" s="37"/>
      <c r="D145" s="37"/>
      <c r="E145" s="37"/>
    </row>
    <row r="146" spans="1:5" x14ac:dyDescent="0.2">
      <c r="A146" s="37"/>
      <c r="B146" s="37"/>
      <c r="C146" s="37"/>
      <c r="D146" s="37"/>
      <c r="E146" s="37"/>
    </row>
    <row r="147" spans="1:5" x14ac:dyDescent="0.2">
      <c r="A147" s="37"/>
      <c r="B147" s="37"/>
      <c r="C147" s="37"/>
      <c r="D147" s="37"/>
      <c r="E147" s="37"/>
    </row>
    <row r="148" spans="1:5" x14ac:dyDescent="0.2">
      <c r="A148" s="37"/>
      <c r="B148" s="37"/>
      <c r="C148" s="37"/>
      <c r="D148" s="37"/>
      <c r="E148" s="37"/>
    </row>
    <row r="149" spans="1:5" x14ac:dyDescent="0.2">
      <c r="A149" s="37"/>
      <c r="B149" s="37"/>
      <c r="C149" s="37"/>
      <c r="D149" s="37"/>
      <c r="E149" s="37"/>
    </row>
    <row r="150" spans="1:5" x14ac:dyDescent="0.2">
      <c r="A150" s="37"/>
      <c r="B150" s="37"/>
      <c r="C150" s="37"/>
      <c r="D150" s="37"/>
      <c r="E150" s="37"/>
    </row>
    <row r="151" spans="1:5" x14ac:dyDescent="0.2">
      <c r="A151" s="37"/>
      <c r="B151" s="37"/>
      <c r="C151" s="37"/>
      <c r="D151" s="37"/>
      <c r="E151" s="37"/>
    </row>
    <row r="152" spans="1:5" x14ac:dyDescent="0.2">
      <c r="A152" s="37"/>
      <c r="B152" s="37"/>
      <c r="C152" s="37"/>
      <c r="D152" s="37"/>
      <c r="E152" s="37"/>
    </row>
    <row r="153" spans="1:5" x14ac:dyDescent="0.2">
      <c r="A153" s="37"/>
      <c r="B153" s="37"/>
      <c r="C153" s="37"/>
      <c r="D153" s="37"/>
      <c r="E153" s="37"/>
    </row>
    <row r="154" spans="1:5" x14ac:dyDescent="0.2">
      <c r="A154" s="37"/>
      <c r="B154" s="37"/>
      <c r="C154" s="37"/>
      <c r="D154" s="37"/>
      <c r="E154" s="37"/>
    </row>
    <row r="155" spans="1:5" x14ac:dyDescent="0.2">
      <c r="A155" s="37"/>
      <c r="B155" s="37"/>
      <c r="C155" s="37"/>
      <c r="D155" s="37"/>
      <c r="E155" s="37"/>
    </row>
    <row r="156" spans="1:5" x14ac:dyDescent="0.2">
      <c r="A156" s="37"/>
      <c r="B156" s="37"/>
      <c r="C156" s="37"/>
      <c r="D156" s="37"/>
      <c r="E156" s="37"/>
    </row>
    <row r="157" spans="1:5" x14ac:dyDescent="0.2">
      <c r="A157" s="37"/>
      <c r="B157" s="37"/>
      <c r="C157" s="37"/>
      <c r="D157" s="37"/>
      <c r="E157" s="37"/>
    </row>
    <row r="158" spans="1:5" x14ac:dyDescent="0.2">
      <c r="A158" s="37"/>
      <c r="B158" s="37"/>
      <c r="C158" s="37"/>
      <c r="D158" s="37"/>
      <c r="E158" s="37"/>
    </row>
    <row r="159" spans="1:5" x14ac:dyDescent="0.2">
      <c r="A159" s="37"/>
      <c r="B159" s="37"/>
      <c r="C159" s="37"/>
      <c r="D159" s="37"/>
      <c r="E159" s="37"/>
    </row>
    <row r="160" spans="1:5" x14ac:dyDescent="0.2">
      <c r="A160" s="37"/>
      <c r="B160" s="37"/>
      <c r="C160" s="37"/>
      <c r="D160" s="37"/>
      <c r="E160" s="37"/>
    </row>
    <row r="161" spans="1:5" x14ac:dyDescent="0.2">
      <c r="A161" s="37"/>
      <c r="B161" s="37"/>
      <c r="C161" s="37"/>
      <c r="D161" s="37"/>
      <c r="E161" s="37"/>
    </row>
    <row r="162" spans="1:5" x14ac:dyDescent="0.2">
      <c r="A162" s="37"/>
      <c r="B162" s="37"/>
      <c r="C162" s="37"/>
      <c r="D162" s="37"/>
      <c r="E162" s="37"/>
    </row>
    <row r="163" spans="1:5" x14ac:dyDescent="0.2">
      <c r="A163" s="37"/>
      <c r="B163" s="37"/>
      <c r="C163" s="37"/>
      <c r="D163" s="37"/>
      <c r="E163" s="37"/>
    </row>
    <row r="164" spans="1:5" x14ac:dyDescent="0.2">
      <c r="A164" s="37"/>
      <c r="B164" s="37"/>
      <c r="C164" s="37"/>
      <c r="D164" s="37"/>
      <c r="E164" s="37"/>
    </row>
    <row r="165" spans="1:5" x14ac:dyDescent="0.2">
      <c r="A165" s="37"/>
      <c r="B165" s="37"/>
      <c r="C165" s="37"/>
      <c r="D165" s="37"/>
      <c r="E165" s="37"/>
    </row>
    <row r="166" spans="1:5" x14ac:dyDescent="0.2">
      <c r="A166" s="37"/>
      <c r="B166" s="37"/>
      <c r="C166" s="37"/>
      <c r="D166" s="37"/>
      <c r="E166" s="37"/>
    </row>
    <row r="167" spans="1:5" x14ac:dyDescent="0.2">
      <c r="A167" s="37"/>
      <c r="B167" s="37"/>
      <c r="C167" s="37"/>
      <c r="D167" s="37"/>
      <c r="E167" s="37"/>
    </row>
    <row r="168" spans="1:5" x14ac:dyDescent="0.2">
      <c r="A168" s="37"/>
      <c r="B168" s="37"/>
      <c r="C168" s="37"/>
      <c r="D168" s="37"/>
      <c r="E168" s="37"/>
    </row>
    <row r="169" spans="1:5" x14ac:dyDescent="0.2">
      <c r="A169" s="37"/>
      <c r="B169" s="37"/>
      <c r="C169" s="37"/>
      <c r="D169" s="37"/>
      <c r="E169" s="37"/>
    </row>
    <row r="170" spans="1:5" x14ac:dyDescent="0.2">
      <c r="A170" s="37"/>
      <c r="B170" s="37"/>
      <c r="C170" s="37"/>
      <c r="D170" s="37"/>
      <c r="E170" s="37"/>
    </row>
    <row r="171" spans="1:5" x14ac:dyDescent="0.2">
      <c r="A171" s="37"/>
      <c r="B171" s="37"/>
      <c r="C171" s="37"/>
      <c r="D171" s="37"/>
      <c r="E171" s="37"/>
    </row>
    <row r="172" spans="1:5" x14ac:dyDescent="0.2">
      <c r="A172" s="37"/>
      <c r="B172" s="37"/>
      <c r="C172" s="37"/>
      <c r="D172" s="37"/>
      <c r="E172" s="37"/>
    </row>
    <row r="173" spans="1:5" x14ac:dyDescent="0.2">
      <c r="A173" s="37"/>
      <c r="B173" s="37"/>
      <c r="C173" s="37"/>
      <c r="D173" s="37"/>
      <c r="E173" s="37"/>
    </row>
    <row r="174" spans="1:5" x14ac:dyDescent="0.2">
      <c r="A174" s="37"/>
      <c r="B174" s="37"/>
      <c r="C174" s="37"/>
      <c r="D174" s="37"/>
      <c r="E174" s="37"/>
    </row>
    <row r="175" spans="1:5" x14ac:dyDescent="0.2">
      <c r="A175" s="37"/>
      <c r="B175" s="37"/>
      <c r="C175" s="37"/>
      <c r="D175" s="37"/>
      <c r="E175" s="37"/>
    </row>
    <row r="176" spans="1:5" x14ac:dyDescent="0.2">
      <c r="A176" s="37"/>
      <c r="B176" s="37"/>
      <c r="C176" s="37"/>
      <c r="D176" s="37"/>
      <c r="E176" s="37"/>
    </row>
    <row r="177" spans="1:5" x14ac:dyDescent="0.2">
      <c r="A177" s="37"/>
      <c r="B177" s="37"/>
      <c r="C177" s="37"/>
      <c r="D177" s="37"/>
      <c r="E177" s="37"/>
    </row>
    <row r="178" spans="1:5" x14ac:dyDescent="0.2">
      <c r="A178" s="37"/>
      <c r="B178" s="37"/>
      <c r="C178" s="37"/>
      <c r="D178" s="37"/>
      <c r="E178" s="37"/>
    </row>
    <row r="179" spans="1:5" x14ac:dyDescent="0.2">
      <c r="A179" s="37"/>
      <c r="B179" s="37"/>
      <c r="C179" s="37"/>
      <c r="D179" s="37"/>
      <c r="E179" s="37"/>
    </row>
    <row r="180" spans="1:5" x14ac:dyDescent="0.2">
      <c r="A180" s="37"/>
      <c r="B180" s="37"/>
      <c r="C180" s="37"/>
      <c r="D180" s="37"/>
      <c r="E180" s="37"/>
    </row>
    <row r="181" spans="1:5" x14ac:dyDescent="0.2">
      <c r="A181" s="37"/>
      <c r="B181" s="37"/>
      <c r="C181" s="37"/>
      <c r="D181" s="37"/>
      <c r="E181" s="37"/>
    </row>
    <row r="182" spans="1:5" x14ac:dyDescent="0.2">
      <c r="A182" s="37"/>
      <c r="B182" s="37"/>
      <c r="C182" s="37"/>
      <c r="D182" s="37"/>
      <c r="E182" s="37"/>
    </row>
    <row r="183" spans="1:5" x14ac:dyDescent="0.2">
      <c r="A183" s="37"/>
      <c r="B183" s="37"/>
      <c r="C183" s="37"/>
      <c r="D183" s="37"/>
      <c r="E183" s="37"/>
    </row>
    <row r="184" spans="1:5" x14ac:dyDescent="0.2">
      <c r="A184" s="37"/>
      <c r="B184" s="37"/>
      <c r="C184" s="37"/>
      <c r="D184" s="37"/>
      <c r="E184" s="37"/>
    </row>
    <row r="185" spans="1:5" x14ac:dyDescent="0.2">
      <c r="A185" s="37"/>
      <c r="B185" s="37"/>
      <c r="C185" s="37"/>
      <c r="D185" s="37"/>
      <c r="E185" s="37"/>
    </row>
    <row r="186" spans="1:5" x14ac:dyDescent="0.2">
      <c r="A186" s="37"/>
      <c r="B186" s="37"/>
      <c r="C186" s="37"/>
      <c r="D186" s="37"/>
      <c r="E186" s="37"/>
    </row>
    <row r="187" spans="1:5" x14ac:dyDescent="0.2">
      <c r="A187" s="37"/>
      <c r="B187" s="37"/>
      <c r="C187" s="37"/>
      <c r="D187" s="37"/>
      <c r="E187" s="37"/>
    </row>
    <row r="188" spans="1:5" x14ac:dyDescent="0.2">
      <c r="A188" s="37"/>
      <c r="B188" s="37"/>
      <c r="C188" s="37"/>
      <c r="D188" s="37"/>
      <c r="E188" s="37"/>
    </row>
    <row r="189" spans="1:5" x14ac:dyDescent="0.2">
      <c r="A189" s="37"/>
      <c r="B189" s="37"/>
      <c r="C189" s="37"/>
      <c r="D189" s="37"/>
      <c r="E189" s="37"/>
    </row>
    <row r="190" spans="1:5" x14ac:dyDescent="0.2">
      <c r="A190" s="37"/>
      <c r="B190" s="37"/>
      <c r="C190" s="37"/>
      <c r="D190" s="37"/>
      <c r="E190" s="37"/>
    </row>
    <row r="191" spans="1:5" x14ac:dyDescent="0.2">
      <c r="A191" s="37"/>
      <c r="B191" s="37"/>
      <c r="C191" s="37"/>
      <c r="D191" s="37"/>
      <c r="E191" s="37"/>
    </row>
    <row r="192" spans="1:5" x14ac:dyDescent="0.2">
      <c r="A192" s="37"/>
      <c r="B192" s="37"/>
      <c r="C192" s="37"/>
      <c r="D192" s="37"/>
      <c r="E192" s="37"/>
    </row>
    <row r="193" spans="1:5" x14ac:dyDescent="0.2">
      <c r="A193" s="37"/>
      <c r="B193" s="37"/>
      <c r="C193" s="37"/>
      <c r="D193" s="37"/>
      <c r="E193" s="37"/>
    </row>
    <row r="194" spans="1:5" x14ac:dyDescent="0.2">
      <c r="A194" s="37"/>
      <c r="B194" s="37"/>
      <c r="C194" s="37"/>
      <c r="D194" s="37"/>
      <c r="E194" s="37"/>
    </row>
    <row r="195" spans="1:5" x14ac:dyDescent="0.2">
      <c r="A195" s="37"/>
      <c r="B195" s="37"/>
      <c r="C195" s="37"/>
      <c r="D195" s="37"/>
      <c r="E195" s="37"/>
    </row>
    <row r="196" spans="1:5" x14ac:dyDescent="0.2">
      <c r="A196" s="37"/>
      <c r="B196" s="37"/>
      <c r="C196" s="37"/>
      <c r="D196" s="37"/>
      <c r="E196" s="37"/>
    </row>
    <row r="197" spans="1:5" x14ac:dyDescent="0.2">
      <c r="A197" s="37"/>
      <c r="B197" s="37"/>
      <c r="C197" s="37"/>
      <c r="D197" s="37"/>
      <c r="E197" s="37"/>
    </row>
    <row r="198" spans="1:5" x14ac:dyDescent="0.2">
      <c r="A198" s="37"/>
      <c r="B198" s="37"/>
      <c r="C198" s="37"/>
      <c r="D198" s="37"/>
      <c r="E198" s="37"/>
    </row>
    <row r="199" spans="1:5" x14ac:dyDescent="0.2">
      <c r="A199" s="37"/>
      <c r="B199" s="37"/>
      <c r="C199" s="37"/>
      <c r="D199" s="37"/>
      <c r="E199" s="37"/>
    </row>
    <row r="200" spans="1:5" x14ac:dyDescent="0.2">
      <c r="A200" s="37"/>
      <c r="B200" s="37"/>
      <c r="C200" s="37"/>
      <c r="D200" s="37"/>
      <c r="E200" s="37"/>
    </row>
    <row r="201" spans="1:5" x14ac:dyDescent="0.2">
      <c r="A201" s="37"/>
      <c r="B201" s="37"/>
      <c r="C201" s="37"/>
      <c r="D201" s="37"/>
      <c r="E201" s="37"/>
    </row>
    <row r="202" spans="1:5" x14ac:dyDescent="0.2">
      <c r="A202" s="37"/>
      <c r="B202" s="37"/>
      <c r="C202" s="37"/>
      <c r="D202" s="37"/>
      <c r="E202" s="37"/>
    </row>
    <row r="203" spans="1:5" x14ac:dyDescent="0.2">
      <c r="A203" s="37"/>
      <c r="B203" s="37"/>
      <c r="C203" s="37"/>
      <c r="D203" s="37"/>
      <c r="E203" s="37"/>
    </row>
    <row r="204" spans="1:5" x14ac:dyDescent="0.2">
      <c r="A204" s="37"/>
      <c r="B204" s="37"/>
      <c r="C204" s="37"/>
      <c r="D204" s="37"/>
      <c r="E204" s="37"/>
    </row>
    <row r="205" spans="1:5" x14ac:dyDescent="0.2">
      <c r="A205" s="37"/>
      <c r="B205" s="37"/>
      <c r="C205" s="37"/>
      <c r="D205" s="37"/>
      <c r="E205" s="37"/>
    </row>
    <row r="206" spans="1:5" x14ac:dyDescent="0.2">
      <c r="A206" s="37"/>
      <c r="B206" s="37"/>
      <c r="C206" s="37"/>
      <c r="D206" s="37"/>
      <c r="E206" s="37"/>
    </row>
    <row r="207" spans="1:5" x14ac:dyDescent="0.2">
      <c r="A207" s="37"/>
      <c r="B207" s="37"/>
      <c r="C207" s="37"/>
      <c r="D207" s="37"/>
      <c r="E207" s="37"/>
    </row>
    <row r="208" spans="1:5" x14ac:dyDescent="0.2">
      <c r="A208" s="37"/>
      <c r="B208" s="37"/>
      <c r="C208" s="37"/>
      <c r="D208" s="37"/>
      <c r="E208" s="37"/>
    </row>
    <row r="209" spans="1:5" x14ac:dyDescent="0.2">
      <c r="A209" s="37"/>
      <c r="B209" s="37"/>
      <c r="C209" s="37"/>
      <c r="D209" s="37"/>
      <c r="E209" s="37"/>
    </row>
    <row r="210" spans="1:5" x14ac:dyDescent="0.2">
      <c r="A210" s="37"/>
      <c r="B210" s="37"/>
      <c r="C210" s="37"/>
      <c r="D210" s="37"/>
      <c r="E210" s="37"/>
    </row>
    <row r="211" spans="1:5" x14ac:dyDescent="0.2">
      <c r="A211" s="37"/>
      <c r="B211" s="37"/>
      <c r="C211" s="37"/>
      <c r="D211" s="37"/>
      <c r="E211" s="37"/>
    </row>
    <row r="212" spans="1:5" x14ac:dyDescent="0.2">
      <c r="A212" s="37"/>
      <c r="B212" s="37"/>
      <c r="C212" s="37"/>
      <c r="D212" s="37"/>
      <c r="E212" s="37"/>
    </row>
    <row r="213" spans="1:5" x14ac:dyDescent="0.2">
      <c r="A213" s="37"/>
      <c r="B213" s="37"/>
      <c r="C213" s="37"/>
      <c r="D213" s="37"/>
      <c r="E213" s="37"/>
    </row>
    <row r="214" spans="1:5" x14ac:dyDescent="0.2">
      <c r="A214" s="37"/>
      <c r="B214" s="37"/>
      <c r="C214" s="37"/>
      <c r="D214" s="37"/>
      <c r="E214" s="37"/>
    </row>
    <row r="215" spans="1:5" x14ac:dyDescent="0.2">
      <c r="A215" s="37"/>
      <c r="B215" s="37"/>
      <c r="C215" s="37"/>
      <c r="D215" s="37"/>
      <c r="E215" s="37"/>
    </row>
    <row r="216" spans="1:5" x14ac:dyDescent="0.2">
      <c r="A216" s="37"/>
      <c r="B216" s="37"/>
      <c r="C216" s="37"/>
      <c r="D216" s="37"/>
      <c r="E216" s="37"/>
    </row>
    <row r="217" spans="1:5" x14ac:dyDescent="0.2">
      <c r="A217" s="37"/>
      <c r="B217" s="37"/>
      <c r="C217" s="37"/>
      <c r="D217" s="37"/>
      <c r="E217" s="37"/>
    </row>
    <row r="218" spans="1:5" x14ac:dyDescent="0.2">
      <c r="A218" s="37"/>
      <c r="B218" s="37"/>
      <c r="C218" s="37"/>
      <c r="D218" s="37"/>
      <c r="E218" s="37"/>
    </row>
    <row r="219" spans="1:5" x14ac:dyDescent="0.2">
      <c r="A219" s="37"/>
      <c r="B219" s="37"/>
      <c r="C219" s="37"/>
      <c r="D219" s="37"/>
      <c r="E219" s="37"/>
    </row>
    <row r="220" spans="1:5" x14ac:dyDescent="0.2">
      <c r="A220" s="37"/>
      <c r="B220" s="37"/>
      <c r="C220" s="37"/>
      <c r="D220" s="37"/>
      <c r="E220" s="37"/>
    </row>
    <row r="221" spans="1:5" x14ac:dyDescent="0.2">
      <c r="A221" s="37"/>
      <c r="B221" s="37"/>
      <c r="C221" s="37"/>
      <c r="D221" s="37"/>
      <c r="E221" s="37"/>
    </row>
    <row r="222" spans="1:5" x14ac:dyDescent="0.2">
      <c r="A222" s="37"/>
      <c r="B222" s="37"/>
      <c r="C222" s="37"/>
      <c r="D222" s="37"/>
      <c r="E222" s="37"/>
    </row>
    <row r="223" spans="1:5" x14ac:dyDescent="0.2">
      <c r="A223" s="37"/>
      <c r="B223" s="37"/>
      <c r="C223" s="37"/>
      <c r="D223" s="37"/>
      <c r="E223" s="37"/>
    </row>
    <row r="224" spans="1:5" x14ac:dyDescent="0.2">
      <c r="A224" s="37"/>
      <c r="B224" s="37"/>
      <c r="C224" s="37"/>
      <c r="D224" s="37"/>
      <c r="E224" s="37"/>
    </row>
    <row r="225" spans="1:5" x14ac:dyDescent="0.2">
      <c r="A225" s="37"/>
      <c r="B225" s="37"/>
      <c r="C225" s="37"/>
      <c r="D225" s="37"/>
      <c r="E225" s="37"/>
    </row>
    <row r="226" spans="1:5" x14ac:dyDescent="0.2">
      <c r="A226" s="37"/>
      <c r="B226" s="37"/>
      <c r="C226" s="37"/>
      <c r="D226" s="37"/>
      <c r="E226" s="37"/>
    </row>
    <row r="227" spans="1:5" x14ac:dyDescent="0.2">
      <c r="A227" s="37"/>
      <c r="B227" s="37"/>
      <c r="C227" s="37"/>
      <c r="D227" s="37"/>
      <c r="E227" s="37"/>
    </row>
    <row r="228" spans="1:5" x14ac:dyDescent="0.2">
      <c r="A228" s="37"/>
      <c r="B228" s="37"/>
      <c r="C228" s="37"/>
      <c r="D228" s="37"/>
      <c r="E228" s="37"/>
    </row>
    <row r="229" spans="1:5" x14ac:dyDescent="0.2">
      <c r="A229" s="37"/>
      <c r="B229" s="37"/>
      <c r="C229" s="37"/>
      <c r="D229" s="37"/>
      <c r="E229" s="37"/>
    </row>
    <row r="230" spans="1:5" x14ac:dyDescent="0.2">
      <c r="A230" s="37"/>
      <c r="B230" s="37"/>
      <c r="C230" s="37"/>
      <c r="D230" s="37"/>
      <c r="E230" s="37"/>
    </row>
    <row r="231" spans="1:5" x14ac:dyDescent="0.2">
      <c r="A231" s="37"/>
      <c r="B231" s="37"/>
      <c r="C231" s="37"/>
      <c r="D231" s="37"/>
      <c r="E231" s="37"/>
    </row>
    <row r="232" spans="1:5" x14ac:dyDescent="0.2">
      <c r="A232" s="37"/>
      <c r="B232" s="37"/>
      <c r="C232" s="37"/>
      <c r="D232" s="37"/>
      <c r="E232" s="37"/>
    </row>
    <row r="233" spans="1:5" x14ac:dyDescent="0.2">
      <c r="A233" s="37"/>
      <c r="B233" s="37"/>
      <c r="C233" s="37"/>
      <c r="D233" s="37"/>
      <c r="E233" s="37"/>
    </row>
  </sheetData>
  <sortState ref="T4:V25">
    <sortCondition descending="1" ref="V4"/>
  </sortState>
  <mergeCells count="7">
    <mergeCell ref="A29:E29"/>
    <mergeCell ref="A27:D27"/>
    <mergeCell ref="A28:D28"/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F26"/>
  <sheetViews>
    <sheetView topLeftCell="A2" workbookViewId="0">
      <selection activeCell="B4" sqref="B4:E21"/>
    </sheetView>
  </sheetViews>
  <sheetFormatPr defaultColWidth="9.140625" defaultRowHeight="11.25" x14ac:dyDescent="0.2"/>
  <cols>
    <col min="1" max="1" width="33" style="13" customWidth="1"/>
    <col min="2" max="5" width="12.7109375" style="13" customWidth="1"/>
    <col min="6" max="7" width="9.140625" style="13"/>
    <col min="8" max="8" width="15.5703125" style="13" customWidth="1"/>
    <col min="9" max="9" width="10.5703125" style="13" customWidth="1"/>
    <col min="10" max="16384" width="9.140625" style="13"/>
  </cols>
  <sheetData>
    <row r="1" spans="1:6" s="26" customFormat="1" ht="50.1" customHeight="1" x14ac:dyDescent="0.2">
      <c r="A1" s="404" t="s">
        <v>386</v>
      </c>
      <c r="B1" s="397"/>
      <c r="C1" s="397"/>
      <c r="D1" s="397"/>
      <c r="E1" s="397"/>
    </row>
    <row r="2" spans="1:6" ht="30" customHeight="1" x14ac:dyDescent="0.2">
      <c r="A2" s="411" t="s">
        <v>223</v>
      </c>
      <c r="B2" s="411" t="s">
        <v>31</v>
      </c>
      <c r="C2" s="411"/>
      <c r="D2" s="411" t="s">
        <v>337</v>
      </c>
      <c r="E2" s="413"/>
      <c r="F2" s="14"/>
    </row>
    <row r="3" spans="1:6" ht="18" customHeight="1" x14ac:dyDescent="0.2">
      <c r="A3" s="414"/>
      <c r="B3" s="414"/>
      <c r="C3" s="414"/>
      <c r="D3" s="415" t="s">
        <v>182</v>
      </c>
      <c r="E3" s="416"/>
      <c r="F3" s="14"/>
    </row>
    <row r="4" spans="1:6" ht="17.100000000000001" customHeight="1" thickBot="1" x14ac:dyDescent="0.25">
      <c r="A4" s="412"/>
      <c r="B4" s="112" t="s">
        <v>399</v>
      </c>
      <c r="C4" s="112" t="s">
        <v>400</v>
      </c>
      <c r="D4" s="112" t="s">
        <v>399</v>
      </c>
      <c r="E4" s="220" t="s">
        <v>400</v>
      </c>
      <c r="F4" s="14"/>
    </row>
    <row r="5" spans="1:6" ht="24.95" customHeight="1" x14ac:dyDescent="0.2">
      <c r="A5" s="227" t="s">
        <v>354</v>
      </c>
      <c r="B5" s="79">
        <v>443952</v>
      </c>
      <c r="C5" s="83">
        <v>442373</v>
      </c>
      <c r="D5" s="79">
        <v>61495421</v>
      </c>
      <c r="E5" s="326">
        <v>50190748</v>
      </c>
      <c r="F5" s="14"/>
    </row>
    <row r="6" spans="1:6" ht="24.95" customHeight="1" x14ac:dyDescent="0.2">
      <c r="A6" s="223" t="s">
        <v>51</v>
      </c>
      <c r="B6" s="56">
        <v>27988</v>
      </c>
      <c r="C6" s="240">
        <v>23091</v>
      </c>
      <c r="D6" s="56">
        <v>4871177</v>
      </c>
      <c r="E6" s="64">
        <v>3960651</v>
      </c>
      <c r="F6" s="14"/>
    </row>
    <row r="7" spans="1:6" ht="24.95" customHeight="1" x14ac:dyDescent="0.2">
      <c r="A7" s="223" t="s">
        <v>52</v>
      </c>
      <c r="B7" s="56">
        <v>13412</v>
      </c>
      <c r="C7" s="240">
        <v>11899</v>
      </c>
      <c r="D7" s="56">
        <v>2525893</v>
      </c>
      <c r="E7" s="64">
        <v>2199366</v>
      </c>
      <c r="F7" s="14"/>
    </row>
    <row r="8" spans="1:6" ht="24.95" customHeight="1" x14ac:dyDescent="0.2">
      <c r="A8" s="223" t="s">
        <v>53</v>
      </c>
      <c r="B8" s="56">
        <v>12155</v>
      </c>
      <c r="C8" s="240">
        <v>11156</v>
      </c>
      <c r="D8" s="56">
        <v>2098439</v>
      </c>
      <c r="E8" s="64">
        <v>1942226</v>
      </c>
      <c r="F8" s="14"/>
    </row>
    <row r="9" spans="1:6" ht="24.95" customHeight="1" x14ac:dyDescent="0.2">
      <c r="A9" s="223" t="s">
        <v>54</v>
      </c>
      <c r="B9" s="56">
        <v>12224</v>
      </c>
      <c r="C9" s="240">
        <v>6620</v>
      </c>
      <c r="D9" s="56">
        <v>1534663</v>
      </c>
      <c r="E9" s="64">
        <v>1236155</v>
      </c>
      <c r="F9" s="14"/>
    </row>
    <row r="10" spans="1:6" ht="24.95" customHeight="1" x14ac:dyDescent="0.2">
      <c r="A10" s="223" t="s">
        <v>55</v>
      </c>
      <c r="B10" s="56">
        <v>18330</v>
      </c>
      <c r="C10" s="240">
        <v>15241</v>
      </c>
      <c r="D10" s="56">
        <v>3145996</v>
      </c>
      <c r="E10" s="64">
        <v>2322506</v>
      </c>
      <c r="F10" s="14"/>
    </row>
    <row r="11" spans="1:6" ht="24.95" customHeight="1" x14ac:dyDescent="0.2">
      <c r="A11" s="223" t="s">
        <v>56</v>
      </c>
      <c r="B11" s="56">
        <v>30300</v>
      </c>
      <c r="C11" s="240">
        <v>25521</v>
      </c>
      <c r="D11" s="56">
        <v>4702174</v>
      </c>
      <c r="E11" s="64">
        <v>3954752</v>
      </c>
      <c r="F11" s="14"/>
    </row>
    <row r="12" spans="1:6" ht="24.95" customHeight="1" x14ac:dyDescent="0.2">
      <c r="A12" s="223" t="s">
        <v>57</v>
      </c>
      <c r="B12" s="56">
        <v>140765</v>
      </c>
      <c r="C12" s="240">
        <v>208014</v>
      </c>
      <c r="D12" s="56">
        <v>16257822</v>
      </c>
      <c r="E12" s="64">
        <v>13299952</v>
      </c>
      <c r="F12" s="126"/>
    </row>
    <row r="13" spans="1:6" ht="24.95" customHeight="1" x14ac:dyDescent="0.2">
      <c r="A13" s="223" t="s">
        <v>58</v>
      </c>
      <c r="B13" s="56">
        <v>5972</v>
      </c>
      <c r="C13" s="240">
        <v>4744</v>
      </c>
      <c r="D13" s="56">
        <v>1010335</v>
      </c>
      <c r="E13" s="64">
        <v>760494</v>
      </c>
      <c r="F13" s="14"/>
    </row>
    <row r="14" spans="1:6" ht="24.95" customHeight="1" x14ac:dyDescent="0.2">
      <c r="A14" s="223" t="s">
        <v>59</v>
      </c>
      <c r="B14" s="56">
        <v>10226</v>
      </c>
      <c r="C14" s="240">
        <v>8623</v>
      </c>
      <c r="D14" s="56">
        <v>1772446</v>
      </c>
      <c r="E14" s="64">
        <v>1428518</v>
      </c>
      <c r="F14" s="14"/>
    </row>
    <row r="15" spans="1:6" ht="24.95" customHeight="1" x14ac:dyDescent="0.2">
      <c r="A15" s="223" t="s">
        <v>60</v>
      </c>
      <c r="B15" s="56">
        <v>7915</v>
      </c>
      <c r="C15" s="240">
        <v>6499</v>
      </c>
      <c r="D15" s="56">
        <v>1388902</v>
      </c>
      <c r="E15" s="64">
        <v>1161523</v>
      </c>
      <c r="F15" s="14"/>
    </row>
    <row r="16" spans="1:6" ht="24.95" customHeight="1" x14ac:dyDescent="0.2">
      <c r="A16" s="223" t="s">
        <v>61</v>
      </c>
      <c r="B16" s="56">
        <v>23266</v>
      </c>
      <c r="C16" s="240">
        <v>20499</v>
      </c>
      <c r="D16" s="56">
        <v>3788469</v>
      </c>
      <c r="E16" s="64">
        <v>3162849</v>
      </c>
      <c r="F16" s="14"/>
    </row>
    <row r="17" spans="1:6" ht="24.95" customHeight="1" x14ac:dyDescent="0.2">
      <c r="A17" s="223" t="s">
        <v>62</v>
      </c>
      <c r="B17" s="56">
        <v>71412</v>
      </c>
      <c r="C17" s="240">
        <v>33455</v>
      </c>
      <c r="D17" s="56">
        <v>6727803</v>
      </c>
      <c r="E17" s="64">
        <v>5131068</v>
      </c>
      <c r="F17" s="14"/>
    </row>
    <row r="18" spans="1:6" ht="24.95" customHeight="1" x14ac:dyDescent="0.2">
      <c r="A18" s="222" t="s">
        <v>63</v>
      </c>
      <c r="B18" s="56">
        <v>13366</v>
      </c>
      <c r="C18" s="240">
        <v>16301</v>
      </c>
      <c r="D18" s="56">
        <v>1115345</v>
      </c>
      <c r="E18" s="64">
        <v>950868</v>
      </c>
      <c r="F18" s="14"/>
    </row>
    <row r="19" spans="1:6" ht="24.95" customHeight="1" x14ac:dyDescent="0.2">
      <c r="A19" s="223" t="s">
        <v>64</v>
      </c>
      <c r="B19" s="56">
        <v>7875</v>
      </c>
      <c r="C19" s="240">
        <v>7632</v>
      </c>
      <c r="D19" s="56">
        <v>1448968</v>
      </c>
      <c r="E19" s="64">
        <v>1179516</v>
      </c>
      <c r="F19" s="14"/>
    </row>
    <row r="20" spans="1:6" ht="24.95" customHeight="1" x14ac:dyDescent="0.2">
      <c r="A20" s="223" t="s">
        <v>65</v>
      </c>
      <c r="B20" s="56">
        <v>35588</v>
      </c>
      <c r="C20" s="240">
        <v>28961</v>
      </c>
      <c r="D20" s="56">
        <v>6732227</v>
      </c>
      <c r="E20" s="64">
        <v>5592867</v>
      </c>
      <c r="F20" s="14"/>
    </row>
    <row r="21" spans="1:6" ht="24.95" customHeight="1" x14ac:dyDescent="0.2">
      <c r="A21" s="281" t="s">
        <v>66</v>
      </c>
      <c r="B21" s="57">
        <v>12094</v>
      </c>
      <c r="C21" s="241">
        <v>11072</v>
      </c>
      <c r="D21" s="57">
        <v>1971461</v>
      </c>
      <c r="E21" s="69">
        <v>1667932</v>
      </c>
      <c r="F21" s="14"/>
    </row>
    <row r="22" spans="1:6" x14ac:dyDescent="0.2">
      <c r="A22" s="25"/>
      <c r="B22" s="25"/>
      <c r="C22" s="25"/>
      <c r="D22" s="25"/>
      <c r="E22" s="25"/>
      <c r="F22" s="14"/>
    </row>
    <row r="23" spans="1:6" ht="12.75" x14ac:dyDescent="0.2">
      <c r="A23" s="378" t="s">
        <v>398</v>
      </c>
      <c r="B23" s="379"/>
      <c r="C23" s="379"/>
      <c r="D23" s="379"/>
      <c r="E23" s="37"/>
    </row>
    <row r="24" spans="1:6" ht="12.75" x14ac:dyDescent="0.2">
      <c r="A24" s="378" t="s">
        <v>401</v>
      </c>
      <c r="B24" s="379"/>
      <c r="C24" s="379"/>
      <c r="D24" s="379"/>
      <c r="E24" s="37"/>
    </row>
    <row r="25" spans="1:6" ht="14.25" customHeight="1" x14ac:dyDescent="0.2">
      <c r="A25" s="409" t="s">
        <v>355</v>
      </c>
      <c r="B25" s="410"/>
      <c r="C25" s="410"/>
      <c r="D25" s="410"/>
      <c r="E25" s="410"/>
    </row>
    <row r="26" spans="1:6" x14ac:dyDescent="0.2">
      <c r="A26" s="37"/>
      <c r="B26" s="37"/>
      <c r="C26" s="37"/>
      <c r="D26" s="37"/>
      <c r="E26" s="37"/>
    </row>
  </sheetData>
  <sortState ref="H6:I21">
    <sortCondition descending="1" ref="I6"/>
  </sortState>
  <mergeCells count="8">
    <mergeCell ref="A25:E25"/>
    <mergeCell ref="A23:D23"/>
    <mergeCell ref="A24:D24"/>
    <mergeCell ref="A1:E1"/>
    <mergeCell ref="A2:A4"/>
    <mergeCell ref="B2:C3"/>
    <mergeCell ref="D2:E2"/>
    <mergeCell ref="D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O30"/>
  <sheetViews>
    <sheetView workbookViewId="0">
      <selection activeCell="L10" sqref="K1:L10"/>
    </sheetView>
  </sheetViews>
  <sheetFormatPr defaultColWidth="9.140625" defaultRowHeight="11.25" x14ac:dyDescent="0.2"/>
  <cols>
    <col min="1" max="1" width="27" style="13" customWidth="1"/>
    <col min="2" max="7" width="9.7109375" style="13" customWidth="1"/>
    <col min="8" max="8" width="9.7109375" style="13" hidden="1" customWidth="1"/>
    <col min="9" max="9" width="10.140625" style="13" bestFit="1" customWidth="1"/>
    <col min="10" max="16384" width="9.140625" style="13"/>
  </cols>
  <sheetData>
    <row r="1" spans="1:15" ht="53.25" customHeight="1" thickBot="1" x14ac:dyDescent="0.25">
      <c r="A1" s="395" t="s">
        <v>431</v>
      </c>
      <c r="B1" s="395"/>
      <c r="C1" s="395"/>
      <c r="D1" s="395"/>
      <c r="E1" s="395"/>
      <c r="F1" s="395"/>
      <c r="G1" s="395"/>
    </row>
    <row r="2" spans="1:15" ht="35.1" customHeight="1" thickBot="1" x14ac:dyDescent="0.25">
      <c r="A2" s="371" t="s">
        <v>223</v>
      </c>
      <c r="B2" s="419" t="s">
        <v>230</v>
      </c>
      <c r="C2" s="419"/>
      <c r="D2" s="419" t="s">
        <v>113</v>
      </c>
      <c r="E2" s="420"/>
      <c r="F2" s="420" t="s">
        <v>307</v>
      </c>
      <c r="G2" s="421"/>
      <c r="H2" s="339"/>
      <c r="I2" s="14"/>
    </row>
    <row r="3" spans="1:15" ht="15" customHeight="1" thickBot="1" x14ac:dyDescent="0.25">
      <c r="A3" s="377"/>
      <c r="B3" s="422" t="s">
        <v>50</v>
      </c>
      <c r="C3" s="422"/>
      <c r="D3" s="422"/>
      <c r="E3" s="422"/>
      <c r="F3" s="422"/>
      <c r="G3" s="422"/>
      <c r="H3" s="339"/>
      <c r="I3" s="14"/>
    </row>
    <row r="4" spans="1:15" ht="17.100000000000001" customHeight="1" thickBot="1" x14ac:dyDescent="0.25">
      <c r="A4" s="373"/>
      <c r="B4" s="244" t="s">
        <v>399</v>
      </c>
      <c r="C4" s="244" t="s">
        <v>400</v>
      </c>
      <c r="D4" s="244" t="s">
        <v>399</v>
      </c>
      <c r="E4" s="244" t="s">
        <v>400</v>
      </c>
      <c r="F4" s="244" t="s">
        <v>399</v>
      </c>
      <c r="G4" s="245" t="s">
        <v>400</v>
      </c>
      <c r="H4" s="339"/>
      <c r="I4" s="14"/>
    </row>
    <row r="5" spans="1:15" ht="24.95" customHeight="1" thickBot="1" x14ac:dyDescent="0.25">
      <c r="A5" s="122" t="s">
        <v>237</v>
      </c>
      <c r="B5" s="337">
        <v>5711313</v>
      </c>
      <c r="C5" s="83">
        <v>5243487</v>
      </c>
      <c r="D5" s="337">
        <v>19736910</v>
      </c>
      <c r="E5" s="83">
        <v>15326363</v>
      </c>
      <c r="F5" s="337">
        <v>36047198</v>
      </c>
      <c r="G5" s="343">
        <v>29620898</v>
      </c>
      <c r="H5" s="340"/>
      <c r="I5" s="14"/>
      <c r="J5" s="28"/>
      <c r="K5" s="28"/>
      <c r="L5" s="28"/>
      <c r="M5" s="28"/>
      <c r="N5" s="28"/>
      <c r="O5" s="28"/>
    </row>
    <row r="6" spans="1:15" ht="24.95" customHeight="1" thickBot="1" x14ac:dyDescent="0.25">
      <c r="A6" s="107" t="s">
        <v>165</v>
      </c>
      <c r="B6" s="304">
        <v>3301947</v>
      </c>
      <c r="C6" s="336">
        <v>3078760</v>
      </c>
      <c r="D6" s="247">
        <v>12405831</v>
      </c>
      <c r="E6" s="336">
        <v>9457806</v>
      </c>
      <c r="F6" s="247">
        <v>28343569</v>
      </c>
      <c r="G6" s="344">
        <v>22302179</v>
      </c>
      <c r="H6" s="340"/>
      <c r="I6" s="14"/>
      <c r="J6" s="28"/>
    </row>
    <row r="7" spans="1:15" ht="24.95" customHeight="1" thickBot="1" x14ac:dyDescent="0.25">
      <c r="A7" s="108" t="s">
        <v>79</v>
      </c>
      <c r="B7" s="304">
        <v>1792359</v>
      </c>
      <c r="C7" s="336">
        <v>2105787</v>
      </c>
      <c r="D7" s="247">
        <v>7420648</v>
      </c>
      <c r="E7" s="336">
        <v>5506303</v>
      </c>
      <c r="F7" s="247">
        <v>17648363</v>
      </c>
      <c r="G7" s="344">
        <v>13768190</v>
      </c>
      <c r="H7" s="340"/>
      <c r="I7" s="14"/>
    </row>
    <row r="8" spans="1:15" ht="35.1" customHeight="1" thickBot="1" x14ac:dyDescent="0.25">
      <c r="A8" s="108" t="s">
        <v>175</v>
      </c>
      <c r="B8" s="304">
        <v>386719</v>
      </c>
      <c r="C8" s="304">
        <v>427631</v>
      </c>
      <c r="D8" s="247">
        <v>1651555</v>
      </c>
      <c r="E8" s="247">
        <v>1552444</v>
      </c>
      <c r="F8" s="56">
        <v>4148911</v>
      </c>
      <c r="G8" s="82">
        <v>3664320</v>
      </c>
      <c r="H8" s="340"/>
      <c r="I8" s="14"/>
    </row>
    <row r="9" spans="1:15" ht="24.95" customHeight="1" thickBot="1" x14ac:dyDescent="0.25">
      <c r="A9" s="108" t="s">
        <v>80</v>
      </c>
      <c r="B9" s="304">
        <v>17967</v>
      </c>
      <c r="C9" s="304">
        <v>54033</v>
      </c>
      <c r="D9" s="247">
        <v>281117</v>
      </c>
      <c r="E9" s="247">
        <v>244476</v>
      </c>
      <c r="F9" s="56">
        <v>540665</v>
      </c>
      <c r="G9" s="82">
        <v>254138</v>
      </c>
      <c r="H9" s="340"/>
      <c r="I9" s="14"/>
    </row>
    <row r="10" spans="1:15" ht="24.95" customHeight="1" thickBot="1" x14ac:dyDescent="0.25">
      <c r="A10" s="108" t="s">
        <v>81</v>
      </c>
      <c r="B10" s="304">
        <v>1104902</v>
      </c>
      <c r="C10" s="304">
        <v>491309</v>
      </c>
      <c r="D10" s="247">
        <v>3052511</v>
      </c>
      <c r="E10" s="247">
        <v>2154583</v>
      </c>
      <c r="F10" s="56">
        <v>6005630</v>
      </c>
      <c r="G10" s="82">
        <v>4615531</v>
      </c>
      <c r="H10" s="340"/>
      <c r="I10" s="14"/>
    </row>
    <row r="11" spans="1:15" ht="24.95" customHeight="1" thickBot="1" x14ac:dyDescent="0.25">
      <c r="A11" s="107" t="s">
        <v>166</v>
      </c>
      <c r="B11" s="304">
        <v>160114</v>
      </c>
      <c r="C11" s="304">
        <v>286136</v>
      </c>
      <c r="D11" s="247">
        <v>788097</v>
      </c>
      <c r="E11" s="247">
        <v>369750</v>
      </c>
      <c r="F11" s="56">
        <v>265020</v>
      </c>
      <c r="G11" s="80">
        <v>217820</v>
      </c>
      <c r="H11" s="340"/>
      <c r="I11" s="14"/>
    </row>
    <row r="12" spans="1:15" ht="24.95" customHeight="1" thickBot="1" x14ac:dyDescent="0.25">
      <c r="A12" s="108" t="s">
        <v>83</v>
      </c>
      <c r="B12" s="304">
        <v>14084</v>
      </c>
      <c r="C12" s="304">
        <v>90890</v>
      </c>
      <c r="D12" s="247">
        <v>247717</v>
      </c>
      <c r="E12" s="247">
        <v>145114</v>
      </c>
      <c r="F12" s="56">
        <v>65326</v>
      </c>
      <c r="G12" s="82">
        <v>41766</v>
      </c>
      <c r="H12" s="340"/>
      <c r="I12" s="14"/>
    </row>
    <row r="13" spans="1:15" ht="24.95" customHeight="1" thickBot="1" x14ac:dyDescent="0.25">
      <c r="A13" s="108" t="s">
        <v>84</v>
      </c>
      <c r="B13" s="304">
        <v>7969</v>
      </c>
      <c r="C13" s="304">
        <v>47216</v>
      </c>
      <c r="D13" s="247">
        <v>105980</v>
      </c>
      <c r="E13" s="247">
        <v>66389</v>
      </c>
      <c r="F13" s="56">
        <v>92827</v>
      </c>
      <c r="G13" s="82">
        <v>117139</v>
      </c>
      <c r="H13" s="340"/>
      <c r="I13" s="14"/>
    </row>
    <row r="14" spans="1:15" ht="24.95" customHeight="1" thickBot="1" x14ac:dyDescent="0.25">
      <c r="A14" s="108" t="s">
        <v>85</v>
      </c>
      <c r="B14" s="304">
        <v>138061</v>
      </c>
      <c r="C14" s="304">
        <v>148030</v>
      </c>
      <c r="D14" s="247">
        <v>434400</v>
      </c>
      <c r="E14" s="247">
        <v>158247</v>
      </c>
      <c r="F14" s="56">
        <v>106867</v>
      </c>
      <c r="G14" s="82">
        <v>58915</v>
      </c>
      <c r="H14" s="340"/>
      <c r="I14" s="14"/>
    </row>
    <row r="15" spans="1:15" ht="35.1" customHeight="1" thickBot="1" x14ac:dyDescent="0.25">
      <c r="A15" s="107" t="s">
        <v>338</v>
      </c>
      <c r="B15" s="304">
        <v>1817191</v>
      </c>
      <c r="C15" s="304">
        <v>1636983</v>
      </c>
      <c r="D15" s="247">
        <v>5414622</v>
      </c>
      <c r="E15" s="247">
        <v>4708984</v>
      </c>
      <c r="F15" s="56">
        <v>6921524</v>
      </c>
      <c r="G15" s="82">
        <v>6347575</v>
      </c>
      <c r="H15" s="340"/>
      <c r="I15" s="14"/>
    </row>
    <row r="16" spans="1:15" ht="24.95" customHeight="1" thickBot="1" x14ac:dyDescent="0.25">
      <c r="A16" s="108" t="s">
        <v>144</v>
      </c>
      <c r="B16" s="304">
        <v>541806</v>
      </c>
      <c r="C16" s="304">
        <v>432229</v>
      </c>
      <c r="D16" s="247">
        <v>853480</v>
      </c>
      <c r="E16" s="247">
        <v>803669</v>
      </c>
      <c r="F16" s="56">
        <v>1625533</v>
      </c>
      <c r="G16" s="38">
        <v>1572435</v>
      </c>
      <c r="H16" s="340"/>
      <c r="I16" s="14"/>
    </row>
    <row r="17" spans="1:10" ht="24.95" customHeight="1" thickBot="1" x14ac:dyDescent="0.25">
      <c r="A17" s="108" t="s">
        <v>145</v>
      </c>
      <c r="B17" s="304">
        <v>41352</v>
      </c>
      <c r="C17" s="304">
        <v>21470</v>
      </c>
      <c r="D17" s="247">
        <v>210171</v>
      </c>
      <c r="E17" s="247">
        <v>207731</v>
      </c>
      <c r="F17" s="56">
        <v>1016840</v>
      </c>
      <c r="G17" s="80">
        <v>1113927</v>
      </c>
      <c r="H17" s="340"/>
      <c r="I17" s="14"/>
    </row>
    <row r="18" spans="1:10" ht="50.1" customHeight="1" thickBot="1" x14ac:dyDescent="0.25">
      <c r="A18" s="108" t="s">
        <v>147</v>
      </c>
      <c r="B18" s="304">
        <v>126013</v>
      </c>
      <c r="C18" s="304">
        <v>180518</v>
      </c>
      <c r="D18" s="247">
        <v>598113</v>
      </c>
      <c r="E18" s="247">
        <v>518472</v>
      </c>
      <c r="F18" s="56">
        <v>698145</v>
      </c>
      <c r="G18" s="80">
        <v>497985</v>
      </c>
      <c r="H18" s="340"/>
      <c r="I18" s="14"/>
    </row>
    <row r="19" spans="1:10" ht="24.95" customHeight="1" thickBot="1" x14ac:dyDescent="0.25">
      <c r="A19" s="107" t="s">
        <v>87</v>
      </c>
      <c r="B19" s="304">
        <v>293669</v>
      </c>
      <c r="C19" s="304">
        <v>105088</v>
      </c>
      <c r="D19" s="247">
        <v>513628</v>
      </c>
      <c r="E19" s="247">
        <v>406462</v>
      </c>
      <c r="F19" s="56">
        <v>199505</v>
      </c>
      <c r="G19" s="80">
        <v>278205</v>
      </c>
      <c r="H19" s="340"/>
      <c r="I19" s="14"/>
    </row>
    <row r="20" spans="1:10" ht="24.95" customHeight="1" thickBot="1" x14ac:dyDescent="0.25">
      <c r="A20" s="107" t="s">
        <v>88</v>
      </c>
      <c r="B20" s="304">
        <v>104665</v>
      </c>
      <c r="C20" s="304">
        <v>119259</v>
      </c>
      <c r="D20" s="247">
        <v>472845</v>
      </c>
      <c r="E20" s="247">
        <v>221369</v>
      </c>
      <c r="F20" s="56">
        <v>160687</v>
      </c>
      <c r="G20" s="80">
        <v>250392</v>
      </c>
      <c r="H20" s="340"/>
      <c r="I20" s="14"/>
    </row>
    <row r="21" spans="1:10" ht="24.95" customHeight="1" x14ac:dyDescent="0.2">
      <c r="A21" s="113" t="s">
        <v>89</v>
      </c>
      <c r="B21" s="338">
        <v>33727</v>
      </c>
      <c r="C21" s="338">
        <v>17261</v>
      </c>
      <c r="D21" s="73">
        <v>141887</v>
      </c>
      <c r="E21" s="73">
        <v>161992</v>
      </c>
      <c r="F21" s="57">
        <v>156893</v>
      </c>
      <c r="G21" s="82">
        <v>224727</v>
      </c>
      <c r="H21" s="341"/>
      <c r="I21" s="14"/>
    </row>
    <row r="22" spans="1:10" ht="12" customHeight="1" x14ac:dyDescent="0.2">
      <c r="A22" s="33"/>
      <c r="B22" s="27"/>
      <c r="C22" s="34"/>
      <c r="D22" s="34"/>
      <c r="E22" s="35"/>
      <c r="F22" s="34"/>
      <c r="G22" s="34"/>
      <c r="H22" s="25"/>
      <c r="I22" s="14"/>
      <c r="J22" s="14"/>
    </row>
    <row r="23" spans="1:10" ht="13.5" customHeight="1" x14ac:dyDescent="0.2">
      <c r="A23" s="417" t="s">
        <v>398</v>
      </c>
      <c r="B23" s="418"/>
      <c r="C23" s="418"/>
      <c r="D23" s="418"/>
      <c r="E23" s="14"/>
      <c r="F23" s="14"/>
      <c r="G23" s="14"/>
      <c r="H23" s="25"/>
      <c r="I23" s="14"/>
      <c r="J23" s="14"/>
    </row>
    <row r="24" spans="1:10" ht="15" customHeight="1" thickBot="1" x14ac:dyDescent="0.25">
      <c r="A24" s="362" t="s">
        <v>401</v>
      </c>
      <c r="B24" s="363"/>
      <c r="C24" s="363"/>
      <c r="D24" s="363"/>
      <c r="H24" s="342"/>
      <c r="I24" s="14"/>
    </row>
    <row r="25" spans="1:10" ht="13.5" customHeight="1" thickBot="1" x14ac:dyDescent="0.25">
      <c r="H25" s="32"/>
    </row>
    <row r="26" spans="1:10" ht="12.75" customHeight="1" x14ac:dyDescent="0.2"/>
    <row r="27" spans="1:10" ht="12.75" customHeight="1" x14ac:dyDescent="0.2">
      <c r="B27" s="36"/>
      <c r="C27" s="36"/>
      <c r="D27" s="36"/>
      <c r="E27" s="36"/>
      <c r="F27" s="36"/>
      <c r="G27" s="36"/>
    </row>
    <row r="28" spans="1:10" x14ac:dyDescent="0.2">
      <c r="B28" s="28"/>
      <c r="C28" s="28"/>
      <c r="D28" s="28"/>
      <c r="E28" s="28"/>
      <c r="F28" s="28"/>
      <c r="G28" s="28"/>
    </row>
    <row r="29" spans="1:10" ht="12.75" customHeight="1" x14ac:dyDescent="0.2"/>
    <row r="30" spans="1:10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I36"/>
  <sheetViews>
    <sheetView zoomScaleNormal="100" workbookViewId="0">
      <selection activeCell="I13" sqref="H1:I13"/>
    </sheetView>
  </sheetViews>
  <sheetFormatPr defaultColWidth="9.140625" defaultRowHeight="11.25" x14ac:dyDescent="0.2"/>
  <cols>
    <col min="1" max="1" width="24.28515625" style="13" customWidth="1"/>
    <col min="2" max="2" width="13.7109375" style="13" customWidth="1"/>
    <col min="3" max="3" width="14" style="13" customWidth="1"/>
    <col min="4" max="4" width="13.7109375" style="13" customWidth="1"/>
    <col min="5" max="5" width="14.28515625" style="14" customWidth="1"/>
    <col min="6" max="16384" width="9.140625" style="13"/>
  </cols>
  <sheetData>
    <row r="1" spans="1:9" s="26" customFormat="1" ht="50.1" customHeight="1" x14ac:dyDescent="0.2">
      <c r="A1" s="395" t="s">
        <v>387</v>
      </c>
      <c r="B1" s="395"/>
      <c r="C1" s="395"/>
      <c r="D1" s="395"/>
      <c r="E1" s="395"/>
    </row>
    <row r="2" spans="1:9" ht="30" customHeight="1" x14ac:dyDescent="0.2">
      <c r="A2" s="371" t="s">
        <v>223</v>
      </c>
      <c r="B2" s="371" t="s">
        <v>67</v>
      </c>
      <c r="C2" s="371"/>
      <c r="D2" s="371" t="s">
        <v>72</v>
      </c>
      <c r="E2" s="376"/>
      <c r="F2" s="14"/>
    </row>
    <row r="3" spans="1:9" ht="15" customHeight="1" x14ac:dyDescent="0.2">
      <c r="A3" s="372"/>
      <c r="B3" s="423" t="s">
        <v>50</v>
      </c>
      <c r="C3" s="423"/>
      <c r="D3" s="423"/>
      <c r="E3" s="424"/>
      <c r="F3" s="14"/>
    </row>
    <row r="4" spans="1:9" ht="17.100000000000001" customHeight="1" thickBot="1" x14ac:dyDescent="0.25">
      <c r="A4" s="373"/>
      <c r="B4" s="111" t="s">
        <v>399</v>
      </c>
      <c r="C4" s="111" t="s">
        <v>400</v>
      </c>
      <c r="D4" s="112" t="s">
        <v>399</v>
      </c>
      <c r="E4" s="220" t="s">
        <v>400</v>
      </c>
      <c r="F4" s="14"/>
    </row>
    <row r="5" spans="1:9" ht="24.95" customHeight="1" x14ac:dyDescent="0.2">
      <c r="A5" s="122" t="s">
        <v>237</v>
      </c>
      <c r="B5" s="110">
        <v>49378332</v>
      </c>
      <c r="C5" s="110">
        <v>40451160</v>
      </c>
      <c r="D5" s="110">
        <v>12117089</v>
      </c>
      <c r="E5" s="326">
        <v>9739588</v>
      </c>
      <c r="F5" s="62"/>
      <c r="G5" s="28"/>
    </row>
    <row r="6" spans="1:9" ht="24.95" customHeight="1" x14ac:dyDescent="0.2">
      <c r="A6" s="107" t="s">
        <v>165</v>
      </c>
      <c r="B6" s="75">
        <v>34394268</v>
      </c>
      <c r="C6" s="75">
        <v>27214837</v>
      </c>
      <c r="D6" s="75">
        <v>9657079</v>
      </c>
      <c r="E6" s="64">
        <v>7623908</v>
      </c>
      <c r="F6" s="14"/>
    </row>
    <row r="7" spans="1:9" ht="24.95" customHeight="1" x14ac:dyDescent="0.2">
      <c r="A7" s="108" t="s">
        <v>79</v>
      </c>
      <c r="B7" s="75">
        <v>19724747</v>
      </c>
      <c r="C7" s="75">
        <v>16208321</v>
      </c>
      <c r="D7" s="75">
        <v>7136623</v>
      </c>
      <c r="E7" s="64">
        <v>5171959</v>
      </c>
      <c r="F7" s="14"/>
    </row>
    <row r="8" spans="1:9" s="37" customFormat="1" ht="35.1" customHeight="1" x14ac:dyDescent="0.2">
      <c r="A8" s="109" t="s">
        <v>120</v>
      </c>
      <c r="B8" s="75">
        <v>4996667</v>
      </c>
      <c r="C8" s="75">
        <v>4497091</v>
      </c>
      <c r="D8" s="74">
        <v>1190518</v>
      </c>
      <c r="E8" s="76">
        <v>1147304</v>
      </c>
      <c r="F8" s="14"/>
      <c r="G8" s="14"/>
      <c r="H8" s="13"/>
      <c r="I8" s="13"/>
    </row>
    <row r="9" spans="1:9" ht="24.95" customHeight="1" x14ac:dyDescent="0.2">
      <c r="A9" s="108" t="s">
        <v>80</v>
      </c>
      <c r="B9" s="75">
        <v>807807</v>
      </c>
      <c r="C9" s="75">
        <v>475264</v>
      </c>
      <c r="D9" s="75">
        <v>31942</v>
      </c>
      <c r="E9" s="64">
        <v>77383</v>
      </c>
      <c r="F9" s="14"/>
    </row>
    <row r="10" spans="1:9" ht="24.95" customHeight="1" x14ac:dyDescent="0.2">
      <c r="A10" s="108" t="s">
        <v>81</v>
      </c>
      <c r="B10" s="75">
        <v>8865047</v>
      </c>
      <c r="C10" s="75">
        <v>6034161</v>
      </c>
      <c r="D10" s="74">
        <v>1297996</v>
      </c>
      <c r="E10" s="76">
        <v>1227262</v>
      </c>
      <c r="F10" s="62"/>
      <c r="G10" s="28"/>
    </row>
    <row r="11" spans="1:9" ht="24.95" customHeight="1" x14ac:dyDescent="0.2">
      <c r="A11" s="107" t="s">
        <v>166</v>
      </c>
      <c r="B11" s="75">
        <v>1161195</v>
      </c>
      <c r="C11" s="75">
        <v>859504</v>
      </c>
      <c r="D11" s="75">
        <v>52036</v>
      </c>
      <c r="E11" s="64">
        <v>14202</v>
      </c>
      <c r="F11" s="14"/>
    </row>
    <row r="12" spans="1:9" ht="24.95" customHeight="1" x14ac:dyDescent="0.2">
      <c r="A12" s="108" t="s">
        <v>83</v>
      </c>
      <c r="B12" s="75">
        <v>307432</v>
      </c>
      <c r="C12" s="75">
        <v>270681</v>
      </c>
      <c r="D12" s="75">
        <v>19695</v>
      </c>
      <c r="E12" s="64">
        <v>7089</v>
      </c>
      <c r="F12" s="14"/>
    </row>
    <row r="13" spans="1:9" ht="24.95" customHeight="1" x14ac:dyDescent="0.2">
      <c r="A13" s="108" t="s">
        <v>84</v>
      </c>
      <c r="B13" s="75">
        <v>204435</v>
      </c>
      <c r="C13" s="75">
        <v>223631</v>
      </c>
      <c r="D13" s="75">
        <v>2341</v>
      </c>
      <c r="E13" s="64">
        <v>7113</v>
      </c>
      <c r="F13" s="14"/>
    </row>
    <row r="14" spans="1:9" ht="24.95" customHeight="1" x14ac:dyDescent="0.2">
      <c r="A14" s="108" t="s">
        <v>85</v>
      </c>
      <c r="B14" s="75">
        <v>649328</v>
      </c>
      <c r="C14" s="75">
        <v>365192</v>
      </c>
      <c r="D14" s="75">
        <v>30000</v>
      </c>
      <c r="E14" s="77" t="s">
        <v>392</v>
      </c>
      <c r="F14" s="14"/>
    </row>
    <row r="15" spans="1:9" ht="35.1" customHeight="1" x14ac:dyDescent="0.2">
      <c r="A15" s="107" t="s">
        <v>116</v>
      </c>
      <c r="B15" s="75">
        <v>12036759</v>
      </c>
      <c r="C15" s="75">
        <v>10779031</v>
      </c>
      <c r="D15" s="75">
        <v>2116578</v>
      </c>
      <c r="E15" s="64">
        <v>1914511</v>
      </c>
      <c r="F15" s="14"/>
    </row>
    <row r="16" spans="1:9" ht="24.95" customHeight="1" x14ac:dyDescent="0.2">
      <c r="A16" s="108" t="s">
        <v>144</v>
      </c>
      <c r="B16" s="75">
        <v>2202099</v>
      </c>
      <c r="C16" s="75">
        <v>2035245</v>
      </c>
      <c r="D16" s="75">
        <v>818720</v>
      </c>
      <c r="E16" s="64">
        <v>773088</v>
      </c>
      <c r="F16" s="14"/>
    </row>
    <row r="17" spans="1:6" ht="24.95" customHeight="1" x14ac:dyDescent="0.2">
      <c r="A17" s="108" t="s">
        <v>145</v>
      </c>
      <c r="B17" s="75">
        <v>1021059</v>
      </c>
      <c r="C17" s="75">
        <v>1128162</v>
      </c>
      <c r="D17" s="75">
        <v>247304</v>
      </c>
      <c r="E17" s="64">
        <v>214966</v>
      </c>
      <c r="F17" s="14"/>
    </row>
    <row r="18" spans="1:6" ht="45" customHeight="1" x14ac:dyDescent="0.2">
      <c r="A18" s="108" t="s">
        <v>147</v>
      </c>
      <c r="B18" s="75">
        <v>1305903</v>
      </c>
      <c r="C18" s="75">
        <v>1106228</v>
      </c>
      <c r="D18" s="75">
        <v>116368</v>
      </c>
      <c r="E18" s="64">
        <v>91017</v>
      </c>
      <c r="F18" s="14"/>
    </row>
    <row r="19" spans="1:6" ht="24.95" customHeight="1" x14ac:dyDescent="0.2">
      <c r="A19" s="107" t="s">
        <v>87</v>
      </c>
      <c r="B19" s="75">
        <v>715406</v>
      </c>
      <c r="C19" s="75">
        <v>605521</v>
      </c>
      <c r="D19" s="75">
        <v>291396</v>
      </c>
      <c r="E19" s="64">
        <v>184234</v>
      </c>
      <c r="F19" s="14"/>
    </row>
    <row r="20" spans="1:6" ht="24.95" customHeight="1" x14ac:dyDescent="0.2">
      <c r="A20" s="107" t="s">
        <v>88</v>
      </c>
      <c r="B20" s="75">
        <v>738197</v>
      </c>
      <c r="C20" s="75">
        <v>591020</v>
      </c>
      <c r="D20" s="75" t="s">
        <v>392</v>
      </c>
      <c r="E20" s="77" t="s">
        <v>392</v>
      </c>
      <c r="F20" s="14"/>
    </row>
    <row r="21" spans="1:6" ht="24.95" customHeight="1" x14ac:dyDescent="0.2">
      <c r="A21" s="113" t="s">
        <v>89</v>
      </c>
      <c r="B21" s="78">
        <f>[1]Tab_27!$I$36</f>
        <v>591020</v>
      </c>
      <c r="C21" s="78">
        <v>401247</v>
      </c>
      <c r="D21" s="78" t="s">
        <v>392</v>
      </c>
      <c r="E21" s="69">
        <v>2733</v>
      </c>
      <c r="F21" s="14"/>
    </row>
    <row r="22" spans="1:6" ht="12.75" customHeight="1" x14ac:dyDescent="0.2">
      <c r="A22" s="14"/>
      <c r="B22" s="14"/>
      <c r="C22" s="14"/>
      <c r="D22" s="14"/>
      <c r="F22" s="14"/>
    </row>
    <row r="23" spans="1:6" ht="14.25" customHeight="1" x14ac:dyDescent="0.2">
      <c r="A23" s="362" t="s">
        <v>398</v>
      </c>
      <c r="B23" s="362"/>
      <c r="C23" s="362"/>
      <c r="D23" s="362"/>
      <c r="F23" s="14"/>
    </row>
    <row r="24" spans="1:6" ht="14.25" customHeight="1" x14ac:dyDescent="0.2">
      <c r="A24" s="362" t="s">
        <v>401</v>
      </c>
      <c r="B24" s="362"/>
      <c r="C24" s="362"/>
      <c r="D24" s="362"/>
    </row>
    <row r="25" spans="1:6" ht="12.75" customHeight="1" x14ac:dyDescent="0.2"/>
    <row r="26" spans="1:6" ht="12.75" customHeight="1" x14ac:dyDescent="0.2"/>
    <row r="27" spans="1:6" ht="13.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7">
    <mergeCell ref="A1:E1"/>
    <mergeCell ref="A23:D23"/>
    <mergeCell ref="A24:D24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J30"/>
  <sheetViews>
    <sheetView topLeftCell="A2" workbookViewId="0">
      <selection activeCell="B4" sqref="B4:G21"/>
    </sheetView>
  </sheetViews>
  <sheetFormatPr defaultColWidth="9.140625" defaultRowHeight="11.25" x14ac:dyDescent="0.2"/>
  <cols>
    <col min="1" max="1" width="27" style="13" customWidth="1"/>
    <col min="2" max="7" width="9.7109375" style="13" customWidth="1"/>
    <col min="8" max="8" width="9.140625" style="14"/>
    <col min="9" max="16384" width="9.140625" style="13"/>
  </cols>
  <sheetData>
    <row r="1" spans="1:9" ht="57" customHeight="1" x14ac:dyDescent="0.2">
      <c r="A1" s="399" t="s">
        <v>388</v>
      </c>
      <c r="B1" s="397"/>
      <c r="C1" s="397"/>
      <c r="D1" s="397"/>
      <c r="E1" s="397"/>
      <c r="F1" s="397"/>
      <c r="G1" s="397"/>
    </row>
    <row r="2" spans="1:9" ht="30" customHeight="1" x14ac:dyDescent="0.2">
      <c r="A2" s="371" t="s">
        <v>223</v>
      </c>
      <c r="B2" s="371" t="s">
        <v>179</v>
      </c>
      <c r="C2" s="371"/>
      <c r="D2" s="371" t="s">
        <v>180</v>
      </c>
      <c r="E2" s="371"/>
      <c r="F2" s="371" t="s">
        <v>181</v>
      </c>
      <c r="G2" s="376"/>
    </row>
    <row r="3" spans="1:9" ht="15" customHeight="1" x14ac:dyDescent="0.2">
      <c r="A3" s="372"/>
      <c r="B3" s="423" t="s">
        <v>182</v>
      </c>
      <c r="C3" s="423"/>
      <c r="D3" s="423"/>
      <c r="E3" s="423"/>
      <c r="F3" s="423"/>
      <c r="G3" s="424"/>
    </row>
    <row r="4" spans="1:9" ht="17.100000000000001" customHeight="1" thickBot="1" x14ac:dyDescent="0.25">
      <c r="A4" s="373"/>
      <c r="B4" s="111" t="s">
        <v>399</v>
      </c>
      <c r="C4" s="111" t="s">
        <v>400</v>
      </c>
      <c r="D4" s="111" t="s">
        <v>399</v>
      </c>
      <c r="E4" s="111" t="s">
        <v>400</v>
      </c>
      <c r="F4" s="111" t="s">
        <v>399</v>
      </c>
      <c r="G4" s="185" t="s">
        <v>400</v>
      </c>
    </row>
    <row r="5" spans="1:9" ht="24.95" customHeight="1" x14ac:dyDescent="0.2">
      <c r="A5" s="122" t="s">
        <v>237</v>
      </c>
      <c r="B5" s="79">
        <v>4473501</v>
      </c>
      <c r="C5" s="79">
        <v>3219120</v>
      </c>
      <c r="D5" s="79">
        <v>50064707</v>
      </c>
      <c r="E5" s="79">
        <v>40177641</v>
      </c>
      <c r="F5" s="79">
        <v>6957213</v>
      </c>
      <c r="G5" s="81">
        <v>6793987</v>
      </c>
    </row>
    <row r="6" spans="1:9" ht="24.95" customHeight="1" x14ac:dyDescent="0.2">
      <c r="A6" s="107" t="s">
        <v>165</v>
      </c>
      <c r="B6" s="56">
        <v>3848213</v>
      </c>
      <c r="C6" s="240">
        <v>2691488</v>
      </c>
      <c r="D6" s="56">
        <v>37771473</v>
      </c>
      <c r="E6" s="240">
        <v>29687667</v>
      </c>
      <c r="F6" s="56">
        <v>2431661</v>
      </c>
      <c r="G6" s="64">
        <v>2459590</v>
      </c>
    </row>
    <row r="7" spans="1:9" ht="24.95" customHeight="1" x14ac:dyDescent="0.2">
      <c r="A7" s="108" t="s">
        <v>79</v>
      </c>
      <c r="B7" s="56">
        <v>3097681</v>
      </c>
      <c r="C7" s="240">
        <v>2074169</v>
      </c>
      <c r="D7" s="56">
        <v>22695054</v>
      </c>
      <c r="E7" s="240">
        <v>18094616</v>
      </c>
      <c r="F7" s="56">
        <v>1068635</v>
      </c>
      <c r="G7" s="64">
        <v>1211495</v>
      </c>
    </row>
    <row r="8" spans="1:9" ht="24.95" customHeight="1" x14ac:dyDescent="0.2">
      <c r="A8" s="108" t="s">
        <v>142</v>
      </c>
      <c r="B8" s="74">
        <v>452285</v>
      </c>
      <c r="C8" s="74">
        <v>349229</v>
      </c>
      <c r="D8" s="74">
        <v>5281713</v>
      </c>
      <c r="E8" s="74">
        <v>4830704</v>
      </c>
      <c r="F8" s="74">
        <v>453187</v>
      </c>
      <c r="G8" s="76">
        <v>464462</v>
      </c>
    </row>
    <row r="9" spans="1:9" ht="24.95" customHeight="1" x14ac:dyDescent="0.2">
      <c r="A9" s="108" t="s">
        <v>80</v>
      </c>
      <c r="B9" s="56">
        <v>37257</v>
      </c>
      <c r="C9" s="56">
        <v>26168</v>
      </c>
      <c r="D9" s="74">
        <v>634366</v>
      </c>
      <c r="E9" s="74">
        <v>317375</v>
      </c>
      <c r="F9" s="74">
        <v>168126</v>
      </c>
      <c r="G9" s="76">
        <v>209104</v>
      </c>
    </row>
    <row r="10" spans="1:9" ht="24.95" customHeight="1" x14ac:dyDescent="0.2">
      <c r="A10" s="108" t="s">
        <v>81</v>
      </c>
      <c r="B10" s="304">
        <v>260990</v>
      </c>
      <c r="C10" s="74">
        <v>241922</v>
      </c>
      <c r="D10" s="247">
        <v>9160340</v>
      </c>
      <c r="E10" s="56">
        <v>6444972</v>
      </c>
      <c r="F10" s="56">
        <v>741713</v>
      </c>
      <c r="G10" s="80">
        <v>574529</v>
      </c>
    </row>
    <row r="11" spans="1:9" ht="24.95" customHeight="1" x14ac:dyDescent="0.2">
      <c r="A11" s="107" t="s">
        <v>166</v>
      </c>
      <c r="B11" s="56">
        <v>7520</v>
      </c>
      <c r="C11" s="240">
        <v>3821</v>
      </c>
      <c r="D11" s="56">
        <v>321287</v>
      </c>
      <c r="E11" s="240">
        <v>209957</v>
      </c>
      <c r="F11" s="56">
        <v>884424</v>
      </c>
      <c r="G11" s="64">
        <v>659928</v>
      </c>
    </row>
    <row r="12" spans="1:9" ht="24.95" customHeight="1" x14ac:dyDescent="0.2">
      <c r="A12" s="108" t="s">
        <v>83</v>
      </c>
      <c r="B12" s="74">
        <v>5484</v>
      </c>
      <c r="C12" s="240">
        <v>6</v>
      </c>
      <c r="D12" s="74">
        <v>209530</v>
      </c>
      <c r="E12" s="240">
        <v>144928</v>
      </c>
      <c r="F12" s="74">
        <v>112113</v>
      </c>
      <c r="G12" s="64">
        <v>132836</v>
      </c>
    </row>
    <row r="13" spans="1:9" ht="24.95" customHeight="1" x14ac:dyDescent="0.2">
      <c r="A13" s="108" t="s">
        <v>84</v>
      </c>
      <c r="B13" s="74">
        <v>2036</v>
      </c>
      <c r="C13" s="240">
        <v>3815</v>
      </c>
      <c r="D13" s="74">
        <v>25875</v>
      </c>
      <c r="E13" s="240">
        <v>23406</v>
      </c>
      <c r="F13" s="74">
        <v>178865</v>
      </c>
      <c r="G13" s="64">
        <v>203523</v>
      </c>
    </row>
    <row r="14" spans="1:9" ht="24.95" customHeight="1" x14ac:dyDescent="0.2">
      <c r="A14" s="108" t="s">
        <v>85</v>
      </c>
      <c r="B14" s="74" t="s">
        <v>392</v>
      </c>
      <c r="C14" s="74" t="s">
        <v>392</v>
      </c>
      <c r="D14" s="74">
        <v>85882</v>
      </c>
      <c r="E14" s="240">
        <v>41623</v>
      </c>
      <c r="F14" s="74">
        <v>593446</v>
      </c>
      <c r="G14" s="64">
        <v>323569</v>
      </c>
      <c r="I14" s="28"/>
    </row>
    <row r="15" spans="1:9" ht="35.1" customHeight="1" x14ac:dyDescent="0.2">
      <c r="A15" s="107" t="s">
        <v>116</v>
      </c>
      <c r="B15" s="56">
        <v>461458</v>
      </c>
      <c r="C15" s="240">
        <v>401153</v>
      </c>
      <c r="D15" s="74">
        <v>10623728</v>
      </c>
      <c r="E15" s="240">
        <v>9378612</v>
      </c>
      <c r="F15" s="74">
        <v>3068151</v>
      </c>
      <c r="G15" s="64">
        <v>2913777</v>
      </c>
    </row>
    <row r="16" spans="1:9" ht="24.95" customHeight="1" x14ac:dyDescent="0.2">
      <c r="A16" s="107" t="s">
        <v>156</v>
      </c>
      <c r="B16" s="74">
        <v>220856</v>
      </c>
      <c r="C16" s="240">
        <v>203366</v>
      </c>
      <c r="D16" s="74">
        <v>2564773</v>
      </c>
      <c r="E16" s="240">
        <v>2353675</v>
      </c>
      <c r="F16" s="74">
        <v>235190</v>
      </c>
      <c r="G16" s="64">
        <v>251292</v>
      </c>
    </row>
    <row r="17" spans="1:10" ht="24.95" customHeight="1" x14ac:dyDescent="0.2">
      <c r="A17" s="223" t="s">
        <v>157</v>
      </c>
      <c r="B17" s="56">
        <v>124325</v>
      </c>
      <c r="C17" s="240">
        <v>79828</v>
      </c>
      <c r="D17" s="74">
        <v>811281</v>
      </c>
      <c r="E17" s="240">
        <v>843934</v>
      </c>
      <c r="F17" s="74">
        <v>332757</v>
      </c>
      <c r="G17" s="64">
        <v>419366</v>
      </c>
    </row>
    <row r="18" spans="1:10" ht="50.1" customHeight="1" x14ac:dyDescent="0.2">
      <c r="A18" s="223" t="s">
        <v>114</v>
      </c>
      <c r="B18" s="74">
        <v>6944</v>
      </c>
      <c r="C18" s="74">
        <v>7045</v>
      </c>
      <c r="D18" s="74">
        <v>881796</v>
      </c>
      <c r="E18" s="74">
        <v>773905</v>
      </c>
      <c r="F18" s="74">
        <v>533531</v>
      </c>
      <c r="G18" s="76">
        <v>416295</v>
      </c>
    </row>
    <row r="19" spans="1:10" ht="24.95" customHeight="1" x14ac:dyDescent="0.2">
      <c r="A19" s="223" t="s">
        <v>87</v>
      </c>
      <c r="B19" s="74">
        <v>81254</v>
      </c>
      <c r="C19" s="74">
        <v>88322</v>
      </c>
      <c r="D19" s="74">
        <v>776295</v>
      </c>
      <c r="E19" s="74">
        <v>573096</v>
      </c>
      <c r="F19" s="74">
        <v>149253</v>
      </c>
      <c r="G19" s="76">
        <v>128337</v>
      </c>
    </row>
    <row r="20" spans="1:10" ht="24.95" customHeight="1" x14ac:dyDescent="0.2">
      <c r="A20" s="223" t="s">
        <v>88</v>
      </c>
      <c r="B20" s="74">
        <v>63118</v>
      </c>
      <c r="C20" s="74" t="s">
        <v>404</v>
      </c>
      <c r="D20" s="74">
        <v>324872</v>
      </c>
      <c r="E20" s="74">
        <v>89254</v>
      </c>
      <c r="F20" s="74">
        <v>350207</v>
      </c>
      <c r="G20" s="76">
        <v>501766</v>
      </c>
    </row>
    <row r="21" spans="1:10" ht="24.95" customHeight="1" x14ac:dyDescent="0.2">
      <c r="A21" s="281" t="s">
        <v>89</v>
      </c>
      <c r="B21" s="334">
        <v>11938</v>
      </c>
      <c r="C21" s="334">
        <v>34336</v>
      </c>
      <c r="D21" s="334">
        <v>247052</v>
      </c>
      <c r="E21" s="334">
        <v>239055</v>
      </c>
      <c r="F21" s="334">
        <v>73517</v>
      </c>
      <c r="G21" s="335">
        <v>130589</v>
      </c>
    </row>
    <row r="22" spans="1:10" ht="12.75" customHeight="1" x14ac:dyDescent="0.2">
      <c r="A22" s="25"/>
      <c r="B22" s="25"/>
      <c r="C22" s="25"/>
      <c r="D22" s="25"/>
      <c r="E22" s="14"/>
      <c r="F22" s="14"/>
      <c r="G22" s="14"/>
      <c r="I22" s="14"/>
      <c r="J22" s="14"/>
    </row>
    <row r="23" spans="1:10" ht="14.25" customHeight="1" x14ac:dyDescent="0.2">
      <c r="A23" s="378" t="s">
        <v>398</v>
      </c>
      <c r="B23" s="379"/>
      <c r="C23" s="379"/>
      <c r="D23" s="379"/>
    </row>
    <row r="24" spans="1:10" ht="14.25" customHeight="1" x14ac:dyDescent="0.2">
      <c r="A24" s="378" t="s">
        <v>401</v>
      </c>
      <c r="B24" s="379"/>
      <c r="C24" s="379"/>
      <c r="D24" s="379"/>
    </row>
    <row r="25" spans="1:10" ht="12.75" customHeight="1" x14ac:dyDescent="0.2">
      <c r="A25" s="37"/>
      <c r="B25" s="37"/>
      <c r="C25" s="37"/>
      <c r="D25" s="37"/>
    </row>
    <row r="26" spans="1:10" ht="12.75" customHeight="1" x14ac:dyDescent="0.2">
      <c r="A26" s="37"/>
      <c r="B26" s="37"/>
      <c r="C26" s="37"/>
      <c r="D26" s="37"/>
    </row>
    <row r="27" spans="1:10" x14ac:dyDescent="0.2">
      <c r="A27" s="37"/>
      <c r="B27" s="37"/>
      <c r="C27" s="37"/>
      <c r="D27" s="37"/>
    </row>
    <row r="28" spans="1:10" ht="12.75" customHeight="1" x14ac:dyDescent="0.2">
      <c r="A28" s="37"/>
      <c r="B28" s="37"/>
      <c r="C28" s="37"/>
      <c r="D28" s="37"/>
    </row>
    <row r="29" spans="1:10" ht="12.75" customHeight="1" x14ac:dyDescent="0.2"/>
    <row r="30" spans="1:10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6"/>
  <sheetViews>
    <sheetView workbookViewId="0">
      <selection activeCell="B4" sqref="B4:C7"/>
    </sheetView>
  </sheetViews>
  <sheetFormatPr defaultColWidth="9.140625" defaultRowHeight="12.75" x14ac:dyDescent="0.2"/>
  <cols>
    <col min="1" max="1" width="43" style="10" customWidth="1"/>
    <col min="2" max="2" width="20.7109375" style="10" customWidth="1"/>
    <col min="3" max="3" width="20.28515625" style="10" customWidth="1"/>
    <col min="4" max="16384" width="9.140625" style="10"/>
  </cols>
  <sheetData>
    <row r="1" spans="1:7" ht="65.099999999999994" customHeight="1" x14ac:dyDescent="0.2">
      <c r="A1" s="366" t="s">
        <v>381</v>
      </c>
      <c r="B1" s="367"/>
      <c r="C1" s="367"/>
      <c r="D1" s="12"/>
      <c r="E1" s="12"/>
    </row>
    <row r="2" spans="1:7" ht="30" customHeight="1" x14ac:dyDescent="0.2">
      <c r="A2" s="364" t="s">
        <v>223</v>
      </c>
      <c r="B2" s="364" t="s">
        <v>232</v>
      </c>
      <c r="C2" s="365"/>
      <c r="D2" s="12"/>
      <c r="E2" s="12"/>
    </row>
    <row r="3" spans="1:7" ht="17.100000000000001" customHeight="1" thickBot="1" x14ac:dyDescent="0.25">
      <c r="A3" s="368"/>
      <c r="B3" s="148" t="s">
        <v>426</v>
      </c>
      <c r="C3" s="149" t="s">
        <v>427</v>
      </c>
      <c r="D3" s="12"/>
      <c r="E3" s="12"/>
    </row>
    <row r="4" spans="1:7" ht="24.95" customHeight="1" x14ac:dyDescent="0.2">
      <c r="A4" s="295" t="s">
        <v>229</v>
      </c>
      <c r="B4" s="146">
        <v>83</v>
      </c>
      <c r="C4" s="150">
        <v>82</v>
      </c>
      <c r="D4" s="12"/>
      <c r="E4" s="12"/>
    </row>
    <row r="5" spans="1:7" ht="24.95" customHeight="1" x14ac:dyDescent="0.2">
      <c r="A5" s="287" t="s">
        <v>230</v>
      </c>
      <c r="B5" s="144">
        <v>26</v>
      </c>
      <c r="C5" s="134">
        <v>28</v>
      </c>
      <c r="D5" s="12"/>
      <c r="E5" s="12"/>
    </row>
    <row r="6" spans="1:7" ht="24.95" customHeight="1" x14ac:dyDescent="0.2">
      <c r="A6" s="287" t="s">
        <v>231</v>
      </c>
      <c r="B6" s="144">
        <v>55</v>
      </c>
      <c r="C6" s="134">
        <v>53</v>
      </c>
      <c r="D6" s="12"/>
      <c r="E6" s="12"/>
    </row>
    <row r="7" spans="1:7" ht="24.95" customHeight="1" x14ac:dyDescent="0.2">
      <c r="A7" s="113" t="s">
        <v>89</v>
      </c>
      <c r="B7" s="151">
        <v>2</v>
      </c>
      <c r="C7" s="85">
        <v>1</v>
      </c>
      <c r="D7" s="12"/>
      <c r="E7" s="12"/>
      <c r="G7" s="12"/>
    </row>
    <row r="8" spans="1:7" ht="15.75" x14ac:dyDescent="0.25">
      <c r="A8" s="152"/>
      <c r="B8" s="152"/>
      <c r="C8" s="152"/>
      <c r="D8" s="12"/>
      <c r="E8" s="12"/>
    </row>
    <row r="9" spans="1:7" s="16" customFormat="1" x14ac:dyDescent="0.2">
      <c r="A9" s="362" t="s">
        <v>398</v>
      </c>
      <c r="B9" s="363"/>
      <c r="C9" s="363"/>
      <c r="D9" s="130"/>
      <c r="E9" s="130"/>
    </row>
    <row r="10" spans="1:7" s="16" customFormat="1" x14ac:dyDescent="0.2">
      <c r="A10" s="362" t="s">
        <v>401</v>
      </c>
      <c r="B10" s="363"/>
      <c r="C10" s="363"/>
      <c r="D10" s="130"/>
      <c r="E10" s="130"/>
    </row>
    <row r="11" spans="1:7" x14ac:dyDescent="0.2">
      <c r="D11" s="12"/>
      <c r="E11" s="12"/>
    </row>
    <row r="12" spans="1:7" x14ac:dyDescent="0.2">
      <c r="D12" s="12"/>
      <c r="E12" s="12"/>
    </row>
    <row r="13" spans="1:7" x14ac:dyDescent="0.2">
      <c r="D13" s="12"/>
      <c r="E13" s="12"/>
    </row>
    <row r="14" spans="1:7" x14ac:dyDescent="0.2">
      <c r="D14" s="12"/>
      <c r="E14" s="12"/>
    </row>
    <row r="15" spans="1:7" x14ac:dyDescent="0.2">
      <c r="D15" s="12"/>
      <c r="E15" s="12"/>
    </row>
    <row r="16" spans="1:7" x14ac:dyDescent="0.2">
      <c r="D16" s="12"/>
      <c r="E16" s="12"/>
    </row>
  </sheetData>
  <mergeCells count="5">
    <mergeCell ref="A10:C10"/>
    <mergeCell ref="B2:C2"/>
    <mergeCell ref="A1:C1"/>
    <mergeCell ref="A2:A3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J30"/>
  <sheetViews>
    <sheetView zoomScaleNormal="100" workbookViewId="0">
      <selection activeCell="N18" sqref="M1:N18"/>
    </sheetView>
  </sheetViews>
  <sheetFormatPr defaultColWidth="9.140625" defaultRowHeight="11.25" x14ac:dyDescent="0.2"/>
  <cols>
    <col min="1" max="1" width="28.42578125" style="13" customWidth="1"/>
    <col min="2" max="2" width="14" style="13" customWidth="1"/>
    <col min="3" max="3" width="12.85546875" style="13" customWidth="1"/>
    <col min="4" max="4" width="13.140625" style="13" customWidth="1"/>
    <col min="5" max="5" width="12.5703125" style="13" customWidth="1"/>
    <col min="6" max="16384" width="9.140625" style="13"/>
  </cols>
  <sheetData>
    <row r="1" spans="1:10" ht="51" customHeight="1" x14ac:dyDescent="0.2">
      <c r="A1" s="395" t="s">
        <v>389</v>
      </c>
      <c r="B1" s="425"/>
      <c r="C1" s="425"/>
      <c r="D1" s="425"/>
      <c r="E1" s="425"/>
    </row>
    <row r="2" spans="1:10" ht="30" customHeight="1" x14ac:dyDescent="0.2">
      <c r="A2" s="371" t="s">
        <v>223</v>
      </c>
      <c r="B2" s="371" t="s">
        <v>184</v>
      </c>
      <c r="C2" s="371"/>
      <c r="D2" s="371" t="s">
        <v>308</v>
      </c>
      <c r="E2" s="376"/>
      <c r="F2" s="14"/>
    </row>
    <row r="3" spans="1:10" ht="15" customHeight="1" x14ac:dyDescent="0.2">
      <c r="A3" s="372"/>
      <c r="B3" s="423" t="s">
        <v>50</v>
      </c>
      <c r="C3" s="423"/>
      <c r="D3" s="423" t="s">
        <v>185</v>
      </c>
      <c r="E3" s="424"/>
      <c r="F3" s="14"/>
    </row>
    <row r="4" spans="1:10" ht="17.100000000000001" customHeight="1" thickBot="1" x14ac:dyDescent="0.25">
      <c r="A4" s="373"/>
      <c r="B4" s="111" t="s">
        <v>399</v>
      </c>
      <c r="C4" s="111" t="s">
        <v>400</v>
      </c>
      <c r="D4" s="111" t="s">
        <v>399</v>
      </c>
      <c r="E4" s="185" t="s">
        <v>400</v>
      </c>
      <c r="F4" s="14"/>
    </row>
    <row r="5" spans="1:10" ht="24.95" customHeight="1" x14ac:dyDescent="0.2">
      <c r="A5" s="330" t="s">
        <v>237</v>
      </c>
      <c r="B5" s="331">
        <v>49188898</v>
      </c>
      <c r="C5" s="83">
        <v>41905211</v>
      </c>
      <c r="D5" s="331">
        <v>12164262</v>
      </c>
      <c r="E5" s="326">
        <v>8239887</v>
      </c>
      <c r="F5" s="14"/>
      <c r="G5" s="28"/>
      <c r="H5" s="28"/>
      <c r="I5" s="28"/>
      <c r="J5" s="28"/>
    </row>
    <row r="6" spans="1:10" ht="28.5" customHeight="1" x14ac:dyDescent="0.2">
      <c r="A6" s="287" t="s">
        <v>165</v>
      </c>
      <c r="B6" s="328">
        <v>36591207</v>
      </c>
      <c r="C6" s="240">
        <v>30156466</v>
      </c>
      <c r="D6" s="328">
        <v>7460140</v>
      </c>
      <c r="E6" s="64">
        <v>4682279</v>
      </c>
      <c r="F6" s="14"/>
    </row>
    <row r="7" spans="1:10" ht="24.95" customHeight="1" x14ac:dyDescent="0.2">
      <c r="A7" s="329" t="s">
        <v>79</v>
      </c>
      <c r="B7" s="328">
        <v>26706566</v>
      </c>
      <c r="C7" s="240">
        <v>21248410</v>
      </c>
      <c r="D7" s="328">
        <v>154804</v>
      </c>
      <c r="E7" s="64">
        <v>131870</v>
      </c>
      <c r="F7" s="14"/>
    </row>
    <row r="8" spans="1:10" ht="35.1" customHeight="1" x14ac:dyDescent="0.2">
      <c r="A8" s="329" t="s">
        <v>266</v>
      </c>
      <c r="B8" s="74">
        <v>5226469</v>
      </c>
      <c r="C8" s="74">
        <v>5026652</v>
      </c>
      <c r="D8" s="74">
        <v>960716</v>
      </c>
      <c r="E8" s="76">
        <v>617743</v>
      </c>
      <c r="F8" s="14"/>
    </row>
    <row r="9" spans="1:10" ht="24.95" customHeight="1" x14ac:dyDescent="0.2">
      <c r="A9" s="329" t="s">
        <v>80</v>
      </c>
      <c r="B9" s="328">
        <v>583907</v>
      </c>
      <c r="C9" s="328">
        <v>491262</v>
      </c>
      <c r="D9" s="328">
        <v>255842</v>
      </c>
      <c r="E9" s="332">
        <v>61385</v>
      </c>
      <c r="F9" s="14"/>
    </row>
    <row r="10" spans="1:10" ht="24.95" customHeight="1" x14ac:dyDescent="0.2">
      <c r="A10" s="329" t="s">
        <v>81</v>
      </c>
      <c r="B10" s="74">
        <v>4074265</v>
      </c>
      <c r="C10" s="74">
        <v>3390142</v>
      </c>
      <c r="D10" s="74">
        <v>6088778</v>
      </c>
      <c r="E10" s="76">
        <v>3871281</v>
      </c>
      <c r="F10" s="14"/>
    </row>
    <row r="11" spans="1:10" ht="28.5" customHeight="1" x14ac:dyDescent="0.2">
      <c r="A11" s="287" t="s">
        <v>166</v>
      </c>
      <c r="B11" s="328">
        <v>715410</v>
      </c>
      <c r="C11" s="240">
        <v>625158</v>
      </c>
      <c r="D11" s="328">
        <v>358427</v>
      </c>
      <c r="E11" s="64">
        <v>205978</v>
      </c>
      <c r="F11" s="14"/>
    </row>
    <row r="12" spans="1:10" ht="24.95" customHeight="1" x14ac:dyDescent="0.2">
      <c r="A12" s="329" t="s">
        <v>83</v>
      </c>
      <c r="B12" s="328">
        <v>56630</v>
      </c>
      <c r="C12" s="240">
        <v>130500</v>
      </c>
      <c r="D12" s="328">
        <v>131103</v>
      </c>
      <c r="E12" s="64">
        <v>104700</v>
      </c>
      <c r="F12" s="14"/>
    </row>
    <row r="13" spans="1:10" ht="24.95" customHeight="1" x14ac:dyDescent="0.2">
      <c r="A13" s="329" t="s">
        <v>84</v>
      </c>
      <c r="B13" s="328">
        <v>70716</v>
      </c>
      <c r="C13" s="240">
        <v>130147</v>
      </c>
      <c r="D13" s="328">
        <v>136060</v>
      </c>
      <c r="E13" s="64">
        <v>100597</v>
      </c>
      <c r="F13" s="14"/>
    </row>
    <row r="14" spans="1:10" ht="24.95" customHeight="1" x14ac:dyDescent="0.2">
      <c r="A14" s="329" t="s">
        <v>85</v>
      </c>
      <c r="B14" s="328">
        <v>588064</v>
      </c>
      <c r="C14" s="240">
        <v>364511</v>
      </c>
      <c r="D14" s="328">
        <v>91264</v>
      </c>
      <c r="E14" s="64">
        <v>681</v>
      </c>
      <c r="F14" s="14"/>
    </row>
    <row r="15" spans="1:10" ht="24" customHeight="1" x14ac:dyDescent="0.2">
      <c r="A15" s="107" t="s">
        <v>116</v>
      </c>
      <c r="B15" s="328">
        <v>10409055</v>
      </c>
      <c r="C15" s="240">
        <v>9646623</v>
      </c>
      <c r="D15" s="328">
        <v>3743008</v>
      </c>
      <c r="E15" s="64">
        <v>3043853</v>
      </c>
      <c r="F15" s="14"/>
    </row>
    <row r="16" spans="1:10" ht="24.95" customHeight="1" x14ac:dyDescent="0.2">
      <c r="A16" s="329" t="s">
        <v>144</v>
      </c>
      <c r="B16" s="328">
        <v>2647518</v>
      </c>
      <c r="C16" s="240">
        <v>2482034</v>
      </c>
      <c r="D16" s="328">
        <v>373301</v>
      </c>
      <c r="E16" s="64">
        <v>326299</v>
      </c>
      <c r="F16" s="14"/>
    </row>
    <row r="17" spans="1:8" ht="24.95" customHeight="1" x14ac:dyDescent="0.2">
      <c r="A17" s="329" t="s">
        <v>145</v>
      </c>
      <c r="B17" s="328">
        <v>1195209</v>
      </c>
      <c r="C17" s="240">
        <v>1273494</v>
      </c>
      <c r="D17" s="328">
        <v>73154</v>
      </c>
      <c r="E17" s="64">
        <v>69634</v>
      </c>
      <c r="F17" s="14"/>
    </row>
    <row r="18" spans="1:8" ht="45.75" customHeight="1" x14ac:dyDescent="0.2">
      <c r="A18" s="256" t="s">
        <v>147</v>
      </c>
      <c r="B18" s="328">
        <v>781710</v>
      </c>
      <c r="C18" s="240">
        <v>725471</v>
      </c>
      <c r="D18" s="328">
        <v>640561</v>
      </c>
      <c r="E18" s="64">
        <v>469132</v>
      </c>
      <c r="F18" s="14"/>
    </row>
    <row r="19" spans="1:8" ht="30.75" customHeight="1" x14ac:dyDescent="0.2">
      <c r="A19" s="289" t="s">
        <v>87</v>
      </c>
      <c r="B19" s="328">
        <v>892048</v>
      </c>
      <c r="C19" s="240">
        <v>751739</v>
      </c>
      <c r="D19" s="328">
        <v>113161</v>
      </c>
      <c r="E19" s="64">
        <v>38002</v>
      </c>
      <c r="F19" s="14"/>
    </row>
    <row r="20" spans="1:8" ht="24.95" customHeight="1" x14ac:dyDescent="0.2">
      <c r="A20" s="289" t="s">
        <v>88</v>
      </c>
      <c r="B20" s="328">
        <v>275357</v>
      </c>
      <c r="C20" s="240">
        <v>336299</v>
      </c>
      <c r="D20" s="328">
        <v>462840</v>
      </c>
      <c r="E20" s="64">
        <v>254721</v>
      </c>
      <c r="F20" s="14"/>
    </row>
    <row r="21" spans="1:8" ht="24.95" customHeight="1" x14ac:dyDescent="0.2">
      <c r="A21" s="44" t="s">
        <v>89</v>
      </c>
      <c r="B21" s="333">
        <v>305821</v>
      </c>
      <c r="C21" s="241">
        <v>388926</v>
      </c>
      <c r="D21" s="333">
        <v>26686</v>
      </c>
      <c r="E21" s="69">
        <v>15054</v>
      </c>
      <c r="F21" s="25"/>
      <c r="G21" s="37"/>
      <c r="H21" s="37"/>
    </row>
    <row r="22" spans="1:8" x14ac:dyDescent="0.2">
      <c r="A22" s="25"/>
      <c r="B22" s="25"/>
      <c r="C22" s="25"/>
      <c r="D22" s="25"/>
      <c r="E22" s="25"/>
      <c r="F22" s="25"/>
      <c r="G22" s="37"/>
      <c r="H22" s="37"/>
    </row>
    <row r="23" spans="1:8" ht="12.75" x14ac:dyDescent="0.2">
      <c r="A23" s="378" t="s">
        <v>398</v>
      </c>
      <c r="B23" s="379"/>
      <c r="C23" s="379"/>
      <c r="D23" s="379"/>
      <c r="E23" s="37"/>
      <c r="F23" s="25"/>
      <c r="G23" s="37"/>
      <c r="H23" s="37"/>
    </row>
    <row r="24" spans="1:8" ht="12.75" x14ac:dyDescent="0.2">
      <c r="A24" s="378" t="s">
        <v>401</v>
      </c>
      <c r="B24" s="379"/>
      <c r="C24" s="379"/>
      <c r="D24" s="379"/>
      <c r="E24" s="37"/>
      <c r="F24" s="25"/>
      <c r="G24" s="37"/>
      <c r="H24" s="37"/>
    </row>
    <row r="25" spans="1:8" x14ac:dyDescent="0.2">
      <c r="A25" s="37"/>
      <c r="B25" s="37"/>
      <c r="C25" s="37"/>
      <c r="D25" s="37"/>
      <c r="E25" s="37"/>
      <c r="F25" s="37"/>
      <c r="G25" s="37"/>
      <c r="H25" s="37"/>
    </row>
    <row r="26" spans="1:8" x14ac:dyDescent="0.2">
      <c r="A26" s="37"/>
      <c r="B26" s="37"/>
      <c r="C26" s="37"/>
      <c r="D26" s="37"/>
      <c r="E26" s="37"/>
      <c r="F26" s="37"/>
      <c r="G26" s="37"/>
      <c r="H26" s="37"/>
    </row>
    <row r="27" spans="1:8" x14ac:dyDescent="0.2">
      <c r="A27" s="37"/>
      <c r="B27" s="37"/>
      <c r="C27" s="37"/>
      <c r="D27" s="37"/>
      <c r="E27" s="37"/>
      <c r="F27" s="37"/>
      <c r="G27" s="37"/>
      <c r="H27" s="37"/>
    </row>
    <row r="28" spans="1:8" x14ac:dyDescent="0.2">
      <c r="A28" s="37"/>
      <c r="B28" s="37"/>
      <c r="C28" s="37"/>
      <c r="D28" s="37"/>
      <c r="E28" s="37"/>
      <c r="F28" s="37"/>
      <c r="G28" s="37"/>
      <c r="H28" s="37"/>
    </row>
    <row r="29" spans="1:8" x14ac:dyDescent="0.2">
      <c r="A29" s="37"/>
      <c r="B29" s="37"/>
      <c r="C29" s="37"/>
      <c r="D29" s="37"/>
      <c r="E29" s="37"/>
      <c r="F29" s="37"/>
      <c r="G29" s="37"/>
      <c r="H29" s="37"/>
    </row>
    <row r="30" spans="1:8" x14ac:dyDescent="0.2">
      <c r="A30" s="37"/>
      <c r="B30" s="37"/>
      <c r="C30" s="37"/>
      <c r="D30" s="37"/>
      <c r="E30" s="37"/>
      <c r="F30" s="37"/>
      <c r="G30" s="37"/>
      <c r="H30" s="37"/>
    </row>
  </sheetData>
  <mergeCells count="8">
    <mergeCell ref="A23:D23"/>
    <mergeCell ref="A24:D24"/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2:E35"/>
  <sheetViews>
    <sheetView workbookViewId="0">
      <selection activeCell="G2" sqref="G2"/>
    </sheetView>
  </sheetViews>
  <sheetFormatPr defaultRowHeight="12.75" x14ac:dyDescent="0.2"/>
  <cols>
    <col min="1" max="1" width="35.7109375" customWidth="1"/>
    <col min="2" max="5" width="12.7109375" customWidth="1"/>
  </cols>
  <sheetData>
    <row r="2" spans="1:5" ht="60" customHeight="1" x14ac:dyDescent="0.2">
      <c r="A2" s="4" t="s">
        <v>223</v>
      </c>
      <c r="B2" s="4" t="s">
        <v>174</v>
      </c>
      <c r="C2" s="4"/>
      <c r="D2" s="4" t="s">
        <v>270</v>
      </c>
    </row>
    <row r="3" spans="1:5" ht="20.100000000000001" customHeight="1" x14ac:dyDescent="0.2">
      <c r="A3" s="4"/>
      <c r="B3" s="4" t="s">
        <v>271</v>
      </c>
      <c r="C3" s="4" t="s">
        <v>272</v>
      </c>
      <c r="D3" s="4" t="s">
        <v>271</v>
      </c>
      <c r="E3" t="s">
        <v>272</v>
      </c>
    </row>
    <row r="4" spans="1:5" ht="20.100000000000001" customHeight="1" x14ac:dyDescent="0.2">
      <c r="A4" s="4" t="s">
        <v>224</v>
      </c>
      <c r="B4" s="4">
        <v>476061</v>
      </c>
      <c r="C4" s="4">
        <v>438792</v>
      </c>
      <c r="D4" s="4">
        <v>26905451</v>
      </c>
      <c r="E4">
        <v>30418550</v>
      </c>
    </row>
    <row r="5" spans="1:5" ht="20.100000000000001" customHeight="1" x14ac:dyDescent="0.2">
      <c r="A5" s="4" t="s">
        <v>165</v>
      </c>
      <c r="B5" s="4">
        <v>167945</v>
      </c>
      <c r="C5" s="4">
        <v>182587</v>
      </c>
      <c r="D5" s="4">
        <v>16397652</v>
      </c>
      <c r="E5">
        <v>19411191</v>
      </c>
    </row>
    <row r="6" spans="1:5" ht="20.100000000000001" customHeight="1" x14ac:dyDescent="0.2">
      <c r="A6" s="4" t="s">
        <v>170</v>
      </c>
      <c r="B6" s="4">
        <v>112097</v>
      </c>
      <c r="C6" s="4">
        <v>117613</v>
      </c>
      <c r="D6" s="4">
        <v>8073622</v>
      </c>
      <c r="E6">
        <v>9502665</v>
      </c>
    </row>
    <row r="7" spans="1:5" ht="20.100000000000001" customHeight="1" x14ac:dyDescent="0.2">
      <c r="A7" s="4" t="s">
        <v>267</v>
      </c>
      <c r="B7" s="4">
        <v>27390</v>
      </c>
      <c r="C7" s="4">
        <v>29811</v>
      </c>
      <c r="D7" s="4">
        <v>3056639</v>
      </c>
      <c r="E7">
        <v>3013321</v>
      </c>
    </row>
    <row r="8" spans="1:5" ht="20.100000000000001" customHeight="1" x14ac:dyDescent="0.2">
      <c r="A8" s="4" t="s">
        <v>171</v>
      </c>
      <c r="B8" s="4">
        <v>879</v>
      </c>
      <c r="C8" s="4">
        <v>1232</v>
      </c>
      <c r="D8" s="4">
        <v>362561</v>
      </c>
      <c r="E8">
        <v>575465</v>
      </c>
    </row>
    <row r="9" spans="1:5" ht="20.100000000000001" customHeight="1" x14ac:dyDescent="0.2">
      <c r="A9" s="4" t="s">
        <v>172</v>
      </c>
      <c r="B9" s="4">
        <v>27579</v>
      </c>
      <c r="C9" s="4">
        <v>33931</v>
      </c>
      <c r="D9" s="4">
        <v>4904829</v>
      </c>
      <c r="E9">
        <v>6319740</v>
      </c>
    </row>
    <row r="10" spans="1:5" ht="20.100000000000001" customHeight="1" x14ac:dyDescent="0.2">
      <c r="A10" s="4" t="s">
        <v>166</v>
      </c>
      <c r="B10" s="4">
        <v>867</v>
      </c>
      <c r="C10" s="4">
        <v>847</v>
      </c>
      <c r="D10" s="4">
        <v>820648</v>
      </c>
      <c r="E10">
        <v>628839</v>
      </c>
    </row>
    <row r="11" spans="1:5" ht="20.100000000000001" customHeight="1" x14ac:dyDescent="0.2">
      <c r="A11" s="4" t="s">
        <v>173</v>
      </c>
      <c r="B11" s="4">
        <v>31</v>
      </c>
      <c r="C11" s="4">
        <v>37</v>
      </c>
      <c r="D11" s="4">
        <v>129453</v>
      </c>
      <c r="E11">
        <v>127270</v>
      </c>
    </row>
    <row r="12" spans="1:5" ht="20.100000000000001" customHeight="1" x14ac:dyDescent="0.2">
      <c r="A12" s="4" t="s">
        <v>84</v>
      </c>
      <c r="B12" s="4">
        <v>183</v>
      </c>
      <c r="C12" s="4">
        <v>174</v>
      </c>
      <c r="D12" s="4">
        <v>63121</v>
      </c>
      <c r="E12">
        <v>105786</v>
      </c>
    </row>
    <row r="13" spans="1:5" ht="20.100000000000001" customHeight="1" x14ac:dyDescent="0.2">
      <c r="A13" s="4" t="s">
        <v>85</v>
      </c>
      <c r="B13" s="4">
        <v>653</v>
      </c>
      <c r="C13" s="4">
        <v>636</v>
      </c>
      <c r="D13" s="4">
        <v>628074</v>
      </c>
      <c r="E13">
        <v>395783</v>
      </c>
    </row>
    <row r="14" spans="1:5" ht="20.100000000000001" customHeight="1" x14ac:dyDescent="0.2">
      <c r="A14" s="4" t="s">
        <v>86</v>
      </c>
      <c r="B14" s="4">
        <v>57139</v>
      </c>
      <c r="C14" s="4">
        <v>64968</v>
      </c>
      <c r="D14" s="4">
        <v>7775047</v>
      </c>
      <c r="E14">
        <v>8057883</v>
      </c>
    </row>
    <row r="15" spans="1:5" ht="20.100000000000001" customHeight="1" x14ac:dyDescent="0.2">
      <c r="A15" s="4" t="s">
        <v>144</v>
      </c>
      <c r="B15" s="4">
        <v>15435</v>
      </c>
      <c r="C15" s="4">
        <v>21360</v>
      </c>
      <c r="D15" s="4">
        <v>1196919</v>
      </c>
      <c r="E15">
        <v>1115329</v>
      </c>
    </row>
    <row r="16" spans="1:5" ht="20.100000000000001" customHeight="1" x14ac:dyDescent="0.2">
      <c r="A16" s="4" t="s">
        <v>145</v>
      </c>
      <c r="B16" s="4">
        <v>5546</v>
      </c>
      <c r="C16" s="4">
        <v>6502</v>
      </c>
      <c r="D16" s="4">
        <v>1166154</v>
      </c>
      <c r="E16">
        <v>1204001</v>
      </c>
    </row>
    <row r="17" spans="1:5" ht="20.100000000000001" customHeight="1" x14ac:dyDescent="0.2">
      <c r="A17" s="4" t="s">
        <v>167</v>
      </c>
      <c r="B17" s="4">
        <v>1074</v>
      </c>
      <c r="C17" s="4">
        <v>1232</v>
      </c>
      <c r="D17" s="4">
        <v>248386</v>
      </c>
      <c r="E17">
        <v>332086</v>
      </c>
    </row>
    <row r="18" spans="1:5" ht="20.100000000000001" customHeight="1" x14ac:dyDescent="0.2">
      <c r="A18" s="4" t="s">
        <v>268</v>
      </c>
      <c r="B18" s="4">
        <v>1236</v>
      </c>
      <c r="C18" s="4">
        <v>1340</v>
      </c>
      <c r="D18" s="4">
        <v>470362</v>
      </c>
      <c r="E18">
        <v>562962</v>
      </c>
    </row>
    <row r="19" spans="1:5" ht="20.100000000000001" customHeight="1" x14ac:dyDescent="0.2">
      <c r="A19" s="4" t="s">
        <v>269</v>
      </c>
      <c r="B19" s="4">
        <v>2760</v>
      </c>
      <c r="C19" s="4">
        <v>2210</v>
      </c>
      <c r="D19" s="4">
        <v>912013</v>
      </c>
      <c r="E19">
        <v>808970</v>
      </c>
    </row>
    <row r="20" spans="1:5" ht="20.100000000000001" customHeight="1" x14ac:dyDescent="0.2">
      <c r="A20" s="4" t="s">
        <v>148</v>
      </c>
      <c r="B20" s="4">
        <v>1402</v>
      </c>
      <c r="C20" s="4">
        <v>1550</v>
      </c>
      <c r="D20" s="4">
        <v>423288</v>
      </c>
      <c r="E20">
        <v>553567</v>
      </c>
    </row>
    <row r="21" spans="1:5" ht="20.100000000000001" customHeight="1" x14ac:dyDescent="0.2">
      <c r="A21" s="4" t="s">
        <v>149</v>
      </c>
      <c r="B21" s="4">
        <v>3523</v>
      </c>
      <c r="C21" s="4">
        <v>3656</v>
      </c>
      <c r="D21" s="4">
        <v>279041</v>
      </c>
      <c r="E21">
        <v>315852</v>
      </c>
    </row>
    <row r="22" spans="1:5" ht="20.100000000000001" customHeight="1" x14ac:dyDescent="0.2">
      <c r="A22" s="4" t="s">
        <v>150</v>
      </c>
      <c r="B22" s="4">
        <v>3703</v>
      </c>
      <c r="C22" s="4">
        <v>3679</v>
      </c>
      <c r="D22" s="4">
        <v>186733</v>
      </c>
      <c r="E22">
        <v>154852</v>
      </c>
    </row>
    <row r="23" spans="1:5" ht="20.100000000000001" customHeight="1" x14ac:dyDescent="0.2">
      <c r="A23" s="4" t="s">
        <v>151</v>
      </c>
      <c r="B23" s="4">
        <v>4530</v>
      </c>
      <c r="C23" s="4">
        <v>4690</v>
      </c>
      <c r="D23" s="4">
        <v>398652</v>
      </c>
      <c r="E23">
        <v>382114</v>
      </c>
    </row>
    <row r="24" spans="1:5" ht="20.100000000000001" customHeight="1" x14ac:dyDescent="0.2">
      <c r="A24" s="4" t="s">
        <v>251</v>
      </c>
      <c r="B24" s="4">
        <v>17930</v>
      </c>
      <c r="C24" s="4">
        <v>18749</v>
      </c>
      <c r="D24" s="4">
        <v>2493500</v>
      </c>
      <c r="E24">
        <v>2628150</v>
      </c>
    </row>
    <row r="25" spans="1:5" ht="20.100000000000001" customHeight="1" x14ac:dyDescent="0.2">
      <c r="A25" s="4" t="s">
        <v>126</v>
      </c>
      <c r="B25" s="4">
        <v>27503</v>
      </c>
      <c r="C25" s="4">
        <v>102246</v>
      </c>
      <c r="D25" s="4">
        <v>533590</v>
      </c>
      <c r="E25">
        <v>521279</v>
      </c>
    </row>
    <row r="26" spans="1:5" ht="20.100000000000001" customHeight="1" x14ac:dyDescent="0.2">
      <c r="A26" s="4" t="s">
        <v>152</v>
      </c>
      <c r="B26" s="4">
        <v>25381</v>
      </c>
      <c r="C26" s="4">
        <v>92957</v>
      </c>
      <c r="D26" s="4">
        <v>493096</v>
      </c>
      <c r="E26">
        <v>469241</v>
      </c>
    </row>
    <row r="27" spans="1:5" ht="20.100000000000001" customHeight="1" x14ac:dyDescent="0.2">
      <c r="A27" s="4" t="s">
        <v>153</v>
      </c>
      <c r="B27" s="4">
        <v>1801</v>
      </c>
      <c r="C27" s="4">
        <v>8400</v>
      </c>
      <c r="D27" s="4">
        <v>35521</v>
      </c>
      <c r="E27">
        <v>30693</v>
      </c>
    </row>
    <row r="28" spans="1:5" ht="20.100000000000001" customHeight="1" x14ac:dyDescent="0.2">
      <c r="A28" s="4" t="s">
        <v>88</v>
      </c>
      <c r="B28" s="4">
        <v>145</v>
      </c>
      <c r="C28" s="4">
        <v>360</v>
      </c>
      <c r="D28" s="4">
        <v>1044835</v>
      </c>
      <c r="E28">
        <v>1457407</v>
      </c>
    </row>
    <row r="29" spans="1:5" ht="20.100000000000001" customHeight="1" x14ac:dyDescent="0.2">
      <c r="A29" s="4" t="s">
        <v>154</v>
      </c>
      <c r="B29" s="4">
        <v>48</v>
      </c>
      <c r="C29" s="4">
        <v>64</v>
      </c>
      <c r="D29" s="4">
        <v>219151</v>
      </c>
      <c r="E29">
        <v>237256</v>
      </c>
    </row>
    <row r="30" spans="1:5" ht="20.100000000000001" customHeight="1" x14ac:dyDescent="0.2">
      <c r="A30" s="4" t="s">
        <v>168</v>
      </c>
      <c r="B30" s="4">
        <v>24</v>
      </c>
      <c r="C30" s="4">
        <v>81</v>
      </c>
      <c r="D30" s="4">
        <v>535771</v>
      </c>
      <c r="E30">
        <v>430172</v>
      </c>
    </row>
    <row r="31" spans="1:5" ht="20.100000000000001" customHeight="1" x14ac:dyDescent="0.2">
      <c r="A31" s="4" t="s">
        <v>169</v>
      </c>
      <c r="B31" s="4">
        <v>73</v>
      </c>
      <c r="C31" s="4">
        <v>215</v>
      </c>
      <c r="D31" s="4">
        <v>289913</v>
      </c>
      <c r="E31">
        <v>789979</v>
      </c>
    </row>
    <row r="32" spans="1:5" ht="20.100000000000001" customHeight="1" x14ac:dyDescent="0.2">
      <c r="A32" s="4" t="s">
        <v>89</v>
      </c>
      <c r="B32" s="4">
        <v>222462</v>
      </c>
      <c r="C32" s="4">
        <v>176320</v>
      </c>
      <c r="D32" s="4">
        <v>333681</v>
      </c>
      <c r="E32">
        <v>341951</v>
      </c>
    </row>
    <row r="33" spans="1:4" ht="20.100000000000001" customHeight="1" x14ac:dyDescent="0.2">
      <c r="A33" s="4"/>
      <c r="B33" s="4"/>
      <c r="C33" s="4"/>
      <c r="D33" s="4"/>
    </row>
    <row r="34" spans="1:4" ht="20.100000000000001" customHeight="1" x14ac:dyDescent="0.2">
      <c r="A34" s="4" t="s">
        <v>273</v>
      </c>
      <c r="B34" s="4"/>
      <c r="C34" s="4"/>
      <c r="D34" s="4"/>
    </row>
    <row r="35" spans="1:4" ht="20.100000000000001" customHeight="1" x14ac:dyDescent="0.2">
      <c r="A35" s="4" t="s">
        <v>274</v>
      </c>
      <c r="B35" s="4"/>
      <c r="C35" s="4"/>
      <c r="D35" s="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J30"/>
  <sheetViews>
    <sheetView zoomScale="90" zoomScaleNormal="90" workbookViewId="0">
      <selection activeCell="Q14" sqref="P1:Q14"/>
    </sheetView>
  </sheetViews>
  <sheetFormatPr defaultColWidth="10.7109375" defaultRowHeight="11.25" x14ac:dyDescent="0.2"/>
  <cols>
    <col min="1" max="1" width="35.7109375" style="13" customWidth="1"/>
    <col min="2" max="5" width="12.7109375" style="13" customWidth="1"/>
    <col min="6" max="16384" width="10.7109375" style="13"/>
  </cols>
  <sheetData>
    <row r="1" spans="1:10" ht="54.95" customHeight="1" x14ac:dyDescent="0.2">
      <c r="A1" s="404" t="s">
        <v>390</v>
      </c>
      <c r="B1" s="428"/>
      <c r="C1" s="428"/>
      <c r="D1" s="428"/>
      <c r="E1" s="428"/>
      <c r="F1" s="14"/>
      <c r="G1" s="14"/>
    </row>
    <row r="2" spans="1:10" ht="60" customHeight="1" x14ac:dyDescent="0.2">
      <c r="A2" s="429" t="s">
        <v>223</v>
      </c>
      <c r="B2" s="426" t="s">
        <v>174</v>
      </c>
      <c r="C2" s="426"/>
      <c r="D2" s="426" t="s">
        <v>356</v>
      </c>
      <c r="E2" s="427"/>
      <c r="F2" s="14"/>
      <c r="G2" s="14"/>
    </row>
    <row r="3" spans="1:10" ht="17.100000000000001" customHeight="1" thickBot="1" x14ac:dyDescent="0.25">
      <c r="A3" s="430"/>
      <c r="B3" s="279" t="s">
        <v>399</v>
      </c>
      <c r="C3" s="279" t="s">
        <v>400</v>
      </c>
      <c r="D3" s="279" t="s">
        <v>399</v>
      </c>
      <c r="E3" s="280" t="s">
        <v>400</v>
      </c>
      <c r="F3" s="14"/>
      <c r="G3" s="14"/>
    </row>
    <row r="4" spans="1:10" ht="20.100000000000001" customHeight="1" x14ac:dyDescent="0.2">
      <c r="A4" s="293" t="s">
        <v>224</v>
      </c>
      <c r="B4" s="79">
        <v>719329</v>
      </c>
      <c r="C4" s="79">
        <v>654318</v>
      </c>
      <c r="D4" s="79">
        <v>61495421</v>
      </c>
      <c r="E4" s="81">
        <v>50190748</v>
      </c>
      <c r="F4" s="14"/>
      <c r="G4" s="14"/>
      <c r="J4" s="28"/>
    </row>
    <row r="5" spans="1:10" ht="18" customHeight="1" x14ac:dyDescent="0.2">
      <c r="A5" s="289" t="s">
        <v>165</v>
      </c>
      <c r="B5" s="56">
        <v>409167</v>
      </c>
      <c r="C5" s="56">
        <v>309816</v>
      </c>
      <c r="D5" s="56">
        <v>44051347</v>
      </c>
      <c r="E5" s="80">
        <v>34838745</v>
      </c>
      <c r="F5" s="14"/>
      <c r="G5" s="14"/>
    </row>
    <row r="6" spans="1:10" ht="18" customHeight="1" x14ac:dyDescent="0.2">
      <c r="A6" s="289" t="s">
        <v>170</v>
      </c>
      <c r="B6" s="56">
        <v>291725</v>
      </c>
      <c r="C6" s="56">
        <v>210670</v>
      </c>
      <c r="D6" s="56">
        <v>26861370</v>
      </c>
      <c r="E6" s="80">
        <v>21380280</v>
      </c>
      <c r="F6" s="14"/>
      <c r="G6" s="14"/>
    </row>
    <row r="7" spans="1:10" ht="18" customHeight="1" x14ac:dyDescent="0.2">
      <c r="A7" s="290" t="s">
        <v>267</v>
      </c>
      <c r="B7" s="56">
        <v>56974</v>
      </c>
      <c r="C7" s="56">
        <v>50599</v>
      </c>
      <c r="D7" s="56">
        <v>6187185</v>
      </c>
      <c r="E7" s="80">
        <v>5644395</v>
      </c>
      <c r="F7" s="14"/>
      <c r="G7" s="14"/>
    </row>
    <row r="8" spans="1:10" ht="18" customHeight="1" x14ac:dyDescent="0.2">
      <c r="A8" s="289" t="s">
        <v>171</v>
      </c>
      <c r="B8" s="56">
        <v>1777</v>
      </c>
      <c r="C8" s="56">
        <v>1089</v>
      </c>
      <c r="D8" s="56">
        <v>839749</v>
      </c>
      <c r="E8" s="80">
        <v>552647</v>
      </c>
      <c r="F8" s="14"/>
      <c r="G8" s="14"/>
    </row>
    <row r="9" spans="1:10" ht="18" customHeight="1" x14ac:dyDescent="0.2">
      <c r="A9" s="289" t="s">
        <v>172</v>
      </c>
      <c r="B9" s="56">
        <v>58691</v>
      </c>
      <c r="C9" s="56">
        <v>47458</v>
      </c>
      <c r="D9" s="56">
        <v>10163043</v>
      </c>
      <c r="E9" s="80">
        <v>7261423</v>
      </c>
      <c r="F9" s="14"/>
      <c r="G9" s="14"/>
    </row>
    <row r="10" spans="1:10" ht="18" customHeight="1" x14ac:dyDescent="0.2">
      <c r="A10" s="289" t="s">
        <v>166</v>
      </c>
      <c r="B10" s="56">
        <v>1031</v>
      </c>
      <c r="C10" s="56">
        <v>691</v>
      </c>
      <c r="D10" s="56">
        <v>1213231</v>
      </c>
      <c r="E10" s="80">
        <v>873706</v>
      </c>
      <c r="F10" s="14"/>
      <c r="G10" s="14"/>
    </row>
    <row r="11" spans="1:10" ht="18" customHeight="1" x14ac:dyDescent="0.2">
      <c r="A11" s="291" t="s">
        <v>173</v>
      </c>
      <c r="B11" s="56">
        <v>101</v>
      </c>
      <c r="C11" s="56">
        <v>99</v>
      </c>
      <c r="D11" s="56">
        <v>327127</v>
      </c>
      <c r="E11" s="80">
        <v>277770</v>
      </c>
      <c r="F11" s="14"/>
      <c r="G11" s="14"/>
    </row>
    <row r="12" spans="1:10" ht="18" customHeight="1" x14ac:dyDescent="0.2">
      <c r="A12" s="291" t="s">
        <v>84</v>
      </c>
      <c r="B12" s="56">
        <v>346</v>
      </c>
      <c r="C12" s="56">
        <v>435</v>
      </c>
      <c r="D12" s="56">
        <v>206776</v>
      </c>
      <c r="E12" s="80">
        <v>230744</v>
      </c>
      <c r="F12" s="14"/>
      <c r="G12" s="14"/>
    </row>
    <row r="13" spans="1:10" ht="18" customHeight="1" x14ac:dyDescent="0.2">
      <c r="A13" s="291" t="s">
        <v>85</v>
      </c>
      <c r="B13" s="56">
        <v>584</v>
      </c>
      <c r="C13" s="56">
        <v>157</v>
      </c>
      <c r="D13" s="56">
        <v>679328</v>
      </c>
      <c r="E13" s="80">
        <v>365192</v>
      </c>
      <c r="F13" s="14"/>
      <c r="G13" s="14"/>
    </row>
    <row r="14" spans="1:10" ht="18" customHeight="1" x14ac:dyDescent="0.2">
      <c r="A14" s="289" t="s">
        <v>86</v>
      </c>
      <c r="B14" s="56">
        <v>153138</v>
      </c>
      <c r="C14" s="56">
        <v>150167</v>
      </c>
      <c r="D14" s="56">
        <v>14153337</v>
      </c>
      <c r="E14" s="80">
        <v>12693542</v>
      </c>
      <c r="F14" s="14"/>
      <c r="G14" s="14"/>
    </row>
    <row r="15" spans="1:10" ht="18" customHeight="1" x14ac:dyDescent="0.2">
      <c r="A15" s="291" t="s">
        <v>144</v>
      </c>
      <c r="B15" s="56">
        <v>74619</v>
      </c>
      <c r="C15" s="56">
        <v>78518</v>
      </c>
      <c r="D15" s="56">
        <v>3020819</v>
      </c>
      <c r="E15" s="80">
        <v>2808333</v>
      </c>
      <c r="F15" s="14"/>
      <c r="G15" s="14"/>
    </row>
    <row r="16" spans="1:10" ht="18" customHeight="1" x14ac:dyDescent="0.2">
      <c r="A16" s="291" t="s">
        <v>145</v>
      </c>
      <c r="B16" s="56">
        <v>7661</v>
      </c>
      <c r="C16" s="56">
        <v>7893</v>
      </c>
      <c r="D16" s="56">
        <v>1268363</v>
      </c>
      <c r="E16" s="80">
        <v>1343128</v>
      </c>
      <c r="F16" s="14"/>
      <c r="G16" s="14"/>
    </row>
    <row r="17" spans="1:7" ht="18" customHeight="1" x14ac:dyDescent="0.2">
      <c r="A17" s="291" t="s">
        <v>167</v>
      </c>
      <c r="B17" s="56">
        <v>2521</v>
      </c>
      <c r="C17" s="56">
        <v>1843</v>
      </c>
      <c r="D17" s="56">
        <v>492656</v>
      </c>
      <c r="E17" s="80">
        <v>404170</v>
      </c>
      <c r="F17" s="14"/>
      <c r="G17" s="14"/>
    </row>
    <row r="18" spans="1:7" ht="30" customHeight="1" x14ac:dyDescent="0.2">
      <c r="A18" s="256" t="s">
        <v>146</v>
      </c>
      <c r="B18" s="56">
        <v>1963</v>
      </c>
      <c r="C18" s="56">
        <v>1731</v>
      </c>
      <c r="D18" s="56">
        <v>986452</v>
      </c>
      <c r="E18" s="80">
        <v>760907</v>
      </c>
      <c r="F18" s="14"/>
      <c r="G18" s="14"/>
    </row>
    <row r="19" spans="1:7" ht="33" customHeight="1" x14ac:dyDescent="0.2">
      <c r="A19" s="256" t="s">
        <v>147</v>
      </c>
      <c r="B19" s="56">
        <v>4300</v>
      </c>
      <c r="C19" s="56">
        <v>3952</v>
      </c>
      <c r="D19" s="56">
        <v>1422271</v>
      </c>
      <c r="E19" s="80">
        <v>1197245</v>
      </c>
      <c r="F19" s="14"/>
      <c r="G19" s="14"/>
    </row>
    <row r="20" spans="1:7" ht="18" customHeight="1" x14ac:dyDescent="0.2">
      <c r="A20" s="291" t="s">
        <v>148</v>
      </c>
      <c r="B20" s="56">
        <v>2790</v>
      </c>
      <c r="C20" s="56">
        <v>2485</v>
      </c>
      <c r="D20" s="56">
        <v>566442</v>
      </c>
      <c r="E20" s="80">
        <v>598126</v>
      </c>
      <c r="F20" s="14"/>
      <c r="G20" s="14"/>
    </row>
    <row r="21" spans="1:7" ht="18" customHeight="1" x14ac:dyDescent="0.2">
      <c r="A21" s="291" t="s">
        <v>149</v>
      </c>
      <c r="B21" s="56">
        <v>4101</v>
      </c>
      <c r="C21" s="56">
        <v>2813</v>
      </c>
      <c r="D21" s="56">
        <v>289886</v>
      </c>
      <c r="E21" s="80">
        <v>246049</v>
      </c>
      <c r="F21" s="14"/>
      <c r="G21" s="14"/>
    </row>
    <row r="22" spans="1:7" ht="18" customHeight="1" x14ac:dyDescent="0.2">
      <c r="A22" s="291" t="s">
        <v>150</v>
      </c>
      <c r="B22" s="56">
        <v>7337</v>
      </c>
      <c r="C22" s="56">
        <v>4051</v>
      </c>
      <c r="D22" s="56">
        <v>248717</v>
      </c>
      <c r="E22" s="80">
        <v>176316</v>
      </c>
      <c r="F22" s="14"/>
      <c r="G22" s="14"/>
    </row>
    <row r="23" spans="1:7" ht="18" customHeight="1" x14ac:dyDescent="0.2">
      <c r="A23" s="291" t="s">
        <v>151</v>
      </c>
      <c r="B23" s="56">
        <v>13284</v>
      </c>
      <c r="C23" s="56">
        <v>9221</v>
      </c>
      <c r="D23" s="56">
        <v>1174598</v>
      </c>
      <c r="E23" s="80">
        <v>820095</v>
      </c>
      <c r="F23" s="14"/>
      <c r="G23" s="14"/>
    </row>
    <row r="24" spans="1:7" ht="18" customHeight="1" x14ac:dyDescent="0.2">
      <c r="A24" s="291" t="s">
        <v>251</v>
      </c>
      <c r="B24" s="56">
        <v>34562</v>
      </c>
      <c r="C24" s="56">
        <v>37660</v>
      </c>
      <c r="D24" s="56">
        <v>4683133</v>
      </c>
      <c r="E24" s="80">
        <v>4339173</v>
      </c>
      <c r="F24" s="14"/>
      <c r="G24" s="14"/>
    </row>
    <row r="25" spans="1:7" ht="18" customHeight="1" x14ac:dyDescent="0.2">
      <c r="A25" s="292" t="s">
        <v>87</v>
      </c>
      <c r="B25" s="56">
        <v>150969</v>
      </c>
      <c r="C25" s="56">
        <v>178193</v>
      </c>
      <c r="D25" s="56">
        <v>1006802</v>
      </c>
      <c r="E25" s="80">
        <v>789755</v>
      </c>
      <c r="F25" s="14"/>
      <c r="G25" s="14"/>
    </row>
    <row r="26" spans="1:7" ht="18" customHeight="1" x14ac:dyDescent="0.2">
      <c r="A26" s="289" t="s">
        <v>88</v>
      </c>
      <c r="B26" s="56">
        <v>88</v>
      </c>
      <c r="C26" s="56">
        <v>57</v>
      </c>
      <c r="D26" s="56">
        <v>738197</v>
      </c>
      <c r="E26" s="80">
        <v>591020</v>
      </c>
      <c r="F26" s="14"/>
      <c r="G26" s="14"/>
    </row>
    <row r="27" spans="1:7" ht="18" customHeight="1" x14ac:dyDescent="0.2">
      <c r="A27" s="294" t="s">
        <v>89</v>
      </c>
      <c r="B27" s="57">
        <v>4936</v>
      </c>
      <c r="C27" s="57">
        <v>15394</v>
      </c>
      <c r="D27" s="57">
        <v>332507</v>
      </c>
      <c r="E27" s="82">
        <v>403980</v>
      </c>
      <c r="F27" s="14"/>
      <c r="G27" s="14"/>
    </row>
    <row r="28" spans="1:7" x14ac:dyDescent="0.2">
      <c r="A28" s="14"/>
      <c r="B28" s="14"/>
      <c r="C28" s="14"/>
      <c r="D28" s="14"/>
      <c r="E28" s="14"/>
    </row>
    <row r="29" spans="1:7" ht="12.75" x14ac:dyDescent="0.2">
      <c r="A29" s="362" t="s">
        <v>398</v>
      </c>
      <c r="B29" s="363"/>
      <c r="C29" s="363"/>
      <c r="D29" s="363"/>
    </row>
    <row r="30" spans="1:7" ht="12.75" x14ac:dyDescent="0.2">
      <c r="A30" s="362" t="s">
        <v>401</v>
      </c>
      <c r="B30" s="363"/>
      <c r="C30" s="363"/>
      <c r="D30" s="363"/>
    </row>
  </sheetData>
  <mergeCells count="6">
    <mergeCell ref="B2:C2"/>
    <mergeCell ref="D2:E2"/>
    <mergeCell ref="A29:D29"/>
    <mergeCell ref="A30:D30"/>
    <mergeCell ref="A1:E1"/>
    <mergeCell ref="A2:A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R34"/>
  <sheetViews>
    <sheetView topLeftCell="A2" workbookViewId="0">
      <selection activeCell="A31" sqref="A31:D31"/>
    </sheetView>
  </sheetViews>
  <sheetFormatPr defaultRowHeight="12.75" x14ac:dyDescent="0.2"/>
  <cols>
    <col min="1" max="1" width="25.85546875" customWidth="1"/>
    <col min="2" max="3" width="6.7109375" customWidth="1"/>
    <col min="4" max="4" width="8.85546875" customWidth="1"/>
    <col min="5" max="5" width="9" customWidth="1"/>
    <col min="6" max="7" width="6.7109375" customWidth="1"/>
    <col min="8" max="8" width="8.140625" customWidth="1"/>
    <col min="9" max="9" width="9" bestFit="1" customWidth="1"/>
    <col min="10" max="11" width="10.140625" bestFit="1" customWidth="1"/>
    <col min="13" max="13" width="10.7109375" customWidth="1"/>
    <col min="14" max="14" width="11.85546875" customWidth="1"/>
    <col min="17" max="17" width="10.42578125" customWidth="1"/>
    <col min="18" max="18" width="10.7109375" customWidth="1"/>
  </cols>
  <sheetData>
    <row r="1" spans="1:18" ht="57.75" customHeight="1" x14ac:dyDescent="0.2">
      <c r="A1" s="366" t="s">
        <v>358</v>
      </c>
      <c r="B1" s="397"/>
      <c r="C1" s="397"/>
      <c r="D1" s="397"/>
      <c r="E1" s="397"/>
      <c r="F1" s="397"/>
      <c r="G1" s="397"/>
      <c r="H1" s="397"/>
      <c r="I1" s="397"/>
    </row>
    <row r="2" spans="1:18" ht="20.25" customHeight="1" x14ac:dyDescent="0.2">
      <c r="A2" s="371" t="s">
        <v>223</v>
      </c>
      <c r="B2" s="371" t="s">
        <v>303</v>
      </c>
      <c r="C2" s="371"/>
      <c r="D2" s="371"/>
      <c r="E2" s="371"/>
      <c r="F2" s="371" t="s">
        <v>309</v>
      </c>
      <c r="G2" s="371"/>
      <c r="H2" s="371"/>
      <c r="I2" s="376"/>
      <c r="J2" s="66"/>
      <c r="K2" s="66"/>
    </row>
    <row r="3" spans="1:18" ht="37.5" customHeight="1" x14ac:dyDescent="0.2">
      <c r="A3" s="372"/>
      <c r="B3" s="372" t="s">
        <v>174</v>
      </c>
      <c r="C3" s="372"/>
      <c r="D3" s="372" t="s">
        <v>357</v>
      </c>
      <c r="E3" s="372"/>
      <c r="F3" s="372" t="s">
        <v>174</v>
      </c>
      <c r="G3" s="372"/>
      <c r="H3" s="372" t="s">
        <v>357</v>
      </c>
      <c r="I3" s="377"/>
      <c r="J3" s="66"/>
      <c r="K3" s="66"/>
    </row>
    <row r="4" spans="1:18" ht="17.100000000000001" customHeight="1" thickBot="1" x14ac:dyDescent="0.25">
      <c r="A4" s="373"/>
      <c r="B4" s="279" t="s">
        <v>399</v>
      </c>
      <c r="C4" s="279" t="s">
        <v>400</v>
      </c>
      <c r="D4" s="279" t="s">
        <v>399</v>
      </c>
      <c r="E4" s="279" t="s">
        <v>400</v>
      </c>
      <c r="F4" s="279" t="s">
        <v>399</v>
      </c>
      <c r="G4" s="279" t="s">
        <v>400</v>
      </c>
      <c r="H4" s="279" t="s">
        <v>399</v>
      </c>
      <c r="I4" s="280" t="s">
        <v>400</v>
      </c>
      <c r="J4" s="66"/>
      <c r="K4" s="66"/>
    </row>
    <row r="5" spans="1:18" ht="17.100000000000001" customHeight="1" x14ac:dyDescent="0.2">
      <c r="A5" s="122" t="s">
        <v>224</v>
      </c>
      <c r="B5" s="79">
        <v>604944</v>
      </c>
      <c r="C5" s="83">
        <v>544647</v>
      </c>
      <c r="D5" s="79">
        <v>49118628</v>
      </c>
      <c r="E5" s="83">
        <v>37782409</v>
      </c>
      <c r="F5" s="79">
        <v>114385</v>
      </c>
      <c r="G5" s="83">
        <v>109671</v>
      </c>
      <c r="H5" s="79">
        <v>12376793</v>
      </c>
      <c r="I5" s="84">
        <v>12408339</v>
      </c>
      <c r="J5" s="66"/>
      <c r="K5" s="285"/>
      <c r="L5" s="2"/>
      <c r="M5" s="2"/>
      <c r="N5" s="2"/>
      <c r="O5" s="2"/>
      <c r="P5" s="2"/>
      <c r="Q5" s="2"/>
      <c r="R5" s="2"/>
    </row>
    <row r="6" spans="1:18" ht="17.25" customHeight="1" x14ac:dyDescent="0.2">
      <c r="A6" s="107" t="s">
        <v>165</v>
      </c>
      <c r="B6" s="56">
        <v>309476</v>
      </c>
      <c r="C6" s="56">
        <v>214729</v>
      </c>
      <c r="D6" s="56">
        <v>35030605</v>
      </c>
      <c r="E6" s="56">
        <v>25546845</v>
      </c>
      <c r="F6" s="56">
        <v>99691</v>
      </c>
      <c r="G6" s="56">
        <v>95087</v>
      </c>
      <c r="H6" s="56">
        <v>9020742</v>
      </c>
      <c r="I6" s="80">
        <v>9291900</v>
      </c>
      <c r="J6" s="66"/>
      <c r="K6" s="66"/>
    </row>
    <row r="7" spans="1:18" ht="17.100000000000001" customHeight="1" x14ac:dyDescent="0.2">
      <c r="A7" s="286" t="s">
        <v>170</v>
      </c>
      <c r="B7" s="56">
        <v>229213</v>
      </c>
      <c r="C7" s="56">
        <v>150105</v>
      </c>
      <c r="D7" s="56">
        <v>21858686</v>
      </c>
      <c r="E7" s="56">
        <v>15930671</v>
      </c>
      <c r="F7" s="56">
        <v>62512</v>
      </c>
      <c r="G7" s="56">
        <v>60565</v>
      </c>
      <c r="H7" s="56">
        <v>5002684</v>
      </c>
      <c r="I7" s="80">
        <v>5449609</v>
      </c>
      <c r="J7" s="66"/>
      <c r="K7" s="66"/>
    </row>
    <row r="8" spans="1:18" ht="23.25" customHeight="1" x14ac:dyDescent="0.2">
      <c r="A8" s="107" t="s">
        <v>125</v>
      </c>
      <c r="B8" s="56">
        <v>40359</v>
      </c>
      <c r="C8" s="56">
        <v>34346</v>
      </c>
      <c r="D8" s="56">
        <v>4824633</v>
      </c>
      <c r="E8" s="56">
        <v>4159172</v>
      </c>
      <c r="F8" s="56">
        <v>16615</v>
      </c>
      <c r="G8" s="56">
        <v>16253</v>
      </c>
      <c r="H8" s="56">
        <v>1362552</v>
      </c>
      <c r="I8" s="80">
        <v>1485223</v>
      </c>
      <c r="J8" s="66"/>
      <c r="K8" s="66"/>
    </row>
    <row r="9" spans="1:18" ht="17.100000000000001" customHeight="1" x14ac:dyDescent="0.2">
      <c r="A9" s="107" t="s">
        <v>171</v>
      </c>
      <c r="B9" s="56">
        <v>872</v>
      </c>
      <c r="C9" s="56">
        <v>577</v>
      </c>
      <c r="D9" s="56">
        <v>586819</v>
      </c>
      <c r="E9" s="56">
        <v>388655</v>
      </c>
      <c r="F9" s="56">
        <v>905</v>
      </c>
      <c r="G9" s="56">
        <v>512</v>
      </c>
      <c r="H9" s="56">
        <v>252930</v>
      </c>
      <c r="I9" s="80">
        <v>163992</v>
      </c>
      <c r="J9" s="66"/>
      <c r="K9" s="66"/>
    </row>
    <row r="10" spans="1:18" ht="17.100000000000001" customHeight="1" x14ac:dyDescent="0.2">
      <c r="A10" s="107" t="s">
        <v>172</v>
      </c>
      <c r="B10" s="56">
        <v>39032</v>
      </c>
      <c r="C10" s="56">
        <v>29701</v>
      </c>
      <c r="D10" s="56">
        <v>7760467</v>
      </c>
      <c r="E10" s="56">
        <v>5068347</v>
      </c>
      <c r="F10" s="56">
        <v>19659</v>
      </c>
      <c r="G10" s="56">
        <v>17757</v>
      </c>
      <c r="H10" s="56">
        <v>2402576</v>
      </c>
      <c r="I10" s="80">
        <v>2193076</v>
      </c>
      <c r="J10" s="66"/>
      <c r="K10" s="66"/>
    </row>
    <row r="11" spans="1:18" ht="17.100000000000001" customHeight="1" x14ac:dyDescent="0.2">
      <c r="A11" s="107" t="s">
        <v>166</v>
      </c>
      <c r="B11" s="56">
        <v>695</v>
      </c>
      <c r="C11" s="56">
        <v>522</v>
      </c>
      <c r="D11" s="56">
        <v>803811</v>
      </c>
      <c r="E11" s="56">
        <v>666695</v>
      </c>
      <c r="F11" s="56">
        <v>336</v>
      </c>
      <c r="G11" s="56">
        <v>169</v>
      </c>
      <c r="H11" s="56">
        <v>409420</v>
      </c>
      <c r="I11" s="80">
        <v>207011</v>
      </c>
      <c r="J11" s="66"/>
      <c r="K11" s="66"/>
    </row>
    <row r="12" spans="1:18" ht="17.100000000000001" customHeight="1" x14ac:dyDescent="0.2">
      <c r="A12" s="108" t="s">
        <v>173</v>
      </c>
      <c r="B12" s="56">
        <v>85</v>
      </c>
      <c r="C12" s="56">
        <v>70</v>
      </c>
      <c r="D12" s="56">
        <v>201295</v>
      </c>
      <c r="E12" s="56">
        <v>213296</v>
      </c>
      <c r="F12" s="56">
        <v>16</v>
      </c>
      <c r="G12" s="56">
        <v>29</v>
      </c>
      <c r="H12" s="56">
        <v>125832</v>
      </c>
      <c r="I12" s="80">
        <v>64474</v>
      </c>
      <c r="J12" s="66"/>
      <c r="K12" s="66"/>
    </row>
    <row r="13" spans="1:18" ht="15.75" customHeight="1" x14ac:dyDescent="0.2">
      <c r="A13" s="108" t="s">
        <v>84</v>
      </c>
      <c r="B13" s="56">
        <v>284</v>
      </c>
      <c r="C13" s="56">
        <v>363</v>
      </c>
      <c r="D13" s="56">
        <v>174644</v>
      </c>
      <c r="E13" s="56">
        <v>203900</v>
      </c>
      <c r="F13" s="56">
        <v>62</v>
      </c>
      <c r="G13" s="56">
        <v>72</v>
      </c>
      <c r="H13" s="56">
        <v>32132</v>
      </c>
      <c r="I13" s="80">
        <v>26844</v>
      </c>
      <c r="J13" s="66"/>
      <c r="K13" s="66"/>
    </row>
    <row r="14" spans="1:18" ht="17.100000000000001" customHeight="1" x14ac:dyDescent="0.2">
      <c r="A14" s="108" t="s">
        <v>85</v>
      </c>
      <c r="B14" s="56">
        <v>326</v>
      </c>
      <c r="C14" s="56">
        <v>89</v>
      </c>
      <c r="D14" s="56">
        <v>427872</v>
      </c>
      <c r="E14" s="56">
        <v>249499</v>
      </c>
      <c r="F14" s="56">
        <v>258</v>
      </c>
      <c r="G14" s="56">
        <v>68</v>
      </c>
      <c r="H14" s="56">
        <v>251456</v>
      </c>
      <c r="I14" s="80">
        <v>115693</v>
      </c>
      <c r="J14" s="66"/>
      <c r="K14" s="66"/>
    </row>
    <row r="15" spans="1:18" ht="15.75" customHeight="1" x14ac:dyDescent="0.2">
      <c r="A15" s="287" t="s">
        <v>86</v>
      </c>
      <c r="B15" s="56">
        <v>139305</v>
      </c>
      <c r="C15" s="56">
        <v>136582</v>
      </c>
      <c r="D15" s="56">
        <v>11436764</v>
      </c>
      <c r="E15" s="56">
        <v>10057484</v>
      </c>
      <c r="F15" s="56">
        <v>13833</v>
      </c>
      <c r="G15" s="56">
        <v>13585</v>
      </c>
      <c r="H15" s="56">
        <v>2716573</v>
      </c>
      <c r="I15" s="80">
        <v>2636058</v>
      </c>
      <c r="J15" s="66"/>
      <c r="K15" s="66"/>
    </row>
    <row r="16" spans="1:18" ht="17.100000000000001" customHeight="1" x14ac:dyDescent="0.2">
      <c r="A16" s="108" t="s">
        <v>144</v>
      </c>
      <c r="B16" s="56">
        <v>69012</v>
      </c>
      <c r="C16" s="56">
        <v>72820</v>
      </c>
      <c r="D16" s="56">
        <v>1994907</v>
      </c>
      <c r="E16" s="56">
        <v>1733938</v>
      </c>
      <c r="F16" s="56">
        <v>5607</v>
      </c>
      <c r="G16" s="56">
        <v>5698</v>
      </c>
      <c r="H16" s="56">
        <v>1025912</v>
      </c>
      <c r="I16" s="80">
        <v>1074395</v>
      </c>
      <c r="J16" s="66"/>
      <c r="K16" s="66"/>
    </row>
    <row r="17" spans="1:16" ht="16.5" customHeight="1" x14ac:dyDescent="0.2">
      <c r="A17" s="108" t="s">
        <v>145</v>
      </c>
      <c r="B17" s="56">
        <v>5664</v>
      </c>
      <c r="C17" s="56">
        <v>5773</v>
      </c>
      <c r="D17" s="56">
        <v>838771</v>
      </c>
      <c r="E17" s="56">
        <v>914572</v>
      </c>
      <c r="F17" s="56">
        <v>1997</v>
      </c>
      <c r="G17" s="56">
        <v>2120</v>
      </c>
      <c r="H17" s="56">
        <v>429592</v>
      </c>
      <c r="I17" s="80">
        <v>428556</v>
      </c>
      <c r="J17" s="66"/>
      <c r="K17" s="66"/>
    </row>
    <row r="18" spans="1:16" ht="15.75" customHeight="1" x14ac:dyDescent="0.2">
      <c r="A18" s="108" t="s">
        <v>167</v>
      </c>
      <c r="B18" s="56">
        <v>2145</v>
      </c>
      <c r="C18" s="56">
        <v>1346</v>
      </c>
      <c r="D18" s="56">
        <v>393817</v>
      </c>
      <c r="E18" s="56">
        <v>337004</v>
      </c>
      <c r="F18" s="56">
        <v>376</v>
      </c>
      <c r="G18" s="56">
        <v>497</v>
      </c>
      <c r="H18" s="56">
        <v>98839</v>
      </c>
      <c r="I18" s="80">
        <v>67166</v>
      </c>
      <c r="J18" s="66"/>
      <c r="K18" s="66"/>
    </row>
    <row r="19" spans="1:16" ht="24.95" customHeight="1" x14ac:dyDescent="0.2">
      <c r="A19" s="108" t="s">
        <v>146</v>
      </c>
      <c r="B19" s="56">
        <v>1575</v>
      </c>
      <c r="C19" s="56">
        <v>1452</v>
      </c>
      <c r="D19" s="56">
        <v>804737</v>
      </c>
      <c r="E19" s="56">
        <v>680157</v>
      </c>
      <c r="F19" s="56">
        <v>388</v>
      </c>
      <c r="G19" s="56">
        <v>279</v>
      </c>
      <c r="H19" s="56">
        <v>181715</v>
      </c>
      <c r="I19" s="80">
        <v>80750</v>
      </c>
      <c r="J19" s="66"/>
      <c r="K19" s="66"/>
    </row>
    <row r="20" spans="1:16" ht="36.75" customHeight="1" x14ac:dyDescent="0.2">
      <c r="A20" s="108" t="s">
        <v>147</v>
      </c>
      <c r="B20" s="56">
        <v>3775</v>
      </c>
      <c r="C20" s="56">
        <v>3182</v>
      </c>
      <c r="D20" s="56">
        <v>1228748</v>
      </c>
      <c r="E20" s="56">
        <v>997335</v>
      </c>
      <c r="F20" s="56">
        <v>525</v>
      </c>
      <c r="G20" s="56">
        <v>770</v>
      </c>
      <c r="H20" s="56">
        <v>193523</v>
      </c>
      <c r="I20" s="80">
        <v>199910</v>
      </c>
      <c r="J20" s="66"/>
      <c r="K20" s="66"/>
    </row>
    <row r="21" spans="1:16" ht="25.5" customHeight="1" x14ac:dyDescent="0.2">
      <c r="A21" s="108" t="s">
        <v>148</v>
      </c>
      <c r="B21" s="56">
        <v>2538</v>
      </c>
      <c r="C21" s="56">
        <v>2246</v>
      </c>
      <c r="D21" s="56">
        <v>501552</v>
      </c>
      <c r="E21" s="56">
        <v>554976</v>
      </c>
      <c r="F21" s="56">
        <v>252</v>
      </c>
      <c r="G21" s="56">
        <v>239</v>
      </c>
      <c r="H21" s="56">
        <v>64890</v>
      </c>
      <c r="I21" s="80">
        <v>43150</v>
      </c>
      <c r="J21" s="66"/>
      <c r="K21" s="66"/>
    </row>
    <row r="22" spans="1:16" ht="15.95" customHeight="1" x14ac:dyDescent="0.2">
      <c r="A22" s="108" t="s">
        <v>149</v>
      </c>
      <c r="B22" s="56">
        <v>3778</v>
      </c>
      <c r="C22" s="56">
        <v>2537</v>
      </c>
      <c r="D22" s="56">
        <v>255655</v>
      </c>
      <c r="E22" s="56">
        <v>226214</v>
      </c>
      <c r="F22" s="56">
        <v>323</v>
      </c>
      <c r="G22" s="56">
        <v>276</v>
      </c>
      <c r="H22" s="56">
        <v>34231</v>
      </c>
      <c r="I22" s="80">
        <v>19835</v>
      </c>
      <c r="J22" s="66"/>
      <c r="K22" s="66"/>
    </row>
    <row r="23" spans="1:16" ht="15.95" customHeight="1" x14ac:dyDescent="0.2">
      <c r="A23" s="108" t="s">
        <v>150</v>
      </c>
      <c r="B23" s="56">
        <v>7169</v>
      </c>
      <c r="C23" s="56">
        <v>3948</v>
      </c>
      <c r="D23" s="56">
        <v>239209</v>
      </c>
      <c r="E23" s="56">
        <v>171756</v>
      </c>
      <c r="F23" s="56">
        <v>168</v>
      </c>
      <c r="G23" s="56">
        <v>103</v>
      </c>
      <c r="H23" s="56">
        <v>9508</v>
      </c>
      <c r="I23" s="80">
        <v>4560</v>
      </c>
      <c r="J23" s="66"/>
      <c r="K23" s="66"/>
    </row>
    <row r="24" spans="1:16" ht="15.75" customHeight="1" x14ac:dyDescent="0.2">
      <c r="A24" s="108" t="s">
        <v>151</v>
      </c>
      <c r="B24" s="56">
        <v>11315</v>
      </c>
      <c r="C24" s="56">
        <v>7536</v>
      </c>
      <c r="D24" s="56">
        <v>1063132</v>
      </c>
      <c r="E24" s="56">
        <v>711632</v>
      </c>
      <c r="F24" s="56">
        <v>1969</v>
      </c>
      <c r="G24" s="56">
        <v>1685</v>
      </c>
      <c r="H24" s="56">
        <v>111466</v>
      </c>
      <c r="I24" s="80">
        <v>108463</v>
      </c>
      <c r="J24" s="66"/>
      <c r="K24" s="66"/>
      <c r="L24" s="66"/>
    </row>
    <row r="25" spans="1:16" ht="15.95" customHeight="1" x14ac:dyDescent="0.2">
      <c r="A25" s="108" t="s">
        <v>251</v>
      </c>
      <c r="B25" s="56">
        <v>32334</v>
      </c>
      <c r="C25" s="56">
        <v>35742</v>
      </c>
      <c r="D25" s="56">
        <v>4116236</v>
      </c>
      <c r="E25" s="56">
        <v>3729900</v>
      </c>
      <c r="F25" s="56">
        <v>2228</v>
      </c>
      <c r="G25" s="56">
        <v>1918</v>
      </c>
      <c r="H25" s="56">
        <v>566897</v>
      </c>
      <c r="I25" s="80">
        <v>609273</v>
      </c>
      <c r="J25" s="66"/>
      <c r="K25" s="66"/>
      <c r="L25" s="66"/>
    </row>
    <row r="26" spans="1:16" ht="18" customHeight="1" x14ac:dyDescent="0.2">
      <c r="A26" s="107" t="s">
        <v>87</v>
      </c>
      <c r="B26" s="56">
        <v>150689</v>
      </c>
      <c r="C26" s="56">
        <v>177806</v>
      </c>
      <c r="D26" s="56">
        <v>986620</v>
      </c>
      <c r="E26" s="56">
        <v>776499</v>
      </c>
      <c r="F26" s="56">
        <v>280</v>
      </c>
      <c r="G26" s="56">
        <v>387</v>
      </c>
      <c r="H26" s="56">
        <v>20182</v>
      </c>
      <c r="I26" s="80">
        <v>13256</v>
      </c>
      <c r="J26" s="66"/>
      <c r="K26" s="66"/>
      <c r="L26" s="66"/>
    </row>
    <row r="27" spans="1:16" ht="15.95" customHeight="1" x14ac:dyDescent="0.2">
      <c r="A27" s="107" t="s">
        <v>88</v>
      </c>
      <c r="B27" s="56">
        <v>63</v>
      </c>
      <c r="C27" s="56">
        <v>41</v>
      </c>
      <c r="D27" s="56">
        <v>554817</v>
      </c>
      <c r="E27" s="56">
        <v>355559</v>
      </c>
      <c r="F27" s="56">
        <v>25</v>
      </c>
      <c r="G27" s="56">
        <v>16</v>
      </c>
      <c r="H27" s="56">
        <v>183380</v>
      </c>
      <c r="I27" s="80">
        <v>235461</v>
      </c>
      <c r="J27" s="66"/>
      <c r="K27" s="66"/>
      <c r="L27" s="66"/>
    </row>
    <row r="28" spans="1:16" s="3" customFormat="1" ht="18" customHeight="1" x14ac:dyDescent="0.2">
      <c r="A28" s="288" t="s">
        <v>89</v>
      </c>
      <c r="B28" s="57">
        <v>4716</v>
      </c>
      <c r="C28" s="57">
        <v>14967</v>
      </c>
      <c r="D28" s="57">
        <v>306011</v>
      </c>
      <c r="E28" s="57">
        <v>379327</v>
      </c>
      <c r="F28" s="57">
        <v>220</v>
      </c>
      <c r="G28" s="57">
        <v>427</v>
      </c>
      <c r="H28" s="57">
        <v>26496</v>
      </c>
      <c r="I28" s="82">
        <v>24653</v>
      </c>
      <c r="J28" s="66"/>
      <c r="K28" s="66"/>
      <c r="L28" s="66"/>
      <c r="M28"/>
      <c r="N28"/>
      <c r="O28"/>
      <c r="P28"/>
    </row>
    <row r="29" spans="1:16" x14ac:dyDescent="0.2">
      <c r="A29" s="417"/>
      <c r="B29" s="418"/>
      <c r="C29" s="418"/>
      <c r="D29" s="418"/>
      <c r="E29" s="14"/>
      <c r="F29" s="14"/>
      <c r="G29" s="14"/>
      <c r="H29" s="14"/>
      <c r="I29" s="14"/>
      <c r="J29" s="66"/>
      <c r="K29" s="66"/>
      <c r="L29" s="66"/>
    </row>
    <row r="30" spans="1:16" x14ac:dyDescent="0.2">
      <c r="A30" s="362" t="s">
        <v>398</v>
      </c>
      <c r="B30" s="363"/>
      <c r="C30" s="363"/>
      <c r="D30" s="363"/>
      <c r="E30" s="13"/>
      <c r="F30" s="13"/>
      <c r="G30" s="13"/>
      <c r="H30" s="13"/>
      <c r="I30" s="13"/>
      <c r="J30" s="66"/>
      <c r="K30" s="66"/>
      <c r="L30" s="66"/>
    </row>
    <row r="31" spans="1:16" x14ac:dyDescent="0.2">
      <c r="A31" s="362" t="s">
        <v>401</v>
      </c>
      <c r="B31" s="363"/>
      <c r="C31" s="363"/>
      <c r="D31" s="363"/>
      <c r="E31" s="13"/>
      <c r="F31" s="13"/>
      <c r="G31" s="13"/>
      <c r="H31" s="13"/>
      <c r="I31" s="13"/>
      <c r="J31" s="66"/>
      <c r="K31" s="66"/>
      <c r="L31" s="66"/>
    </row>
    <row r="32" spans="1:16" x14ac:dyDescent="0.2">
      <c r="J32" s="66"/>
      <c r="K32" s="66"/>
      <c r="N32" s="3"/>
      <c r="O32" s="3"/>
    </row>
    <row r="33" spans="10:11" x14ac:dyDescent="0.2">
      <c r="J33" s="66"/>
      <c r="K33" s="66"/>
    </row>
    <row r="34" spans="10:11" x14ac:dyDescent="0.2">
      <c r="J34" s="66"/>
      <c r="K34" s="66"/>
    </row>
  </sheetData>
  <mergeCells count="11">
    <mergeCell ref="A31:D31"/>
    <mergeCell ref="A1:I1"/>
    <mergeCell ref="A29:D29"/>
    <mergeCell ref="A30:D30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N17"/>
  <sheetViews>
    <sheetView workbookViewId="0">
      <selection activeCell="G10" sqref="B4:G10"/>
    </sheetView>
  </sheetViews>
  <sheetFormatPr defaultRowHeight="12.75" x14ac:dyDescent="0.2"/>
  <cols>
    <col min="1" max="1" width="26.85546875" customWidth="1"/>
    <col min="2" max="3" width="9.28515625" bestFit="1" customWidth="1"/>
    <col min="4" max="4" width="11" customWidth="1"/>
    <col min="5" max="5" width="10.85546875" customWidth="1"/>
    <col min="6" max="7" width="10.28515625" customWidth="1"/>
    <col min="11" max="11" width="11.140625" customWidth="1"/>
    <col min="12" max="12" width="11" customWidth="1"/>
  </cols>
  <sheetData>
    <row r="1" spans="1:14" ht="60" customHeight="1" x14ac:dyDescent="0.2">
      <c r="A1" s="404" t="s">
        <v>359</v>
      </c>
      <c r="B1" s="397"/>
      <c r="C1" s="397"/>
      <c r="D1" s="397"/>
      <c r="E1" s="397"/>
      <c r="F1" s="397"/>
      <c r="G1" s="397"/>
    </row>
    <row r="2" spans="1:14" ht="48.75" customHeight="1" x14ac:dyDescent="0.2">
      <c r="A2" s="371" t="s">
        <v>223</v>
      </c>
      <c r="B2" s="371" t="s">
        <v>360</v>
      </c>
      <c r="C2" s="371"/>
      <c r="D2" s="371" t="s">
        <v>73</v>
      </c>
      <c r="E2" s="371"/>
      <c r="F2" s="371" t="s">
        <v>300</v>
      </c>
      <c r="G2" s="376"/>
      <c r="H2" s="66"/>
      <c r="I2" s="66"/>
    </row>
    <row r="3" spans="1:14" ht="15" customHeight="1" x14ac:dyDescent="0.2">
      <c r="A3" s="372"/>
      <c r="B3" s="372"/>
      <c r="C3" s="372"/>
      <c r="D3" s="423" t="s">
        <v>50</v>
      </c>
      <c r="E3" s="423"/>
      <c r="F3" s="423"/>
      <c r="G3" s="424"/>
      <c r="H3" s="66"/>
      <c r="I3" s="66"/>
    </row>
    <row r="4" spans="1:14" ht="15.95" customHeight="1" thickBot="1" x14ac:dyDescent="0.25">
      <c r="A4" s="373"/>
      <c r="B4" s="279" t="s">
        <v>399</v>
      </c>
      <c r="C4" s="279" t="s">
        <v>400</v>
      </c>
      <c r="D4" s="279" t="s">
        <v>399</v>
      </c>
      <c r="E4" s="279" t="s">
        <v>400</v>
      </c>
      <c r="F4" s="279" t="s">
        <v>399</v>
      </c>
      <c r="G4" s="280" t="s">
        <v>400</v>
      </c>
      <c r="H4" s="66"/>
      <c r="I4" s="66"/>
    </row>
    <row r="5" spans="1:14" ht="24.95" customHeight="1" x14ac:dyDescent="0.2">
      <c r="A5" s="182" t="s">
        <v>67</v>
      </c>
      <c r="B5" s="283">
        <v>760702</v>
      </c>
      <c r="C5" s="283">
        <v>800607</v>
      </c>
      <c r="D5" s="283">
        <v>99531768</v>
      </c>
      <c r="E5" s="283">
        <v>97174843</v>
      </c>
      <c r="F5" s="283">
        <v>4282073</v>
      </c>
      <c r="G5" s="284">
        <v>8042516</v>
      </c>
      <c r="H5" s="66"/>
      <c r="I5" s="285"/>
      <c r="J5" s="2"/>
      <c r="K5" s="2"/>
      <c r="L5" s="2"/>
      <c r="M5" s="2"/>
      <c r="N5" s="2"/>
    </row>
    <row r="6" spans="1:14" ht="24.95" customHeight="1" x14ac:dyDescent="0.2">
      <c r="A6" s="108" t="s">
        <v>68</v>
      </c>
      <c r="B6" s="56">
        <v>50578</v>
      </c>
      <c r="C6" s="56">
        <v>52017</v>
      </c>
      <c r="D6" s="56">
        <v>6448748</v>
      </c>
      <c r="E6" s="56">
        <v>6516287</v>
      </c>
      <c r="F6" s="56">
        <v>201430</v>
      </c>
      <c r="G6" s="80">
        <v>205781</v>
      </c>
      <c r="H6" s="66"/>
      <c r="I6" s="285"/>
    </row>
    <row r="7" spans="1:14" ht="24.95" customHeight="1" x14ac:dyDescent="0.2">
      <c r="A7" s="108" t="s">
        <v>69</v>
      </c>
      <c r="B7" s="56">
        <v>710200</v>
      </c>
      <c r="C7" s="56">
        <v>748630</v>
      </c>
      <c r="D7" s="56">
        <v>93083020</v>
      </c>
      <c r="E7" s="56">
        <v>90658556</v>
      </c>
      <c r="F7" s="56">
        <v>4080643</v>
      </c>
      <c r="G7" s="80">
        <v>7836735</v>
      </c>
      <c r="H7" s="66"/>
      <c r="I7" s="66"/>
    </row>
    <row r="8" spans="1:14" ht="24.95" customHeight="1" x14ac:dyDescent="0.2">
      <c r="A8" s="282" t="s">
        <v>70</v>
      </c>
      <c r="B8" s="56">
        <v>439615</v>
      </c>
      <c r="C8" s="56">
        <v>505570</v>
      </c>
      <c r="D8" s="56">
        <v>62852117</v>
      </c>
      <c r="E8" s="56">
        <v>65398369</v>
      </c>
      <c r="F8" s="56">
        <v>1949610</v>
      </c>
      <c r="G8" s="80">
        <v>1846970</v>
      </c>
      <c r="H8" s="105"/>
      <c r="I8" s="66"/>
    </row>
    <row r="9" spans="1:14" ht="24.95" customHeight="1" x14ac:dyDescent="0.2">
      <c r="A9" s="282" t="s">
        <v>71</v>
      </c>
      <c r="B9" s="56">
        <v>271110</v>
      </c>
      <c r="C9" s="56">
        <v>244377</v>
      </c>
      <c r="D9" s="56">
        <v>30230903</v>
      </c>
      <c r="E9" s="56">
        <v>25260187</v>
      </c>
      <c r="F9" s="56">
        <v>2131033</v>
      </c>
      <c r="G9" s="80">
        <v>5989765</v>
      </c>
      <c r="H9" s="105"/>
      <c r="I9" s="66"/>
    </row>
    <row r="10" spans="1:14" ht="24.95" customHeight="1" x14ac:dyDescent="0.2">
      <c r="A10" s="113" t="s">
        <v>72</v>
      </c>
      <c r="B10" s="57">
        <v>81325</v>
      </c>
      <c r="C10" s="57">
        <v>70135</v>
      </c>
      <c r="D10" s="57">
        <v>8854137</v>
      </c>
      <c r="E10" s="57">
        <v>5529433</v>
      </c>
      <c r="F10" s="57">
        <v>12896035</v>
      </c>
      <c r="G10" s="82">
        <v>11098467</v>
      </c>
      <c r="H10" s="105"/>
      <c r="I10" s="66"/>
    </row>
    <row r="11" spans="1:14" ht="24.95" customHeight="1" x14ac:dyDescent="0.2">
      <c r="A11" s="9"/>
      <c r="B11" s="66"/>
      <c r="C11" s="66"/>
      <c r="D11" s="66"/>
      <c r="E11" s="66"/>
      <c r="F11" s="66"/>
      <c r="G11" s="66"/>
      <c r="H11" s="66"/>
      <c r="I11" s="66"/>
    </row>
    <row r="12" spans="1:14" s="3" customFormat="1" ht="16.5" customHeight="1" x14ac:dyDescent="0.2">
      <c r="A12" s="362" t="s">
        <v>398</v>
      </c>
      <c r="B12" s="363"/>
      <c r="C12" s="363"/>
      <c r="D12" s="363"/>
      <c r="E12" s="13"/>
      <c r="F12" s="13"/>
      <c r="G12" s="13"/>
      <c r="H12" s="66"/>
      <c r="I12" s="105"/>
    </row>
    <row r="13" spans="1:14" s="3" customFormat="1" x14ac:dyDescent="0.2">
      <c r="A13" s="362" t="s">
        <v>401</v>
      </c>
      <c r="B13" s="363"/>
      <c r="C13" s="363"/>
      <c r="D13" s="363"/>
      <c r="E13" s="13"/>
      <c r="F13" s="13"/>
      <c r="G13" s="13"/>
      <c r="H13"/>
    </row>
    <row r="14" spans="1:14" s="3" customFormat="1" x14ac:dyDescent="0.2">
      <c r="A14" s="431" t="s">
        <v>430</v>
      </c>
      <c r="B14" s="431"/>
      <c r="C14" s="431"/>
      <c r="D14" s="431"/>
      <c r="E14" s="431"/>
      <c r="F14" s="431"/>
      <c r="G14" s="431"/>
      <c r="H14"/>
    </row>
    <row r="15" spans="1:14" ht="30.75" customHeight="1" x14ac:dyDescent="0.2">
      <c r="A15" s="13"/>
      <c r="B15" s="13"/>
      <c r="C15" s="13"/>
      <c r="D15" s="13"/>
      <c r="E15" s="13"/>
      <c r="F15" s="13"/>
      <c r="G15" s="13"/>
    </row>
    <row r="16" spans="1:14" x14ac:dyDescent="0.2">
      <c r="A16" s="13"/>
    </row>
    <row r="17" spans="1:1" x14ac:dyDescent="0.2">
      <c r="A17" s="13"/>
    </row>
  </sheetData>
  <mergeCells count="9">
    <mergeCell ref="A1:G1"/>
    <mergeCell ref="A2:A4"/>
    <mergeCell ref="B2:C3"/>
    <mergeCell ref="D2:E2"/>
    <mergeCell ref="A14:G14"/>
    <mergeCell ref="A12:D12"/>
    <mergeCell ref="A13:D13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R39"/>
  <sheetViews>
    <sheetView workbookViewId="0">
      <selection activeCell="I38" sqref="A1:I38"/>
    </sheetView>
  </sheetViews>
  <sheetFormatPr defaultRowHeight="12.75" x14ac:dyDescent="0.2"/>
  <cols>
    <col min="1" max="1" width="27" style="58" customWidth="1"/>
    <col min="2" max="5" width="7.7109375" style="58" customWidth="1"/>
    <col min="6" max="6" width="10" style="58" customWidth="1"/>
    <col min="7" max="7" width="9.42578125" style="58" customWidth="1"/>
    <col min="8" max="8" width="9" style="58" customWidth="1"/>
    <col min="9" max="9" width="8.5703125" style="58" customWidth="1"/>
    <col min="10" max="14" width="9.140625" style="58"/>
    <col min="15" max="15" width="12.42578125" style="58" customWidth="1"/>
    <col min="16" max="16" width="11.7109375" style="58" customWidth="1"/>
    <col min="17" max="17" width="10.5703125" style="58" customWidth="1"/>
    <col min="18" max="18" width="10.42578125" style="58" customWidth="1"/>
    <col min="19" max="16384" width="9.140625" style="58"/>
  </cols>
  <sheetData>
    <row r="1" spans="1:18" s="101" customFormat="1" ht="60" customHeight="1" x14ac:dyDescent="0.2">
      <c r="A1" s="369" t="s">
        <v>361</v>
      </c>
      <c r="B1" s="432"/>
      <c r="C1" s="432"/>
      <c r="D1" s="432"/>
      <c r="E1" s="432"/>
      <c r="F1" s="432"/>
      <c r="G1" s="432"/>
      <c r="H1" s="432"/>
      <c r="I1" s="432"/>
      <c r="J1" s="100"/>
    </row>
    <row r="2" spans="1:18" ht="32.1" customHeight="1" x14ac:dyDescent="0.2">
      <c r="A2" s="386" t="s">
        <v>223</v>
      </c>
      <c r="B2" s="386" t="s">
        <v>360</v>
      </c>
      <c r="C2" s="386"/>
      <c r="D2" s="386" t="s">
        <v>74</v>
      </c>
      <c r="E2" s="386"/>
      <c r="F2" s="386" t="s">
        <v>155</v>
      </c>
      <c r="G2" s="386"/>
      <c r="H2" s="386" t="s">
        <v>301</v>
      </c>
      <c r="I2" s="394"/>
      <c r="J2" s="25"/>
    </row>
    <row r="3" spans="1:18" ht="12" customHeight="1" x14ac:dyDescent="0.2">
      <c r="A3" s="391"/>
      <c r="B3" s="391"/>
      <c r="C3" s="391"/>
      <c r="D3" s="391"/>
      <c r="E3" s="391"/>
      <c r="F3" s="433" t="s">
        <v>50</v>
      </c>
      <c r="G3" s="433"/>
      <c r="H3" s="433"/>
      <c r="I3" s="434"/>
      <c r="J3" s="25"/>
    </row>
    <row r="4" spans="1:18" ht="17.100000000000001" customHeight="1" thickBot="1" x14ac:dyDescent="0.25">
      <c r="A4" s="389"/>
      <c r="B4" s="112" t="s">
        <v>399</v>
      </c>
      <c r="C4" s="112" t="s">
        <v>400</v>
      </c>
      <c r="D4" s="112" t="s">
        <v>399</v>
      </c>
      <c r="E4" s="112" t="s">
        <v>400</v>
      </c>
      <c r="F4" s="112" t="s">
        <v>399</v>
      </c>
      <c r="G4" s="112" t="s">
        <v>400</v>
      </c>
      <c r="H4" s="112" t="s">
        <v>399</v>
      </c>
      <c r="I4" s="220" t="s">
        <v>400</v>
      </c>
      <c r="J4" s="25"/>
    </row>
    <row r="5" spans="1:18" ht="17.100000000000001" customHeight="1" x14ac:dyDescent="0.2">
      <c r="A5" s="227" t="s">
        <v>237</v>
      </c>
      <c r="B5" s="110">
        <v>886071</v>
      </c>
      <c r="C5" s="110">
        <v>895537</v>
      </c>
      <c r="D5" s="110">
        <v>2211579</v>
      </c>
      <c r="E5" s="110">
        <v>2239443</v>
      </c>
      <c r="F5" s="110">
        <v>108385905</v>
      </c>
      <c r="G5" s="110">
        <v>103249687</v>
      </c>
      <c r="H5" s="110">
        <v>17236483</v>
      </c>
      <c r="I5" s="278">
        <v>19170207</v>
      </c>
      <c r="J5" s="61"/>
      <c r="K5" s="136"/>
      <c r="L5" s="136"/>
      <c r="M5" s="136"/>
      <c r="N5" s="136"/>
      <c r="O5" s="136"/>
      <c r="P5" s="136"/>
      <c r="Q5" s="136"/>
      <c r="R5" s="136"/>
    </row>
    <row r="6" spans="1:18" ht="19.5" customHeight="1" x14ac:dyDescent="0.2">
      <c r="A6" s="223" t="s">
        <v>78</v>
      </c>
      <c r="B6" s="75">
        <v>693692</v>
      </c>
      <c r="C6" s="75">
        <v>668342</v>
      </c>
      <c r="D6" s="75">
        <v>1247201</v>
      </c>
      <c r="E6" s="75">
        <v>1144850</v>
      </c>
      <c r="F6" s="75">
        <v>72564509</v>
      </c>
      <c r="G6" s="75">
        <v>64661744</v>
      </c>
      <c r="H6" s="75">
        <v>16416269</v>
      </c>
      <c r="I6" s="77">
        <v>18362976</v>
      </c>
      <c r="J6" s="25"/>
    </row>
    <row r="7" spans="1:18" ht="15" customHeight="1" x14ac:dyDescent="0.2">
      <c r="A7" s="109" t="s">
        <v>79</v>
      </c>
      <c r="B7" s="75">
        <v>481780</v>
      </c>
      <c r="C7" s="75">
        <v>460584</v>
      </c>
      <c r="D7" s="75">
        <v>803082</v>
      </c>
      <c r="E7" s="75">
        <v>711535</v>
      </c>
      <c r="F7" s="75">
        <v>38240070</v>
      </c>
      <c r="G7" s="75">
        <v>31075408</v>
      </c>
      <c r="H7" s="75">
        <v>14210412</v>
      </c>
      <c r="I7" s="77">
        <v>15530030</v>
      </c>
      <c r="J7" s="25"/>
    </row>
    <row r="8" spans="1:18" ht="24.95" customHeight="1" x14ac:dyDescent="0.2">
      <c r="A8" s="109" t="s">
        <v>115</v>
      </c>
      <c r="B8" s="75">
        <v>90219</v>
      </c>
      <c r="C8" s="75">
        <v>96149</v>
      </c>
      <c r="D8" s="75">
        <v>164114</v>
      </c>
      <c r="E8" s="75">
        <v>161541</v>
      </c>
      <c r="F8" s="75">
        <v>8486113</v>
      </c>
      <c r="G8" s="75" t="s">
        <v>392</v>
      </c>
      <c r="H8" s="75">
        <v>1568656</v>
      </c>
      <c r="I8" s="77" t="s">
        <v>392</v>
      </c>
      <c r="J8" s="25"/>
    </row>
    <row r="9" spans="1:18" ht="15" customHeight="1" x14ac:dyDescent="0.2">
      <c r="A9" s="109" t="s">
        <v>80</v>
      </c>
      <c r="B9" s="75">
        <v>2938</v>
      </c>
      <c r="C9" s="75">
        <v>2759</v>
      </c>
      <c r="D9" s="75">
        <v>6802</v>
      </c>
      <c r="E9" s="75">
        <v>6557</v>
      </c>
      <c r="F9" s="75">
        <v>2537563</v>
      </c>
      <c r="G9" s="75">
        <v>2568767</v>
      </c>
      <c r="H9" s="75">
        <v>24540</v>
      </c>
      <c r="I9" s="77">
        <v>33398</v>
      </c>
      <c r="J9" s="25"/>
    </row>
    <row r="10" spans="1:18" ht="15" customHeight="1" x14ac:dyDescent="0.2">
      <c r="A10" s="109" t="s">
        <v>81</v>
      </c>
      <c r="B10" s="75">
        <v>118755</v>
      </c>
      <c r="C10" s="75">
        <f>C6-C7-C8-C9</f>
        <v>108850</v>
      </c>
      <c r="D10" s="75">
        <v>273203</v>
      </c>
      <c r="E10" s="75">
        <f>E6-E7-E8-E9</f>
        <v>265217</v>
      </c>
      <c r="F10" s="75">
        <v>23300763</v>
      </c>
      <c r="G10" s="75">
        <f>G6-G7-G9</f>
        <v>31017569</v>
      </c>
      <c r="H10" s="75">
        <f>H6-H7-H8-H9</f>
        <v>612661</v>
      </c>
      <c r="I10" s="77">
        <f t="shared" ref="I10" si="0">I6-I7-I9</f>
        <v>2799548</v>
      </c>
      <c r="J10" s="25"/>
    </row>
    <row r="11" spans="1:18" ht="19.5" customHeight="1" x14ac:dyDescent="0.2">
      <c r="A11" s="223" t="s">
        <v>82</v>
      </c>
      <c r="B11" s="75">
        <v>1041</v>
      </c>
      <c r="C11" s="75">
        <v>1183</v>
      </c>
      <c r="D11" s="75">
        <v>3263</v>
      </c>
      <c r="E11" s="75">
        <v>3022</v>
      </c>
      <c r="F11" s="75">
        <v>2156852</v>
      </c>
      <c r="G11" s="75">
        <v>2279948</v>
      </c>
      <c r="H11" s="75">
        <v>23721</v>
      </c>
      <c r="I11" s="77">
        <v>11465</v>
      </c>
      <c r="J11" s="25"/>
    </row>
    <row r="12" spans="1:18" ht="15" customHeight="1" x14ac:dyDescent="0.2">
      <c r="A12" s="109" t="s">
        <v>83</v>
      </c>
      <c r="B12" s="75">
        <v>171</v>
      </c>
      <c r="C12" s="75">
        <v>196</v>
      </c>
      <c r="D12" s="75">
        <v>220</v>
      </c>
      <c r="E12" s="75">
        <v>260</v>
      </c>
      <c r="F12" s="75">
        <v>833753</v>
      </c>
      <c r="G12" s="75">
        <v>835726</v>
      </c>
      <c r="H12" s="75" t="s">
        <v>392</v>
      </c>
      <c r="I12" s="77" t="s">
        <v>392</v>
      </c>
      <c r="J12" s="25"/>
    </row>
    <row r="13" spans="1:18" ht="15" customHeight="1" x14ac:dyDescent="0.2">
      <c r="A13" s="109" t="s">
        <v>84</v>
      </c>
      <c r="B13" s="75">
        <v>766</v>
      </c>
      <c r="C13" s="75">
        <v>886</v>
      </c>
      <c r="D13" s="75">
        <v>1114</v>
      </c>
      <c r="E13" s="75">
        <v>1282</v>
      </c>
      <c r="F13" s="75">
        <v>358400</v>
      </c>
      <c r="G13" s="75">
        <v>452252</v>
      </c>
      <c r="H13" s="75">
        <v>313</v>
      </c>
      <c r="I13" s="77">
        <v>844</v>
      </c>
      <c r="J13" s="25"/>
    </row>
    <row r="14" spans="1:18" ht="15" customHeight="1" x14ac:dyDescent="0.2">
      <c r="A14" s="109" t="s">
        <v>85</v>
      </c>
      <c r="B14" s="75">
        <v>104</v>
      </c>
      <c r="C14" s="75">
        <v>101</v>
      </c>
      <c r="D14" s="75">
        <v>1929</v>
      </c>
      <c r="E14" s="75">
        <v>1480</v>
      </c>
      <c r="F14" s="75">
        <v>964699</v>
      </c>
      <c r="G14" s="75">
        <v>991970</v>
      </c>
      <c r="H14" s="75">
        <v>23408</v>
      </c>
      <c r="I14" s="77">
        <v>10621</v>
      </c>
      <c r="J14" s="25"/>
    </row>
    <row r="15" spans="1:18" ht="19.5" customHeight="1" x14ac:dyDescent="0.2">
      <c r="A15" s="223" t="s">
        <v>86</v>
      </c>
      <c r="B15" s="75">
        <v>129385</v>
      </c>
      <c r="C15" s="75">
        <v>158489</v>
      </c>
      <c r="D15" s="75">
        <v>444173</v>
      </c>
      <c r="E15" s="75">
        <v>490217</v>
      </c>
      <c r="F15" s="75">
        <v>26163452</v>
      </c>
      <c r="G15" s="75">
        <v>28628982</v>
      </c>
      <c r="H15" s="75">
        <v>299618</v>
      </c>
      <c r="I15" s="77">
        <v>394153</v>
      </c>
      <c r="J15" s="25"/>
    </row>
    <row r="16" spans="1:18" ht="15" customHeight="1" x14ac:dyDescent="0.2">
      <c r="A16" s="223" t="s">
        <v>156</v>
      </c>
      <c r="B16" s="75">
        <v>19269</v>
      </c>
      <c r="C16" s="75">
        <v>21328</v>
      </c>
      <c r="D16" s="75">
        <v>176174</v>
      </c>
      <c r="E16" s="75">
        <v>189542</v>
      </c>
      <c r="F16" s="75">
        <v>3810557</v>
      </c>
      <c r="G16" s="75">
        <v>4163254</v>
      </c>
      <c r="H16" s="75">
        <v>66317</v>
      </c>
      <c r="I16" s="77">
        <v>197096</v>
      </c>
      <c r="J16" s="25"/>
    </row>
    <row r="17" spans="1:10" ht="15" customHeight="1" x14ac:dyDescent="0.2">
      <c r="A17" s="223" t="s">
        <v>157</v>
      </c>
      <c r="B17" s="75">
        <v>12468</v>
      </c>
      <c r="C17" s="75">
        <v>13596</v>
      </c>
      <c r="D17" s="75">
        <v>24052</v>
      </c>
      <c r="E17" s="75">
        <v>25931</v>
      </c>
      <c r="F17" s="75">
        <v>2489898</v>
      </c>
      <c r="G17" s="75">
        <v>2719768</v>
      </c>
      <c r="H17" s="75">
        <v>5516</v>
      </c>
      <c r="I17" s="77">
        <v>3232</v>
      </c>
      <c r="J17" s="25"/>
    </row>
    <row r="18" spans="1:10" ht="15" customHeight="1" x14ac:dyDescent="0.2">
      <c r="A18" s="221" t="s">
        <v>158</v>
      </c>
      <c r="B18" s="75">
        <v>4590</v>
      </c>
      <c r="C18" s="75">
        <v>4584</v>
      </c>
      <c r="D18" s="75">
        <v>7982</v>
      </c>
      <c r="E18" s="75">
        <v>7640</v>
      </c>
      <c r="F18" s="75">
        <v>1049247</v>
      </c>
      <c r="G18" s="75">
        <v>1129709</v>
      </c>
      <c r="H18" s="75">
        <v>15493</v>
      </c>
      <c r="I18" s="77">
        <v>17546</v>
      </c>
      <c r="J18" s="25"/>
    </row>
    <row r="19" spans="1:10" ht="35.1" customHeight="1" x14ac:dyDescent="0.2">
      <c r="A19" s="221" t="s">
        <v>289</v>
      </c>
      <c r="B19" s="75">
        <v>2282</v>
      </c>
      <c r="C19" s="75">
        <v>3358</v>
      </c>
      <c r="D19" s="75">
        <v>5978</v>
      </c>
      <c r="E19" s="75">
        <v>8386</v>
      </c>
      <c r="F19" s="75">
        <v>1549314</v>
      </c>
      <c r="G19" s="75">
        <v>1828501</v>
      </c>
      <c r="H19" s="75">
        <v>10589</v>
      </c>
      <c r="I19" s="77">
        <v>7029</v>
      </c>
      <c r="J19" s="25"/>
    </row>
    <row r="20" spans="1:10" ht="39.75" customHeight="1" x14ac:dyDescent="0.2">
      <c r="A20" s="221" t="s">
        <v>121</v>
      </c>
      <c r="B20" s="75">
        <v>6642</v>
      </c>
      <c r="C20" s="75">
        <v>8203</v>
      </c>
      <c r="D20" s="75">
        <v>13998</v>
      </c>
      <c r="E20" s="75">
        <v>15927</v>
      </c>
      <c r="F20" s="75">
        <v>2781921</v>
      </c>
      <c r="G20" s="75">
        <v>3245093</v>
      </c>
      <c r="H20" s="75">
        <v>61124</v>
      </c>
      <c r="I20" s="77">
        <v>39009</v>
      </c>
      <c r="J20" s="25"/>
    </row>
    <row r="21" spans="1:10" ht="24.95" customHeight="1" x14ac:dyDescent="0.2">
      <c r="A21" s="221" t="s">
        <v>122</v>
      </c>
      <c r="B21" s="75">
        <v>3359</v>
      </c>
      <c r="C21" s="75">
        <v>3529</v>
      </c>
      <c r="D21" s="75">
        <v>8312</v>
      </c>
      <c r="E21" s="75">
        <v>9082</v>
      </c>
      <c r="F21" s="75">
        <v>1122017</v>
      </c>
      <c r="G21" s="75">
        <v>1201365</v>
      </c>
      <c r="H21" s="75">
        <v>1126</v>
      </c>
      <c r="I21" s="77">
        <v>837</v>
      </c>
      <c r="J21" s="25"/>
    </row>
    <row r="22" spans="1:10" ht="15" customHeight="1" x14ac:dyDescent="0.2">
      <c r="A22" s="223" t="s">
        <v>159</v>
      </c>
      <c r="B22" s="75">
        <v>5796</v>
      </c>
      <c r="C22" s="75">
        <v>5939</v>
      </c>
      <c r="D22" s="75">
        <v>11837</v>
      </c>
      <c r="E22" s="75">
        <v>14943</v>
      </c>
      <c r="F22" s="75">
        <v>499917</v>
      </c>
      <c r="G22" s="75">
        <v>527268</v>
      </c>
      <c r="H22" s="75">
        <v>19</v>
      </c>
      <c r="I22" s="77" t="s">
        <v>392</v>
      </c>
      <c r="J22" s="25"/>
    </row>
    <row r="23" spans="1:10" ht="15" customHeight="1" x14ac:dyDescent="0.2">
      <c r="A23" s="221" t="s">
        <v>160</v>
      </c>
      <c r="B23" s="75">
        <v>3790</v>
      </c>
      <c r="C23" s="75">
        <v>4130</v>
      </c>
      <c r="D23" s="75">
        <v>13239</v>
      </c>
      <c r="E23" s="75">
        <v>13373</v>
      </c>
      <c r="F23" s="75">
        <v>263017</v>
      </c>
      <c r="G23" s="75">
        <v>283182</v>
      </c>
      <c r="H23" s="75">
        <v>5252</v>
      </c>
      <c r="I23" s="77">
        <v>723</v>
      </c>
      <c r="J23" s="25"/>
    </row>
    <row r="24" spans="1:10" ht="15" customHeight="1" x14ac:dyDescent="0.2">
      <c r="A24" s="223" t="s">
        <v>161</v>
      </c>
      <c r="B24" s="75">
        <v>6762</v>
      </c>
      <c r="C24" s="75">
        <v>7115</v>
      </c>
      <c r="D24" s="75">
        <v>33679</v>
      </c>
      <c r="E24" s="75">
        <v>37973</v>
      </c>
      <c r="F24" s="75">
        <v>1838047</v>
      </c>
      <c r="G24" s="75">
        <v>2142710</v>
      </c>
      <c r="H24" s="75">
        <v>112132</v>
      </c>
      <c r="I24" s="77">
        <v>112157</v>
      </c>
      <c r="J24" s="25"/>
    </row>
    <row r="25" spans="1:10" ht="15" customHeight="1" x14ac:dyDescent="0.2">
      <c r="A25" s="223" t="s">
        <v>162</v>
      </c>
      <c r="B25" s="75">
        <v>66400</v>
      </c>
      <c r="C25" s="75">
        <v>92411</v>
      </c>
      <c r="D25" s="75">
        <v>148922</v>
      </c>
      <c r="E25" s="75">
        <v>167420</v>
      </c>
      <c r="F25" s="75">
        <v>10759517</v>
      </c>
      <c r="G25" s="75">
        <v>11388132</v>
      </c>
      <c r="H25" s="75">
        <v>22050</v>
      </c>
      <c r="I25" s="77">
        <v>16524</v>
      </c>
      <c r="J25" s="25"/>
    </row>
    <row r="26" spans="1:10" ht="24.95" customHeight="1" x14ac:dyDescent="0.2">
      <c r="A26" s="223" t="s">
        <v>126</v>
      </c>
      <c r="B26" s="75">
        <v>59135</v>
      </c>
      <c r="C26" s="75">
        <v>65726</v>
      </c>
      <c r="D26" s="75">
        <v>497473</v>
      </c>
      <c r="E26" s="75">
        <v>555063</v>
      </c>
      <c r="F26" s="75">
        <v>2057087</v>
      </c>
      <c r="G26" s="75">
        <v>2215287</v>
      </c>
      <c r="H26" s="75">
        <v>344174</v>
      </c>
      <c r="I26" s="77">
        <v>279124</v>
      </c>
      <c r="J26" s="25"/>
    </row>
    <row r="27" spans="1:10" ht="15" customHeight="1" x14ac:dyDescent="0.2">
      <c r="A27" s="221" t="s">
        <v>163</v>
      </c>
      <c r="B27" s="75">
        <v>22154</v>
      </c>
      <c r="C27" s="75">
        <v>24529</v>
      </c>
      <c r="D27" s="75">
        <v>376033</v>
      </c>
      <c r="E27" s="75">
        <v>492693</v>
      </c>
      <c r="F27" s="75">
        <v>1511392</v>
      </c>
      <c r="G27" s="75">
        <v>1710721</v>
      </c>
      <c r="H27" s="75">
        <v>63101</v>
      </c>
      <c r="I27" s="77">
        <v>60177</v>
      </c>
      <c r="J27" s="25"/>
    </row>
    <row r="28" spans="1:10" ht="15" customHeight="1" x14ac:dyDescent="0.2">
      <c r="A28" s="223" t="s">
        <v>164</v>
      </c>
      <c r="B28" s="75">
        <v>1392</v>
      </c>
      <c r="C28" s="75">
        <v>1231</v>
      </c>
      <c r="D28" s="75">
        <v>78565</v>
      </c>
      <c r="E28" s="75">
        <v>16369</v>
      </c>
      <c r="F28" s="75">
        <v>139844</v>
      </c>
      <c r="G28" s="75">
        <v>105283</v>
      </c>
      <c r="H28" s="75" t="s">
        <v>392</v>
      </c>
      <c r="I28" s="77">
        <v>54</v>
      </c>
      <c r="J28" s="25"/>
    </row>
    <row r="29" spans="1:10" ht="15" customHeight="1" x14ac:dyDescent="0.2">
      <c r="A29" s="223" t="s">
        <v>88</v>
      </c>
      <c r="B29" s="75">
        <v>464</v>
      </c>
      <c r="C29" s="75">
        <v>374</v>
      </c>
      <c r="D29" s="75">
        <v>1239</v>
      </c>
      <c r="E29" s="75">
        <v>996</v>
      </c>
      <c r="F29" s="75">
        <v>4630699</v>
      </c>
      <c r="G29" s="75">
        <v>4528246</v>
      </c>
      <c r="H29" s="75">
        <v>87357</v>
      </c>
      <c r="I29" s="77">
        <v>94394</v>
      </c>
      <c r="J29" s="25"/>
    </row>
    <row r="30" spans="1:10" ht="15" customHeight="1" x14ac:dyDescent="0.2">
      <c r="A30" s="109" t="s">
        <v>154</v>
      </c>
      <c r="B30" s="75">
        <v>206</v>
      </c>
      <c r="C30" s="75">
        <v>183</v>
      </c>
      <c r="D30" s="75">
        <v>627</v>
      </c>
      <c r="E30" s="75">
        <v>539</v>
      </c>
      <c r="F30" s="75">
        <v>1648833</v>
      </c>
      <c r="G30" s="75">
        <v>1525336</v>
      </c>
      <c r="H30" s="75" t="s">
        <v>392</v>
      </c>
      <c r="I30" s="77" t="s">
        <v>392</v>
      </c>
      <c r="J30" s="25"/>
    </row>
    <row r="31" spans="1:10" ht="22.5" customHeight="1" x14ac:dyDescent="0.2">
      <c r="A31" s="109" t="s">
        <v>290</v>
      </c>
      <c r="B31" s="75">
        <v>82</v>
      </c>
      <c r="C31" s="75">
        <v>70</v>
      </c>
      <c r="D31" s="75">
        <v>228</v>
      </c>
      <c r="E31" s="75">
        <v>188</v>
      </c>
      <c r="F31" s="75">
        <v>1253969</v>
      </c>
      <c r="G31" s="75">
        <v>1264572</v>
      </c>
      <c r="H31" s="75">
        <v>69310</v>
      </c>
      <c r="I31" s="77">
        <v>67691</v>
      </c>
      <c r="J31" s="25"/>
    </row>
    <row r="32" spans="1:10" ht="15" customHeight="1" x14ac:dyDescent="0.2">
      <c r="A32" s="109" t="s">
        <v>280</v>
      </c>
      <c r="B32" s="75">
        <v>61</v>
      </c>
      <c r="C32" s="75">
        <v>42</v>
      </c>
      <c r="D32" s="75">
        <v>110</v>
      </c>
      <c r="E32" s="75">
        <v>64</v>
      </c>
      <c r="F32" s="75">
        <v>826741</v>
      </c>
      <c r="G32" s="75">
        <v>799640</v>
      </c>
      <c r="H32" s="75">
        <v>14596</v>
      </c>
      <c r="I32" s="77">
        <v>13978</v>
      </c>
      <c r="J32" s="25"/>
    </row>
    <row r="33" spans="1:10" ht="15" customHeight="1" x14ac:dyDescent="0.2">
      <c r="A33" s="277" t="s">
        <v>281</v>
      </c>
      <c r="B33" s="75">
        <v>27</v>
      </c>
      <c r="C33" s="75">
        <v>30</v>
      </c>
      <c r="D33" s="75">
        <v>45</v>
      </c>
      <c r="E33" s="75">
        <v>41</v>
      </c>
      <c r="F33" s="75">
        <v>488270</v>
      </c>
      <c r="G33" s="75">
        <v>512589</v>
      </c>
      <c r="H33" s="75" t="s">
        <v>392</v>
      </c>
      <c r="I33" s="77" t="s">
        <v>392</v>
      </c>
      <c r="J33" s="25"/>
    </row>
    <row r="34" spans="1:10" ht="15" customHeight="1" x14ac:dyDescent="0.2">
      <c r="A34" s="109" t="s">
        <v>251</v>
      </c>
      <c r="B34" s="75">
        <v>116</v>
      </c>
      <c r="C34" s="75">
        <v>74</v>
      </c>
      <c r="D34" s="75">
        <v>229</v>
      </c>
      <c r="E34" s="75">
        <v>164</v>
      </c>
      <c r="F34" s="75">
        <v>412886</v>
      </c>
      <c r="G34" s="75">
        <v>426109</v>
      </c>
      <c r="H34" s="75">
        <v>3451</v>
      </c>
      <c r="I34" s="77">
        <v>12725</v>
      </c>
      <c r="J34" s="25"/>
    </row>
    <row r="35" spans="1:10" ht="15" customHeight="1" x14ac:dyDescent="0.2">
      <c r="A35" s="281" t="s">
        <v>89</v>
      </c>
      <c r="B35" s="78">
        <v>6714</v>
      </c>
      <c r="C35" s="78">
        <v>17303</v>
      </c>
      <c r="D35" s="78">
        <v>18230</v>
      </c>
      <c r="E35" s="78">
        <v>45295</v>
      </c>
      <c r="F35" s="78">
        <v>813306</v>
      </c>
      <c r="G35" s="78">
        <v>935480</v>
      </c>
      <c r="H35" s="78">
        <v>65344</v>
      </c>
      <c r="I35" s="276">
        <v>28095</v>
      </c>
      <c r="J35" s="25"/>
    </row>
    <row r="36" spans="1:10" ht="9.75" customHeight="1" x14ac:dyDescent="0.2">
      <c r="A36" s="102"/>
      <c r="B36" s="103"/>
      <c r="C36" s="104"/>
      <c r="D36" s="104"/>
      <c r="E36" s="104"/>
      <c r="F36" s="104"/>
      <c r="G36" s="104"/>
      <c r="H36" s="104"/>
      <c r="I36" s="104"/>
      <c r="J36" s="25"/>
    </row>
    <row r="37" spans="1:10" x14ac:dyDescent="0.2">
      <c r="A37" s="378" t="s">
        <v>398</v>
      </c>
      <c r="B37" s="379"/>
      <c r="C37" s="379"/>
      <c r="D37" s="379"/>
      <c r="E37" s="37"/>
      <c r="F37" s="37"/>
      <c r="G37" s="37"/>
      <c r="H37" s="37"/>
      <c r="I37" s="37"/>
      <c r="J37" s="25"/>
    </row>
    <row r="38" spans="1:10" x14ac:dyDescent="0.2">
      <c r="A38" s="378" t="s">
        <v>401</v>
      </c>
      <c r="B38" s="379"/>
      <c r="C38" s="379"/>
      <c r="D38" s="379"/>
      <c r="E38" s="37"/>
      <c r="F38" s="37"/>
      <c r="G38" s="37"/>
      <c r="H38" s="37"/>
      <c r="I38" s="37"/>
      <c r="J38" s="37"/>
    </row>
    <row r="39" spans="1:10" x14ac:dyDescent="0.2">
      <c r="A39" s="431" t="s">
        <v>430</v>
      </c>
      <c r="B39" s="431"/>
      <c r="C39" s="431"/>
      <c r="D39" s="431"/>
      <c r="E39" s="431"/>
      <c r="F39" s="431"/>
      <c r="G39" s="431"/>
      <c r="H39" s="37"/>
      <c r="I39" s="37"/>
      <c r="J39" s="37"/>
    </row>
  </sheetData>
  <mergeCells count="10">
    <mergeCell ref="A39:G39"/>
    <mergeCell ref="A37:D37"/>
    <mergeCell ref="A38:D38"/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L17"/>
  <sheetViews>
    <sheetView workbookViewId="0">
      <selection activeCell="B5" sqref="B5:K13"/>
    </sheetView>
  </sheetViews>
  <sheetFormatPr defaultColWidth="9.140625" defaultRowHeight="11.25" x14ac:dyDescent="0.2"/>
  <cols>
    <col min="1" max="1" width="18.5703125" style="13" customWidth="1"/>
    <col min="2" max="2" width="6.42578125" style="13" customWidth="1"/>
    <col min="3" max="3" width="6.7109375" style="13" bestFit="1" customWidth="1"/>
    <col min="4" max="4" width="5.7109375" style="13" customWidth="1"/>
    <col min="5" max="5" width="6.42578125" style="13" customWidth="1"/>
    <col min="6" max="7" width="7.7109375" style="13" customWidth="1"/>
    <col min="8" max="8" width="8.42578125" style="13" customWidth="1"/>
    <col min="9" max="9" width="9" style="13" customWidth="1"/>
    <col min="10" max="10" width="8.5703125" style="13" customWidth="1"/>
    <col min="11" max="11" width="9.140625" style="13" customWidth="1"/>
    <col min="12" max="16384" width="9.140625" style="13"/>
  </cols>
  <sheetData>
    <row r="1" spans="1:12" ht="48.75" customHeight="1" x14ac:dyDescent="0.2">
      <c r="A1" s="395" t="s">
        <v>329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61.5" customHeight="1" x14ac:dyDescent="0.2">
      <c r="A2" s="371" t="s">
        <v>223</v>
      </c>
      <c r="B2" s="374" t="s">
        <v>304</v>
      </c>
      <c r="C2" s="374"/>
      <c r="D2" s="374" t="s">
        <v>31</v>
      </c>
      <c r="E2" s="374"/>
      <c r="F2" s="374" t="s">
        <v>49</v>
      </c>
      <c r="G2" s="374"/>
      <c r="H2" s="374" t="s">
        <v>186</v>
      </c>
      <c r="I2" s="374"/>
      <c r="J2" s="374" t="s">
        <v>305</v>
      </c>
      <c r="K2" s="406"/>
      <c r="L2" s="14"/>
    </row>
    <row r="3" spans="1:12" ht="15" customHeight="1" x14ac:dyDescent="0.2">
      <c r="A3" s="372"/>
      <c r="B3" s="375"/>
      <c r="C3" s="375"/>
      <c r="D3" s="375"/>
      <c r="E3" s="375"/>
      <c r="F3" s="436" t="s">
        <v>50</v>
      </c>
      <c r="G3" s="436"/>
      <c r="H3" s="436"/>
      <c r="I3" s="436"/>
      <c r="J3" s="436"/>
      <c r="K3" s="437"/>
      <c r="L3" s="14"/>
    </row>
    <row r="4" spans="1:12" ht="24.95" customHeight="1" x14ac:dyDescent="0.2">
      <c r="A4" s="372"/>
      <c r="B4" s="375" t="s">
        <v>310</v>
      </c>
      <c r="C4" s="375"/>
      <c r="D4" s="375"/>
      <c r="E4" s="375"/>
      <c r="F4" s="375"/>
      <c r="G4" s="375"/>
      <c r="H4" s="375" t="s">
        <v>187</v>
      </c>
      <c r="I4" s="375"/>
      <c r="J4" s="375"/>
      <c r="K4" s="435"/>
      <c r="L4" s="25"/>
    </row>
    <row r="5" spans="1:12" ht="17.100000000000001" customHeight="1" thickBot="1" x14ac:dyDescent="0.25">
      <c r="A5" s="372"/>
      <c r="B5" s="279" t="s">
        <v>399</v>
      </c>
      <c r="C5" s="279" t="s">
        <v>400</v>
      </c>
      <c r="D5" s="279" t="s">
        <v>399</v>
      </c>
      <c r="E5" s="279" t="s">
        <v>400</v>
      </c>
      <c r="F5" s="279" t="s">
        <v>399</v>
      </c>
      <c r="G5" s="279" t="s">
        <v>400</v>
      </c>
      <c r="H5" s="279" t="s">
        <v>399</v>
      </c>
      <c r="I5" s="279" t="s">
        <v>400</v>
      </c>
      <c r="J5" s="279" t="s">
        <v>399</v>
      </c>
      <c r="K5" s="280" t="s">
        <v>400</v>
      </c>
      <c r="L5" s="25"/>
    </row>
    <row r="6" spans="1:12" ht="24.95" customHeight="1" x14ac:dyDescent="0.2">
      <c r="A6" s="106" t="s">
        <v>224</v>
      </c>
      <c r="B6" s="110">
        <v>101277</v>
      </c>
      <c r="C6" s="110">
        <v>98703</v>
      </c>
      <c r="D6" s="110">
        <v>52937</v>
      </c>
      <c r="E6" s="110">
        <v>56867</v>
      </c>
      <c r="F6" s="110">
        <v>7943462</v>
      </c>
      <c r="G6" s="110">
        <v>8764594</v>
      </c>
      <c r="H6" s="110">
        <v>6523733</v>
      </c>
      <c r="I6" s="110">
        <v>8847483</v>
      </c>
      <c r="J6" s="110">
        <v>5646741</v>
      </c>
      <c r="K6" s="278">
        <v>8517113</v>
      </c>
      <c r="L6" s="25"/>
    </row>
    <row r="7" spans="1:12" ht="24.95" customHeight="1" x14ac:dyDescent="0.2">
      <c r="A7" s="165" t="s">
        <v>123</v>
      </c>
      <c r="B7" s="75">
        <v>61892</v>
      </c>
      <c r="C7" s="75">
        <v>58851</v>
      </c>
      <c r="D7" s="75" t="s">
        <v>394</v>
      </c>
      <c r="E7" s="75" t="s">
        <v>394</v>
      </c>
      <c r="F7" s="75" t="s">
        <v>394</v>
      </c>
      <c r="G7" s="75" t="s">
        <v>394</v>
      </c>
      <c r="H7" s="75" t="s">
        <v>394</v>
      </c>
      <c r="I7" s="75" t="s">
        <v>394</v>
      </c>
      <c r="J7" s="75" t="s">
        <v>394</v>
      </c>
      <c r="K7" s="77" t="s">
        <v>394</v>
      </c>
      <c r="L7" s="25"/>
    </row>
    <row r="8" spans="1:12" ht="24.95" customHeight="1" x14ac:dyDescent="0.2">
      <c r="A8" s="165" t="s">
        <v>124</v>
      </c>
      <c r="B8" s="75">
        <v>39385</v>
      </c>
      <c r="C8" s="75">
        <v>39852</v>
      </c>
      <c r="D8" s="75" t="s">
        <v>394</v>
      </c>
      <c r="E8" s="75" t="s">
        <v>394</v>
      </c>
      <c r="F8" s="75" t="s">
        <v>394</v>
      </c>
      <c r="G8" s="75" t="s">
        <v>394</v>
      </c>
      <c r="H8" s="75" t="s">
        <v>394</v>
      </c>
      <c r="I8" s="75" t="s">
        <v>394</v>
      </c>
      <c r="J8" s="75" t="s">
        <v>394</v>
      </c>
      <c r="K8" s="77" t="s">
        <v>394</v>
      </c>
      <c r="L8" s="25"/>
    </row>
    <row r="9" spans="1:12" ht="24.95" customHeight="1" x14ac:dyDescent="0.2">
      <c r="A9" s="107" t="s">
        <v>188</v>
      </c>
      <c r="B9" s="75">
        <v>27185</v>
      </c>
      <c r="C9" s="75">
        <v>20873</v>
      </c>
      <c r="D9" s="75">
        <v>8852</v>
      </c>
      <c r="E9" s="75">
        <v>5441</v>
      </c>
      <c r="F9" s="75">
        <v>2682227</v>
      </c>
      <c r="G9" s="75">
        <v>1778684</v>
      </c>
      <c r="H9" s="75">
        <v>1397422</v>
      </c>
      <c r="I9" s="75">
        <v>465581</v>
      </c>
      <c r="J9" s="75">
        <v>3299112</v>
      </c>
      <c r="K9" s="77">
        <v>2848066</v>
      </c>
      <c r="L9" s="25"/>
    </row>
    <row r="10" spans="1:12" ht="24.95" customHeight="1" x14ac:dyDescent="0.2">
      <c r="A10" s="107" t="s">
        <v>189</v>
      </c>
      <c r="B10" s="75">
        <v>40043</v>
      </c>
      <c r="C10" s="75">
        <v>31605</v>
      </c>
      <c r="D10" s="75">
        <v>24100</v>
      </c>
      <c r="E10" s="75">
        <v>20506</v>
      </c>
      <c r="F10" s="75">
        <v>2730398</v>
      </c>
      <c r="G10" s="75">
        <v>2301180</v>
      </c>
      <c r="H10" s="75">
        <v>2861895</v>
      </c>
      <c r="I10" s="75">
        <v>4375581</v>
      </c>
      <c r="J10" s="75">
        <v>900789</v>
      </c>
      <c r="K10" s="77">
        <v>2016770</v>
      </c>
      <c r="L10" s="25"/>
    </row>
    <row r="11" spans="1:12" ht="24.95" customHeight="1" x14ac:dyDescent="0.2">
      <c r="A11" s="107" t="s">
        <v>190</v>
      </c>
      <c r="B11" s="75">
        <v>2914</v>
      </c>
      <c r="C11" s="75">
        <v>1246</v>
      </c>
      <c r="D11" s="75">
        <v>57</v>
      </c>
      <c r="E11" s="75">
        <v>34</v>
      </c>
      <c r="F11" s="75">
        <v>3969</v>
      </c>
      <c r="G11" s="75">
        <v>2036</v>
      </c>
      <c r="H11" s="75">
        <v>841</v>
      </c>
      <c r="I11" s="75" t="s">
        <v>394</v>
      </c>
      <c r="J11" s="75">
        <v>932</v>
      </c>
      <c r="K11" s="77">
        <v>1455</v>
      </c>
      <c r="L11" s="25"/>
    </row>
    <row r="12" spans="1:12" ht="24.95" customHeight="1" x14ac:dyDescent="0.2">
      <c r="A12" s="107" t="s">
        <v>191</v>
      </c>
      <c r="B12" s="75">
        <v>28525</v>
      </c>
      <c r="C12" s="75">
        <v>43411</v>
      </c>
      <c r="D12" s="75">
        <v>18906</v>
      </c>
      <c r="E12" s="75">
        <v>30108</v>
      </c>
      <c r="F12" s="75">
        <v>2378445</v>
      </c>
      <c r="G12" s="75">
        <v>4603460</v>
      </c>
      <c r="H12" s="75">
        <v>2196580</v>
      </c>
      <c r="I12" s="75">
        <v>3951374</v>
      </c>
      <c r="J12" s="75">
        <v>1366571</v>
      </c>
      <c r="K12" s="77">
        <v>3595217</v>
      </c>
      <c r="L12" s="25"/>
    </row>
    <row r="13" spans="1:12" ht="35.1" customHeight="1" x14ac:dyDescent="0.2">
      <c r="A13" s="113" t="s">
        <v>192</v>
      </c>
      <c r="B13" s="78">
        <v>2610</v>
      </c>
      <c r="C13" s="78">
        <v>1568</v>
      </c>
      <c r="D13" s="78">
        <v>1022</v>
      </c>
      <c r="E13" s="78">
        <v>780</v>
      </c>
      <c r="F13" s="78">
        <v>148423</v>
      </c>
      <c r="G13" s="78">
        <v>79234</v>
      </c>
      <c r="H13" s="78">
        <v>66995</v>
      </c>
      <c r="I13" s="78">
        <v>54947</v>
      </c>
      <c r="J13" s="78">
        <v>79337</v>
      </c>
      <c r="K13" s="276">
        <v>55605</v>
      </c>
      <c r="L13" s="25"/>
    </row>
    <row r="14" spans="1:1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2.75" x14ac:dyDescent="0.2">
      <c r="A15" s="417" t="s">
        <v>398</v>
      </c>
      <c r="B15" s="418"/>
      <c r="C15" s="418"/>
      <c r="D15" s="418"/>
      <c r="E15" s="14"/>
      <c r="F15" s="14"/>
      <c r="G15" s="14"/>
      <c r="H15" s="14"/>
      <c r="I15" s="14"/>
      <c r="J15" s="14"/>
      <c r="K15" s="14"/>
      <c r="L15" s="14"/>
    </row>
    <row r="16" spans="1:12" ht="12.75" x14ac:dyDescent="0.2">
      <c r="A16" s="362" t="s">
        <v>401</v>
      </c>
      <c r="B16" s="363"/>
      <c r="C16" s="363"/>
      <c r="D16" s="363"/>
      <c r="L16" s="14"/>
    </row>
    <row r="17" ht="12.75" customHeight="1" x14ac:dyDescent="0.2"/>
  </sheetData>
  <mergeCells count="12">
    <mergeCell ref="A1:K1"/>
    <mergeCell ref="H2:I2"/>
    <mergeCell ref="J2:K2"/>
    <mergeCell ref="F3:K3"/>
    <mergeCell ref="D2:E3"/>
    <mergeCell ref="F2:G2"/>
    <mergeCell ref="A15:D15"/>
    <mergeCell ref="A16:D16"/>
    <mergeCell ref="B4:G4"/>
    <mergeCell ref="H4:K4"/>
    <mergeCell ref="A2:A5"/>
    <mergeCell ref="B2:C3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Q103"/>
  <sheetViews>
    <sheetView topLeftCell="A4" workbookViewId="0">
      <selection activeCell="O29" sqref="O29"/>
    </sheetView>
  </sheetViews>
  <sheetFormatPr defaultRowHeight="24.95" customHeight="1" x14ac:dyDescent="0.2"/>
  <cols>
    <col min="1" max="1" width="42.5703125" customWidth="1"/>
    <col min="2" max="3" width="20.7109375" customWidth="1"/>
  </cols>
  <sheetData>
    <row r="1" spans="1:17" s="1" customFormat="1" ht="61.5" customHeight="1" x14ac:dyDescent="0.2">
      <c r="A1" s="399" t="s">
        <v>362</v>
      </c>
      <c r="B1" s="399"/>
      <c r="C1" s="396"/>
      <c r="D1" s="6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7" customFormat="1" ht="17.25" customHeight="1" x14ac:dyDescent="0.2">
      <c r="A2" s="426" t="s">
        <v>223</v>
      </c>
      <c r="B2" s="426" t="s">
        <v>224</v>
      </c>
      <c r="C2" s="445"/>
      <c r="D2" s="268"/>
    </row>
    <row r="3" spans="1:17" s="7" customFormat="1" ht="15.75" customHeight="1" x14ac:dyDescent="0.2">
      <c r="A3" s="442"/>
      <c r="B3" s="252" t="s">
        <v>395</v>
      </c>
      <c r="C3" s="262" t="s">
        <v>395</v>
      </c>
      <c r="D3" s="268"/>
    </row>
    <row r="4" spans="1:17" s="7" customFormat="1" ht="15.75" customHeight="1" x14ac:dyDescent="0.2">
      <c r="A4" s="443"/>
      <c r="B4" s="253" t="s">
        <v>399</v>
      </c>
      <c r="C4" s="263" t="s">
        <v>400</v>
      </c>
      <c r="D4" s="268"/>
    </row>
    <row r="5" spans="1:17" s="5" customFormat="1" ht="13.5" customHeight="1" thickBot="1" x14ac:dyDescent="0.25">
      <c r="A5" s="444"/>
      <c r="B5" s="440" t="s">
        <v>50</v>
      </c>
      <c r="C5" s="441"/>
      <c r="D5" s="269"/>
    </row>
    <row r="6" spans="1:17" s="5" customFormat="1" ht="18.95" customHeight="1" x14ac:dyDescent="0.2">
      <c r="A6" s="260" t="s">
        <v>193</v>
      </c>
      <c r="B6" s="261">
        <v>97202342</v>
      </c>
      <c r="C6" s="264">
        <v>89323898</v>
      </c>
      <c r="D6" s="269"/>
    </row>
    <row r="7" spans="1:17" s="5" customFormat="1" ht="18.95" customHeight="1" x14ac:dyDescent="0.2">
      <c r="A7" s="256" t="s">
        <v>291</v>
      </c>
      <c r="B7" s="257">
        <v>582787</v>
      </c>
      <c r="C7" s="265">
        <v>594946</v>
      </c>
      <c r="D7" s="269"/>
    </row>
    <row r="8" spans="1:17" s="5" customFormat="1" ht="18.95" customHeight="1" x14ac:dyDescent="0.2">
      <c r="A8" s="256" t="s">
        <v>194</v>
      </c>
      <c r="B8" s="257">
        <v>16751724</v>
      </c>
      <c r="C8" s="265">
        <v>11351284</v>
      </c>
      <c r="D8" s="269"/>
    </row>
    <row r="9" spans="1:17" s="5" customFormat="1" ht="18.95" customHeight="1" x14ac:dyDescent="0.2">
      <c r="A9" s="258" t="s">
        <v>209</v>
      </c>
      <c r="B9" s="257">
        <v>15970608</v>
      </c>
      <c r="C9" s="265">
        <v>10800572</v>
      </c>
      <c r="D9" s="269"/>
    </row>
    <row r="10" spans="1:17" s="5" customFormat="1" ht="18.95" customHeight="1" x14ac:dyDescent="0.2">
      <c r="A10" s="258" t="s">
        <v>210</v>
      </c>
      <c r="B10" s="257">
        <v>477143</v>
      </c>
      <c r="C10" s="265">
        <v>495279</v>
      </c>
      <c r="D10" s="269"/>
    </row>
    <row r="11" spans="1:17" s="5" customFormat="1" ht="18.95" customHeight="1" x14ac:dyDescent="0.2">
      <c r="A11" s="256" t="s">
        <v>195</v>
      </c>
      <c r="B11" s="257">
        <v>42240959</v>
      </c>
      <c r="C11" s="265">
        <v>43162676</v>
      </c>
      <c r="D11" s="269"/>
    </row>
    <row r="12" spans="1:17" s="5" customFormat="1" ht="18.95" customHeight="1" x14ac:dyDescent="0.2">
      <c r="A12" s="256" t="s">
        <v>128</v>
      </c>
      <c r="B12" s="257">
        <v>31369218</v>
      </c>
      <c r="C12" s="265">
        <v>29031185</v>
      </c>
      <c r="D12" s="269"/>
    </row>
    <row r="13" spans="1:17" s="5" customFormat="1" ht="18.95" customHeight="1" x14ac:dyDescent="0.2">
      <c r="A13" s="258" t="s">
        <v>88</v>
      </c>
      <c r="B13" s="257">
        <v>16149</v>
      </c>
      <c r="C13" s="265">
        <v>19236</v>
      </c>
      <c r="D13" s="269"/>
    </row>
    <row r="14" spans="1:17" s="5" customFormat="1" ht="18.95" customHeight="1" x14ac:dyDescent="0.2">
      <c r="A14" s="258" t="s">
        <v>208</v>
      </c>
      <c r="B14" s="257">
        <v>31321384</v>
      </c>
      <c r="C14" s="265">
        <v>28890754</v>
      </c>
      <c r="D14" s="269"/>
    </row>
    <row r="15" spans="1:17" s="5" customFormat="1" ht="18.95" customHeight="1" x14ac:dyDescent="0.2">
      <c r="A15" s="256" t="s">
        <v>137</v>
      </c>
      <c r="B15" s="257">
        <v>6257654</v>
      </c>
      <c r="C15" s="265">
        <v>5183807</v>
      </c>
      <c r="D15" s="269"/>
    </row>
    <row r="16" spans="1:17" s="5" customFormat="1" ht="18.95" customHeight="1" x14ac:dyDescent="0.2">
      <c r="A16" s="254" t="s">
        <v>196</v>
      </c>
      <c r="B16" s="255">
        <v>51051413</v>
      </c>
      <c r="C16" s="266">
        <v>50817519</v>
      </c>
      <c r="D16" s="269"/>
    </row>
    <row r="17" spans="1:4" s="5" customFormat="1" ht="18.95" customHeight="1" x14ac:dyDescent="0.2">
      <c r="A17" s="256" t="s">
        <v>197</v>
      </c>
      <c r="B17" s="259">
        <v>1102011</v>
      </c>
      <c r="C17" s="267">
        <v>1106964</v>
      </c>
      <c r="D17" s="269"/>
    </row>
    <row r="18" spans="1:4" s="8" customFormat="1" ht="15.75" customHeight="1" x14ac:dyDescent="0.2">
      <c r="A18" s="256" t="s">
        <v>198</v>
      </c>
      <c r="B18" s="257">
        <v>29250909</v>
      </c>
      <c r="C18" s="265">
        <v>28745681</v>
      </c>
      <c r="D18" s="270"/>
    </row>
    <row r="19" spans="1:4" s="8" customFormat="1" ht="18.95" customHeight="1" x14ac:dyDescent="0.2">
      <c r="A19" s="256" t="s">
        <v>127</v>
      </c>
      <c r="B19" s="257">
        <v>19932753</v>
      </c>
      <c r="C19" s="265">
        <v>20267453</v>
      </c>
      <c r="D19" s="270"/>
    </row>
    <row r="20" spans="1:4" s="5" customFormat="1" ht="18.95" customHeight="1" x14ac:dyDescent="0.2">
      <c r="A20" s="258" t="s">
        <v>207</v>
      </c>
      <c r="B20" s="257">
        <v>19859363</v>
      </c>
      <c r="C20" s="265">
        <v>20134612</v>
      </c>
      <c r="D20" s="269"/>
    </row>
    <row r="21" spans="1:4" s="5" customFormat="1" ht="18.95" customHeight="1" x14ac:dyDescent="0.2">
      <c r="A21" s="256" t="s">
        <v>199</v>
      </c>
      <c r="B21" s="257">
        <v>765740</v>
      </c>
      <c r="C21" s="265">
        <v>697421</v>
      </c>
      <c r="D21" s="269"/>
    </row>
    <row r="22" spans="1:4" s="5" customFormat="1" ht="18.95" customHeight="1" x14ac:dyDescent="0.2">
      <c r="A22" s="106" t="s">
        <v>428</v>
      </c>
      <c r="B22" s="354" t="s">
        <v>404</v>
      </c>
      <c r="C22" s="355" t="s">
        <v>404</v>
      </c>
      <c r="D22" s="269"/>
    </row>
    <row r="23" spans="1:4" s="5" customFormat="1" ht="18.95" customHeight="1" x14ac:dyDescent="0.2">
      <c r="A23" s="106" t="s">
        <v>429</v>
      </c>
      <c r="B23" s="354" t="s">
        <v>404</v>
      </c>
      <c r="C23" s="266">
        <v>61865</v>
      </c>
      <c r="D23" s="269"/>
    </row>
    <row r="24" spans="1:4" s="5" customFormat="1" ht="18.95" customHeight="1" x14ac:dyDescent="0.2">
      <c r="A24" s="254" t="s">
        <v>335</v>
      </c>
      <c r="B24" s="255">
        <v>148253755</v>
      </c>
      <c r="C24" s="230">
        <v>140203282</v>
      </c>
      <c r="D24" s="269"/>
    </row>
    <row r="25" spans="1:4" s="5" customFormat="1" ht="18.95" customHeight="1" x14ac:dyDescent="0.2">
      <c r="A25" s="254" t="s">
        <v>200</v>
      </c>
      <c r="B25" s="255">
        <v>7291798</v>
      </c>
      <c r="C25" s="266">
        <v>7508100</v>
      </c>
      <c r="D25" s="269"/>
    </row>
    <row r="26" spans="1:4" s="5" customFormat="1" ht="18.95" customHeight="1" x14ac:dyDescent="0.2">
      <c r="A26" s="256" t="s">
        <v>201</v>
      </c>
      <c r="B26" s="257">
        <v>2804938</v>
      </c>
      <c r="C26" s="265">
        <v>3218576</v>
      </c>
      <c r="D26" s="269"/>
    </row>
    <row r="27" spans="1:4" s="5" customFormat="1" ht="18.95" customHeight="1" x14ac:dyDescent="0.2">
      <c r="A27" s="256" t="s">
        <v>202</v>
      </c>
      <c r="B27" s="257">
        <v>3110573</v>
      </c>
      <c r="C27" s="265">
        <v>3006336</v>
      </c>
      <c r="D27" s="269"/>
    </row>
    <row r="28" spans="1:4" s="5" customFormat="1" ht="18.95" customHeight="1" x14ac:dyDescent="0.2">
      <c r="A28" s="256" t="s">
        <v>203</v>
      </c>
      <c r="B28" s="257">
        <v>643008</v>
      </c>
      <c r="C28" s="265">
        <v>807294</v>
      </c>
      <c r="D28" s="269"/>
    </row>
    <row r="29" spans="1:4" s="5" customFormat="1" ht="18.95" customHeight="1" x14ac:dyDescent="0.2">
      <c r="A29" s="256" t="s">
        <v>204</v>
      </c>
      <c r="B29" s="257">
        <v>-92264</v>
      </c>
      <c r="C29" s="265">
        <v>-22980</v>
      </c>
      <c r="D29" s="269"/>
    </row>
    <row r="30" spans="1:4" s="5" customFormat="1" ht="18.95" customHeight="1" x14ac:dyDescent="0.2">
      <c r="A30" s="256" t="s">
        <v>205</v>
      </c>
      <c r="B30" s="257">
        <v>841969</v>
      </c>
      <c r="C30" s="265">
        <v>492859</v>
      </c>
      <c r="D30" s="269"/>
    </row>
    <row r="31" spans="1:4" s="5" customFormat="1" ht="18.95" customHeight="1" x14ac:dyDescent="0.2">
      <c r="A31" s="254" t="s">
        <v>206</v>
      </c>
      <c r="B31" s="255">
        <v>140961957</v>
      </c>
      <c r="C31" s="266">
        <v>132695182</v>
      </c>
      <c r="D31" s="269"/>
    </row>
    <row r="32" spans="1:4" s="5" customFormat="1" ht="18.95" customHeight="1" x14ac:dyDescent="0.2">
      <c r="A32" s="256" t="s">
        <v>276</v>
      </c>
      <c r="B32" s="257">
        <v>273862</v>
      </c>
      <c r="C32" s="265">
        <v>340847</v>
      </c>
      <c r="D32" s="269"/>
    </row>
    <row r="33" spans="1:4" s="5" customFormat="1" ht="18.95" customHeight="1" x14ac:dyDescent="0.2">
      <c r="A33" s="256" t="s">
        <v>277</v>
      </c>
      <c r="B33" s="257">
        <v>81056150</v>
      </c>
      <c r="C33" s="265">
        <v>74914250</v>
      </c>
      <c r="D33" s="269"/>
    </row>
    <row r="34" spans="1:4" s="8" customFormat="1" ht="18.95" customHeight="1" x14ac:dyDescent="0.2">
      <c r="A34" s="256" t="s">
        <v>278</v>
      </c>
      <c r="B34" s="257">
        <v>57684449</v>
      </c>
      <c r="C34" s="265">
        <v>56240448</v>
      </c>
      <c r="D34" s="270"/>
    </row>
    <row r="35" spans="1:4" s="8" customFormat="1" ht="18.95" customHeight="1" x14ac:dyDescent="0.2">
      <c r="A35" s="256" t="s">
        <v>279</v>
      </c>
      <c r="B35" s="257">
        <v>1947496</v>
      </c>
      <c r="C35" s="265">
        <v>1199637</v>
      </c>
      <c r="D35" s="270"/>
    </row>
    <row r="36" spans="1:4" s="5" customFormat="1" ht="18.95" customHeight="1" x14ac:dyDescent="0.2">
      <c r="A36" s="271" t="s">
        <v>336</v>
      </c>
      <c r="B36" s="272">
        <v>148253755</v>
      </c>
      <c r="C36" s="273">
        <v>140203282</v>
      </c>
      <c r="D36" s="269"/>
    </row>
    <row r="37" spans="1:4" ht="13.5" customHeight="1" x14ac:dyDescent="0.2">
      <c r="A37" s="55"/>
      <c r="B37" s="90"/>
      <c r="C37" s="38"/>
      <c r="D37" s="96"/>
    </row>
    <row r="38" spans="1:4" ht="12.75" customHeight="1" x14ac:dyDescent="0.2">
      <c r="A38" s="438" t="s">
        <v>398</v>
      </c>
      <c r="B38" s="439"/>
      <c r="C38" s="439"/>
      <c r="D38" s="96"/>
    </row>
    <row r="39" spans="1:4" ht="12.75" customHeight="1" x14ac:dyDescent="0.2">
      <c r="A39" s="438" t="s">
        <v>401</v>
      </c>
      <c r="B39" s="439"/>
      <c r="C39" s="439"/>
      <c r="D39" s="96"/>
    </row>
    <row r="40" spans="1:4" ht="12.75" customHeight="1" x14ac:dyDescent="0.2">
      <c r="A40" s="25"/>
      <c r="B40" s="25"/>
      <c r="C40" s="25"/>
      <c r="D40" s="96"/>
    </row>
    <row r="41" spans="1:4" ht="12.75" customHeight="1" x14ac:dyDescent="0.2">
      <c r="A41" s="25"/>
      <c r="B41" s="25"/>
      <c r="C41" s="25"/>
      <c r="D41" s="96"/>
    </row>
    <row r="42" spans="1:4" ht="12.75" customHeight="1" x14ac:dyDescent="0.2">
      <c r="A42" s="25"/>
      <c r="B42" s="25"/>
      <c r="C42" s="25"/>
      <c r="D42" s="96"/>
    </row>
    <row r="43" spans="1:4" ht="12.75" customHeight="1" x14ac:dyDescent="0.2">
      <c r="A43" s="96"/>
      <c r="B43" s="96"/>
      <c r="C43" s="96"/>
      <c r="D43" s="96"/>
    </row>
    <row r="44" spans="1:4" ht="12.75" customHeight="1" x14ac:dyDescent="0.2">
      <c r="A44" s="66"/>
      <c r="B44" s="66"/>
      <c r="C44" s="66"/>
      <c r="D44" s="66"/>
    </row>
    <row r="45" spans="1:4" ht="12.75" customHeight="1" x14ac:dyDescent="0.2">
      <c r="A45" s="66"/>
      <c r="B45" s="66"/>
      <c r="C45" s="66"/>
      <c r="D45" s="66"/>
    </row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</sheetData>
  <mergeCells count="6">
    <mergeCell ref="A38:C38"/>
    <mergeCell ref="A39:C39"/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Q58"/>
  <sheetViews>
    <sheetView topLeftCell="A7" workbookViewId="0">
      <selection activeCell="E21" sqref="E21:E32"/>
    </sheetView>
  </sheetViews>
  <sheetFormatPr defaultColWidth="9.140625" defaultRowHeight="11.25" x14ac:dyDescent="0.2"/>
  <cols>
    <col min="1" max="1" width="33.5703125" style="13" customWidth="1"/>
    <col min="2" max="2" width="13.28515625" style="13" customWidth="1"/>
    <col min="3" max="3" width="14.85546875" style="13" customWidth="1"/>
    <col min="4" max="5" width="12.7109375" style="13" customWidth="1"/>
    <col min="6" max="16384" width="9.140625" style="13"/>
  </cols>
  <sheetData>
    <row r="1" spans="1:17" s="26" customFormat="1" ht="69" customHeight="1" x14ac:dyDescent="0.2">
      <c r="A1" s="448" t="s">
        <v>363</v>
      </c>
      <c r="B1" s="370"/>
      <c r="C1" s="370"/>
      <c r="D1" s="370"/>
      <c r="E1" s="370"/>
    </row>
    <row r="2" spans="1:17" ht="39" customHeight="1" x14ac:dyDescent="0.2">
      <c r="A2" s="386" t="s">
        <v>223</v>
      </c>
      <c r="B2" s="446" t="s">
        <v>322</v>
      </c>
      <c r="C2" s="446"/>
      <c r="D2" s="446" t="s">
        <v>323</v>
      </c>
      <c r="E2" s="447"/>
      <c r="F2" s="14"/>
    </row>
    <row r="3" spans="1:17" ht="16.5" customHeight="1" x14ac:dyDescent="0.2">
      <c r="A3" s="391"/>
      <c r="B3" s="224" t="s">
        <v>397</v>
      </c>
      <c r="C3" s="224" t="s">
        <v>407</v>
      </c>
      <c r="D3" s="224" t="s">
        <v>396</v>
      </c>
      <c r="E3" s="228" t="s">
        <v>406</v>
      </c>
      <c r="F3" s="14"/>
    </row>
    <row r="4" spans="1:17" ht="17.100000000000001" customHeight="1" x14ac:dyDescent="0.2">
      <c r="A4" s="387"/>
      <c r="B4" s="219" t="s">
        <v>399</v>
      </c>
      <c r="C4" s="219" t="s">
        <v>400</v>
      </c>
      <c r="D4" s="219" t="s">
        <v>399</v>
      </c>
      <c r="E4" s="229" t="s">
        <v>400</v>
      </c>
      <c r="F4" s="14"/>
    </row>
    <row r="5" spans="1:17" ht="13.5" customHeight="1" thickBot="1" x14ac:dyDescent="0.25">
      <c r="A5" s="390"/>
      <c r="B5" s="449" t="s">
        <v>50</v>
      </c>
      <c r="C5" s="449"/>
      <c r="D5" s="449"/>
      <c r="E5" s="450"/>
      <c r="F5" s="14"/>
    </row>
    <row r="6" spans="1:17" ht="32.25" customHeight="1" x14ac:dyDescent="0.2">
      <c r="A6" s="227" t="s">
        <v>193</v>
      </c>
      <c r="B6" s="249">
        <v>91809054</v>
      </c>
      <c r="C6" s="79">
        <v>79728620</v>
      </c>
      <c r="D6" s="249">
        <v>5393288</v>
      </c>
      <c r="E6" s="81">
        <v>9595278</v>
      </c>
      <c r="F6" s="62"/>
      <c r="M6" s="137"/>
    </row>
    <row r="7" spans="1:17" ht="30" customHeight="1" x14ac:dyDescent="0.2">
      <c r="A7" s="109" t="s">
        <v>291</v>
      </c>
      <c r="B7" s="247">
        <v>534201</v>
      </c>
      <c r="C7" s="56">
        <v>580925</v>
      </c>
      <c r="D7" s="247">
        <v>48586</v>
      </c>
      <c r="E7" s="80">
        <v>14021</v>
      </c>
      <c r="F7" s="14"/>
      <c r="M7" s="26"/>
    </row>
    <row r="8" spans="1:17" ht="30" customHeight="1" x14ac:dyDescent="0.2">
      <c r="A8" s="109" t="s">
        <v>194</v>
      </c>
      <c r="B8" s="247">
        <v>13784031</v>
      </c>
      <c r="C8" s="56">
        <v>9021955</v>
      </c>
      <c r="D8" s="247">
        <v>2967693</v>
      </c>
      <c r="E8" s="80">
        <v>2329329</v>
      </c>
      <c r="F8" s="14"/>
      <c r="G8" s="26"/>
      <c r="J8" s="26"/>
      <c r="M8" s="26"/>
      <c r="N8" s="26"/>
      <c r="Q8" s="26"/>
    </row>
    <row r="9" spans="1:17" ht="15.95" customHeight="1" x14ac:dyDescent="0.2">
      <c r="A9" s="248" t="s">
        <v>209</v>
      </c>
      <c r="B9" s="247">
        <v>13288620</v>
      </c>
      <c r="C9" s="56">
        <v>8531837</v>
      </c>
      <c r="D9" s="247">
        <v>2681988</v>
      </c>
      <c r="E9" s="80">
        <v>2268735</v>
      </c>
      <c r="F9" s="14"/>
    </row>
    <row r="10" spans="1:17" ht="15.95" customHeight="1" x14ac:dyDescent="0.2">
      <c r="A10" s="248" t="s">
        <v>210</v>
      </c>
      <c r="B10" s="247">
        <v>464810</v>
      </c>
      <c r="C10" s="56">
        <v>455533</v>
      </c>
      <c r="D10" s="247">
        <v>12333</v>
      </c>
      <c r="E10" s="80">
        <v>39746</v>
      </c>
      <c r="F10" s="14"/>
    </row>
    <row r="11" spans="1:17" ht="15.95" customHeight="1" x14ac:dyDescent="0.2">
      <c r="A11" s="109" t="s">
        <v>195</v>
      </c>
      <c r="B11" s="247">
        <v>40777292</v>
      </c>
      <c r="C11" s="56">
        <v>38492120</v>
      </c>
      <c r="D11" s="247">
        <v>1463667</v>
      </c>
      <c r="E11" s="80">
        <v>4670556</v>
      </c>
      <c r="F11" s="14"/>
    </row>
    <row r="12" spans="1:17" ht="15.95" customHeight="1" x14ac:dyDescent="0.2">
      <c r="A12" s="109" t="s">
        <v>128</v>
      </c>
      <c r="B12" s="247">
        <v>30710483</v>
      </c>
      <c r="C12" s="56">
        <v>26718919</v>
      </c>
      <c r="D12" s="247">
        <v>658735</v>
      </c>
      <c r="E12" s="80">
        <v>2312266</v>
      </c>
      <c r="F12" s="14"/>
    </row>
    <row r="13" spans="1:17" ht="15.95" customHeight="1" x14ac:dyDescent="0.2">
      <c r="A13" s="248" t="s">
        <v>88</v>
      </c>
      <c r="B13" s="247">
        <v>829</v>
      </c>
      <c r="C13" s="56">
        <v>19236</v>
      </c>
      <c r="D13" s="247">
        <v>15320</v>
      </c>
      <c r="E13" s="80" t="s">
        <v>392</v>
      </c>
      <c r="F13" s="14"/>
    </row>
    <row r="14" spans="1:17" ht="15.95" customHeight="1" x14ac:dyDescent="0.2">
      <c r="A14" s="248" t="s">
        <v>208</v>
      </c>
      <c r="B14" s="247">
        <v>30709653</v>
      </c>
      <c r="C14" s="56">
        <v>26578489</v>
      </c>
      <c r="D14" s="247">
        <v>611731</v>
      </c>
      <c r="E14" s="80">
        <v>2312265</v>
      </c>
      <c r="F14" s="14"/>
    </row>
    <row r="15" spans="1:17" ht="28.5" customHeight="1" x14ac:dyDescent="0.2">
      <c r="A15" s="109" t="s">
        <v>288</v>
      </c>
      <c r="B15" s="247">
        <v>6003047</v>
      </c>
      <c r="C15" s="56">
        <v>4914701</v>
      </c>
      <c r="D15" s="247">
        <v>254607</v>
      </c>
      <c r="E15" s="80">
        <v>269106</v>
      </c>
      <c r="F15" s="14"/>
    </row>
    <row r="16" spans="1:17" ht="15.95" customHeight="1" x14ac:dyDescent="0.2">
      <c r="A16" s="225" t="s">
        <v>196</v>
      </c>
      <c r="B16" s="226">
        <v>48350031</v>
      </c>
      <c r="C16" s="226">
        <v>43961780</v>
      </c>
      <c r="D16" s="246">
        <v>2701382</v>
      </c>
      <c r="E16" s="230">
        <v>6855739</v>
      </c>
      <c r="F16" s="14"/>
    </row>
    <row r="17" spans="1:6" ht="15.95" customHeight="1" x14ac:dyDescent="0.2">
      <c r="A17" s="109" t="s">
        <v>197</v>
      </c>
      <c r="B17" s="247">
        <v>843520</v>
      </c>
      <c r="C17" s="74">
        <v>880506</v>
      </c>
      <c r="D17" s="56">
        <v>258491</v>
      </c>
      <c r="E17" s="76">
        <v>226458</v>
      </c>
      <c r="F17" s="62"/>
    </row>
    <row r="18" spans="1:6" ht="15.95" customHeight="1" x14ac:dyDescent="0.2">
      <c r="A18" s="109" t="s">
        <v>198</v>
      </c>
      <c r="B18" s="56">
        <v>27390759</v>
      </c>
      <c r="C18" s="74">
        <v>23790268</v>
      </c>
      <c r="D18" s="56">
        <v>1860150</v>
      </c>
      <c r="E18" s="76">
        <v>4955413</v>
      </c>
      <c r="F18" s="14"/>
    </row>
    <row r="19" spans="1:6" ht="15.95" customHeight="1" x14ac:dyDescent="0.2">
      <c r="A19" s="109" t="s">
        <v>127</v>
      </c>
      <c r="B19" s="56">
        <v>19381321</v>
      </c>
      <c r="C19" s="74">
        <v>18779021</v>
      </c>
      <c r="D19" s="56">
        <v>551432</v>
      </c>
      <c r="E19" s="76">
        <v>1488432</v>
      </c>
      <c r="F19" s="14"/>
    </row>
    <row r="20" spans="1:6" ht="15.95" customHeight="1" x14ac:dyDescent="0.2">
      <c r="A20" s="248" t="s">
        <v>293</v>
      </c>
      <c r="B20" s="247">
        <v>19316368</v>
      </c>
      <c r="C20" s="74">
        <v>18648699</v>
      </c>
      <c r="D20" s="247">
        <v>542995</v>
      </c>
      <c r="E20" s="76">
        <v>1485913</v>
      </c>
      <c r="F20" s="14"/>
    </row>
    <row r="21" spans="1:6" ht="24.95" customHeight="1" x14ac:dyDescent="0.2">
      <c r="A21" s="109" t="s">
        <v>292</v>
      </c>
      <c r="B21" s="247">
        <v>734431</v>
      </c>
      <c r="C21" s="74">
        <v>511985</v>
      </c>
      <c r="D21" s="247">
        <v>31309</v>
      </c>
      <c r="E21" s="76">
        <v>185436</v>
      </c>
      <c r="F21" s="14"/>
    </row>
    <row r="22" spans="1:6" ht="17.25" customHeight="1" x14ac:dyDescent="0.2">
      <c r="A22" s="106" t="s">
        <v>428</v>
      </c>
      <c r="B22" s="352" t="s">
        <v>404</v>
      </c>
      <c r="C22" s="274" t="s">
        <v>404</v>
      </c>
      <c r="D22" s="352" t="s">
        <v>404</v>
      </c>
      <c r="E22" s="275" t="s">
        <v>404</v>
      </c>
      <c r="F22" s="14"/>
    </row>
    <row r="23" spans="1:6" ht="15" customHeight="1" x14ac:dyDescent="0.2">
      <c r="A23" s="106" t="s">
        <v>429</v>
      </c>
      <c r="B23" s="352" t="s">
        <v>404</v>
      </c>
      <c r="C23" s="226">
        <v>61865</v>
      </c>
      <c r="D23" s="352" t="s">
        <v>404</v>
      </c>
      <c r="E23" s="353" t="s">
        <v>404</v>
      </c>
      <c r="F23" s="14"/>
    </row>
    <row r="24" spans="1:6" ht="17.100000000000001" customHeight="1" x14ac:dyDescent="0.2">
      <c r="A24" s="225" t="s">
        <v>335</v>
      </c>
      <c r="B24" s="246">
        <v>140159085</v>
      </c>
      <c r="C24" s="226">
        <v>123752265</v>
      </c>
      <c r="D24" s="246">
        <v>8094670</v>
      </c>
      <c r="E24" s="230">
        <v>16451017</v>
      </c>
      <c r="F24" s="14"/>
    </row>
    <row r="25" spans="1:6" ht="15.95" customHeight="1" x14ac:dyDescent="0.2">
      <c r="A25" s="225" t="s">
        <v>200</v>
      </c>
      <c r="B25" s="246">
        <v>6693408</v>
      </c>
      <c r="C25" s="226">
        <v>6863541</v>
      </c>
      <c r="D25" s="246">
        <v>598390</v>
      </c>
      <c r="E25" s="230">
        <v>644559</v>
      </c>
      <c r="F25" s="14"/>
    </row>
    <row r="26" spans="1:6" ht="15.95" customHeight="1" x14ac:dyDescent="0.2">
      <c r="A26" s="109" t="s">
        <v>201</v>
      </c>
      <c r="B26" s="247">
        <v>2311766</v>
      </c>
      <c r="C26" s="56">
        <v>2772291</v>
      </c>
      <c r="D26" s="247">
        <v>493172</v>
      </c>
      <c r="E26" s="80">
        <v>446285</v>
      </c>
      <c r="F26" s="14"/>
    </row>
    <row r="27" spans="1:6" ht="15.95" customHeight="1" x14ac:dyDescent="0.2">
      <c r="A27" s="109" t="s">
        <v>202</v>
      </c>
      <c r="B27" s="247">
        <v>2632728</v>
      </c>
      <c r="C27" s="56">
        <v>2615035</v>
      </c>
      <c r="D27" s="247">
        <v>477845</v>
      </c>
      <c r="E27" s="80">
        <v>391301</v>
      </c>
      <c r="F27" s="14"/>
    </row>
    <row r="28" spans="1:6" ht="15.75" customHeight="1" x14ac:dyDescent="0.2">
      <c r="A28" s="109" t="s">
        <v>203</v>
      </c>
      <c r="B28" s="247">
        <v>567618</v>
      </c>
      <c r="C28" s="56">
        <v>516831</v>
      </c>
      <c r="D28" s="247">
        <v>75390</v>
      </c>
      <c r="E28" s="80">
        <v>290463</v>
      </c>
      <c r="F28" s="14"/>
    </row>
    <row r="29" spans="1:6" ht="15.95" customHeight="1" x14ac:dyDescent="0.2">
      <c r="A29" s="109" t="s">
        <v>204</v>
      </c>
      <c r="B29" s="247">
        <v>259281</v>
      </c>
      <c r="C29" s="56">
        <v>262396</v>
      </c>
      <c r="D29" s="247">
        <v>-351545</v>
      </c>
      <c r="E29" s="80">
        <v>-285376</v>
      </c>
      <c r="F29" s="14"/>
    </row>
    <row r="30" spans="1:6" ht="15.95" customHeight="1" x14ac:dyDescent="0.2">
      <c r="A30" s="109" t="s">
        <v>205</v>
      </c>
      <c r="B30" s="247">
        <v>942435</v>
      </c>
      <c r="C30" s="56">
        <v>679973</v>
      </c>
      <c r="D30" s="247">
        <v>-100466</v>
      </c>
      <c r="E30" s="80">
        <v>-187114</v>
      </c>
      <c r="F30" s="14"/>
    </row>
    <row r="31" spans="1:6" ht="15.95" customHeight="1" x14ac:dyDescent="0.2">
      <c r="A31" s="225" t="s">
        <v>206</v>
      </c>
      <c r="B31" s="246">
        <v>133465677</v>
      </c>
      <c r="C31" s="226">
        <v>116888724</v>
      </c>
      <c r="D31" s="246">
        <v>7496280</v>
      </c>
      <c r="E31" s="230">
        <v>15806458</v>
      </c>
      <c r="F31" s="14"/>
    </row>
    <row r="32" spans="1:6" ht="15.95" customHeight="1" x14ac:dyDescent="0.2">
      <c r="A32" s="109" t="s">
        <v>276</v>
      </c>
      <c r="B32" s="247">
        <v>237448</v>
      </c>
      <c r="C32" s="56">
        <v>255212</v>
      </c>
      <c r="D32" s="247">
        <v>36414</v>
      </c>
      <c r="E32" s="80">
        <v>85635</v>
      </c>
      <c r="F32" s="14"/>
    </row>
    <row r="33" spans="1:6" ht="15.95" customHeight="1" x14ac:dyDescent="0.2">
      <c r="A33" s="109" t="s">
        <v>277</v>
      </c>
      <c r="B33" s="247">
        <v>78670933</v>
      </c>
      <c r="C33" s="56">
        <v>66356525</v>
      </c>
      <c r="D33" s="247">
        <v>2385217</v>
      </c>
      <c r="E33" s="80">
        <v>8557725</v>
      </c>
      <c r="F33" s="14"/>
    </row>
    <row r="34" spans="1:6" ht="15.95" customHeight="1" x14ac:dyDescent="0.2">
      <c r="A34" s="109" t="s">
        <v>278</v>
      </c>
      <c r="B34" s="56">
        <v>52871236</v>
      </c>
      <c r="C34" s="56">
        <v>49234304</v>
      </c>
      <c r="D34" s="56">
        <v>4813213</v>
      </c>
      <c r="E34" s="80">
        <v>7006144</v>
      </c>
      <c r="F34" s="14"/>
    </row>
    <row r="35" spans="1:6" ht="15.95" customHeight="1" x14ac:dyDescent="0.2">
      <c r="A35" s="109" t="s">
        <v>279</v>
      </c>
      <c r="B35" s="247">
        <v>1686060</v>
      </c>
      <c r="C35" s="56">
        <v>1042683</v>
      </c>
      <c r="D35" s="56">
        <v>261436</v>
      </c>
      <c r="E35" s="80">
        <v>156954</v>
      </c>
      <c r="F35" s="14"/>
    </row>
    <row r="36" spans="1:6" ht="15.95" customHeight="1" x14ac:dyDescent="0.2">
      <c r="A36" s="250" t="s">
        <v>336</v>
      </c>
      <c r="B36" s="251">
        <v>140159085</v>
      </c>
      <c r="C36" s="232">
        <v>123752265</v>
      </c>
      <c r="D36" s="251">
        <v>8094670</v>
      </c>
      <c r="E36" s="233">
        <v>16451017</v>
      </c>
      <c r="F36" s="14"/>
    </row>
    <row r="37" spans="1:6" s="37" customFormat="1" ht="9.75" customHeight="1" x14ac:dyDescent="0.2">
      <c r="A37" s="55"/>
      <c r="B37" s="90"/>
      <c r="C37" s="38"/>
      <c r="D37" s="90"/>
      <c r="E37" s="38"/>
      <c r="F37" s="25"/>
    </row>
    <row r="38" spans="1:6" s="37" customFormat="1" ht="13.5" customHeight="1" x14ac:dyDescent="0.2">
      <c r="A38" s="378" t="s">
        <v>398</v>
      </c>
      <c r="B38" s="379"/>
      <c r="C38" s="379"/>
    </row>
    <row r="39" spans="1:6" s="37" customFormat="1" ht="12.75" customHeight="1" x14ac:dyDescent="0.2">
      <c r="A39" s="378" t="s">
        <v>401</v>
      </c>
      <c r="B39" s="379"/>
      <c r="C39" s="379"/>
    </row>
    <row r="40" spans="1:6" ht="12" customHeight="1" x14ac:dyDescent="0.2"/>
    <row r="49" ht="11.25" customHeight="1" x14ac:dyDescent="0.2"/>
    <row r="50" ht="12" customHeight="1" x14ac:dyDescent="0.2"/>
    <row r="57" ht="11.25" customHeight="1" x14ac:dyDescent="0.2"/>
    <row r="58" ht="12" customHeight="1" x14ac:dyDescent="0.2"/>
  </sheetData>
  <mergeCells count="7">
    <mergeCell ref="A38:C38"/>
    <mergeCell ref="A39:C39"/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J22"/>
  <sheetViews>
    <sheetView zoomScaleNormal="100" workbookViewId="0">
      <selection activeCell="B4" sqref="B4:C4"/>
    </sheetView>
  </sheetViews>
  <sheetFormatPr defaultColWidth="9.140625" defaultRowHeight="11.25" x14ac:dyDescent="0.2"/>
  <cols>
    <col min="1" max="1" width="42" style="13" customWidth="1"/>
    <col min="2" max="3" width="20.7109375" style="13" customWidth="1"/>
    <col min="4" max="4" width="11.42578125" style="13" bestFit="1" customWidth="1"/>
    <col min="5" max="16384" width="9.140625" style="13"/>
  </cols>
  <sheetData>
    <row r="1" spans="1:4" ht="45" customHeight="1" x14ac:dyDescent="0.2">
      <c r="A1" s="453" t="s">
        <v>364</v>
      </c>
      <c r="B1" s="454"/>
      <c r="C1" s="454"/>
      <c r="D1" s="37"/>
    </row>
    <row r="2" spans="1:4" ht="20.25" customHeight="1" x14ac:dyDescent="0.2">
      <c r="A2" s="386" t="s">
        <v>223</v>
      </c>
      <c r="B2" s="386" t="s">
        <v>224</v>
      </c>
      <c r="C2" s="394"/>
      <c r="D2" s="25"/>
    </row>
    <row r="3" spans="1:4" ht="16.5" customHeight="1" x14ac:dyDescent="0.2">
      <c r="A3" s="391"/>
      <c r="B3" s="191" t="s">
        <v>395</v>
      </c>
      <c r="C3" s="346" t="s">
        <v>395</v>
      </c>
      <c r="D3" s="25"/>
    </row>
    <row r="4" spans="1:4" ht="17.100000000000001" customHeight="1" x14ac:dyDescent="0.2">
      <c r="A4" s="451"/>
      <c r="B4" s="219" t="s">
        <v>399</v>
      </c>
      <c r="C4" s="229" t="s">
        <v>400</v>
      </c>
      <c r="D4" s="25"/>
    </row>
    <row r="5" spans="1:4" ht="17.100000000000001" customHeight="1" thickBot="1" x14ac:dyDescent="0.25">
      <c r="A5" s="452"/>
      <c r="B5" s="455" t="s">
        <v>50</v>
      </c>
      <c r="C5" s="456"/>
      <c r="D5" s="25"/>
    </row>
    <row r="6" spans="1:4" ht="20.100000000000001" customHeight="1" x14ac:dyDescent="0.2">
      <c r="A6" s="227" t="s">
        <v>211</v>
      </c>
      <c r="B6" s="325">
        <v>14121989</v>
      </c>
      <c r="C6" s="347">
        <v>11524628</v>
      </c>
      <c r="D6" s="14"/>
    </row>
    <row r="7" spans="1:4" ht="20.100000000000001" customHeight="1" x14ac:dyDescent="0.2">
      <c r="A7" s="109" t="s">
        <v>212</v>
      </c>
      <c r="B7" s="324">
        <v>11384799</v>
      </c>
      <c r="C7" s="348">
        <v>8762750</v>
      </c>
      <c r="D7" s="14"/>
    </row>
    <row r="8" spans="1:4" ht="20.100000000000001" customHeight="1" x14ac:dyDescent="0.2">
      <c r="A8" s="109" t="s">
        <v>213</v>
      </c>
      <c r="B8" s="324">
        <v>1978917</v>
      </c>
      <c r="C8" s="348">
        <v>1967138</v>
      </c>
      <c r="D8" s="14"/>
    </row>
    <row r="9" spans="1:4" ht="20.100000000000001" customHeight="1" x14ac:dyDescent="0.2">
      <c r="A9" s="109" t="s">
        <v>214</v>
      </c>
      <c r="B9" s="324">
        <v>758273</v>
      </c>
      <c r="C9" s="348">
        <v>794740</v>
      </c>
      <c r="D9" s="14"/>
    </row>
    <row r="10" spans="1:4" ht="20.100000000000001" customHeight="1" x14ac:dyDescent="0.2">
      <c r="A10" s="225" t="s">
        <v>215</v>
      </c>
      <c r="B10" s="323">
        <v>13051913</v>
      </c>
      <c r="C10" s="349">
        <v>10874722</v>
      </c>
      <c r="D10" s="14"/>
    </row>
    <row r="11" spans="1:4" ht="20.100000000000001" customHeight="1" x14ac:dyDescent="0.2">
      <c r="A11" s="109" t="s">
        <v>216</v>
      </c>
      <c r="B11" s="324">
        <v>7044702</v>
      </c>
      <c r="C11" s="348">
        <v>5386830</v>
      </c>
      <c r="D11" s="14"/>
    </row>
    <row r="12" spans="1:4" ht="20.100000000000001" customHeight="1" x14ac:dyDescent="0.2">
      <c r="A12" s="109" t="s">
        <v>217</v>
      </c>
      <c r="B12" s="324">
        <v>2712225</v>
      </c>
      <c r="C12" s="348">
        <v>2737465</v>
      </c>
      <c r="D12" s="14"/>
    </row>
    <row r="13" spans="1:4" ht="20.100000000000001" customHeight="1" x14ac:dyDescent="0.2">
      <c r="A13" s="109" t="s">
        <v>218</v>
      </c>
      <c r="B13" s="324">
        <v>3294986</v>
      </c>
      <c r="C13" s="348">
        <v>2750427</v>
      </c>
      <c r="D13" s="14"/>
    </row>
    <row r="14" spans="1:4" ht="20.100000000000001" customHeight="1" x14ac:dyDescent="0.2">
      <c r="A14" s="225" t="s">
        <v>219</v>
      </c>
      <c r="B14" s="226">
        <v>1070076</v>
      </c>
      <c r="C14" s="349">
        <v>651316</v>
      </c>
      <c r="D14" s="14"/>
    </row>
    <row r="15" spans="1:4" ht="20.100000000000001" customHeight="1" x14ac:dyDescent="0.2">
      <c r="A15" s="231" t="s">
        <v>220</v>
      </c>
      <c r="B15" s="350">
        <v>841969</v>
      </c>
      <c r="C15" s="351">
        <v>492859</v>
      </c>
      <c r="D15" s="14"/>
    </row>
    <row r="16" spans="1:4" ht="20.100000000000001" customHeight="1" x14ac:dyDescent="0.2">
      <c r="A16" s="55"/>
      <c r="B16" s="90"/>
      <c r="C16" s="38"/>
    </row>
    <row r="17" spans="1:10" s="39" customFormat="1" ht="12.75" x14ac:dyDescent="0.2">
      <c r="A17" s="417" t="s">
        <v>398</v>
      </c>
      <c r="B17" s="418"/>
      <c r="C17" s="418"/>
      <c r="D17" s="418"/>
      <c r="E17" s="127"/>
      <c r="F17" s="127"/>
      <c r="G17" s="127"/>
      <c r="H17" s="127"/>
      <c r="I17" s="13"/>
      <c r="J17" s="13"/>
    </row>
    <row r="18" spans="1:10" ht="16.5" customHeight="1" x14ac:dyDescent="0.2">
      <c r="A18" s="362" t="s">
        <v>401</v>
      </c>
      <c r="B18" s="363"/>
      <c r="C18" s="363"/>
      <c r="D18" s="363"/>
    </row>
    <row r="19" spans="1:10" ht="28.9" customHeight="1" x14ac:dyDescent="0.2">
      <c r="B19" s="40"/>
    </row>
    <row r="20" spans="1:10" ht="30.6" customHeight="1" x14ac:dyDescent="0.2">
      <c r="I20" s="127"/>
      <c r="J20" s="127"/>
    </row>
    <row r="21" spans="1:10" ht="27.6" customHeight="1" x14ac:dyDescent="0.2"/>
    <row r="22" spans="1:10" ht="27" customHeight="1" x14ac:dyDescent="0.2"/>
  </sheetData>
  <mergeCells count="6">
    <mergeCell ref="A18:D18"/>
    <mergeCell ref="A2:A5"/>
    <mergeCell ref="A1:C1"/>
    <mergeCell ref="B5:C5"/>
    <mergeCell ref="B2:C2"/>
    <mergeCell ref="A17:D1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21"/>
  <sheetViews>
    <sheetView workbookViewId="0">
      <selection activeCell="B5" sqref="B5:G10"/>
    </sheetView>
  </sheetViews>
  <sheetFormatPr defaultRowHeight="12.75" x14ac:dyDescent="0.2"/>
  <cols>
    <col min="1" max="1" width="31" customWidth="1"/>
    <col min="9" max="9" width="10.5703125" bestFit="1" customWidth="1"/>
  </cols>
  <sheetData>
    <row r="1" spans="1:11" s="58" customFormat="1" ht="50.1" customHeight="1" x14ac:dyDescent="0.2">
      <c r="A1" s="369" t="s">
        <v>346</v>
      </c>
      <c r="B1" s="370"/>
      <c r="C1" s="370"/>
      <c r="D1" s="370"/>
      <c r="E1" s="370"/>
      <c r="F1" s="370"/>
      <c r="G1" s="370"/>
      <c r="H1" s="161"/>
    </row>
    <row r="2" spans="1:11" ht="15" customHeight="1" x14ac:dyDescent="0.2">
      <c r="A2" s="371" t="s">
        <v>223</v>
      </c>
      <c r="B2" s="374" t="s">
        <v>225</v>
      </c>
      <c r="C2" s="374"/>
      <c r="D2" s="374" t="s">
        <v>226</v>
      </c>
      <c r="E2" s="374"/>
      <c r="F2" s="371" t="s">
        <v>334</v>
      </c>
      <c r="G2" s="376"/>
      <c r="H2" s="12"/>
      <c r="I2" s="66"/>
    </row>
    <row r="3" spans="1:11" ht="15" customHeight="1" x14ac:dyDescent="0.2">
      <c r="A3" s="372"/>
      <c r="B3" s="375"/>
      <c r="C3" s="375"/>
      <c r="D3" s="375"/>
      <c r="E3" s="375"/>
      <c r="F3" s="372"/>
      <c r="G3" s="377"/>
      <c r="H3" s="12"/>
      <c r="I3" s="66"/>
    </row>
    <row r="4" spans="1:11" ht="15" customHeight="1" x14ac:dyDescent="0.2">
      <c r="A4" s="372"/>
      <c r="B4" s="375"/>
      <c r="C4" s="375"/>
      <c r="D4" s="375"/>
      <c r="E4" s="375"/>
      <c r="F4" s="372"/>
      <c r="G4" s="377"/>
      <c r="H4" s="66"/>
      <c r="I4" s="66"/>
    </row>
    <row r="5" spans="1:11" ht="17.100000000000001" customHeight="1" thickBot="1" x14ac:dyDescent="0.25">
      <c r="A5" s="373"/>
      <c r="B5" s="111" t="s">
        <v>399</v>
      </c>
      <c r="C5" s="111" t="s">
        <v>400</v>
      </c>
      <c r="D5" s="111" t="s">
        <v>399</v>
      </c>
      <c r="E5" s="111" t="s">
        <v>400</v>
      </c>
      <c r="F5" s="111" t="s">
        <v>399</v>
      </c>
      <c r="G5" s="185" t="s">
        <v>400</v>
      </c>
      <c r="H5" s="66"/>
      <c r="I5" s="105"/>
    </row>
    <row r="6" spans="1:11" ht="24.95" customHeight="1" x14ac:dyDescent="0.2">
      <c r="A6" s="186" t="s">
        <v>224</v>
      </c>
      <c r="B6" s="187">
        <v>83</v>
      </c>
      <c r="C6" s="154">
        <v>82</v>
      </c>
      <c r="D6" s="154">
        <v>2208</v>
      </c>
      <c r="E6" s="154">
        <v>2186</v>
      </c>
      <c r="F6" s="139">
        <v>100</v>
      </c>
      <c r="G6" s="140">
        <v>100</v>
      </c>
      <c r="H6" s="66"/>
      <c r="I6" s="105"/>
    </row>
    <row r="7" spans="1:11" ht="24.95" customHeight="1" x14ac:dyDescent="0.2">
      <c r="A7" s="107" t="s">
        <v>227</v>
      </c>
      <c r="B7" s="159">
        <v>25</v>
      </c>
      <c r="C7" s="46">
        <v>31</v>
      </c>
      <c r="D7" s="46">
        <v>27</v>
      </c>
      <c r="E7" s="160">
        <v>74</v>
      </c>
      <c r="F7" s="47">
        <v>1.2</v>
      </c>
      <c r="G7" s="141">
        <v>3.4</v>
      </c>
      <c r="H7" s="66"/>
      <c r="I7" s="66"/>
    </row>
    <row r="8" spans="1:11" ht="24.95" customHeight="1" x14ac:dyDescent="0.2">
      <c r="A8" s="156" t="s">
        <v>228</v>
      </c>
      <c r="B8" s="159">
        <v>24</v>
      </c>
      <c r="C8" s="46">
        <v>19</v>
      </c>
      <c r="D8" s="46">
        <v>913</v>
      </c>
      <c r="E8" s="160">
        <v>999</v>
      </c>
      <c r="F8" s="47">
        <v>41.3</v>
      </c>
      <c r="G8" s="141">
        <v>45.7</v>
      </c>
      <c r="H8" s="66"/>
      <c r="I8" s="66"/>
    </row>
    <row r="9" spans="1:11" ht="24.95" customHeight="1" x14ac:dyDescent="0.2">
      <c r="A9" s="157" t="s">
        <v>117</v>
      </c>
      <c r="B9" s="159">
        <v>34</v>
      </c>
      <c r="C9" s="46">
        <v>32</v>
      </c>
      <c r="D9" s="46">
        <v>1268</v>
      </c>
      <c r="E9" s="160">
        <v>1113</v>
      </c>
      <c r="F9" s="47">
        <v>57.4</v>
      </c>
      <c r="G9" s="141">
        <v>50.9</v>
      </c>
      <c r="H9" s="66"/>
      <c r="I9" s="66"/>
    </row>
    <row r="10" spans="1:11" ht="24.95" customHeight="1" x14ac:dyDescent="0.2">
      <c r="A10" s="113" t="s">
        <v>118</v>
      </c>
      <c r="B10" s="162">
        <v>14</v>
      </c>
      <c r="C10" s="48">
        <v>12</v>
      </c>
      <c r="D10" s="48">
        <v>869</v>
      </c>
      <c r="E10" s="163">
        <v>655</v>
      </c>
      <c r="F10" s="49">
        <v>39.4</v>
      </c>
      <c r="G10" s="142">
        <v>30</v>
      </c>
      <c r="H10" s="66"/>
      <c r="I10" s="66"/>
    </row>
    <row r="11" spans="1:11" x14ac:dyDescent="0.2">
      <c r="A11" s="14"/>
      <c r="B11" s="14"/>
      <c r="C11" s="14"/>
      <c r="D11" s="14"/>
      <c r="E11" s="14"/>
      <c r="F11" s="14"/>
      <c r="G11" s="14"/>
      <c r="H11" s="66"/>
      <c r="I11" s="66"/>
    </row>
    <row r="12" spans="1:11" s="3" customFormat="1" x14ac:dyDescent="0.2">
      <c r="A12" s="13" t="s">
        <v>402</v>
      </c>
      <c r="B12" s="14"/>
      <c r="C12" s="14"/>
      <c r="D12" s="14"/>
      <c r="E12" s="14"/>
      <c r="F12" s="14"/>
      <c r="G12" s="14"/>
      <c r="H12" s="66"/>
      <c r="I12" s="66"/>
      <c r="J12"/>
      <c r="K12"/>
    </row>
    <row r="13" spans="1:11" s="3" customFormat="1" x14ac:dyDescent="0.2">
      <c r="A13" s="362" t="s">
        <v>401</v>
      </c>
      <c r="B13" s="363"/>
      <c r="C13" s="363"/>
      <c r="D13" s="363"/>
      <c r="E13"/>
      <c r="F13"/>
      <c r="G13"/>
      <c r="H13" s="66"/>
      <c r="I13" s="66"/>
      <c r="J13"/>
      <c r="K13"/>
    </row>
    <row r="14" spans="1:11" x14ac:dyDescent="0.2">
      <c r="A14" s="13"/>
      <c r="B14" s="13"/>
      <c r="C14" s="13"/>
      <c r="D14" s="13"/>
      <c r="E14" s="13"/>
      <c r="F14" s="13"/>
      <c r="G14" s="13"/>
      <c r="H14" s="66"/>
      <c r="I14" s="66"/>
    </row>
    <row r="15" spans="1:11" x14ac:dyDescent="0.2">
      <c r="A15" s="13"/>
      <c r="B15" s="13"/>
      <c r="C15" s="13"/>
      <c r="D15" s="13"/>
      <c r="E15" s="13"/>
      <c r="F15" s="13"/>
      <c r="G15" s="13"/>
      <c r="H15" s="66"/>
      <c r="I15" s="66"/>
    </row>
    <row r="16" spans="1:11" x14ac:dyDescent="0.2">
      <c r="A16" s="10"/>
      <c r="B16" s="10"/>
      <c r="C16" s="10"/>
      <c r="D16" s="10"/>
      <c r="E16" s="10"/>
      <c r="F16" s="10"/>
      <c r="G16" s="10"/>
      <c r="H16" s="66"/>
      <c r="I16" s="66"/>
    </row>
    <row r="17" spans="8:9" x14ac:dyDescent="0.2">
      <c r="H17" s="66"/>
      <c r="I17" s="66"/>
    </row>
    <row r="18" spans="8:9" x14ac:dyDescent="0.2">
      <c r="H18" s="66"/>
      <c r="I18" s="66"/>
    </row>
    <row r="19" spans="8:9" x14ac:dyDescent="0.2">
      <c r="H19" s="66"/>
      <c r="I19" s="66"/>
    </row>
    <row r="20" spans="8:9" x14ac:dyDescent="0.2">
      <c r="H20" s="66"/>
      <c r="I20" s="66"/>
    </row>
    <row r="21" spans="8:9" x14ac:dyDescent="0.2">
      <c r="H21" s="66"/>
      <c r="I21" s="66"/>
    </row>
  </sheetData>
  <mergeCells count="6">
    <mergeCell ref="A13:D13"/>
    <mergeCell ref="A1:G1"/>
    <mergeCell ref="A2:A5"/>
    <mergeCell ref="B2:C4"/>
    <mergeCell ref="D2:E4"/>
    <mergeCell ref="F2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M21"/>
  <sheetViews>
    <sheetView workbookViewId="0">
      <selection activeCell="B6" sqref="B6:E15"/>
    </sheetView>
  </sheetViews>
  <sheetFormatPr defaultRowHeight="12.75" x14ac:dyDescent="0.2"/>
  <cols>
    <col min="1" max="1" width="31.28515625" style="96" customWidth="1"/>
    <col min="2" max="3" width="14.140625" style="96" customWidth="1"/>
    <col min="4" max="5" width="12.7109375" style="96" customWidth="1"/>
    <col min="6" max="6" width="9.42578125" style="99" customWidth="1"/>
    <col min="7" max="7" width="10.140625" style="96" bestFit="1" customWidth="1"/>
    <col min="8" max="16384" width="9.140625" style="96"/>
  </cols>
  <sheetData>
    <row r="1" spans="1:13" s="92" customFormat="1" ht="52.5" customHeight="1" x14ac:dyDescent="0.2">
      <c r="A1" s="453" t="s">
        <v>365</v>
      </c>
      <c r="B1" s="370"/>
      <c r="C1" s="370"/>
      <c r="D1" s="370"/>
      <c r="E1" s="370"/>
      <c r="F1" s="91"/>
    </row>
    <row r="2" spans="1:13" s="92" customFormat="1" ht="42.75" customHeight="1" x14ac:dyDescent="0.2">
      <c r="A2" s="386" t="s">
        <v>223</v>
      </c>
      <c r="B2" s="446" t="s">
        <v>322</v>
      </c>
      <c r="C2" s="446"/>
      <c r="D2" s="446" t="s">
        <v>323</v>
      </c>
      <c r="E2" s="447"/>
    </row>
    <row r="3" spans="1:13" s="92" customFormat="1" ht="17.25" customHeight="1" x14ac:dyDescent="0.2">
      <c r="A3" s="391"/>
      <c r="B3" s="224" t="s">
        <v>397</v>
      </c>
      <c r="C3" s="224" t="s">
        <v>407</v>
      </c>
      <c r="D3" s="224" t="s">
        <v>396</v>
      </c>
      <c r="E3" s="228" t="s">
        <v>406</v>
      </c>
    </row>
    <row r="4" spans="1:13" s="92" customFormat="1" ht="15.95" customHeight="1" x14ac:dyDescent="0.2">
      <c r="A4" s="451"/>
      <c r="B4" s="219" t="s">
        <v>399</v>
      </c>
      <c r="C4" s="219" t="s">
        <v>400</v>
      </c>
      <c r="D4" s="219" t="s">
        <v>399</v>
      </c>
      <c r="E4" s="229" t="s">
        <v>400</v>
      </c>
    </row>
    <row r="5" spans="1:13" s="92" customFormat="1" ht="15" customHeight="1" thickBot="1" x14ac:dyDescent="0.25">
      <c r="A5" s="452"/>
      <c r="B5" s="457" t="s">
        <v>50</v>
      </c>
      <c r="C5" s="457"/>
      <c r="D5" s="457"/>
      <c r="E5" s="458"/>
      <c r="G5" s="138"/>
    </row>
    <row r="6" spans="1:13" s="92" customFormat="1" ht="20.100000000000001" customHeight="1" x14ac:dyDescent="0.2">
      <c r="A6" s="227" t="s">
        <v>211</v>
      </c>
      <c r="B6" s="79">
        <v>11563040</v>
      </c>
      <c r="C6" s="79">
        <v>9038891</v>
      </c>
      <c r="D6" s="79">
        <v>2558949</v>
      </c>
      <c r="E6" s="81">
        <v>2485737</v>
      </c>
      <c r="G6" s="138"/>
      <c r="L6" s="138"/>
      <c r="M6" s="138"/>
    </row>
    <row r="7" spans="1:13" s="92" customFormat="1" ht="20.100000000000001" customHeight="1" x14ac:dyDescent="0.2">
      <c r="A7" s="109" t="s">
        <v>212</v>
      </c>
      <c r="B7" s="56">
        <v>9302240</v>
      </c>
      <c r="C7" s="56">
        <v>7339377</v>
      </c>
      <c r="D7" s="56">
        <v>2082559</v>
      </c>
      <c r="E7" s="80">
        <v>1423373</v>
      </c>
      <c r="G7" s="138"/>
      <c r="L7" s="138"/>
      <c r="M7" s="138"/>
    </row>
    <row r="8" spans="1:13" s="92" customFormat="1" ht="20.100000000000001" customHeight="1" x14ac:dyDescent="0.2">
      <c r="A8" s="109" t="s">
        <v>213</v>
      </c>
      <c r="B8" s="56">
        <v>1565665</v>
      </c>
      <c r="C8" s="56">
        <v>1210920</v>
      </c>
      <c r="D8" s="56">
        <v>413252</v>
      </c>
      <c r="E8" s="80">
        <v>756218</v>
      </c>
      <c r="G8" s="138"/>
      <c r="L8" s="138"/>
      <c r="M8" s="138"/>
    </row>
    <row r="9" spans="1:13" s="92" customFormat="1" ht="20.100000000000001" customHeight="1" x14ac:dyDescent="0.2">
      <c r="A9" s="109" t="s">
        <v>214</v>
      </c>
      <c r="B9" s="56">
        <v>695135</v>
      </c>
      <c r="C9" s="56">
        <v>488594</v>
      </c>
      <c r="D9" s="56">
        <v>63138</v>
      </c>
      <c r="E9" s="80">
        <v>306146</v>
      </c>
      <c r="G9" s="138"/>
      <c r="L9" s="138"/>
      <c r="M9" s="138"/>
    </row>
    <row r="10" spans="1:13" s="92" customFormat="1" ht="20.100000000000001" customHeight="1" x14ac:dyDescent="0.2">
      <c r="A10" s="225" t="s">
        <v>215</v>
      </c>
      <c r="B10" s="226">
        <v>10408943</v>
      </c>
      <c r="C10" s="226">
        <v>8214160</v>
      </c>
      <c r="D10" s="226">
        <v>2642970</v>
      </c>
      <c r="E10" s="230">
        <v>2660562</v>
      </c>
      <c r="F10" s="95"/>
      <c r="G10" s="138"/>
      <c r="L10" s="138"/>
      <c r="M10" s="138"/>
    </row>
    <row r="11" spans="1:13" s="92" customFormat="1" ht="20.100000000000001" customHeight="1" x14ac:dyDescent="0.2">
      <c r="A11" s="109" t="s">
        <v>216</v>
      </c>
      <c r="B11" s="56">
        <v>5058799</v>
      </c>
      <c r="C11" s="56">
        <v>4182768</v>
      </c>
      <c r="D11" s="56">
        <v>1985903</v>
      </c>
      <c r="E11" s="80">
        <v>1204062</v>
      </c>
      <c r="F11" s="96"/>
      <c r="G11" s="138"/>
      <c r="L11" s="138"/>
      <c r="M11" s="138"/>
    </row>
    <row r="12" spans="1:13" s="92" customFormat="1" ht="20.100000000000001" customHeight="1" x14ac:dyDescent="0.2">
      <c r="A12" s="109" t="s">
        <v>217</v>
      </c>
      <c r="B12" s="56">
        <v>2254861</v>
      </c>
      <c r="C12" s="56">
        <v>1790520</v>
      </c>
      <c r="D12" s="56">
        <v>457364</v>
      </c>
      <c r="E12" s="80">
        <v>946945</v>
      </c>
      <c r="F12" s="96"/>
      <c r="G12" s="138"/>
      <c r="L12" s="138"/>
      <c r="M12" s="138"/>
    </row>
    <row r="13" spans="1:13" s="92" customFormat="1" ht="20.100000000000001" customHeight="1" x14ac:dyDescent="0.2">
      <c r="A13" s="109" t="s">
        <v>218</v>
      </c>
      <c r="B13" s="56">
        <v>3095283</v>
      </c>
      <c r="C13" s="56">
        <v>2240872</v>
      </c>
      <c r="D13" s="56">
        <v>199703</v>
      </c>
      <c r="E13" s="80">
        <v>509555</v>
      </c>
      <c r="F13" s="96"/>
      <c r="G13" s="138"/>
      <c r="L13" s="138"/>
      <c r="M13" s="138"/>
    </row>
    <row r="14" spans="1:13" s="92" customFormat="1" ht="20.100000000000001" customHeight="1" x14ac:dyDescent="0.2">
      <c r="A14" s="225" t="s">
        <v>219</v>
      </c>
      <c r="B14" s="226">
        <v>1154097</v>
      </c>
      <c r="C14" s="226">
        <v>826141</v>
      </c>
      <c r="D14" s="226">
        <v>-84021</v>
      </c>
      <c r="E14" s="230">
        <v>-174825</v>
      </c>
      <c r="F14" s="96"/>
      <c r="G14" s="138"/>
      <c r="L14" s="138"/>
      <c r="M14" s="138"/>
    </row>
    <row r="15" spans="1:13" s="92" customFormat="1" ht="20.100000000000001" customHeight="1" x14ac:dyDescent="0.2">
      <c r="A15" s="231" t="s">
        <v>220</v>
      </c>
      <c r="B15" s="232">
        <v>942435</v>
      </c>
      <c r="C15" s="232">
        <v>679973</v>
      </c>
      <c r="D15" s="232">
        <v>-100466</v>
      </c>
      <c r="E15" s="233">
        <v>-187114</v>
      </c>
      <c r="F15" s="96"/>
      <c r="G15" s="95"/>
      <c r="H15" s="95"/>
      <c r="I15" s="95"/>
      <c r="J15" s="95"/>
      <c r="L15" s="138"/>
      <c r="M15" s="138"/>
    </row>
    <row r="16" spans="1:13" s="95" customFormat="1" ht="16.5" customHeight="1" x14ac:dyDescent="0.2">
      <c r="A16" s="93"/>
      <c r="B16" s="97"/>
      <c r="C16" s="94"/>
      <c r="D16" s="97"/>
      <c r="E16" s="94"/>
      <c r="F16" s="98"/>
    </row>
    <row r="17" spans="1:5" x14ac:dyDescent="0.2">
      <c r="A17" s="438" t="s">
        <v>398</v>
      </c>
      <c r="B17" s="439"/>
      <c r="C17" s="439"/>
      <c r="D17" s="439"/>
      <c r="E17" s="25"/>
    </row>
    <row r="18" spans="1:5" x14ac:dyDescent="0.2">
      <c r="A18" s="438" t="s">
        <v>401</v>
      </c>
      <c r="B18" s="439"/>
      <c r="C18" s="439"/>
      <c r="D18" s="61"/>
      <c r="E18" s="61"/>
    </row>
    <row r="19" spans="1:5" x14ac:dyDescent="0.2">
      <c r="A19" s="25"/>
      <c r="B19" s="25"/>
      <c r="C19" s="25"/>
      <c r="D19" s="25"/>
      <c r="E19" s="25"/>
    </row>
    <row r="20" spans="1:5" x14ac:dyDescent="0.2">
      <c r="A20" s="25"/>
      <c r="B20" s="25"/>
      <c r="C20" s="25"/>
      <c r="D20" s="25"/>
      <c r="E20" s="25"/>
    </row>
    <row r="21" spans="1:5" x14ac:dyDescent="0.2">
      <c r="A21" s="25"/>
      <c r="B21" s="25"/>
      <c r="C21" s="25"/>
      <c r="D21" s="25"/>
      <c r="E21" s="25"/>
    </row>
  </sheetData>
  <mergeCells count="7">
    <mergeCell ref="A18:C18"/>
    <mergeCell ref="B5:E5"/>
    <mergeCell ref="A1:E1"/>
    <mergeCell ref="B2:C2"/>
    <mergeCell ref="D2:E2"/>
    <mergeCell ref="A2:A5"/>
    <mergeCell ref="A17:D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D19"/>
  <sheetViews>
    <sheetView workbookViewId="0">
      <selection activeCell="B2" sqref="B2:C4"/>
    </sheetView>
  </sheetViews>
  <sheetFormatPr defaultColWidth="9.140625" defaultRowHeight="11.25" x14ac:dyDescent="0.2"/>
  <cols>
    <col min="1" max="1" width="57" style="13" customWidth="1"/>
    <col min="2" max="3" width="14.7109375" style="13" customWidth="1"/>
    <col min="4" max="16384" width="9.140625" style="13"/>
  </cols>
  <sheetData>
    <row r="1" spans="1:4" ht="36" customHeight="1" x14ac:dyDescent="0.2">
      <c r="A1" s="366" t="s">
        <v>376</v>
      </c>
      <c r="B1" s="397"/>
      <c r="C1" s="397"/>
      <c r="D1" s="14"/>
    </row>
    <row r="2" spans="1:4" ht="20.100000000000001" customHeight="1" x14ac:dyDescent="0.2">
      <c r="A2" s="371" t="s">
        <v>223</v>
      </c>
      <c r="B2" s="371" t="s">
        <v>224</v>
      </c>
      <c r="C2" s="376"/>
      <c r="D2" s="14"/>
    </row>
    <row r="3" spans="1:4" ht="15.95" customHeight="1" x14ac:dyDescent="0.2">
      <c r="A3" s="372"/>
      <c r="B3" s="155" t="s">
        <v>399</v>
      </c>
      <c r="C3" s="158" t="s">
        <v>400</v>
      </c>
      <c r="D3" s="14"/>
    </row>
    <row r="4" spans="1:4" ht="15.95" customHeight="1" thickBot="1" x14ac:dyDescent="0.25">
      <c r="A4" s="373"/>
      <c r="B4" s="461" t="s">
        <v>143</v>
      </c>
      <c r="C4" s="462"/>
      <c r="D4" s="14"/>
    </row>
    <row r="5" spans="1:4" ht="18" customHeight="1" x14ac:dyDescent="0.2">
      <c r="A5" s="182" t="s">
        <v>366</v>
      </c>
      <c r="B5" s="238">
        <v>92.4</v>
      </c>
      <c r="C5" s="239">
        <v>94.4</v>
      </c>
      <c r="D5" s="14"/>
    </row>
    <row r="6" spans="1:4" ht="18" customHeight="1" x14ac:dyDescent="0.2">
      <c r="A6" s="107" t="s">
        <v>367</v>
      </c>
      <c r="B6" s="234">
        <v>7.6</v>
      </c>
      <c r="C6" s="235">
        <v>5.7</v>
      </c>
      <c r="D6" s="14"/>
    </row>
    <row r="7" spans="1:4" ht="18" customHeight="1" x14ac:dyDescent="0.2">
      <c r="A7" s="107" t="s">
        <v>368</v>
      </c>
      <c r="B7" s="234">
        <v>6</v>
      </c>
      <c r="C7" s="235">
        <v>4.3</v>
      </c>
      <c r="D7" s="14"/>
    </row>
    <row r="8" spans="1:4" ht="18" customHeight="1" x14ac:dyDescent="0.2">
      <c r="A8" s="107" t="s">
        <v>369</v>
      </c>
      <c r="B8" s="234">
        <v>34.6</v>
      </c>
      <c r="C8" s="235">
        <v>36</v>
      </c>
      <c r="D8" s="14"/>
    </row>
    <row r="9" spans="1:4" ht="18" customHeight="1" x14ac:dyDescent="0.2">
      <c r="A9" s="113" t="s">
        <v>370</v>
      </c>
      <c r="B9" s="236">
        <v>85.3</v>
      </c>
      <c r="C9" s="237">
        <v>87.1</v>
      </c>
      <c r="D9" s="14"/>
    </row>
    <row r="10" spans="1:4" x14ac:dyDescent="0.2">
      <c r="A10" s="14"/>
      <c r="B10" s="14"/>
      <c r="C10" s="14"/>
      <c r="D10" s="14"/>
    </row>
    <row r="11" spans="1:4" ht="12.75" x14ac:dyDescent="0.2">
      <c r="A11" s="131" t="s">
        <v>398</v>
      </c>
      <c r="B11" s="132"/>
      <c r="C11" s="132"/>
      <c r="D11" s="132"/>
    </row>
    <row r="12" spans="1:4" ht="12.75" x14ac:dyDescent="0.2">
      <c r="A12" s="22" t="s">
        <v>401</v>
      </c>
      <c r="B12" s="22"/>
      <c r="C12" s="22"/>
      <c r="D12" s="22"/>
    </row>
    <row r="13" spans="1:4" ht="12.75" x14ac:dyDescent="0.2">
      <c r="A13" s="22"/>
      <c r="B13" s="22"/>
      <c r="C13" s="22"/>
      <c r="D13" s="22"/>
    </row>
    <row r="14" spans="1:4" x14ac:dyDescent="0.2">
      <c r="A14" s="41" t="s">
        <v>275</v>
      </c>
      <c r="B14" s="41"/>
      <c r="C14" s="26"/>
      <c r="D14" s="26"/>
    </row>
    <row r="15" spans="1:4" ht="26.25" customHeight="1" x14ac:dyDescent="0.2">
      <c r="A15" s="460" t="s">
        <v>371</v>
      </c>
      <c r="B15" s="460"/>
      <c r="C15" s="460"/>
      <c r="D15" s="26"/>
    </row>
    <row r="16" spans="1:4" ht="28.5" customHeight="1" x14ac:dyDescent="0.2">
      <c r="A16" s="459" t="s">
        <v>372</v>
      </c>
      <c r="B16" s="459"/>
      <c r="C16" s="459"/>
      <c r="D16" s="26"/>
    </row>
    <row r="17" spans="1:4" ht="26.25" customHeight="1" x14ac:dyDescent="0.2">
      <c r="A17" s="459" t="s">
        <v>373</v>
      </c>
      <c r="B17" s="459"/>
      <c r="C17" s="459"/>
      <c r="D17" s="26"/>
    </row>
    <row r="18" spans="1:4" ht="27.75" customHeight="1" x14ac:dyDescent="0.2">
      <c r="A18" s="459" t="s">
        <v>374</v>
      </c>
      <c r="B18" s="459"/>
      <c r="C18" s="459"/>
      <c r="D18" s="26"/>
    </row>
    <row r="19" spans="1:4" ht="27.75" customHeight="1" x14ac:dyDescent="0.2">
      <c r="A19" s="460" t="s">
        <v>375</v>
      </c>
      <c r="B19" s="460"/>
      <c r="C19" s="460"/>
      <c r="D19" s="26"/>
    </row>
  </sheetData>
  <mergeCells count="9">
    <mergeCell ref="A17:C17"/>
    <mergeCell ref="A18:C18"/>
    <mergeCell ref="A19:C19"/>
    <mergeCell ref="A1:C1"/>
    <mergeCell ref="A2:A4"/>
    <mergeCell ref="B2:C2"/>
    <mergeCell ref="B4:C4"/>
    <mergeCell ref="A16:C16"/>
    <mergeCell ref="A15:C15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I19"/>
  <sheetViews>
    <sheetView workbookViewId="0">
      <selection activeCell="B4" sqref="B4:C16"/>
    </sheetView>
  </sheetViews>
  <sheetFormatPr defaultColWidth="9.140625" defaultRowHeight="11.25" x14ac:dyDescent="0.2"/>
  <cols>
    <col min="1" max="1" width="53.85546875" style="13" customWidth="1"/>
    <col min="2" max="3" width="15.7109375" style="13" customWidth="1"/>
    <col min="4" max="16384" width="9.140625" style="13"/>
  </cols>
  <sheetData>
    <row r="1" spans="1:4" ht="35.1" customHeight="1" x14ac:dyDescent="0.2">
      <c r="A1" s="42" t="s">
        <v>414</v>
      </c>
      <c r="B1" s="26"/>
      <c r="C1" s="26"/>
    </row>
    <row r="2" spans="1:4" ht="30" customHeight="1" x14ac:dyDescent="0.2">
      <c r="A2" s="463" t="s">
        <v>223</v>
      </c>
      <c r="B2" s="465" t="s">
        <v>134</v>
      </c>
      <c r="C2" s="466"/>
    </row>
    <row r="3" spans="1:4" ht="17.100000000000001" customHeight="1" thickBot="1" x14ac:dyDescent="0.25">
      <c r="A3" s="464"/>
      <c r="B3" s="71" t="s">
        <v>399</v>
      </c>
      <c r="C3" s="67" t="s">
        <v>400</v>
      </c>
      <c r="D3" s="14"/>
    </row>
    <row r="4" spans="1:4" ht="24.95" customHeight="1" x14ac:dyDescent="0.2">
      <c r="A4" s="182" t="s">
        <v>6</v>
      </c>
      <c r="B4" s="125">
        <v>39</v>
      </c>
      <c r="C4" s="60">
        <v>37</v>
      </c>
      <c r="D4" s="14"/>
    </row>
    <row r="5" spans="1:4" ht="24.95" customHeight="1" x14ac:dyDescent="0.2">
      <c r="A5" s="107" t="s">
        <v>7</v>
      </c>
      <c r="B5" s="87">
        <v>15</v>
      </c>
      <c r="C5" s="64">
        <v>15</v>
      </c>
      <c r="D5" s="14"/>
    </row>
    <row r="6" spans="1:4" ht="24.95" customHeight="1" x14ac:dyDescent="0.2">
      <c r="A6" s="107" t="s">
        <v>8</v>
      </c>
      <c r="B6" s="87">
        <v>53</v>
      </c>
      <c r="C6" s="64">
        <v>57</v>
      </c>
      <c r="D6" s="14"/>
    </row>
    <row r="7" spans="1:4" ht="24.95" customHeight="1" x14ac:dyDescent="0.2">
      <c r="A7" s="107" t="s">
        <v>9</v>
      </c>
      <c r="B7" s="87">
        <v>20</v>
      </c>
      <c r="C7" s="64">
        <v>24</v>
      </c>
      <c r="D7" s="14"/>
    </row>
    <row r="8" spans="1:4" ht="24.95" customHeight="1" x14ac:dyDescent="0.2">
      <c r="A8" s="107" t="s">
        <v>10</v>
      </c>
      <c r="B8" s="87">
        <v>24</v>
      </c>
      <c r="C8" s="64">
        <v>24</v>
      </c>
      <c r="D8" s="14"/>
    </row>
    <row r="9" spans="1:4" ht="24.95" customHeight="1" x14ac:dyDescent="0.2">
      <c r="A9" s="107" t="s">
        <v>11</v>
      </c>
      <c r="B9" s="87">
        <v>44</v>
      </c>
      <c r="C9" s="64">
        <v>44</v>
      </c>
      <c r="D9" s="14"/>
    </row>
    <row r="10" spans="1:4" ht="24.95" customHeight="1" x14ac:dyDescent="0.2">
      <c r="A10" s="108" t="s">
        <v>12</v>
      </c>
      <c r="B10" s="87">
        <v>39</v>
      </c>
      <c r="C10" s="64">
        <v>39</v>
      </c>
      <c r="D10" s="14"/>
    </row>
    <row r="11" spans="1:4" ht="24.95" customHeight="1" x14ac:dyDescent="0.2">
      <c r="A11" s="108" t="s">
        <v>13</v>
      </c>
      <c r="B11" s="87">
        <v>38</v>
      </c>
      <c r="C11" s="64">
        <v>40</v>
      </c>
      <c r="D11" s="14"/>
    </row>
    <row r="12" spans="1:4" ht="24.95" customHeight="1" x14ac:dyDescent="0.2">
      <c r="A12" s="107" t="s">
        <v>14</v>
      </c>
      <c r="B12" s="87">
        <v>34</v>
      </c>
      <c r="C12" s="64">
        <v>37</v>
      </c>
      <c r="D12" s="14"/>
    </row>
    <row r="13" spans="1:4" ht="24.95" customHeight="1" x14ac:dyDescent="0.2">
      <c r="A13" s="107" t="s">
        <v>15</v>
      </c>
      <c r="B13" s="87">
        <v>27</v>
      </c>
      <c r="C13" s="64">
        <v>28</v>
      </c>
      <c r="D13" s="14"/>
    </row>
    <row r="14" spans="1:4" ht="24.95" customHeight="1" x14ac:dyDescent="0.2">
      <c r="A14" s="107" t="s">
        <v>90</v>
      </c>
      <c r="B14" s="87">
        <v>11</v>
      </c>
      <c r="C14" s="64">
        <v>9</v>
      </c>
      <c r="D14" s="14"/>
    </row>
    <row r="15" spans="1:4" ht="24.95" customHeight="1" x14ac:dyDescent="0.2">
      <c r="A15" s="107" t="s">
        <v>111</v>
      </c>
      <c r="B15" s="87">
        <v>26</v>
      </c>
      <c r="C15" s="64">
        <v>27</v>
      </c>
      <c r="D15" s="14"/>
    </row>
    <row r="16" spans="1:4" ht="24.95" customHeight="1" x14ac:dyDescent="0.2">
      <c r="A16" s="113" t="s">
        <v>311</v>
      </c>
      <c r="B16" s="88">
        <v>41</v>
      </c>
      <c r="C16" s="69">
        <v>38</v>
      </c>
      <c r="D16" s="14"/>
    </row>
    <row r="17" spans="1:9" x14ac:dyDescent="0.2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12.75" x14ac:dyDescent="0.2">
      <c r="A18" s="51" t="s">
        <v>398</v>
      </c>
      <c r="B18" s="51"/>
      <c r="C18" s="51"/>
      <c r="D18" s="14"/>
    </row>
    <row r="19" spans="1:9" ht="12.75" x14ac:dyDescent="0.2">
      <c r="A19" s="51" t="s">
        <v>401</v>
      </c>
      <c r="B19" s="51"/>
      <c r="C19" s="51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/>
  <dimension ref="A1:F27"/>
  <sheetViews>
    <sheetView workbookViewId="0">
      <selection activeCell="B4" sqref="B4:C18"/>
    </sheetView>
  </sheetViews>
  <sheetFormatPr defaultColWidth="9.140625" defaultRowHeight="11.25" x14ac:dyDescent="0.2"/>
  <cols>
    <col min="1" max="1" width="48" style="13" customWidth="1"/>
    <col min="2" max="2" width="15.7109375" style="13" customWidth="1"/>
    <col min="3" max="3" width="15.5703125" style="13" customWidth="1"/>
    <col min="4" max="4" width="9.140625" style="13" hidden="1" customWidth="1"/>
    <col min="5" max="16384" width="9.140625" style="13"/>
  </cols>
  <sheetData>
    <row r="1" spans="1:6" ht="45" customHeight="1" x14ac:dyDescent="0.2">
      <c r="A1" s="467" t="s">
        <v>415</v>
      </c>
      <c r="B1" s="397"/>
      <c r="C1" s="397"/>
      <c r="E1" s="14"/>
    </row>
    <row r="2" spans="1:6" ht="30" customHeight="1" x14ac:dyDescent="0.2">
      <c r="A2" s="376" t="s">
        <v>223</v>
      </c>
      <c r="B2" s="420" t="s">
        <v>134</v>
      </c>
      <c r="C2" s="421"/>
      <c r="E2" s="14"/>
      <c r="F2" s="14"/>
    </row>
    <row r="3" spans="1:6" ht="17.100000000000001" customHeight="1" thickBot="1" x14ac:dyDescent="0.25">
      <c r="A3" s="373"/>
      <c r="B3" s="185" t="s">
        <v>399</v>
      </c>
      <c r="C3" s="185" t="s">
        <v>400</v>
      </c>
      <c r="E3" s="59"/>
      <c r="F3" s="14"/>
    </row>
    <row r="4" spans="1:6" s="26" customFormat="1" ht="24.95" customHeight="1" x14ac:dyDescent="0.2">
      <c r="A4" s="243" t="s">
        <v>95</v>
      </c>
      <c r="B4" s="68">
        <v>36</v>
      </c>
      <c r="C4" s="242">
        <v>34</v>
      </c>
      <c r="E4" s="59"/>
      <c r="F4" s="59"/>
    </row>
    <row r="5" spans="1:6" s="26" customFormat="1" ht="24.95" customHeight="1" x14ac:dyDescent="0.2">
      <c r="A5" s="165" t="s">
        <v>16</v>
      </c>
      <c r="B5" s="89">
        <v>19</v>
      </c>
      <c r="C5" s="85">
        <v>18</v>
      </c>
      <c r="E5" s="59"/>
      <c r="F5" s="59"/>
    </row>
    <row r="6" spans="1:6" s="26" customFormat="1" ht="24.95" customHeight="1" x14ac:dyDescent="0.2">
      <c r="A6" s="107" t="s">
        <v>96</v>
      </c>
      <c r="B6" s="89">
        <v>34</v>
      </c>
      <c r="C6" s="85">
        <v>32</v>
      </c>
      <c r="E6" s="59"/>
      <c r="F6" s="59"/>
    </row>
    <row r="7" spans="1:6" s="26" customFormat="1" ht="24.95" customHeight="1" x14ac:dyDescent="0.2">
      <c r="A7" s="107" t="s">
        <v>97</v>
      </c>
      <c r="B7" s="89">
        <v>5</v>
      </c>
      <c r="C7" s="85">
        <v>7</v>
      </c>
      <c r="E7" s="59"/>
      <c r="F7" s="59"/>
    </row>
    <row r="8" spans="1:6" s="26" customFormat="1" ht="24.95" customHeight="1" x14ac:dyDescent="0.2">
      <c r="A8" s="108" t="s">
        <v>98</v>
      </c>
      <c r="B8" s="89">
        <v>3</v>
      </c>
      <c r="C8" s="85">
        <v>4</v>
      </c>
      <c r="E8" s="59"/>
      <c r="F8" s="59"/>
    </row>
    <row r="9" spans="1:6" s="26" customFormat="1" ht="24.95" customHeight="1" x14ac:dyDescent="0.2">
      <c r="A9" s="108" t="s">
        <v>99</v>
      </c>
      <c r="B9" s="89">
        <v>2</v>
      </c>
      <c r="C9" s="89">
        <v>3</v>
      </c>
      <c r="E9" s="59"/>
      <c r="F9" s="59"/>
    </row>
    <row r="10" spans="1:6" s="26" customFormat="1" ht="24.95" customHeight="1" x14ac:dyDescent="0.2">
      <c r="A10" s="108" t="s">
        <v>100</v>
      </c>
      <c r="B10" s="89">
        <v>2</v>
      </c>
      <c r="C10" s="89">
        <v>3</v>
      </c>
      <c r="E10" s="59"/>
      <c r="F10" s="59"/>
    </row>
    <row r="11" spans="1:6" s="26" customFormat="1" ht="24.95" customHeight="1" x14ac:dyDescent="0.2">
      <c r="A11" s="107" t="s">
        <v>101</v>
      </c>
      <c r="B11" s="89">
        <v>1</v>
      </c>
      <c r="C11" s="89">
        <v>2</v>
      </c>
      <c r="E11" s="59"/>
      <c r="F11" s="59"/>
    </row>
    <row r="12" spans="1:6" s="26" customFormat="1" ht="24.95" customHeight="1" x14ac:dyDescent="0.2">
      <c r="A12" s="107" t="s">
        <v>131</v>
      </c>
      <c r="B12" s="89">
        <v>23</v>
      </c>
      <c r="C12" s="89">
        <v>19</v>
      </c>
      <c r="E12" s="59"/>
      <c r="F12" s="59"/>
    </row>
    <row r="13" spans="1:6" s="26" customFormat="1" ht="24.95" customHeight="1" x14ac:dyDescent="0.2">
      <c r="A13" s="108" t="s">
        <v>102</v>
      </c>
      <c r="B13" s="89">
        <v>20</v>
      </c>
      <c r="C13" s="89">
        <v>16</v>
      </c>
      <c r="E13" s="59"/>
      <c r="F13" s="59"/>
    </row>
    <row r="14" spans="1:6" s="26" customFormat="1" ht="24.95" customHeight="1" x14ac:dyDescent="0.2">
      <c r="A14" s="108" t="s">
        <v>103</v>
      </c>
      <c r="B14" s="89">
        <v>5</v>
      </c>
      <c r="C14" s="89">
        <v>6</v>
      </c>
      <c r="E14" s="59"/>
      <c r="F14" s="59"/>
    </row>
    <row r="15" spans="1:6" s="26" customFormat="1" ht="24.95" customHeight="1" x14ac:dyDescent="0.2">
      <c r="A15" s="107" t="s">
        <v>132</v>
      </c>
      <c r="B15" s="89">
        <v>27</v>
      </c>
      <c r="C15" s="89">
        <v>26</v>
      </c>
      <c r="E15" s="59"/>
      <c r="F15" s="59"/>
    </row>
    <row r="16" spans="1:6" s="26" customFormat="1" ht="24.95" customHeight="1" x14ac:dyDescent="0.2">
      <c r="A16" s="107" t="s">
        <v>133</v>
      </c>
      <c r="B16" s="89">
        <v>8</v>
      </c>
      <c r="C16" s="89">
        <v>6</v>
      </c>
      <c r="E16" s="59"/>
      <c r="F16" s="59"/>
    </row>
    <row r="17" spans="1:6" s="26" customFormat="1" ht="24.95" customHeight="1" x14ac:dyDescent="0.2">
      <c r="A17" s="107" t="s">
        <v>306</v>
      </c>
      <c r="B17" s="89">
        <v>34</v>
      </c>
      <c r="C17" s="89">
        <v>35</v>
      </c>
      <c r="E17" s="59"/>
      <c r="F17" s="59"/>
    </row>
    <row r="18" spans="1:6" s="26" customFormat="1" ht="24.95" customHeight="1" x14ac:dyDescent="0.2">
      <c r="A18" s="113" t="s">
        <v>104</v>
      </c>
      <c r="B18" s="85">
        <v>14</v>
      </c>
      <c r="C18" s="85">
        <v>15</v>
      </c>
      <c r="E18" s="59"/>
      <c r="F18" s="59"/>
    </row>
    <row r="19" spans="1:6" ht="17.25" customHeight="1" x14ac:dyDescent="0.2">
      <c r="A19" s="14"/>
      <c r="B19" s="14"/>
      <c r="C19" s="14"/>
      <c r="D19" s="14"/>
      <c r="E19" s="59"/>
      <c r="F19" s="14"/>
    </row>
    <row r="20" spans="1:6" ht="12.75" x14ac:dyDescent="0.2">
      <c r="A20" s="51" t="s">
        <v>398</v>
      </c>
      <c r="B20" s="51"/>
      <c r="C20" s="51"/>
      <c r="D20" s="51" t="s">
        <v>398</v>
      </c>
      <c r="E20" s="59"/>
      <c r="F20" s="14"/>
    </row>
    <row r="21" spans="1:6" ht="12.75" x14ac:dyDescent="0.2">
      <c r="A21" s="51" t="s">
        <v>401</v>
      </c>
      <c r="B21" s="51"/>
      <c r="C21" s="51"/>
      <c r="D21" s="51" t="s">
        <v>401</v>
      </c>
      <c r="E21" s="59"/>
    </row>
    <row r="22" spans="1:6" x14ac:dyDescent="0.2">
      <c r="E22" s="59"/>
    </row>
    <row r="23" spans="1:6" x14ac:dyDescent="0.2">
      <c r="E23" s="26"/>
    </row>
    <row r="24" spans="1:6" x14ac:dyDescent="0.2">
      <c r="E24" s="26"/>
    </row>
    <row r="25" spans="1:6" x14ac:dyDescent="0.2">
      <c r="E25" s="26"/>
    </row>
    <row r="26" spans="1:6" x14ac:dyDescent="0.2">
      <c r="E26" s="26"/>
    </row>
    <row r="27" spans="1:6" x14ac:dyDescent="0.2">
      <c r="E27" s="26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:E18"/>
  <sheetViews>
    <sheetView workbookViewId="0">
      <selection activeCell="B4" sqref="B4:C7"/>
    </sheetView>
  </sheetViews>
  <sheetFormatPr defaultRowHeight="12.75" x14ac:dyDescent="0.2"/>
  <cols>
    <col min="1" max="1" width="58.85546875" customWidth="1"/>
    <col min="2" max="3" width="14.7109375" customWidth="1"/>
  </cols>
  <sheetData>
    <row r="1" spans="1:5" ht="45" customHeight="1" x14ac:dyDescent="0.2">
      <c r="A1" s="467" t="s">
        <v>416</v>
      </c>
      <c r="B1" s="467"/>
      <c r="C1" s="397"/>
    </row>
    <row r="2" spans="1:5" ht="35.1" customHeight="1" x14ac:dyDescent="0.2">
      <c r="A2" s="371" t="s">
        <v>223</v>
      </c>
      <c r="B2" s="371" t="s">
        <v>135</v>
      </c>
      <c r="C2" s="376"/>
      <c r="D2" s="66"/>
    </row>
    <row r="3" spans="1:5" ht="17.100000000000001" customHeight="1" thickBot="1" x14ac:dyDescent="0.25">
      <c r="A3" s="373"/>
      <c r="B3" s="111" t="s">
        <v>399</v>
      </c>
      <c r="C3" s="185" t="s">
        <v>400</v>
      </c>
      <c r="D3" s="66"/>
    </row>
    <row r="4" spans="1:5" s="1" customFormat="1" ht="24.95" customHeight="1" x14ac:dyDescent="0.2">
      <c r="A4" s="182" t="s">
        <v>91</v>
      </c>
      <c r="B4" s="125">
        <v>4</v>
      </c>
      <c r="C4" s="68">
        <v>4</v>
      </c>
      <c r="D4" s="65"/>
    </row>
    <row r="5" spans="1:5" s="1" customFormat="1" ht="24.95" customHeight="1" x14ac:dyDescent="0.2">
      <c r="A5" s="107" t="s">
        <v>92</v>
      </c>
      <c r="B5" s="87">
        <v>2</v>
      </c>
      <c r="C5" s="89">
        <v>2</v>
      </c>
      <c r="D5" s="65"/>
      <c r="E5" s="65"/>
    </row>
    <row r="6" spans="1:5" s="1" customFormat="1" ht="24.95" customHeight="1" x14ac:dyDescent="0.2">
      <c r="A6" s="107" t="s">
        <v>93</v>
      </c>
      <c r="B6" s="87">
        <v>43</v>
      </c>
      <c r="C6" s="89">
        <v>39</v>
      </c>
      <c r="D6" s="65"/>
    </row>
    <row r="7" spans="1:5" s="1" customFormat="1" ht="24.95" customHeight="1" x14ac:dyDescent="0.2">
      <c r="A7" s="113" t="s">
        <v>94</v>
      </c>
      <c r="B7" s="88">
        <v>39</v>
      </c>
      <c r="C7" s="85">
        <v>38</v>
      </c>
      <c r="D7" s="65"/>
    </row>
    <row r="8" spans="1:5" x14ac:dyDescent="0.2">
      <c r="A8" s="14"/>
      <c r="B8" s="14"/>
      <c r="C8" s="14"/>
      <c r="D8" s="66"/>
    </row>
    <row r="9" spans="1:5" x14ac:dyDescent="0.2">
      <c r="A9" s="51" t="s">
        <v>398</v>
      </c>
      <c r="B9" s="51"/>
      <c r="C9" s="51"/>
      <c r="D9" s="66"/>
    </row>
    <row r="10" spans="1:5" x14ac:dyDescent="0.2">
      <c r="A10" s="51" t="s">
        <v>401</v>
      </c>
      <c r="B10" s="51"/>
      <c r="C10" s="51"/>
      <c r="D10" s="66"/>
    </row>
    <row r="11" spans="1:5" x14ac:dyDescent="0.2">
      <c r="A11" s="13"/>
      <c r="B11" s="13"/>
      <c r="C11" s="13"/>
      <c r="D11" s="66"/>
    </row>
    <row r="12" spans="1:5" x14ac:dyDescent="0.2">
      <c r="A12" s="13"/>
      <c r="B12" s="13"/>
      <c r="C12" s="13"/>
    </row>
    <row r="13" spans="1:5" x14ac:dyDescent="0.2">
      <c r="A13" s="13"/>
      <c r="B13" s="13"/>
      <c r="C13" s="13"/>
    </row>
    <row r="14" spans="1:5" x14ac:dyDescent="0.2">
      <c r="A14" s="13"/>
      <c r="B14" s="13"/>
      <c r="C14" s="13"/>
    </row>
    <row r="15" spans="1:5" x14ac:dyDescent="0.2">
      <c r="A15" s="13"/>
      <c r="B15" s="13"/>
      <c r="C15" s="13"/>
    </row>
    <row r="16" spans="1:5" x14ac:dyDescent="0.2">
      <c r="A16" s="13"/>
      <c r="B16" s="13"/>
      <c r="C16" s="13"/>
    </row>
    <row r="17" spans="1:3" x14ac:dyDescent="0.2">
      <c r="A17" s="13"/>
      <c r="B17" s="13"/>
      <c r="C17" s="13"/>
    </row>
    <row r="18" spans="1:3" x14ac:dyDescent="0.2">
      <c r="A18" s="13"/>
      <c r="B18" s="13"/>
      <c r="C18" s="13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D10"/>
  <sheetViews>
    <sheetView workbookViewId="0">
      <selection activeCell="B4" sqref="B4:C7"/>
    </sheetView>
  </sheetViews>
  <sheetFormatPr defaultColWidth="9.140625" defaultRowHeight="11.25" x14ac:dyDescent="0.2"/>
  <cols>
    <col min="1" max="1" width="54.140625" style="13" customWidth="1"/>
    <col min="2" max="2" width="14.7109375" style="13" customWidth="1"/>
    <col min="3" max="3" width="15.7109375" style="13" customWidth="1"/>
    <col min="4" max="16384" width="9.140625" style="13"/>
  </cols>
  <sheetData>
    <row r="1" spans="1:4" ht="39.950000000000003" customHeight="1" x14ac:dyDescent="0.2">
      <c r="A1" s="128" t="s">
        <v>417</v>
      </c>
      <c r="B1" s="59"/>
      <c r="C1" s="59"/>
      <c r="D1" s="14"/>
    </row>
    <row r="2" spans="1:4" ht="35.1" customHeight="1" x14ac:dyDescent="0.2">
      <c r="A2" s="371" t="s">
        <v>223</v>
      </c>
      <c r="B2" s="371" t="s">
        <v>135</v>
      </c>
      <c r="C2" s="376"/>
      <c r="D2" s="14"/>
    </row>
    <row r="3" spans="1:4" ht="17.100000000000001" customHeight="1" thickBot="1" x14ac:dyDescent="0.25">
      <c r="A3" s="373"/>
      <c r="B3" s="111" t="s">
        <v>399</v>
      </c>
      <c r="C3" s="185" t="s">
        <v>400</v>
      </c>
      <c r="D3" s="14"/>
    </row>
    <row r="4" spans="1:4" s="26" customFormat="1" ht="24.95" customHeight="1" x14ac:dyDescent="0.2">
      <c r="A4" s="182" t="s">
        <v>91</v>
      </c>
      <c r="B4" s="125">
        <v>4</v>
      </c>
      <c r="C4" s="60">
        <v>4</v>
      </c>
      <c r="D4" s="59"/>
    </row>
    <row r="5" spans="1:4" s="26" customFormat="1" ht="24.95" customHeight="1" x14ac:dyDescent="0.2">
      <c r="A5" s="107" t="s">
        <v>92</v>
      </c>
      <c r="B5" s="87">
        <v>1</v>
      </c>
      <c r="C5" s="64">
        <v>1</v>
      </c>
      <c r="D5" s="59"/>
    </row>
    <row r="6" spans="1:4" s="26" customFormat="1" ht="24.95" customHeight="1" x14ac:dyDescent="0.2">
      <c r="A6" s="107" t="s">
        <v>93</v>
      </c>
      <c r="B6" s="87">
        <v>49</v>
      </c>
      <c r="C6" s="64">
        <v>45</v>
      </c>
      <c r="D6" s="14"/>
    </row>
    <row r="7" spans="1:4" s="26" customFormat="1" ht="24.95" customHeight="1" x14ac:dyDescent="0.2">
      <c r="A7" s="113" t="s">
        <v>94</v>
      </c>
      <c r="B7" s="88">
        <v>25</v>
      </c>
      <c r="C7" s="69">
        <v>22</v>
      </c>
      <c r="D7" s="14"/>
    </row>
    <row r="8" spans="1:4" x14ac:dyDescent="0.2">
      <c r="A8" s="14"/>
      <c r="B8" s="14"/>
      <c r="C8" s="14"/>
      <c r="D8" s="14"/>
    </row>
    <row r="9" spans="1:4" ht="12.75" x14ac:dyDescent="0.2">
      <c r="A9" s="51" t="s">
        <v>398</v>
      </c>
      <c r="B9" s="51"/>
      <c r="C9" s="51"/>
      <c r="D9" s="14"/>
    </row>
    <row r="10" spans="1:4" ht="12.75" x14ac:dyDescent="0.2">
      <c r="A10" s="51" t="s">
        <v>401</v>
      </c>
      <c r="B10" s="51"/>
      <c r="C10" s="51"/>
      <c r="D10" s="14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/>
  <dimension ref="A1:D15"/>
  <sheetViews>
    <sheetView workbookViewId="0">
      <selection activeCell="B4" sqref="B4:C9"/>
    </sheetView>
  </sheetViews>
  <sheetFormatPr defaultColWidth="9.140625" defaultRowHeight="11.25" x14ac:dyDescent="0.2"/>
  <cols>
    <col min="1" max="1" width="54" style="13" customWidth="1"/>
    <col min="2" max="3" width="15.7109375" style="13" customWidth="1"/>
    <col min="4" max="16384" width="9.140625" style="13"/>
  </cols>
  <sheetData>
    <row r="1" spans="1:4" ht="45" customHeight="1" x14ac:dyDescent="0.2">
      <c r="A1" s="467" t="s">
        <v>418</v>
      </c>
      <c r="B1" s="467"/>
      <c r="C1" s="397"/>
    </row>
    <row r="2" spans="1:4" ht="35.1" customHeight="1" x14ac:dyDescent="0.2">
      <c r="A2" s="371" t="s">
        <v>223</v>
      </c>
      <c r="B2" s="371" t="s">
        <v>135</v>
      </c>
      <c r="C2" s="376"/>
      <c r="D2" s="14"/>
    </row>
    <row r="3" spans="1:4" ht="17.100000000000001" customHeight="1" thickBot="1" x14ac:dyDescent="0.25">
      <c r="A3" s="373"/>
      <c r="B3" s="111" t="s">
        <v>399</v>
      </c>
      <c r="C3" s="185" t="s">
        <v>400</v>
      </c>
      <c r="D3" s="14"/>
    </row>
    <row r="4" spans="1:4" s="26" customFormat="1" ht="24.95" customHeight="1" x14ac:dyDescent="0.2">
      <c r="A4" s="209" t="s">
        <v>105</v>
      </c>
      <c r="B4" s="125">
        <v>49</v>
      </c>
      <c r="C4" s="68">
        <v>48</v>
      </c>
      <c r="D4" s="59"/>
    </row>
    <row r="5" spans="1:4" s="26" customFormat="1" ht="24.95" customHeight="1" x14ac:dyDescent="0.2">
      <c r="A5" s="108" t="s">
        <v>106</v>
      </c>
      <c r="B5" s="87">
        <v>21</v>
      </c>
      <c r="C5" s="89">
        <v>22</v>
      </c>
      <c r="D5" s="59"/>
    </row>
    <row r="6" spans="1:4" s="26" customFormat="1" ht="24.95" customHeight="1" x14ac:dyDescent="0.2">
      <c r="A6" s="108" t="s">
        <v>107</v>
      </c>
      <c r="B6" s="87">
        <v>5</v>
      </c>
      <c r="C6" s="89">
        <v>4</v>
      </c>
      <c r="D6" s="59"/>
    </row>
    <row r="7" spans="1:4" s="26" customFormat="1" ht="24.95" customHeight="1" x14ac:dyDescent="0.2">
      <c r="A7" s="108" t="s">
        <v>108</v>
      </c>
      <c r="B7" s="87">
        <v>2</v>
      </c>
      <c r="C7" s="89">
        <v>3</v>
      </c>
      <c r="D7" s="59"/>
    </row>
    <row r="8" spans="1:4" s="26" customFormat="1" ht="24.95" customHeight="1" x14ac:dyDescent="0.2">
      <c r="A8" s="108" t="s">
        <v>109</v>
      </c>
      <c r="B8" s="87">
        <v>1</v>
      </c>
      <c r="C8" s="89" t="s">
        <v>392</v>
      </c>
      <c r="D8" s="59"/>
    </row>
    <row r="9" spans="1:4" s="26" customFormat="1" ht="24.95" customHeight="1" x14ac:dyDescent="0.2">
      <c r="A9" s="171" t="s">
        <v>110</v>
      </c>
      <c r="B9" s="88">
        <v>5</v>
      </c>
      <c r="C9" s="85">
        <v>5</v>
      </c>
      <c r="D9" s="59"/>
    </row>
    <row r="10" spans="1:4" x14ac:dyDescent="0.2">
      <c r="A10" s="14"/>
      <c r="B10" s="14"/>
      <c r="C10" s="14"/>
      <c r="D10" s="14"/>
    </row>
    <row r="11" spans="1:4" ht="12.75" x14ac:dyDescent="0.2">
      <c r="A11" s="51" t="s">
        <v>398</v>
      </c>
      <c r="B11" s="86"/>
      <c r="C11" s="86"/>
      <c r="D11" s="14"/>
    </row>
    <row r="12" spans="1:4" ht="12.75" x14ac:dyDescent="0.2">
      <c r="A12" s="51" t="s">
        <v>401</v>
      </c>
      <c r="B12" s="51"/>
      <c r="C12" s="51"/>
      <c r="D12" s="14"/>
    </row>
    <row r="13" spans="1:4" x14ac:dyDescent="0.2">
      <c r="D13" s="14"/>
    </row>
    <row r="14" spans="1:4" x14ac:dyDescent="0.2">
      <c r="D14" s="14"/>
    </row>
    <row r="15" spans="1:4" x14ac:dyDescent="0.2">
      <c r="C15" s="14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25"/>
  <sheetViews>
    <sheetView workbookViewId="0">
      <selection activeCell="C5" sqref="C5:N18"/>
    </sheetView>
  </sheetViews>
  <sheetFormatPr defaultColWidth="9.140625" defaultRowHeight="12.75" x14ac:dyDescent="0.2"/>
  <cols>
    <col min="1" max="1" width="16.42578125" style="119" customWidth="1"/>
    <col min="2" max="2" width="3.7109375" style="120" customWidth="1"/>
    <col min="3" max="3" width="5.28515625" style="120" customWidth="1"/>
    <col min="4" max="4" width="5.7109375" style="114" customWidth="1"/>
    <col min="5" max="9" width="5.28515625" style="114" customWidth="1"/>
    <col min="10" max="10" width="5.7109375" style="114" customWidth="1"/>
    <col min="11" max="14" width="5.28515625" style="114" customWidth="1"/>
    <col min="15" max="16384" width="9.140625" style="114"/>
  </cols>
  <sheetData>
    <row r="1" spans="1:16" ht="60" customHeight="1" x14ac:dyDescent="0.2">
      <c r="A1" s="369" t="s">
        <v>295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85"/>
      <c r="N1" s="385"/>
      <c r="O1" s="161"/>
      <c r="P1" s="296"/>
    </row>
    <row r="2" spans="1:16" ht="20.100000000000001" customHeight="1" x14ac:dyDescent="0.2">
      <c r="A2" s="386" t="s">
        <v>223</v>
      </c>
      <c r="B2" s="386"/>
      <c r="C2" s="386" t="s">
        <v>233</v>
      </c>
      <c r="D2" s="386"/>
      <c r="E2" s="386"/>
      <c r="F2" s="386"/>
      <c r="G2" s="386"/>
      <c r="H2" s="386"/>
      <c r="I2" s="386" t="s">
        <v>234</v>
      </c>
      <c r="J2" s="386"/>
      <c r="K2" s="386"/>
      <c r="L2" s="386"/>
      <c r="M2" s="386"/>
      <c r="N2" s="394"/>
      <c r="O2" s="25"/>
      <c r="P2" s="296"/>
    </row>
    <row r="3" spans="1:16" ht="24.75" customHeight="1" x14ac:dyDescent="0.2">
      <c r="A3" s="387"/>
      <c r="B3" s="387"/>
      <c r="C3" s="388" t="s">
        <v>224</v>
      </c>
      <c r="D3" s="388" t="s">
        <v>315</v>
      </c>
      <c r="E3" s="391" t="s">
        <v>317</v>
      </c>
      <c r="F3" s="391"/>
      <c r="G3" s="391"/>
      <c r="H3" s="391"/>
      <c r="I3" s="388" t="s">
        <v>224</v>
      </c>
      <c r="J3" s="388" t="s">
        <v>315</v>
      </c>
      <c r="K3" s="391" t="s">
        <v>318</v>
      </c>
      <c r="L3" s="391"/>
      <c r="M3" s="391"/>
      <c r="N3" s="393"/>
      <c r="O3" s="25"/>
      <c r="P3" s="296"/>
    </row>
    <row r="4" spans="1:16" ht="60" customHeight="1" thickBot="1" x14ac:dyDescent="0.25">
      <c r="A4" s="389" t="s">
        <v>403</v>
      </c>
      <c r="B4" s="389"/>
      <c r="C4" s="389"/>
      <c r="D4" s="392"/>
      <c r="E4" s="196" t="s">
        <v>235</v>
      </c>
      <c r="F4" s="196" t="s">
        <v>236</v>
      </c>
      <c r="G4" s="196" t="s">
        <v>316</v>
      </c>
      <c r="H4" s="196">
        <v>100</v>
      </c>
      <c r="I4" s="390"/>
      <c r="J4" s="392"/>
      <c r="K4" s="196" t="s">
        <v>235</v>
      </c>
      <c r="L4" s="196" t="s">
        <v>236</v>
      </c>
      <c r="M4" s="196" t="s">
        <v>316</v>
      </c>
      <c r="N4" s="197">
        <v>100</v>
      </c>
      <c r="O4" s="25"/>
      <c r="P4" s="296"/>
    </row>
    <row r="5" spans="1:16" ht="20.100000000000001" customHeight="1" x14ac:dyDescent="0.2">
      <c r="A5" s="383" t="s">
        <v>237</v>
      </c>
      <c r="B5" s="192" t="s">
        <v>238</v>
      </c>
      <c r="C5" s="192">
        <v>55</v>
      </c>
      <c r="D5" s="147">
        <v>52</v>
      </c>
      <c r="E5" s="193">
        <v>1</v>
      </c>
      <c r="F5" s="193">
        <v>10</v>
      </c>
      <c r="G5" s="193">
        <v>3</v>
      </c>
      <c r="H5" s="193">
        <v>38</v>
      </c>
      <c r="I5" s="193">
        <v>42</v>
      </c>
      <c r="J5" s="194">
        <v>41</v>
      </c>
      <c r="K5" s="195" t="s">
        <v>392</v>
      </c>
      <c r="L5" s="193">
        <v>3</v>
      </c>
      <c r="M5" s="193">
        <v>2</v>
      </c>
      <c r="N5" s="198">
        <v>36</v>
      </c>
      <c r="O5" s="25"/>
      <c r="P5" s="296"/>
    </row>
    <row r="6" spans="1:16" ht="20.100000000000001" customHeight="1" x14ac:dyDescent="0.2">
      <c r="A6" s="384"/>
      <c r="B6" s="188" t="s">
        <v>239</v>
      </c>
      <c r="C6" s="188">
        <v>49</v>
      </c>
      <c r="D6" s="143">
        <v>46</v>
      </c>
      <c r="E6" s="189">
        <v>1</v>
      </c>
      <c r="F6" s="189">
        <v>4</v>
      </c>
      <c r="G6" s="189" t="s">
        <v>404</v>
      </c>
      <c r="H6" s="189">
        <v>44</v>
      </c>
      <c r="I6" s="189">
        <v>38</v>
      </c>
      <c r="J6" s="190">
        <v>38</v>
      </c>
      <c r="K6" s="164" t="s">
        <v>392</v>
      </c>
      <c r="L6" s="189">
        <v>2</v>
      </c>
      <c r="M6" s="189">
        <v>3</v>
      </c>
      <c r="N6" s="199">
        <v>33</v>
      </c>
      <c r="O6" s="25"/>
      <c r="P6" s="296"/>
    </row>
    <row r="7" spans="1:16" ht="20.100000000000001" customHeight="1" x14ac:dyDescent="0.2">
      <c r="A7" s="382" t="s">
        <v>240</v>
      </c>
      <c r="B7" s="191" t="s">
        <v>238</v>
      </c>
      <c r="C7" s="191">
        <v>13</v>
      </c>
      <c r="D7" s="164">
        <v>13</v>
      </c>
      <c r="E7" s="164" t="s">
        <v>392</v>
      </c>
      <c r="F7" s="164">
        <v>3</v>
      </c>
      <c r="G7" s="164" t="s">
        <v>392</v>
      </c>
      <c r="H7" s="164">
        <v>10</v>
      </c>
      <c r="I7" s="164">
        <v>7</v>
      </c>
      <c r="J7" s="164">
        <v>7</v>
      </c>
      <c r="K7" s="164" t="s">
        <v>392</v>
      </c>
      <c r="L7" s="164">
        <v>1</v>
      </c>
      <c r="M7" s="164">
        <v>1</v>
      </c>
      <c r="N7" s="200">
        <v>5</v>
      </c>
      <c r="O7" s="25"/>
      <c r="P7" s="296"/>
    </row>
    <row r="8" spans="1:16" ht="20.100000000000001" customHeight="1" x14ac:dyDescent="0.2">
      <c r="A8" s="382"/>
      <c r="B8" s="191" t="s">
        <v>239</v>
      </c>
      <c r="C8" s="191">
        <v>12</v>
      </c>
      <c r="D8" s="164">
        <v>12</v>
      </c>
      <c r="E8" s="164" t="s">
        <v>392</v>
      </c>
      <c r="F8" s="164">
        <v>2</v>
      </c>
      <c r="G8" s="164" t="s">
        <v>392</v>
      </c>
      <c r="H8" s="164">
        <v>10</v>
      </c>
      <c r="I8" s="164">
        <v>6</v>
      </c>
      <c r="J8" s="164">
        <v>6</v>
      </c>
      <c r="K8" s="164" t="s">
        <v>392</v>
      </c>
      <c r="L8" s="164">
        <v>1</v>
      </c>
      <c r="M8" s="164">
        <v>1</v>
      </c>
      <c r="N8" s="200">
        <v>4</v>
      </c>
      <c r="O8" s="25"/>
      <c r="P8" s="296"/>
    </row>
    <row r="9" spans="1:16" ht="20.100000000000001" customHeight="1" x14ac:dyDescent="0.2">
      <c r="A9" s="382" t="s">
        <v>241</v>
      </c>
      <c r="B9" s="191" t="s">
        <v>238</v>
      </c>
      <c r="C9" s="191">
        <v>11</v>
      </c>
      <c r="D9" s="164">
        <v>11</v>
      </c>
      <c r="E9" s="164" t="s">
        <v>392</v>
      </c>
      <c r="F9" s="164">
        <v>1</v>
      </c>
      <c r="G9" s="164">
        <v>1</v>
      </c>
      <c r="H9" s="164">
        <v>9</v>
      </c>
      <c r="I9" s="164">
        <v>13</v>
      </c>
      <c r="J9" s="164">
        <v>13</v>
      </c>
      <c r="K9" s="164" t="s">
        <v>392</v>
      </c>
      <c r="L9" s="164" t="s">
        <v>392</v>
      </c>
      <c r="M9" s="164" t="s">
        <v>392</v>
      </c>
      <c r="N9" s="200">
        <v>13</v>
      </c>
      <c r="O9" s="25"/>
      <c r="P9" s="296"/>
    </row>
    <row r="10" spans="1:16" ht="20.100000000000001" customHeight="1" x14ac:dyDescent="0.2">
      <c r="A10" s="382"/>
      <c r="B10" s="191" t="s">
        <v>239</v>
      </c>
      <c r="C10" s="191">
        <v>11</v>
      </c>
      <c r="D10" s="164">
        <v>10</v>
      </c>
      <c r="E10" s="164" t="s">
        <v>392</v>
      </c>
      <c r="F10" s="164">
        <v>1</v>
      </c>
      <c r="G10" s="164">
        <v>1</v>
      </c>
      <c r="H10" s="164">
        <v>9</v>
      </c>
      <c r="I10" s="164">
        <v>13</v>
      </c>
      <c r="J10" s="164">
        <v>13</v>
      </c>
      <c r="K10" s="164" t="s">
        <v>392</v>
      </c>
      <c r="L10" s="164" t="s">
        <v>392</v>
      </c>
      <c r="M10" s="164" t="s">
        <v>392</v>
      </c>
      <c r="N10" s="200">
        <v>13</v>
      </c>
      <c r="O10" s="25"/>
      <c r="P10" s="296"/>
    </row>
    <row r="11" spans="1:16" ht="20.100000000000001" customHeight="1" x14ac:dyDescent="0.2">
      <c r="A11" s="382" t="s">
        <v>112</v>
      </c>
      <c r="B11" s="191" t="s">
        <v>238</v>
      </c>
      <c r="C11" s="191">
        <v>12</v>
      </c>
      <c r="D11" s="164">
        <v>12</v>
      </c>
      <c r="E11" s="164" t="s">
        <v>392</v>
      </c>
      <c r="F11" s="164">
        <v>3</v>
      </c>
      <c r="G11" s="164">
        <v>1</v>
      </c>
      <c r="H11" s="164">
        <v>8</v>
      </c>
      <c r="I11" s="87">
        <v>21</v>
      </c>
      <c r="J11" s="87">
        <v>20</v>
      </c>
      <c r="K11" s="87" t="s">
        <v>392</v>
      </c>
      <c r="L11" s="87">
        <v>1</v>
      </c>
      <c r="M11" s="87">
        <v>1</v>
      </c>
      <c r="N11" s="89">
        <v>18</v>
      </c>
      <c r="O11" s="25"/>
      <c r="P11" s="296"/>
    </row>
    <row r="12" spans="1:16" ht="30" customHeight="1" x14ac:dyDescent="0.2">
      <c r="A12" s="382"/>
      <c r="B12" s="191" t="s">
        <v>239</v>
      </c>
      <c r="C12" s="191">
        <v>14</v>
      </c>
      <c r="D12" s="164">
        <v>11</v>
      </c>
      <c r="E12" s="164" t="s">
        <v>392</v>
      </c>
      <c r="F12" s="164">
        <v>3</v>
      </c>
      <c r="G12" s="164">
        <v>1</v>
      </c>
      <c r="H12" s="164">
        <v>10</v>
      </c>
      <c r="I12" s="164">
        <v>18</v>
      </c>
      <c r="J12" s="164">
        <v>18</v>
      </c>
      <c r="K12" s="164" t="s">
        <v>392</v>
      </c>
      <c r="L12" s="164">
        <v>1</v>
      </c>
      <c r="M12" s="164">
        <v>2</v>
      </c>
      <c r="N12" s="200">
        <v>15</v>
      </c>
      <c r="O12" s="25"/>
      <c r="P12" s="296"/>
    </row>
    <row r="13" spans="1:16" ht="20.100000000000001" customHeight="1" x14ac:dyDescent="0.2">
      <c r="A13" s="382" t="s">
        <v>242</v>
      </c>
      <c r="B13" s="191" t="s">
        <v>238</v>
      </c>
      <c r="C13" s="191">
        <v>13</v>
      </c>
      <c r="D13" s="164">
        <v>13</v>
      </c>
      <c r="E13" s="164">
        <v>1</v>
      </c>
      <c r="F13" s="164">
        <v>2</v>
      </c>
      <c r="G13" s="164">
        <v>1</v>
      </c>
      <c r="H13" s="164">
        <v>9</v>
      </c>
      <c r="I13" s="164">
        <v>1</v>
      </c>
      <c r="J13" s="164">
        <v>1</v>
      </c>
      <c r="K13" s="164" t="s">
        <v>392</v>
      </c>
      <c r="L13" s="164">
        <v>1</v>
      </c>
      <c r="M13" s="164" t="s">
        <v>392</v>
      </c>
      <c r="N13" s="200" t="s">
        <v>392</v>
      </c>
      <c r="O13" s="25"/>
      <c r="P13" s="296"/>
    </row>
    <row r="14" spans="1:16" ht="20.100000000000001" customHeight="1" x14ac:dyDescent="0.2">
      <c r="A14" s="382"/>
      <c r="B14" s="191" t="s">
        <v>239</v>
      </c>
      <c r="C14" s="191">
        <v>12</v>
      </c>
      <c r="D14" s="164">
        <v>9</v>
      </c>
      <c r="E14" s="164">
        <v>1</v>
      </c>
      <c r="F14" s="164">
        <v>2</v>
      </c>
      <c r="G14" s="164" t="s">
        <v>392</v>
      </c>
      <c r="H14" s="164">
        <v>9</v>
      </c>
      <c r="I14" s="164">
        <v>1</v>
      </c>
      <c r="J14" s="164" t="s">
        <v>392</v>
      </c>
      <c r="K14" s="164" t="s">
        <v>392</v>
      </c>
      <c r="L14" s="164" t="s">
        <v>404</v>
      </c>
      <c r="M14" s="164" t="s">
        <v>392</v>
      </c>
      <c r="N14" s="200" t="s">
        <v>392</v>
      </c>
      <c r="O14" s="25"/>
      <c r="P14" s="296"/>
    </row>
    <row r="15" spans="1:16" ht="20.100000000000001" customHeight="1" x14ac:dyDescent="0.2">
      <c r="A15" s="382" t="s">
        <v>89</v>
      </c>
      <c r="B15" s="191" t="s">
        <v>238</v>
      </c>
      <c r="C15" s="191">
        <v>3</v>
      </c>
      <c r="D15" s="164">
        <v>3</v>
      </c>
      <c r="E15" s="164" t="s">
        <v>392</v>
      </c>
      <c r="F15" s="164">
        <v>1</v>
      </c>
      <c r="G15" s="164" t="s">
        <v>392</v>
      </c>
      <c r="H15" s="164">
        <v>2</v>
      </c>
      <c r="I15" s="164" t="s">
        <v>392</v>
      </c>
      <c r="J15" s="164" t="s">
        <v>392</v>
      </c>
      <c r="K15" s="164" t="s">
        <v>392</v>
      </c>
      <c r="L15" s="164" t="s">
        <v>392</v>
      </c>
      <c r="M15" s="164" t="s">
        <v>392</v>
      </c>
      <c r="N15" s="200" t="s">
        <v>392</v>
      </c>
      <c r="O15" s="25"/>
      <c r="P15" s="296"/>
    </row>
    <row r="16" spans="1:16" ht="20.100000000000001" customHeight="1" x14ac:dyDescent="0.2">
      <c r="A16" s="382"/>
      <c r="B16" s="191" t="s">
        <v>239</v>
      </c>
      <c r="C16" s="191">
        <v>4</v>
      </c>
      <c r="D16" s="164">
        <v>4</v>
      </c>
      <c r="E16" s="164" t="s">
        <v>392</v>
      </c>
      <c r="F16" s="164">
        <v>1</v>
      </c>
      <c r="G16" s="164" t="s">
        <v>392</v>
      </c>
      <c r="H16" s="164">
        <v>3</v>
      </c>
      <c r="I16" s="164">
        <v>1</v>
      </c>
      <c r="J16" s="164">
        <v>1</v>
      </c>
      <c r="K16" s="164" t="s">
        <v>392</v>
      </c>
      <c r="L16" s="164" t="s">
        <v>392</v>
      </c>
      <c r="M16" s="164" t="s">
        <v>392</v>
      </c>
      <c r="N16" s="200">
        <v>1</v>
      </c>
      <c r="O16" s="25"/>
      <c r="P16" s="296"/>
    </row>
    <row r="17" spans="1:16" ht="20.100000000000001" customHeight="1" x14ac:dyDescent="0.2">
      <c r="A17" s="380" t="s">
        <v>119</v>
      </c>
      <c r="B17" s="191" t="s">
        <v>238</v>
      </c>
      <c r="C17" s="191">
        <v>1</v>
      </c>
      <c r="D17" s="164">
        <v>1</v>
      </c>
      <c r="E17" s="164" t="s">
        <v>392</v>
      </c>
      <c r="F17" s="164" t="s">
        <v>392</v>
      </c>
      <c r="G17" s="164" t="s">
        <v>392</v>
      </c>
      <c r="H17" s="164">
        <v>1</v>
      </c>
      <c r="I17" s="164" t="s">
        <v>392</v>
      </c>
      <c r="J17" s="164" t="s">
        <v>392</v>
      </c>
      <c r="K17" s="164" t="s">
        <v>392</v>
      </c>
      <c r="L17" s="164" t="s">
        <v>392</v>
      </c>
      <c r="M17" s="164" t="s">
        <v>392</v>
      </c>
      <c r="N17" s="200" t="s">
        <v>392</v>
      </c>
      <c r="O17" s="25"/>
      <c r="P17" s="296"/>
    </row>
    <row r="18" spans="1:16" ht="20.100000000000001" customHeight="1" x14ac:dyDescent="0.2">
      <c r="A18" s="381"/>
      <c r="B18" s="202" t="s">
        <v>239</v>
      </c>
      <c r="C18" s="202">
        <v>1</v>
      </c>
      <c r="D18" s="203">
        <v>1</v>
      </c>
      <c r="E18" s="203" t="s">
        <v>392</v>
      </c>
      <c r="F18" s="203" t="s">
        <v>392</v>
      </c>
      <c r="G18" s="203" t="s">
        <v>392</v>
      </c>
      <c r="H18" s="203">
        <v>1</v>
      </c>
      <c r="I18" s="203" t="s">
        <v>392</v>
      </c>
      <c r="J18" s="203" t="s">
        <v>392</v>
      </c>
      <c r="K18" s="203" t="s">
        <v>392</v>
      </c>
      <c r="L18" s="203" t="s">
        <v>392</v>
      </c>
      <c r="M18" s="203" t="s">
        <v>392</v>
      </c>
      <c r="N18" s="204" t="s">
        <v>392</v>
      </c>
      <c r="O18" s="25"/>
      <c r="P18" s="296"/>
    </row>
    <row r="19" spans="1:16" x14ac:dyDescent="0.2">
      <c r="A19" s="205"/>
      <c r="B19" s="206"/>
      <c r="C19" s="206"/>
      <c r="D19" s="25"/>
      <c r="E19" s="2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96"/>
    </row>
    <row r="20" spans="1:16" s="115" customFormat="1" x14ac:dyDescent="0.2">
      <c r="A20" s="378" t="s">
        <v>398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25"/>
      <c r="P20" s="297"/>
    </row>
    <row r="21" spans="1:16" x14ac:dyDescent="0.2">
      <c r="A21" s="378" t="s">
        <v>401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25"/>
      <c r="P21" s="296"/>
    </row>
    <row r="22" spans="1:16" x14ac:dyDescent="0.2">
      <c r="A22" s="116"/>
      <c r="B22" s="117"/>
      <c r="C22" s="117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201"/>
      <c r="P22" s="296"/>
    </row>
    <row r="23" spans="1:16" x14ac:dyDescent="0.2">
      <c r="A23" s="116"/>
      <c r="B23" s="117"/>
      <c r="C23" s="117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201"/>
    </row>
    <row r="24" spans="1:16" x14ac:dyDescent="0.2">
      <c r="A24" s="116"/>
      <c r="B24" s="117"/>
      <c r="C24" s="11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201"/>
    </row>
    <row r="25" spans="1:16" x14ac:dyDescent="0.2">
      <c r="A25" s="116"/>
      <c r="B25" s="117"/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</sheetData>
  <mergeCells count="20">
    <mergeCell ref="A1:N1"/>
    <mergeCell ref="A2:B3"/>
    <mergeCell ref="C3:C4"/>
    <mergeCell ref="I3:I4"/>
    <mergeCell ref="E3:H3"/>
    <mergeCell ref="D3:D4"/>
    <mergeCell ref="K3:N3"/>
    <mergeCell ref="J3:J4"/>
    <mergeCell ref="C2:H2"/>
    <mergeCell ref="I2:N2"/>
    <mergeCell ref="A4:B4"/>
    <mergeCell ref="A20:N20"/>
    <mergeCell ref="A21:N21"/>
    <mergeCell ref="A17:A18"/>
    <mergeCell ref="A11:A12"/>
    <mergeCell ref="A5:A6"/>
    <mergeCell ref="A7:A8"/>
    <mergeCell ref="A9:A10"/>
    <mergeCell ref="A13:A14"/>
    <mergeCell ref="A15:A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9"/>
  <sheetViews>
    <sheetView workbookViewId="0">
      <selection activeCell="B3" sqref="B3:C3"/>
    </sheetView>
  </sheetViews>
  <sheetFormatPr defaultColWidth="9.140625" defaultRowHeight="12.75" x14ac:dyDescent="0.2"/>
  <cols>
    <col min="1" max="1" width="54.42578125" style="10" customWidth="1"/>
    <col min="2" max="3" width="15.7109375" style="10" customWidth="1"/>
    <col min="4" max="16384" width="9.140625" style="10"/>
  </cols>
  <sheetData>
    <row r="1" spans="1:8" s="24" customFormat="1" ht="50.1" customHeight="1" x14ac:dyDescent="0.2">
      <c r="A1" s="395" t="s">
        <v>347</v>
      </c>
      <c r="B1" s="396"/>
      <c r="C1" s="397"/>
      <c r="D1" s="11"/>
    </row>
    <row r="2" spans="1:8" ht="30" customHeight="1" x14ac:dyDescent="0.2">
      <c r="A2" s="371" t="s">
        <v>223</v>
      </c>
      <c r="B2" s="371" t="s">
        <v>232</v>
      </c>
      <c r="C2" s="376"/>
      <c r="D2" s="12"/>
    </row>
    <row r="3" spans="1:8" ht="17.100000000000001" customHeight="1" thickBot="1" x14ac:dyDescent="0.25">
      <c r="A3" s="373"/>
      <c r="B3" s="111" t="s">
        <v>399</v>
      </c>
      <c r="C3" s="185" t="s">
        <v>400</v>
      </c>
      <c r="D3" s="12"/>
    </row>
    <row r="4" spans="1:8" ht="24.95" customHeight="1" x14ac:dyDescent="0.2">
      <c r="A4" s="182" t="s">
        <v>221</v>
      </c>
      <c r="B4" s="183">
        <v>83</v>
      </c>
      <c r="C4" s="184">
        <v>82</v>
      </c>
      <c r="D4" s="12"/>
      <c r="H4" s="45"/>
    </row>
    <row r="5" spans="1:8" ht="24.95" customHeight="1" x14ac:dyDescent="0.2">
      <c r="A5" s="108" t="s">
        <v>246</v>
      </c>
      <c r="B5" s="168">
        <v>18</v>
      </c>
      <c r="C5" s="169">
        <v>17</v>
      </c>
      <c r="D5" s="170"/>
    </row>
    <row r="6" spans="1:8" ht="24.95" customHeight="1" x14ac:dyDescent="0.2">
      <c r="A6" s="108" t="s">
        <v>247</v>
      </c>
      <c r="B6" s="168">
        <v>39</v>
      </c>
      <c r="C6" s="169">
        <v>40</v>
      </c>
      <c r="D6" s="12"/>
    </row>
    <row r="7" spans="1:8" ht="24.95" customHeight="1" x14ac:dyDescent="0.2">
      <c r="A7" s="171" t="s">
        <v>248</v>
      </c>
      <c r="B7" s="172">
        <v>26</v>
      </c>
      <c r="C7" s="173">
        <v>25</v>
      </c>
      <c r="D7" s="12"/>
    </row>
    <row r="8" spans="1:8" ht="35.1" customHeight="1" x14ac:dyDescent="0.2">
      <c r="A8" s="398" t="s">
        <v>178</v>
      </c>
      <c r="B8" s="398"/>
      <c r="C8" s="360"/>
      <c r="D8" s="12"/>
    </row>
    <row r="9" spans="1:8" ht="24.95" customHeight="1" x14ac:dyDescent="0.2">
      <c r="A9" s="174" t="s">
        <v>249</v>
      </c>
      <c r="B9" s="175">
        <v>3</v>
      </c>
      <c r="C9" s="176">
        <v>4</v>
      </c>
      <c r="D9" s="12"/>
    </row>
    <row r="10" spans="1:8" ht="24.95" customHeight="1" x14ac:dyDescent="0.2">
      <c r="A10" s="166" t="s">
        <v>250</v>
      </c>
      <c r="B10" s="144">
        <v>14</v>
      </c>
      <c r="C10" s="177">
        <v>11</v>
      </c>
      <c r="D10" s="12"/>
    </row>
    <row r="11" spans="1:8" ht="24.95" customHeight="1" x14ac:dyDescent="0.2">
      <c r="A11" s="166" t="s">
        <v>282</v>
      </c>
      <c r="B11" s="145" t="s">
        <v>392</v>
      </c>
      <c r="C11" s="178" t="s">
        <v>392</v>
      </c>
      <c r="D11" s="12"/>
    </row>
    <row r="12" spans="1:8" ht="24.95" customHeight="1" x14ac:dyDescent="0.2">
      <c r="A12" s="167" t="s">
        <v>283</v>
      </c>
      <c r="B12" s="145">
        <v>7</v>
      </c>
      <c r="C12" s="178">
        <v>3</v>
      </c>
      <c r="D12" s="12"/>
    </row>
    <row r="13" spans="1:8" ht="24.95" customHeight="1" x14ac:dyDescent="0.2">
      <c r="A13" s="166" t="s">
        <v>284</v>
      </c>
      <c r="B13" s="144">
        <v>23</v>
      </c>
      <c r="C13" s="177">
        <v>15</v>
      </c>
      <c r="D13" s="12"/>
    </row>
    <row r="14" spans="1:8" ht="24.95" customHeight="1" x14ac:dyDescent="0.2">
      <c r="A14" s="179" t="s">
        <v>285</v>
      </c>
      <c r="B14" s="180">
        <v>25</v>
      </c>
      <c r="C14" s="181">
        <v>30</v>
      </c>
      <c r="D14" s="12"/>
    </row>
    <row r="15" spans="1:8" x14ac:dyDescent="0.2">
      <c r="A15" s="14"/>
      <c r="B15" s="14"/>
      <c r="C15" s="25"/>
      <c r="D15" s="12"/>
    </row>
    <row r="16" spans="1:8" s="16" customFormat="1" x14ac:dyDescent="0.2">
      <c r="A16" s="362" t="s">
        <v>398</v>
      </c>
      <c r="B16" s="363"/>
      <c r="C16" s="363"/>
      <c r="D16" s="130"/>
    </row>
    <row r="17" spans="1:4" s="16" customFormat="1" x14ac:dyDescent="0.2">
      <c r="A17" s="362" t="s">
        <v>401</v>
      </c>
      <c r="B17" s="363"/>
      <c r="C17" s="363"/>
      <c r="D17" s="130"/>
    </row>
    <row r="18" spans="1:4" x14ac:dyDescent="0.2">
      <c r="A18" s="13"/>
      <c r="B18" s="13"/>
      <c r="C18" s="13"/>
      <c r="D18" s="12"/>
    </row>
    <row r="19" spans="1:4" x14ac:dyDescent="0.2">
      <c r="D19" s="12"/>
    </row>
  </sheetData>
  <mergeCells count="6">
    <mergeCell ref="A17:C17"/>
    <mergeCell ref="A2:A3"/>
    <mergeCell ref="B2:C2"/>
    <mergeCell ref="A1:C1"/>
    <mergeCell ref="A16:C16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8"/>
  <sheetViews>
    <sheetView workbookViewId="0">
      <selection activeCell="C19" sqref="C19"/>
    </sheetView>
  </sheetViews>
  <sheetFormatPr defaultColWidth="9.140625" defaultRowHeight="12.75" x14ac:dyDescent="0.2"/>
  <cols>
    <col min="1" max="1" width="54.28515625" style="10" customWidth="1"/>
    <col min="2" max="3" width="15.7109375" style="10" customWidth="1"/>
    <col min="4" max="16384" width="9.140625" style="10"/>
  </cols>
  <sheetData>
    <row r="1" spans="1:4" s="24" customFormat="1" ht="65.099999999999994" customHeight="1" x14ac:dyDescent="0.2">
      <c r="A1" s="366" t="s">
        <v>348</v>
      </c>
      <c r="B1" s="397"/>
      <c r="C1" s="397"/>
      <c r="D1" s="11"/>
    </row>
    <row r="2" spans="1:4" ht="30" customHeight="1" x14ac:dyDescent="0.2">
      <c r="A2" s="371" t="s">
        <v>223</v>
      </c>
      <c r="B2" s="371" t="s">
        <v>130</v>
      </c>
      <c r="C2" s="376"/>
      <c r="D2" s="12"/>
    </row>
    <row r="3" spans="1:4" ht="17.100000000000001" customHeight="1" thickBot="1" x14ac:dyDescent="0.25">
      <c r="A3" s="373"/>
      <c r="B3" s="111" t="s">
        <v>399</v>
      </c>
      <c r="C3" s="185" t="s">
        <v>400</v>
      </c>
      <c r="D3" s="12"/>
    </row>
    <row r="4" spans="1:4" ht="24.95" customHeight="1" x14ac:dyDescent="0.2">
      <c r="A4" s="214" t="s">
        <v>243</v>
      </c>
      <c r="B4" s="215">
        <v>66</v>
      </c>
      <c r="C4" s="216">
        <v>66</v>
      </c>
      <c r="D4" s="12"/>
    </row>
    <row r="5" spans="1:4" ht="24.95" customHeight="1" x14ac:dyDescent="0.2">
      <c r="A5" s="356" t="s">
        <v>222</v>
      </c>
      <c r="B5" s="357"/>
      <c r="C5" s="357"/>
      <c r="D5" s="12"/>
    </row>
    <row r="6" spans="1:4" ht="24.95" customHeight="1" x14ac:dyDescent="0.2">
      <c r="A6" s="209" t="s">
        <v>244</v>
      </c>
      <c r="B6" s="210">
        <v>8</v>
      </c>
      <c r="C6" s="212">
        <v>9</v>
      </c>
      <c r="D6" s="12"/>
    </row>
    <row r="7" spans="1:4" ht="24.95" customHeight="1" x14ac:dyDescent="0.2">
      <c r="A7" s="108" t="s">
        <v>245</v>
      </c>
      <c r="B7" s="207">
        <v>53</v>
      </c>
      <c r="C7" s="213">
        <v>53</v>
      </c>
      <c r="D7" s="12"/>
    </row>
    <row r="8" spans="1:4" ht="24.95" customHeight="1" x14ac:dyDescent="0.2">
      <c r="A8" s="171" t="s">
        <v>302</v>
      </c>
      <c r="B8" s="208">
        <v>5</v>
      </c>
      <c r="C8" s="211">
        <v>4</v>
      </c>
      <c r="D8" s="12"/>
    </row>
    <row r="9" spans="1:4" x14ac:dyDescent="0.2">
      <c r="A9" s="14"/>
      <c r="B9" s="14"/>
      <c r="C9" s="14"/>
      <c r="D9" s="12"/>
    </row>
    <row r="10" spans="1:4" s="16" customFormat="1" x14ac:dyDescent="0.2">
      <c r="A10" s="362" t="s">
        <v>398</v>
      </c>
      <c r="B10" s="363"/>
      <c r="C10" s="363"/>
      <c r="D10" s="130"/>
    </row>
    <row r="11" spans="1:4" s="16" customFormat="1" x14ac:dyDescent="0.2">
      <c r="A11" s="362" t="s">
        <v>401</v>
      </c>
      <c r="B11" s="363"/>
      <c r="C11" s="363"/>
      <c r="D11" s="130"/>
    </row>
    <row r="12" spans="1:4" x14ac:dyDescent="0.2">
      <c r="A12" s="13"/>
      <c r="B12" s="13"/>
      <c r="C12" s="13"/>
      <c r="D12" s="12"/>
    </row>
    <row r="13" spans="1:4" x14ac:dyDescent="0.2">
      <c r="D13" s="12"/>
    </row>
    <row r="14" spans="1:4" x14ac:dyDescent="0.2">
      <c r="D14" s="12"/>
    </row>
    <row r="15" spans="1:4" x14ac:dyDescent="0.2">
      <c r="D15" s="12"/>
    </row>
    <row r="16" spans="1:4" x14ac:dyDescent="0.2">
      <c r="D16" s="12"/>
    </row>
    <row r="17" spans="4:4" x14ac:dyDescent="0.2">
      <c r="D17" s="12"/>
    </row>
    <row r="18" spans="4:4" x14ac:dyDescent="0.2">
      <c r="D18" s="12"/>
    </row>
  </sheetData>
  <mergeCells count="5">
    <mergeCell ref="A11:C11"/>
    <mergeCell ref="A2:A3"/>
    <mergeCell ref="B2:C2"/>
    <mergeCell ref="A1:C1"/>
    <mergeCell ref="A10:C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L628"/>
  <sheetViews>
    <sheetView workbookViewId="0">
      <selection activeCell="I30" sqref="I30"/>
    </sheetView>
  </sheetViews>
  <sheetFormatPr defaultColWidth="9.140625" defaultRowHeight="12.75" x14ac:dyDescent="0.2"/>
  <cols>
    <col min="1" max="1" width="32.5703125" style="10" customWidth="1"/>
    <col min="2" max="8" width="6.7109375" style="10" customWidth="1"/>
    <col min="9" max="9" width="6.140625" style="10" customWidth="1"/>
    <col min="10" max="16384" width="9.140625" style="10"/>
  </cols>
  <sheetData>
    <row r="1" spans="1:12" s="24" customFormat="1" ht="60" customHeight="1" x14ac:dyDescent="0.2">
      <c r="A1" s="399" t="s">
        <v>382</v>
      </c>
      <c r="B1" s="396"/>
      <c r="C1" s="396"/>
      <c r="D1" s="396"/>
      <c r="E1" s="396"/>
      <c r="F1" s="396"/>
      <c r="G1" s="396"/>
      <c r="H1" s="396"/>
      <c r="I1" s="396"/>
      <c r="K1" s="11"/>
      <c r="L1" s="11"/>
    </row>
    <row r="2" spans="1:12" ht="30" customHeight="1" x14ac:dyDescent="0.2">
      <c r="A2" s="371" t="s">
        <v>223</v>
      </c>
      <c r="B2" s="371" t="s">
        <v>324</v>
      </c>
      <c r="C2" s="371"/>
      <c r="D2" s="371"/>
      <c r="E2" s="371"/>
      <c r="F2" s="371"/>
      <c r="G2" s="371"/>
      <c r="H2" s="371"/>
      <c r="I2" s="376"/>
      <c r="J2" s="14"/>
      <c r="K2" s="12"/>
      <c r="L2" s="12"/>
    </row>
    <row r="3" spans="1:12" ht="20.100000000000001" customHeight="1" x14ac:dyDescent="0.2">
      <c r="A3" s="372"/>
      <c r="B3" s="372" t="s">
        <v>252</v>
      </c>
      <c r="C3" s="372"/>
      <c r="D3" s="372" t="s">
        <v>176</v>
      </c>
      <c r="E3" s="372"/>
      <c r="F3" s="372" t="s">
        <v>177</v>
      </c>
      <c r="G3" s="372"/>
      <c r="H3" s="400">
        <v>1</v>
      </c>
      <c r="I3" s="401"/>
      <c r="J3" s="14"/>
      <c r="K3" s="12"/>
      <c r="L3" s="12"/>
    </row>
    <row r="4" spans="1:12" ht="17.100000000000001" customHeight="1" thickBot="1" x14ac:dyDescent="0.25">
      <c r="A4" s="373"/>
      <c r="B4" s="111" t="s">
        <v>399</v>
      </c>
      <c r="C4" s="111" t="s">
        <v>400</v>
      </c>
      <c r="D4" s="111" t="s">
        <v>399</v>
      </c>
      <c r="E4" s="111" t="s">
        <v>400</v>
      </c>
      <c r="F4" s="111" t="s">
        <v>399</v>
      </c>
      <c r="G4" s="111" t="s">
        <v>400</v>
      </c>
      <c r="H4" s="111" t="s">
        <v>399</v>
      </c>
      <c r="I4" s="185" t="s">
        <v>400</v>
      </c>
      <c r="J4" s="14"/>
      <c r="K4" s="12"/>
      <c r="L4" s="12"/>
    </row>
    <row r="5" spans="1:12" ht="35.1" customHeight="1" x14ac:dyDescent="0.2">
      <c r="A5" s="182" t="s">
        <v>129</v>
      </c>
      <c r="B5" s="70">
        <v>6</v>
      </c>
      <c r="C5" s="70">
        <v>6</v>
      </c>
      <c r="D5" s="70">
        <v>16</v>
      </c>
      <c r="E5" s="70">
        <v>14</v>
      </c>
      <c r="F5" s="70">
        <v>11</v>
      </c>
      <c r="G5" s="70">
        <v>12</v>
      </c>
      <c r="H5" s="70">
        <v>20</v>
      </c>
      <c r="I5" s="133">
        <v>22</v>
      </c>
      <c r="J5" s="14"/>
      <c r="L5" s="12"/>
    </row>
    <row r="6" spans="1:12" ht="24.95" customHeight="1" x14ac:dyDescent="0.2">
      <c r="A6" s="107" t="s">
        <v>253</v>
      </c>
      <c r="B6" s="43">
        <v>6</v>
      </c>
      <c r="C6" s="43">
        <v>6</v>
      </c>
      <c r="D6" s="43">
        <v>2</v>
      </c>
      <c r="E6" s="43">
        <v>3</v>
      </c>
      <c r="F6" s="43">
        <v>5</v>
      </c>
      <c r="G6" s="43">
        <v>5</v>
      </c>
      <c r="H6" s="43">
        <v>1</v>
      </c>
      <c r="I6" s="134">
        <v>1</v>
      </c>
      <c r="J6" s="14"/>
      <c r="L6" s="12"/>
    </row>
    <row r="7" spans="1:12" ht="24.95" customHeight="1" x14ac:dyDescent="0.2">
      <c r="A7" s="107" t="s">
        <v>254</v>
      </c>
      <c r="B7" s="43">
        <v>8</v>
      </c>
      <c r="C7" s="43">
        <v>10</v>
      </c>
      <c r="D7" s="43">
        <v>7</v>
      </c>
      <c r="E7" s="43">
        <v>6</v>
      </c>
      <c r="F7" s="43">
        <v>5</v>
      </c>
      <c r="G7" s="43">
        <v>6</v>
      </c>
      <c r="H7" s="43">
        <v>4</v>
      </c>
      <c r="I7" s="134">
        <v>2</v>
      </c>
      <c r="J7" s="14"/>
      <c r="L7" s="12"/>
    </row>
    <row r="8" spans="1:12" ht="24.95" customHeight="1" x14ac:dyDescent="0.2">
      <c r="A8" s="107" t="s">
        <v>255</v>
      </c>
      <c r="B8" s="43">
        <v>13</v>
      </c>
      <c r="C8" s="43">
        <v>11</v>
      </c>
      <c r="D8" s="43">
        <v>13</v>
      </c>
      <c r="E8" s="43">
        <v>15</v>
      </c>
      <c r="F8" s="43">
        <v>4</v>
      </c>
      <c r="G8" s="43">
        <v>5</v>
      </c>
      <c r="H8" s="43">
        <v>9</v>
      </c>
      <c r="I8" s="134">
        <v>6</v>
      </c>
      <c r="J8" s="14"/>
      <c r="L8" s="12"/>
    </row>
    <row r="9" spans="1:12" ht="24.95" customHeight="1" x14ac:dyDescent="0.2">
      <c r="A9" s="107" t="s">
        <v>286</v>
      </c>
      <c r="B9" s="43">
        <v>1</v>
      </c>
      <c r="C9" s="43">
        <v>3</v>
      </c>
      <c r="D9" s="43">
        <v>2</v>
      </c>
      <c r="E9" s="43">
        <v>1</v>
      </c>
      <c r="F9" s="43">
        <v>2</v>
      </c>
      <c r="G9" s="43">
        <v>1</v>
      </c>
      <c r="H9" s="43">
        <v>1</v>
      </c>
      <c r="I9" s="134">
        <v>1</v>
      </c>
      <c r="J9" s="14"/>
      <c r="L9" s="12"/>
    </row>
    <row r="10" spans="1:12" ht="24.95" customHeight="1" x14ac:dyDescent="0.2">
      <c r="A10" s="113" t="s">
        <v>287</v>
      </c>
      <c r="B10" s="44">
        <v>2</v>
      </c>
      <c r="C10" s="44">
        <v>1</v>
      </c>
      <c r="D10" s="44">
        <v>1</v>
      </c>
      <c r="E10" s="44">
        <v>2</v>
      </c>
      <c r="F10" s="44">
        <v>2</v>
      </c>
      <c r="G10" s="44">
        <v>2</v>
      </c>
      <c r="H10" s="44">
        <v>9</v>
      </c>
      <c r="I10" s="135">
        <v>10</v>
      </c>
      <c r="J10" s="14"/>
      <c r="L10" s="12"/>
    </row>
    <row r="11" spans="1:12" x14ac:dyDescent="0.2">
      <c r="A11" s="14"/>
      <c r="B11" s="14"/>
      <c r="C11" s="25"/>
      <c r="D11" s="14"/>
      <c r="E11" s="14"/>
      <c r="F11" s="14"/>
      <c r="G11" s="14"/>
      <c r="H11" s="14"/>
      <c r="I11" s="14"/>
      <c r="J11" s="14"/>
      <c r="L11" s="12"/>
    </row>
    <row r="12" spans="1:12" s="16" customFormat="1" x14ac:dyDescent="0.2">
      <c r="A12" s="362" t="s">
        <v>398</v>
      </c>
      <c r="B12" s="362"/>
      <c r="C12" s="362"/>
      <c r="D12" s="362"/>
      <c r="E12" s="13"/>
      <c r="F12" s="13"/>
      <c r="G12" s="13"/>
      <c r="H12" s="13"/>
      <c r="I12" s="13"/>
      <c r="J12" s="14"/>
      <c r="L12" s="21"/>
    </row>
    <row r="13" spans="1:12" s="16" customFormat="1" x14ac:dyDescent="0.2">
      <c r="A13" s="362" t="s">
        <v>401</v>
      </c>
      <c r="B13" s="363"/>
      <c r="C13" s="363"/>
      <c r="D13" s="363"/>
      <c r="E13" s="13"/>
      <c r="F13" s="13"/>
      <c r="G13" s="13"/>
      <c r="H13" s="13"/>
      <c r="I13" s="13"/>
      <c r="J13" s="14"/>
      <c r="L13" s="21"/>
    </row>
    <row r="14" spans="1:12" x14ac:dyDescent="0.2">
      <c r="J14" s="12"/>
      <c r="L14" s="12"/>
    </row>
    <row r="15" spans="1:12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L15" s="12"/>
    </row>
    <row r="16" spans="1:12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L16" s="12"/>
    </row>
    <row r="17" spans="1:12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L17" s="12"/>
    </row>
    <row r="18" spans="1:12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L18" s="12"/>
    </row>
    <row r="19" spans="1:12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2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2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2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2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2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2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2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2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2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2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2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2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2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2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2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2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2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2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2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2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2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2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2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2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2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2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2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2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2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2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2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2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2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2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2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2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2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2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2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2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2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2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2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2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2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2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2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2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2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2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2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2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2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x14ac:dyDescent="0.2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x14ac:dyDescent="0.2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x14ac:dyDescent="0.2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x14ac:dyDescent="0.2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x14ac:dyDescent="0.2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x14ac:dyDescent="0.2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x14ac:dyDescent="0.2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x14ac:dyDescent="0.2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x14ac:dyDescent="0.2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x14ac:dyDescent="0.2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x14ac:dyDescent="0.2">
      <c r="A159" s="12"/>
      <c r="B159" s="12"/>
      <c r="C159" s="12"/>
      <c r="D159" s="12"/>
      <c r="E159" s="12"/>
      <c r="F159" s="12"/>
      <c r="G159" s="12"/>
      <c r="H159" s="12"/>
      <c r="I159" s="12"/>
    </row>
    <row r="160" spans="1:9" x14ac:dyDescent="0.2">
      <c r="A160" s="12"/>
      <c r="B160" s="12"/>
      <c r="C160" s="12"/>
      <c r="D160" s="12"/>
      <c r="E160" s="12"/>
      <c r="F160" s="12"/>
      <c r="G160" s="12"/>
      <c r="H160" s="12"/>
      <c r="I160" s="12"/>
    </row>
    <row r="161" spans="1:9" x14ac:dyDescent="0.2">
      <c r="A161" s="12"/>
      <c r="B161" s="12"/>
      <c r="C161" s="12"/>
      <c r="D161" s="12"/>
      <c r="E161" s="12"/>
      <c r="F161" s="12"/>
      <c r="G161" s="12"/>
      <c r="H161" s="12"/>
      <c r="I161" s="12"/>
    </row>
    <row r="162" spans="1:9" x14ac:dyDescent="0.2">
      <c r="A162" s="12"/>
      <c r="B162" s="12"/>
      <c r="C162" s="12"/>
      <c r="D162" s="12"/>
      <c r="E162" s="12"/>
      <c r="F162" s="12"/>
      <c r="G162" s="12"/>
      <c r="H162" s="12"/>
      <c r="I162" s="12"/>
    </row>
    <row r="163" spans="1:9" x14ac:dyDescent="0.2">
      <c r="A163" s="12"/>
      <c r="B163" s="12"/>
      <c r="C163" s="12"/>
      <c r="D163" s="12"/>
      <c r="E163" s="12"/>
      <c r="F163" s="12"/>
      <c r="G163" s="12"/>
      <c r="H163" s="12"/>
      <c r="I163" s="12"/>
    </row>
    <row r="164" spans="1:9" x14ac:dyDescent="0.2">
      <c r="A164" s="12"/>
      <c r="B164" s="12"/>
      <c r="C164" s="12"/>
      <c r="D164" s="12"/>
      <c r="E164" s="12"/>
      <c r="F164" s="12"/>
      <c r="G164" s="12"/>
      <c r="H164" s="12"/>
      <c r="I164" s="12"/>
    </row>
    <row r="165" spans="1:9" x14ac:dyDescent="0.2">
      <c r="A165" s="12"/>
      <c r="B165" s="12"/>
      <c r="C165" s="12"/>
      <c r="D165" s="12"/>
      <c r="E165" s="12"/>
      <c r="F165" s="12"/>
      <c r="G165" s="12"/>
      <c r="H165" s="12"/>
      <c r="I165" s="12"/>
    </row>
    <row r="166" spans="1:9" x14ac:dyDescent="0.2">
      <c r="A166" s="12"/>
      <c r="B166" s="12"/>
      <c r="C166" s="12"/>
      <c r="D166" s="12"/>
      <c r="E166" s="12"/>
      <c r="F166" s="12"/>
      <c r="G166" s="12"/>
      <c r="H166" s="12"/>
      <c r="I166" s="12"/>
    </row>
    <row r="167" spans="1:9" x14ac:dyDescent="0.2">
      <c r="A167" s="12"/>
      <c r="B167" s="12"/>
      <c r="C167" s="12"/>
      <c r="D167" s="12"/>
      <c r="E167" s="12"/>
      <c r="F167" s="12"/>
      <c r="G167" s="12"/>
      <c r="H167" s="12"/>
      <c r="I167" s="12"/>
    </row>
    <row r="168" spans="1:9" x14ac:dyDescent="0.2">
      <c r="A168" s="12"/>
      <c r="B168" s="12"/>
      <c r="C168" s="12"/>
      <c r="D168" s="12"/>
      <c r="E168" s="12"/>
      <c r="F168" s="12"/>
      <c r="G168" s="12"/>
      <c r="H168" s="12"/>
      <c r="I168" s="12"/>
    </row>
    <row r="169" spans="1:9" x14ac:dyDescent="0.2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9" x14ac:dyDescent="0.2">
      <c r="A170" s="12"/>
      <c r="B170" s="12"/>
      <c r="C170" s="12"/>
      <c r="D170" s="12"/>
      <c r="E170" s="12"/>
      <c r="F170" s="12"/>
      <c r="G170" s="12"/>
      <c r="H170" s="12"/>
      <c r="I170" s="12"/>
    </row>
    <row r="171" spans="1:9" x14ac:dyDescent="0.2">
      <c r="A171" s="12"/>
      <c r="B171" s="12"/>
      <c r="C171" s="12"/>
      <c r="D171" s="12"/>
      <c r="E171" s="12"/>
      <c r="F171" s="12"/>
      <c r="G171" s="12"/>
      <c r="H171" s="12"/>
      <c r="I171" s="12"/>
    </row>
    <row r="172" spans="1:9" x14ac:dyDescent="0.2">
      <c r="A172" s="12"/>
      <c r="B172" s="12"/>
      <c r="C172" s="12"/>
      <c r="D172" s="12"/>
      <c r="E172" s="12"/>
      <c r="F172" s="12"/>
      <c r="G172" s="12"/>
      <c r="H172" s="12"/>
      <c r="I172" s="12"/>
    </row>
    <row r="173" spans="1:9" x14ac:dyDescent="0.2">
      <c r="A173" s="12"/>
      <c r="B173" s="12"/>
      <c r="C173" s="12"/>
      <c r="D173" s="12"/>
      <c r="E173" s="12"/>
      <c r="F173" s="12"/>
      <c r="G173" s="12"/>
      <c r="H173" s="12"/>
      <c r="I173" s="12"/>
    </row>
    <row r="174" spans="1:9" x14ac:dyDescent="0.2">
      <c r="A174" s="12"/>
      <c r="B174" s="12"/>
      <c r="C174" s="12"/>
      <c r="D174" s="12"/>
      <c r="E174" s="12"/>
      <c r="F174" s="12"/>
      <c r="G174" s="12"/>
      <c r="H174" s="12"/>
      <c r="I174" s="12"/>
    </row>
    <row r="175" spans="1:9" x14ac:dyDescent="0.2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x14ac:dyDescent="0.2">
      <c r="A176" s="12"/>
      <c r="B176" s="12"/>
      <c r="C176" s="12"/>
      <c r="D176" s="12"/>
      <c r="E176" s="12"/>
      <c r="F176" s="12"/>
      <c r="G176" s="12"/>
      <c r="H176" s="12"/>
      <c r="I176" s="12"/>
    </row>
    <row r="177" spans="1:9" x14ac:dyDescent="0.2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x14ac:dyDescent="0.2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x14ac:dyDescent="0.2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x14ac:dyDescent="0.2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x14ac:dyDescent="0.2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x14ac:dyDescent="0.2">
      <c r="A182" s="12"/>
      <c r="B182" s="12"/>
      <c r="C182" s="12"/>
      <c r="D182" s="12"/>
      <c r="E182" s="12"/>
      <c r="F182" s="12"/>
      <c r="G182" s="12"/>
      <c r="H182" s="12"/>
      <c r="I182" s="12"/>
    </row>
    <row r="183" spans="1:9" x14ac:dyDescent="0.2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x14ac:dyDescent="0.2">
      <c r="A184" s="12"/>
      <c r="B184" s="12"/>
      <c r="C184" s="12"/>
      <c r="D184" s="12"/>
      <c r="E184" s="12"/>
      <c r="F184" s="12"/>
      <c r="G184" s="12"/>
      <c r="H184" s="12"/>
      <c r="I184" s="12"/>
    </row>
    <row r="185" spans="1:9" x14ac:dyDescent="0.2">
      <c r="A185" s="12"/>
      <c r="B185" s="12"/>
      <c r="C185" s="12"/>
      <c r="D185" s="12"/>
      <c r="E185" s="12"/>
      <c r="F185" s="12"/>
      <c r="G185" s="12"/>
      <c r="H185" s="12"/>
      <c r="I185" s="12"/>
    </row>
    <row r="186" spans="1:9" x14ac:dyDescent="0.2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x14ac:dyDescent="0.2">
      <c r="A187" s="12"/>
      <c r="B187" s="12"/>
      <c r="C187" s="12"/>
      <c r="D187" s="12"/>
      <c r="E187" s="12"/>
      <c r="F187" s="12"/>
      <c r="G187" s="12"/>
      <c r="H187" s="12"/>
      <c r="I187" s="12"/>
    </row>
    <row r="188" spans="1:9" x14ac:dyDescent="0.2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x14ac:dyDescent="0.2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x14ac:dyDescent="0.2">
      <c r="A190" s="12"/>
      <c r="B190" s="12"/>
      <c r="C190" s="12"/>
      <c r="D190" s="12"/>
      <c r="E190" s="12"/>
      <c r="F190" s="12"/>
      <c r="G190" s="12"/>
      <c r="H190" s="12"/>
      <c r="I190" s="12"/>
    </row>
    <row r="191" spans="1:9" x14ac:dyDescent="0.2">
      <c r="A191" s="12"/>
      <c r="B191" s="12"/>
      <c r="C191" s="12"/>
      <c r="D191" s="12"/>
      <c r="E191" s="12"/>
      <c r="F191" s="12"/>
      <c r="G191" s="12"/>
      <c r="H191" s="12"/>
      <c r="I191" s="12"/>
    </row>
    <row r="192" spans="1:9" x14ac:dyDescent="0.2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x14ac:dyDescent="0.2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x14ac:dyDescent="0.2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x14ac:dyDescent="0.2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x14ac:dyDescent="0.2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x14ac:dyDescent="0.2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x14ac:dyDescent="0.2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x14ac:dyDescent="0.2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x14ac:dyDescent="0.2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x14ac:dyDescent="0.2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x14ac:dyDescent="0.2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x14ac:dyDescent="0.2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x14ac:dyDescent="0.2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x14ac:dyDescent="0.2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x14ac:dyDescent="0.2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x14ac:dyDescent="0.2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x14ac:dyDescent="0.2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x14ac:dyDescent="0.2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x14ac:dyDescent="0.2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x14ac:dyDescent="0.2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x14ac:dyDescent="0.2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">
      <c r="A628" s="12"/>
      <c r="B628" s="12"/>
      <c r="C628" s="12"/>
      <c r="D628" s="12"/>
      <c r="E628" s="12"/>
      <c r="F628" s="12"/>
      <c r="G628" s="12"/>
      <c r="H628" s="12"/>
      <c r="I628" s="12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12"/>
  <sheetViews>
    <sheetView workbookViewId="0">
      <selection activeCell="B3" sqref="B3:C9"/>
    </sheetView>
  </sheetViews>
  <sheetFormatPr defaultColWidth="9.140625" defaultRowHeight="11.25" x14ac:dyDescent="0.2"/>
  <cols>
    <col min="1" max="1" width="54.42578125" style="13" customWidth="1"/>
    <col min="2" max="3" width="15.7109375" style="13" customWidth="1"/>
    <col min="4" max="16384" width="9.140625" style="13"/>
  </cols>
  <sheetData>
    <row r="1" spans="1:4" ht="39.950000000000003" customHeight="1" x14ac:dyDescent="0.2">
      <c r="A1" s="402" t="s">
        <v>349</v>
      </c>
      <c r="B1" s="397"/>
      <c r="C1" s="397"/>
      <c r="D1" s="14"/>
    </row>
    <row r="2" spans="1:4" ht="35.1" customHeight="1" x14ac:dyDescent="0.2">
      <c r="A2" s="371" t="s">
        <v>223</v>
      </c>
      <c r="B2" s="371" t="s">
        <v>5</v>
      </c>
      <c r="C2" s="376"/>
      <c r="D2" s="14"/>
    </row>
    <row r="3" spans="1:4" ht="17.100000000000001" customHeight="1" thickBot="1" x14ac:dyDescent="0.25">
      <c r="A3" s="373"/>
      <c r="B3" s="111" t="s">
        <v>399</v>
      </c>
      <c r="C3" s="185" t="s">
        <v>400</v>
      </c>
      <c r="D3" s="14"/>
    </row>
    <row r="4" spans="1:4" ht="35.1" customHeight="1" x14ac:dyDescent="0.2">
      <c r="A4" s="182" t="s">
        <v>17</v>
      </c>
      <c r="B4" s="125">
        <v>19</v>
      </c>
      <c r="C4" s="68" t="s">
        <v>404</v>
      </c>
      <c r="D4" s="14"/>
    </row>
    <row r="5" spans="1:4" ht="24.95" customHeight="1" x14ac:dyDescent="0.2">
      <c r="A5" s="107" t="s">
        <v>18</v>
      </c>
      <c r="B5" s="87">
        <v>75</v>
      </c>
      <c r="C5" s="217">
        <v>23</v>
      </c>
      <c r="D5" s="14"/>
    </row>
    <row r="6" spans="1:4" ht="24.95" customHeight="1" x14ac:dyDescent="0.2">
      <c r="A6" s="107" t="s">
        <v>19</v>
      </c>
      <c r="B6" s="87">
        <v>59</v>
      </c>
      <c r="C6" s="217">
        <v>12</v>
      </c>
      <c r="D6" s="14"/>
    </row>
    <row r="7" spans="1:4" ht="24.95" customHeight="1" x14ac:dyDescent="0.2">
      <c r="A7" s="107" t="s">
        <v>20</v>
      </c>
      <c r="B7" s="87">
        <v>46</v>
      </c>
      <c r="C7" s="217">
        <v>6</v>
      </c>
      <c r="D7" s="14"/>
    </row>
    <row r="8" spans="1:4" ht="24.95" customHeight="1" x14ac:dyDescent="0.2">
      <c r="A8" s="107" t="s">
        <v>21</v>
      </c>
      <c r="B8" s="87">
        <v>37</v>
      </c>
      <c r="C8" s="217">
        <v>6</v>
      </c>
      <c r="D8" s="14"/>
    </row>
    <row r="9" spans="1:4" ht="24.95" customHeight="1" x14ac:dyDescent="0.2">
      <c r="A9" s="113" t="s">
        <v>22</v>
      </c>
      <c r="B9" s="88">
        <v>39</v>
      </c>
      <c r="C9" s="218">
        <v>39</v>
      </c>
      <c r="D9" s="14"/>
    </row>
    <row r="10" spans="1:4" x14ac:dyDescent="0.2">
      <c r="A10" s="14"/>
      <c r="B10" s="14"/>
      <c r="C10" s="14"/>
      <c r="D10" s="14"/>
    </row>
    <row r="11" spans="1:4" ht="12.75" x14ac:dyDescent="0.2">
      <c r="A11" s="362" t="s">
        <v>398</v>
      </c>
      <c r="B11" s="363"/>
      <c r="C11" s="363"/>
      <c r="D11" s="14"/>
    </row>
    <row r="12" spans="1:4" ht="12.75" x14ac:dyDescent="0.2">
      <c r="A12" s="362" t="s">
        <v>401</v>
      </c>
      <c r="B12" s="363"/>
      <c r="C12" s="363"/>
    </row>
  </sheetData>
  <mergeCells count="5">
    <mergeCell ref="A12:C12"/>
    <mergeCell ref="A2:A3"/>
    <mergeCell ref="B2:C2"/>
    <mergeCell ref="A1:C1"/>
    <mergeCell ref="A11:C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E25"/>
  <sheetViews>
    <sheetView topLeftCell="A2" workbookViewId="0">
      <selection activeCell="B3" sqref="B3:C22"/>
    </sheetView>
  </sheetViews>
  <sheetFormatPr defaultColWidth="9.140625" defaultRowHeight="11.25" x14ac:dyDescent="0.2"/>
  <cols>
    <col min="1" max="1" width="53.7109375" style="37" customWidth="1"/>
    <col min="2" max="3" width="15.7109375" style="37" customWidth="1"/>
    <col min="4" max="16384" width="9.140625" style="13"/>
  </cols>
  <sheetData>
    <row r="1" spans="1:5" s="26" customFormat="1" ht="39.950000000000003" customHeight="1" x14ac:dyDescent="0.2">
      <c r="A1" s="403" t="s">
        <v>314</v>
      </c>
      <c r="B1" s="370"/>
      <c r="C1" s="370"/>
      <c r="D1" s="59"/>
    </row>
    <row r="2" spans="1:5" ht="30" customHeight="1" x14ac:dyDescent="0.2">
      <c r="A2" s="386" t="s">
        <v>223</v>
      </c>
      <c r="B2" s="386" t="s">
        <v>5</v>
      </c>
      <c r="C2" s="394"/>
      <c r="D2" s="14"/>
      <c r="E2" s="14"/>
    </row>
    <row r="3" spans="1:5" ht="17.100000000000001" customHeight="1" thickBot="1" x14ac:dyDescent="0.25">
      <c r="A3" s="389"/>
      <c r="B3" s="112" t="s">
        <v>399</v>
      </c>
      <c r="C3" s="220" t="s">
        <v>400</v>
      </c>
      <c r="D3" s="14"/>
      <c r="E3" s="14"/>
    </row>
    <row r="4" spans="1:5" ht="36" customHeight="1" x14ac:dyDescent="0.2">
      <c r="A4" s="102" t="s">
        <v>256</v>
      </c>
      <c r="B4" s="103"/>
      <c r="C4" s="103"/>
      <c r="D4" s="14"/>
      <c r="E4" s="14"/>
    </row>
    <row r="5" spans="1:5" ht="20.100000000000001" customHeight="1" x14ac:dyDescent="0.2">
      <c r="A5" s="358" t="s">
        <v>138</v>
      </c>
      <c r="B5" s="44">
        <v>64</v>
      </c>
      <c r="C5" s="218">
        <v>26</v>
      </c>
      <c r="D5" s="14"/>
      <c r="E5" s="14"/>
    </row>
    <row r="6" spans="1:5" ht="20.100000000000001" customHeight="1" x14ac:dyDescent="0.2">
      <c r="A6" s="298" t="s">
        <v>139</v>
      </c>
      <c r="B6" s="43">
        <v>59</v>
      </c>
      <c r="C6" s="217">
        <v>55</v>
      </c>
      <c r="D6" s="14"/>
      <c r="E6" s="14"/>
    </row>
    <row r="7" spans="1:5" ht="20.100000000000001" customHeight="1" x14ac:dyDescent="0.2">
      <c r="A7" s="222" t="s">
        <v>140</v>
      </c>
      <c r="B7" s="44">
        <v>1</v>
      </c>
      <c r="C7" s="217">
        <v>2</v>
      </c>
      <c r="D7" s="14"/>
      <c r="E7" s="14"/>
    </row>
    <row r="8" spans="1:5" ht="35.1" customHeight="1" x14ac:dyDescent="0.2">
      <c r="A8" s="359" t="s">
        <v>257</v>
      </c>
      <c r="B8" s="360"/>
      <c r="C8" s="360"/>
      <c r="D8" s="14"/>
      <c r="E8" s="14"/>
    </row>
    <row r="9" spans="1:5" ht="20.100000000000001" customHeight="1" x14ac:dyDescent="0.2">
      <c r="A9" s="109" t="s">
        <v>258</v>
      </c>
      <c r="B9" s="70">
        <v>45</v>
      </c>
      <c r="C9" s="134">
        <v>34</v>
      </c>
      <c r="D9" s="14"/>
      <c r="E9" s="14"/>
    </row>
    <row r="10" spans="1:5" ht="20.100000000000001" customHeight="1" x14ac:dyDescent="0.2">
      <c r="A10" s="109" t="s">
        <v>259</v>
      </c>
      <c r="B10" s="44">
        <v>40</v>
      </c>
      <c r="C10" s="134">
        <v>40</v>
      </c>
      <c r="D10" s="14"/>
    </row>
    <row r="11" spans="1:5" ht="36" customHeight="1" x14ac:dyDescent="0.2">
      <c r="A11" s="359" t="s">
        <v>136</v>
      </c>
      <c r="B11" s="360"/>
      <c r="C11" s="360"/>
      <c r="D11" s="14"/>
    </row>
    <row r="12" spans="1:5" ht="20.100000000000001" customHeight="1" x14ac:dyDescent="0.2">
      <c r="A12" s="109" t="s">
        <v>260</v>
      </c>
      <c r="B12" s="70">
        <v>77</v>
      </c>
      <c r="C12" s="134">
        <v>51</v>
      </c>
      <c r="D12" s="14"/>
    </row>
    <row r="13" spans="1:5" ht="20.100000000000001" customHeight="1" x14ac:dyDescent="0.2">
      <c r="A13" s="109" t="s">
        <v>261</v>
      </c>
      <c r="B13" s="43">
        <v>12</v>
      </c>
      <c r="C13" s="299" t="s">
        <v>404</v>
      </c>
      <c r="D13" s="14"/>
    </row>
    <row r="14" spans="1:5" ht="20.100000000000001" customHeight="1" x14ac:dyDescent="0.2">
      <c r="A14" s="109" t="s">
        <v>262</v>
      </c>
      <c r="B14" s="44">
        <v>29</v>
      </c>
      <c r="C14" s="134">
        <v>27</v>
      </c>
      <c r="D14" s="14"/>
    </row>
    <row r="15" spans="1:5" ht="36" customHeight="1" x14ac:dyDescent="0.2">
      <c r="A15" s="359" t="s">
        <v>263</v>
      </c>
      <c r="B15" s="360"/>
      <c r="C15" s="360"/>
      <c r="D15" s="14"/>
    </row>
    <row r="16" spans="1:5" ht="20.100000000000001" customHeight="1" x14ac:dyDescent="0.2">
      <c r="A16" s="109" t="s">
        <v>264</v>
      </c>
      <c r="B16" s="70">
        <v>62</v>
      </c>
      <c r="C16" s="134">
        <v>60</v>
      </c>
      <c r="D16" s="14"/>
    </row>
    <row r="17" spans="1:4" ht="20.100000000000001" customHeight="1" x14ac:dyDescent="0.2">
      <c r="A17" s="109" t="s">
        <v>265</v>
      </c>
      <c r="B17" s="43">
        <v>2</v>
      </c>
      <c r="C17" s="134">
        <v>1</v>
      </c>
      <c r="D17" s="14"/>
    </row>
    <row r="18" spans="1:4" ht="20.100000000000001" customHeight="1" x14ac:dyDescent="0.2">
      <c r="A18" s="109" t="s">
        <v>0</v>
      </c>
      <c r="B18" s="44">
        <v>34</v>
      </c>
      <c r="C18" s="134">
        <v>8</v>
      </c>
      <c r="D18" s="14"/>
    </row>
    <row r="19" spans="1:4" ht="36" customHeight="1" x14ac:dyDescent="0.2">
      <c r="A19" s="359" t="s">
        <v>1</v>
      </c>
      <c r="B19" s="361"/>
      <c r="C19" s="361"/>
      <c r="D19" s="14"/>
    </row>
    <row r="20" spans="1:4" ht="20.100000000000001" customHeight="1" x14ac:dyDescent="0.2">
      <c r="A20" s="109" t="s">
        <v>2</v>
      </c>
      <c r="B20" s="195">
        <v>67</v>
      </c>
      <c r="C20" s="200">
        <v>58</v>
      </c>
      <c r="D20" s="14"/>
    </row>
    <row r="21" spans="1:4" ht="20.100000000000001" customHeight="1" x14ac:dyDescent="0.2">
      <c r="A21" s="109" t="s">
        <v>3</v>
      </c>
      <c r="B21" s="164">
        <v>15</v>
      </c>
      <c r="C21" s="200">
        <v>14</v>
      </c>
      <c r="D21" s="14"/>
    </row>
    <row r="22" spans="1:4" ht="36" customHeight="1" x14ac:dyDescent="0.2">
      <c r="A22" s="281" t="s">
        <v>4</v>
      </c>
      <c r="B22" s="203">
        <v>9</v>
      </c>
      <c r="C22" s="204">
        <v>12</v>
      </c>
      <c r="D22" s="14"/>
    </row>
    <row r="23" spans="1:4" x14ac:dyDescent="0.2">
      <c r="A23" s="25"/>
      <c r="B23" s="25"/>
      <c r="C23" s="25"/>
      <c r="D23" s="14"/>
    </row>
    <row r="24" spans="1:4" ht="12.75" x14ac:dyDescent="0.2">
      <c r="A24" s="378" t="s">
        <v>398</v>
      </c>
      <c r="B24" s="379"/>
      <c r="C24" s="379"/>
      <c r="D24" s="14"/>
    </row>
    <row r="25" spans="1:4" ht="12.75" x14ac:dyDescent="0.2">
      <c r="A25" s="378" t="s">
        <v>401</v>
      </c>
      <c r="B25" s="379"/>
      <c r="C25" s="379"/>
    </row>
  </sheetData>
  <mergeCells count="5">
    <mergeCell ref="A25:C25"/>
    <mergeCell ref="A2:A3"/>
    <mergeCell ref="B2:C2"/>
    <mergeCell ref="A1:C1"/>
    <mergeCell ref="A24:C24"/>
  </mergeCells>
  <phoneticPr fontId="3" type="noConversion"/>
  <conditionalFormatting sqref="C5:C7">
    <cfRule type="expression" dxfId="0" priority="1">
      <formula>$C5=""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  <Odbiorcy2 xmlns="8C029B3F-2CC4-4A59-AF0D-A90575FA3373" xsi:nil="true"/>
    <Osoba xmlns="8C029B3F-2CC4-4A59-AF0D-A90575FA3373">STAT\MICHNIEWICZD</Osoba>
    <NazwaPliku xmlns="8C029B3F-2CC4-4A59-AF0D-A90575FA3373">30.06.2021 Działalność przedsiębiorstw leasingowych w 2020 roku.xlsx.xlsx</NazwaPliku>
  </documentManagement>
</p:properties>
</file>

<file path=customXml/itemProps1.xml><?xml version="1.0" encoding="utf-8"?>
<ds:datastoreItem xmlns:ds="http://schemas.openxmlformats.org/officeDocument/2006/customXml" ds:itemID="{4AE5581A-3B7E-4061-A70D-8EF5D8E88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3E4D5-50BC-4716-A4F4-D4AC9A1A039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8C029B3F-2CC4-4A59-AF0D-A90575FA337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31</vt:i4>
      </vt:variant>
    </vt:vector>
  </HeadingPairs>
  <TitlesOfParts>
    <vt:vector size="67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3'!_Toc266175425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3'!_Toc266176444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2021-06-15T09:47:22Z</dcterms:created>
  <dcterms:modified xsi:type="dcterms:W3CDTF">2021-06-29T10:40:47Z</dcterms:modified>
</cp:coreProperties>
</file>