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xl/queryTables/queryTable2.xml" ContentType="application/vnd.openxmlformats-officedocument.spreadsheetml.queryTable+xml"/>
  <Override PartName="/xl/queryTables/queryTable1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xl/queryTables/queryTable8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19\"/>
    </mc:Choice>
  </mc:AlternateContent>
  <xr:revisionPtr revIDLastSave="0" documentId="13_ncr:1_{D6C10CA5-4981-4D34-A5BC-E534F629E47D}" xr6:coauthVersionLast="36" xr6:coauthVersionMax="36" xr10:uidLastSave="{00000000-0000-0000-0000-000000000000}"/>
  <bookViews>
    <workbookView xWindow="0" yWindow="36" windowWidth="19188" windowHeight="10872" tabRatio="847" firstSheet="7" activeTab="12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  <sheet name="2017_lista podstawowa" sheetId="12" r:id="rId11"/>
    <sheet name="2018_lista podstawowa" sheetId="13" r:id="rId12"/>
    <sheet name="2019_lista podstawowa" sheetId="14" r:id="rId13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  <definedName name="lzt24_04cbv2" localSheetId="10">'2017_lista podstawowa'!$A$1:$P$307</definedName>
    <definedName name="lzt24_04cbv2" localSheetId="11">'2018_lista podstawowa'!$A$1:$P$311</definedName>
    <definedName name="lzt24_04cbv2" localSheetId="12">'2019_lista podstawowa'!$A$1:$P$307</definedName>
  </definedNames>
  <calcPr calcId="191029"/>
</workbook>
</file>

<file path=xl/calcChain.xml><?xml version="1.0" encoding="utf-8"?>
<calcChain xmlns="http://schemas.openxmlformats.org/spreadsheetml/2006/main">
  <c r="C17" i="14" l="1"/>
  <c r="D11" i="14"/>
  <c r="C13" i="14"/>
  <c r="C12" i="14" s="1"/>
  <c r="S42" i="14"/>
  <c r="R42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C41" i="14" s="1"/>
  <c r="S28" i="14"/>
  <c r="R28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C28" i="14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G10" i="14" s="1"/>
  <c r="G11" i="14" s="1"/>
  <c r="F13" i="14"/>
  <c r="E13" i="14"/>
  <c r="D13" i="14"/>
  <c r="O10" i="14" l="1"/>
  <c r="O11" i="14" s="1"/>
  <c r="P10" i="14"/>
  <c r="P11" i="14" s="1"/>
  <c r="H10" i="14"/>
  <c r="H11" i="14" s="1"/>
  <c r="E10" i="14"/>
  <c r="E11" i="14" s="1"/>
  <c r="M10" i="14"/>
  <c r="M11" i="14" s="1"/>
  <c r="R10" i="14"/>
  <c r="R11" i="14" s="1"/>
  <c r="J10" i="14"/>
  <c r="J11" i="14" s="1"/>
  <c r="D10" i="14"/>
  <c r="L10" i="14"/>
  <c r="L11" i="14" s="1"/>
  <c r="Q10" i="14"/>
  <c r="Q11" i="14" s="1"/>
  <c r="I10" i="14"/>
  <c r="I11" i="14" s="1"/>
  <c r="C10" i="14"/>
  <c r="C11" i="14" s="1"/>
  <c r="K10" i="14"/>
  <c r="K11" i="14" s="1"/>
  <c r="S10" i="14"/>
  <c r="S11" i="14" s="1"/>
  <c r="F10" i="14"/>
  <c r="F11" i="14" s="1"/>
  <c r="N10" i="14"/>
  <c r="N11" i="14" s="1"/>
  <c r="C27" i="14"/>
  <c r="C17" i="13"/>
  <c r="C45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R46" i="13"/>
  <c r="S46" i="13"/>
  <c r="C46" i="13"/>
  <c r="C18" i="13"/>
  <c r="C28" i="13"/>
  <c r="C27" i="13" s="1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0" i="13"/>
  <c r="C11" i="13" s="1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C12" i="13" s="1"/>
  <c r="S10" i="13"/>
  <c r="S11" i="13" s="1"/>
  <c r="I10" i="13" l="1"/>
  <c r="I11" i="13" s="1"/>
  <c r="Q10" i="13"/>
  <c r="Q11" i="13" s="1"/>
  <c r="E10" i="13"/>
  <c r="E11" i="13" s="1"/>
  <c r="O10" i="13"/>
  <c r="O11" i="13" s="1"/>
  <c r="H10" i="13"/>
  <c r="H11" i="13" s="1"/>
  <c r="G10" i="13"/>
  <c r="G11" i="13" s="1"/>
  <c r="P10" i="13"/>
  <c r="P11" i="13" s="1"/>
  <c r="M10" i="13"/>
  <c r="M11" i="13" s="1"/>
  <c r="J10" i="13"/>
  <c r="J11" i="13" s="1"/>
  <c r="R10" i="13"/>
  <c r="R11" i="13" s="1"/>
  <c r="F10" i="13"/>
  <c r="F11" i="13" s="1"/>
  <c r="N10" i="13"/>
  <c r="N11" i="13" s="1"/>
  <c r="K10" i="13"/>
  <c r="K11" i="13" s="1"/>
  <c r="D10" i="13"/>
  <c r="D11" i="13" s="1"/>
  <c r="L10" i="13"/>
  <c r="L11" i="13" s="1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8" i="12"/>
  <c r="C18" i="12" l="1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C42" i="12" s="1"/>
  <c r="C27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7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R10" i="12" l="1"/>
  <c r="R11" i="12" s="1"/>
  <c r="N10" i="12"/>
  <c r="N11" i="12" s="1"/>
  <c r="F10" i="12"/>
  <c r="F11" i="12" s="1"/>
  <c r="J10" i="12"/>
  <c r="J11" i="12" s="1"/>
  <c r="C10" i="12"/>
  <c r="C11" i="12" s="1"/>
  <c r="D10" i="12"/>
  <c r="D11" i="12" s="1"/>
  <c r="H10" i="12"/>
  <c r="H11" i="12" s="1"/>
  <c r="L10" i="12"/>
  <c r="L11" i="12" s="1"/>
  <c r="P10" i="12"/>
  <c r="P11" i="12" s="1"/>
  <c r="E10" i="12"/>
  <c r="E11" i="12" s="1"/>
  <c r="I10" i="12"/>
  <c r="I11" i="12" s="1"/>
  <c r="M10" i="12"/>
  <c r="M11" i="12" s="1"/>
  <c r="Q10" i="12"/>
  <c r="Q11" i="12" s="1"/>
  <c r="G10" i="12"/>
  <c r="G11" i="12" s="1"/>
  <c r="K10" i="12"/>
  <c r="K11" i="12" s="1"/>
  <c r="O10" i="12"/>
  <c r="O11" i="12" s="1"/>
  <c r="S10" i="12"/>
  <c r="S11" i="12" s="1"/>
  <c r="C12" i="12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M17" i="11"/>
  <c r="L17" i="11"/>
  <c r="K17" i="11"/>
  <c r="J17" i="11"/>
  <c r="J9" i="11" s="1"/>
  <c r="J10" i="11" s="1"/>
  <c r="I17" i="11"/>
  <c r="H17" i="11"/>
  <c r="G17" i="11"/>
  <c r="F17" i="11"/>
  <c r="E17" i="11"/>
  <c r="D17" i="11"/>
  <c r="C17" i="11"/>
  <c r="S12" i="11"/>
  <c r="S9" i="11" s="1"/>
  <c r="S10" i="11" s="1"/>
  <c r="R12" i="11"/>
  <c r="Q12" i="11"/>
  <c r="Q9" i="11" s="1"/>
  <c r="Q10" i="11" s="1"/>
  <c r="P12" i="11"/>
  <c r="O12" i="11"/>
  <c r="N12" i="11"/>
  <c r="M12" i="11"/>
  <c r="L12" i="11"/>
  <c r="K12" i="11"/>
  <c r="K9" i="11" s="1"/>
  <c r="K10" i="11" s="1"/>
  <c r="J12" i="11"/>
  <c r="I12" i="11"/>
  <c r="I9" i="11" s="1"/>
  <c r="I10" i="11" s="1"/>
  <c r="H12" i="11"/>
  <c r="G12" i="11"/>
  <c r="F12" i="11"/>
  <c r="E12" i="11"/>
  <c r="D12" i="11"/>
  <c r="C12" i="11"/>
  <c r="C9" i="11" s="1"/>
  <c r="C10" i="11" s="1"/>
  <c r="M9" i="11"/>
  <c r="M10" i="11" s="1"/>
  <c r="E9" i="11"/>
  <c r="E10" i="11" s="1"/>
  <c r="H9" i="11" l="1"/>
  <c r="H10" i="11" s="1"/>
  <c r="P9" i="11"/>
  <c r="P10" i="11" s="1"/>
  <c r="O9" i="11"/>
  <c r="O10" i="11" s="1"/>
  <c r="N9" i="11"/>
  <c r="N10" i="11" s="1"/>
  <c r="D9" i="11"/>
  <c r="D10" i="11" s="1"/>
  <c r="L9" i="11"/>
  <c r="L10" i="11" s="1"/>
  <c r="G9" i="11"/>
  <c r="G10" i="11" s="1"/>
  <c r="F9" i="11"/>
  <c r="F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/>
  <c r="S18" i="9"/>
  <c r="R18" i="9"/>
  <c r="Q18" i="9"/>
  <c r="Q10" i="9" s="1"/>
  <c r="Q11" i="9" s="1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/>
  <c r="S13" i="9"/>
  <c r="S10" i="9" s="1"/>
  <c r="S11" i="9" s="1"/>
  <c r="R13" i="9"/>
  <c r="R10" i="9" s="1"/>
  <c r="R11" i="9" s="1"/>
  <c r="Q13" i="9"/>
  <c r="P13" i="9"/>
  <c r="O13" i="9"/>
  <c r="N13" i="9"/>
  <c r="M13" i="9"/>
  <c r="L13" i="9"/>
  <c r="K13" i="9"/>
  <c r="K10" i="9" s="1"/>
  <c r="K11" i="9" s="1"/>
  <c r="J13" i="9"/>
  <c r="J10" i="9" s="1"/>
  <c r="J11" i="9" s="1"/>
  <c r="I13" i="9"/>
  <c r="H13" i="9"/>
  <c r="G13" i="9"/>
  <c r="F13" i="9"/>
  <c r="E13" i="9"/>
  <c r="D13" i="9"/>
  <c r="C13" i="9"/>
  <c r="C10" i="9" s="1"/>
  <c r="C11" i="9" s="1"/>
  <c r="C12" i="9"/>
  <c r="O10" i="9"/>
  <c r="O11" i="9" s="1"/>
  <c r="M10" i="9"/>
  <c r="M11" i="9" s="1"/>
  <c r="I10" i="9"/>
  <c r="I11" i="9" s="1"/>
  <c r="G10" i="9"/>
  <c r="G11" i="9" s="1"/>
  <c r="E10" i="9"/>
  <c r="E11" i="9" s="1"/>
  <c r="D10" i="9" l="1"/>
  <c r="D11" i="9" s="1"/>
  <c r="L10" i="9"/>
  <c r="L11" i="9" s="1"/>
  <c r="F10" i="9"/>
  <c r="F11" i="9" s="1"/>
  <c r="N10" i="9"/>
  <c r="N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D40" i="7" l="1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I10" i="7" s="1"/>
  <c r="I11" i="7" s="1"/>
  <c r="J13" i="7"/>
  <c r="J10" i="7" s="1"/>
  <c r="J11" i="7" s="1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Q10" i="7" s="1"/>
  <c r="Q11" i="7" s="1"/>
  <c r="R13" i="7"/>
  <c r="R10" i="7" s="1"/>
  <c r="R11" i="7" s="1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R18" i="2"/>
  <c r="Q18" i="2"/>
  <c r="P18" i="2"/>
  <c r="O18" i="2"/>
  <c r="N18" i="2"/>
  <c r="M18" i="2"/>
  <c r="L18" i="2"/>
  <c r="K18" i="2"/>
  <c r="K10" i="2" s="1"/>
  <c r="K11" i="2" s="1"/>
  <c r="J18" i="2"/>
  <c r="I18" i="2"/>
  <c r="H18" i="2"/>
  <c r="G18" i="2"/>
  <c r="G10" i="2" s="1"/>
  <c r="G11" i="2" s="1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M10" i="2"/>
  <c r="M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O10" i="2" l="1"/>
  <c r="O11" i="2" s="1"/>
  <c r="F10" i="2"/>
  <c r="F11" i="2" s="1"/>
  <c r="N10" i="2"/>
  <c r="N11" i="2" s="1"/>
  <c r="V10" i="7"/>
  <c r="V9" i="7" s="1"/>
  <c r="C12" i="7"/>
  <c r="S10" i="2"/>
  <c r="S11" i="2" s="1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00000000-0015-0000-FFFF-FFFF05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401B4FBA-54A0-4890-A17A-0B6A6946A943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A2E994AE-B883-411A-866D-EA1FD4FDB0BB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<sst xmlns="http://schemas.openxmlformats.org/spreadsheetml/2006/main" count="6641" uniqueCount="278">
  <si>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</si>
  <si>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</si>
  <si>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</si>
  <si>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</si>
  <si>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</si>
  <si>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</si>
  <si>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</si>
  <si>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</si>
  <si>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</si>
  <si>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</si>
  <si>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</si>
  <si>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</si>
  <si>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</si>
  <si>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</si>
  <si>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</si>
  <si>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</si>
  <si>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</si>
  <si>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</si>
  <si>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</si>
  <si>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</si>
  <si>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</si>
  <si>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</si>
  <si>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</si>
  <si>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</si>
  <si>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</si>
  <si>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</si>
  <si>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</si>
  <si>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</si>
  <si>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</si>
  <si>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</si>
  <si>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</si>
  <si>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</si>
  <si>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</si>
  <si>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</si>
  <si>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</si>
  <si>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</si>
  <si>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</si>
  <si>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</si>
  <si>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</si>
  <si>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</si>
  <si>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</si>
  <si>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</si>
  <si>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</si>
  <si>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</si>
  <si>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</si>
  <si>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</si>
  <si>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</si>
  <si>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</si>
  <si>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</si>
  <si>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</si>
  <si>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</si>
  <si>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</si>
  <si>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</si>
  <si>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</si>
  <si>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</si>
  <si>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</si>
  <si>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</si>
  <si>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</si>
  <si>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</si>
  <si>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</si>
  <si>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</si>
  <si>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</si>
  <si>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</si>
  <si>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</si>
  <si>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</si>
  <si>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</si>
  <si>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</si>
  <si>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</si>
  <si>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</si>
  <si>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</si>
  <si>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</si>
  <si>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</si>
  <si>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</si>
  <si>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</si>
  <si>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</si>
  <si>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</si>
  <si>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</si>
  <si>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</si>
  <si>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</si>
  <si>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</si>
  <si>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</si>
  <si>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</si>
  <si>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</si>
  <si>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</si>
  <si>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</si>
  <si>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</si>
  <si>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</si>
  <si>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</si>
  <si>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</si>
  <si>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</si>
  <si>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</si>
  <si>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</si>
  <si>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</si>
  <si>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</si>
  <si>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</si>
  <si>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</si>
  <si>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</si>
  <si>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</si>
  <si>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</si>
  <si>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</si>
  <si>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</si>
  <si>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</si>
  <si>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</si>
  <si>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</si>
  <si>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</si>
  <si>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</si>
  <si>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</si>
  <si>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</si>
  <si>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</si>
  <si>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</si>
  <si>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</si>
  <si>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</si>
  <si>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</si>
  <si>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</si>
  <si>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</si>
  <si>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</si>
  <si>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</si>
  <si>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</si>
  <si>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</si>
  <si>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</si>
  <si>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</si>
  <si>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</si>
  <si>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</si>
  <si>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</si>
  <si>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</si>
  <si>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</si>
  <si>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</si>
  <si>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</si>
  <si>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</si>
  <si>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</si>
  <si>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</si>
  <si>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</si>
  <si>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</si>
  <si>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</si>
  <si>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</si>
  <si>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</si>
  <si>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</si>
  <si>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</si>
  <si>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</si>
  <si>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</si>
  <si>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</si>
  <si>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</si>
  <si>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</si>
  <si>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</si>
  <si>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</si>
  <si>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</si>
  <si>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</si>
  <si>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</si>
  <si>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</si>
  <si>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</si>
  <si>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</si>
  <si>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</si>
  <si>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</si>
  <si>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</si>
  <si>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</si>
  <si>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</si>
  <si>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</si>
  <si>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</si>
  <si>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</si>
  <si>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</si>
  <si>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</si>
  <si>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</si>
  <si>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</si>
  <si>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</si>
  <si>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</si>
  <si>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</si>
  <si>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</si>
  <si>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</si>
  <si>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</si>
  <si>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</si>
  <si>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</si>
  <si>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</si>
  <si>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</si>
  <si>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</si>
  <si>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</si>
  <si>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</si>
  <si>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</si>
  <si>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</si>
  <si>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</si>
  <si>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</si>
  <si>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</si>
  <si>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</si>
  <si>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</si>
  <si>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</si>
  <si>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</si>
  <si>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</si>
  <si>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</si>
  <si>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</si>
  <si>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</si>
  <si>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</si>
  <si>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</si>
  <si>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</si>
  <si>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</si>
  <si>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</si>
  <si>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</si>
  <si>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</si>
  <si>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</si>
  <si>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</si>
  <si>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</si>
  <si>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</si>
  <si>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</si>
  <si>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</si>
  <si>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</si>
  <si>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</si>
  <si>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</si>
  <si>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</si>
  <si>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</si>
  <si>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</si>
  <si>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</si>
  <si>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</si>
  <si>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</si>
  <si>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</si>
  <si>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</si>
  <si>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</si>
  <si>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</si>
  <si>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</si>
  <si>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</si>
  <si>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</si>
  <si>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</si>
  <si>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</si>
  <si>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</si>
  <si>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</si>
  <si>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</si>
  <si>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</si>
  <si>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</si>
  <si>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</si>
  <si>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</si>
  <si>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</si>
  <si>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</si>
  <si>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</si>
  <si>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</si>
  <si>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</si>
  <si>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</si>
  <si>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</si>
  <si>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</si>
  <si>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</si>
  <si>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</si>
  <si>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</si>
  <si>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</si>
  <si>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</si>
  <si>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</si>
  <si>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</si>
  <si>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</si>
  <si>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</si>
  <si>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</si>
  <si>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</si>
  <si>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</si>
  <si>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</si>
  <si>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</si>
  <si>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</si>
  <si>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</si>
  <si>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</si>
  <si>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</si>
  <si>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</si>
  <si>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</si>
  <si>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</si>
  <si>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</si>
  <si>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</si>
  <si>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</si>
  <si>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</si>
  <si>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</si>
  <si>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</si>
  <si>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</si>
  <si>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</si>
  <si>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</si>
  <si>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</si>
  <si>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</si>
  <si>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</si>
  <si>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</si>
  <si>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</si>
  <si>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</si>
  <si>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</si>
  <si>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</si>
  <si>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</si>
  <si>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</si>
  <si>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>Zgony według przyczyn określanych jako "garbage codes" według województw w 2019 roku</t>
  </si>
  <si>
    <t xml:space="preserve"> R10</t>
  </si>
  <si>
    <t xml:space="preserve"> R59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</si>
</sst>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7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00000000-0016-0000-0A00-000005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4F115405-BA85-4504-942D-80D84E8B8F8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A7867D1C-65C6-420E-9498-29E3DCCF9ED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6" workbookViewId="0">
      <selection activeCell="G29" sqref="G29"/>
    </sheetView>
  </sheetViews>
  <sheetFormatPr defaultRowHeight="13.2" x14ac:dyDescent="0.25"/>
  <cols>
    <col min="2" max="3" width="37.33203125" customWidth="1"/>
  </cols>
  <sheetData>
    <row r="1" spans="2:9" x14ac:dyDescent="0.25">
      <c r="B1" s="149"/>
      <c r="C1" s="149"/>
      <c r="D1" s="149"/>
    </row>
    <row r="2" spans="2:9" ht="84.75" customHeight="1" thickBot="1" x14ac:dyDescent="0.3">
      <c r="B2" s="249" t="s">
        <v>222</v>
      </c>
      <c r="C2" s="249"/>
      <c r="I2" s="149"/>
    </row>
    <row r="3" spans="2:9" ht="21" customHeight="1" x14ac:dyDescent="0.25">
      <c r="B3" s="250" t="s">
        <v>223</v>
      </c>
      <c r="C3" s="251"/>
    </row>
    <row r="4" spans="2:9" ht="39" customHeight="1" thickBot="1" x14ac:dyDescent="0.3">
      <c r="B4" s="252"/>
      <c r="C4" s="253"/>
    </row>
    <row r="5" spans="2:9" ht="22.5" customHeight="1" thickBot="1" x14ac:dyDescent="0.3">
      <c r="B5" s="153" t="s">
        <v>194</v>
      </c>
      <c r="C5" s="154" t="s">
        <v>195</v>
      </c>
      <c r="G5" s="15"/>
    </row>
    <row r="6" spans="2:9" ht="17.25" customHeight="1" x14ac:dyDescent="0.25">
      <c r="B6" s="155"/>
      <c r="C6" s="156" t="s">
        <v>197</v>
      </c>
    </row>
    <row r="7" spans="2:9" ht="17.25" customHeight="1" x14ac:dyDescent="0.25">
      <c r="B7" s="157" t="s">
        <v>196</v>
      </c>
      <c r="C7" s="158" t="s">
        <v>198</v>
      </c>
    </row>
    <row r="8" spans="2:9" ht="17.25" customHeight="1" x14ac:dyDescent="0.25">
      <c r="B8" s="7"/>
      <c r="C8" s="158" t="s">
        <v>200</v>
      </c>
    </row>
    <row r="9" spans="2:9" ht="17.25" customHeight="1" x14ac:dyDescent="0.25">
      <c r="B9" s="7"/>
      <c r="C9" s="158" t="s">
        <v>202</v>
      </c>
      <c r="I9" s="149"/>
    </row>
    <row r="10" spans="2:9" ht="17.25" customHeight="1" x14ac:dyDescent="0.25">
      <c r="B10" s="7"/>
      <c r="C10" s="158" t="s">
        <v>203</v>
      </c>
    </row>
    <row r="11" spans="2:9" ht="17.25" customHeight="1" x14ac:dyDescent="0.25">
      <c r="B11" s="157"/>
      <c r="C11" s="158" t="s">
        <v>204</v>
      </c>
    </row>
    <row r="12" spans="2:9" ht="17.25" customHeight="1" x14ac:dyDescent="0.25">
      <c r="B12" s="157" t="s">
        <v>224</v>
      </c>
      <c r="C12" s="158" t="s">
        <v>205</v>
      </c>
    </row>
    <row r="13" spans="2:9" ht="17.25" customHeight="1" x14ac:dyDescent="0.25">
      <c r="B13" s="157" t="s">
        <v>225</v>
      </c>
      <c r="C13" s="158" t="s">
        <v>206</v>
      </c>
    </row>
    <row r="14" spans="2:9" ht="17.25" customHeight="1" x14ac:dyDescent="0.25">
      <c r="B14" s="157" t="s">
        <v>226</v>
      </c>
      <c r="C14" s="158" t="s">
        <v>207</v>
      </c>
    </row>
    <row r="15" spans="2:9" ht="17.25" customHeight="1" x14ac:dyDescent="0.25">
      <c r="B15" s="157" t="s">
        <v>227</v>
      </c>
      <c r="C15" s="158" t="s">
        <v>208</v>
      </c>
    </row>
    <row r="16" spans="2:9" ht="17.25" customHeight="1" x14ac:dyDescent="0.25">
      <c r="B16" s="157" t="s">
        <v>228</v>
      </c>
      <c r="C16" s="158" t="s">
        <v>209</v>
      </c>
    </row>
    <row r="17" spans="2:3" ht="17.25" customHeight="1" x14ac:dyDescent="0.25">
      <c r="B17" s="157" t="s">
        <v>229</v>
      </c>
      <c r="C17" s="158" t="s">
        <v>210</v>
      </c>
    </row>
    <row r="18" spans="2:3" ht="17.25" customHeight="1" x14ac:dyDescent="0.25">
      <c r="B18" s="157" t="s">
        <v>230</v>
      </c>
      <c r="C18" s="158" t="s">
        <v>211</v>
      </c>
    </row>
    <row r="19" spans="2:3" ht="17.25" customHeight="1" x14ac:dyDescent="0.25">
      <c r="B19" s="157" t="s">
        <v>231</v>
      </c>
      <c r="C19" s="158" t="s">
        <v>212</v>
      </c>
    </row>
    <row r="20" spans="2:3" ht="17.25" customHeight="1" x14ac:dyDescent="0.25">
      <c r="B20" s="157" t="s">
        <v>232</v>
      </c>
      <c r="C20" s="158" t="s">
        <v>213</v>
      </c>
    </row>
    <row r="21" spans="2:3" ht="17.25" customHeight="1" x14ac:dyDescent="0.25">
      <c r="B21" s="157"/>
      <c r="C21" s="158" t="s">
        <v>214</v>
      </c>
    </row>
    <row r="22" spans="2:3" ht="17.25" customHeight="1" x14ac:dyDescent="0.25">
      <c r="B22" s="157"/>
      <c r="C22" s="158" t="s">
        <v>215</v>
      </c>
    </row>
    <row r="23" spans="2:3" ht="17.25" customHeight="1" x14ac:dyDescent="0.25">
      <c r="B23" s="157"/>
      <c r="C23" s="158" t="s">
        <v>216</v>
      </c>
    </row>
    <row r="24" spans="2:3" ht="17.25" customHeight="1" x14ac:dyDescent="0.25">
      <c r="B24" s="157"/>
      <c r="C24" s="158" t="s">
        <v>217</v>
      </c>
    </row>
    <row r="25" spans="2:3" ht="17.25" customHeight="1" x14ac:dyDescent="0.25">
      <c r="B25" s="157"/>
      <c r="C25" s="158" t="s">
        <v>218</v>
      </c>
    </row>
    <row r="26" spans="2:3" ht="17.25" customHeight="1" x14ac:dyDescent="0.25">
      <c r="B26" s="157"/>
      <c r="C26" s="158" t="s">
        <v>219</v>
      </c>
    </row>
    <row r="27" spans="2:3" ht="17.25" customHeight="1" x14ac:dyDescent="0.25">
      <c r="B27" s="157"/>
      <c r="C27" s="158" t="s">
        <v>220</v>
      </c>
    </row>
    <row r="28" spans="2:3" ht="17.25" customHeight="1" x14ac:dyDescent="0.25">
      <c r="B28" s="157"/>
      <c r="C28" s="158" t="s">
        <v>221</v>
      </c>
    </row>
    <row r="29" spans="2:3" ht="17.25" customHeight="1" x14ac:dyDescent="0.25">
      <c r="B29" s="157" t="s">
        <v>199</v>
      </c>
      <c r="C29" s="158" t="s">
        <v>199</v>
      </c>
    </row>
    <row r="30" spans="2:3" ht="17.25" customHeight="1" thickBot="1" x14ac:dyDescent="0.3">
      <c r="B30" s="150" t="s">
        <v>201</v>
      </c>
      <c r="C30" s="151" t="s">
        <v>237</v>
      </c>
    </row>
    <row r="31" spans="2:3" ht="14.4" x14ac:dyDescent="0.3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3.2" x14ac:dyDescent="0.25"/>
  <cols>
    <col min="1" max="1" width="26.109375" customWidth="1"/>
    <col min="2" max="2" width="29.44140625" customWidth="1"/>
    <col min="3" max="3" width="10" customWidth="1"/>
    <col min="4" max="19" width="7.6640625" customWidth="1"/>
  </cols>
  <sheetData>
    <row r="1" spans="1:19" x14ac:dyDescent="0.25">
      <c r="A1" s="20" t="s">
        <v>236</v>
      </c>
    </row>
    <row r="2" spans="1:19" ht="13.8" thickBot="1" x14ac:dyDescent="0.3"/>
    <row r="3" spans="1:19" s="2" customFormat="1" ht="26.25" customHeight="1" thickBot="1" x14ac:dyDescent="0.3">
      <c r="A3" s="254" t="s">
        <v>0</v>
      </c>
      <c r="B3" s="255"/>
      <c r="C3" s="256" t="s">
        <v>1</v>
      </c>
      <c r="D3" s="258" t="s">
        <v>2</v>
      </c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</row>
    <row r="4" spans="1:19" s="2" customFormat="1" ht="101.25" customHeight="1" thickBot="1" x14ac:dyDescent="0.3">
      <c r="A4" s="3" t="s">
        <v>3</v>
      </c>
      <c r="B4" s="3" t="s">
        <v>4</v>
      </c>
      <c r="C4" s="25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60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5">
      <c r="A11" s="80" t="s">
        <v>25</v>
      </c>
      <c r="B11" s="260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5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5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5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5">
      <c r="A31" s="111" t="s">
        <v>147</v>
      </c>
      <c r="B31" s="54" t="s">
        <v>274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5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5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5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5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5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5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5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5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5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5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5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5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5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5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5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5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5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5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5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5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5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5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5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5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5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5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5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5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5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5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5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5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5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5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5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5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5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5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5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5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5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5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5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5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5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7" workbookViewId="0">
      <selection activeCell="B31" sqref="B31"/>
    </sheetView>
  </sheetViews>
  <sheetFormatPr defaultRowHeight="13.2" x14ac:dyDescent="0.25"/>
  <cols>
    <col min="1" max="1" width="25" customWidth="1"/>
    <col min="2" max="2" width="38.6640625" customWidth="1"/>
    <col min="3" max="3" width="10" customWidth="1"/>
    <col min="4" max="19" width="7.6640625" customWidth="1"/>
  </cols>
  <sheetData>
    <row r="1" spans="1:19" x14ac:dyDescent="0.25">
      <c r="A1" s="20" t="s">
        <v>235</v>
      </c>
    </row>
    <row r="2" spans="1:19" ht="13.8" thickBot="1" x14ac:dyDescent="0.3"/>
    <row r="3" spans="1:19" s="2" customFormat="1" ht="26.25" customHeight="1" thickBot="1" x14ac:dyDescent="0.3">
      <c r="A3" s="254" t="s">
        <v>0</v>
      </c>
      <c r="B3" s="255"/>
      <c r="C3" s="256" t="s">
        <v>1</v>
      </c>
      <c r="D3" s="258" t="s">
        <v>2</v>
      </c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</row>
    <row r="4" spans="1:19" s="2" customFormat="1" ht="100.5" customHeight="1" thickBot="1" x14ac:dyDescent="0.3">
      <c r="A4" s="3" t="s">
        <v>3</v>
      </c>
      <c r="B4" s="3" t="s">
        <v>4</v>
      </c>
      <c r="C4" s="25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60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5">
      <c r="A11" s="80" t="s">
        <v>25</v>
      </c>
      <c r="B11" s="260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5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5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5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5">
      <c r="A31" s="139" t="s">
        <v>147</v>
      </c>
      <c r="B31" s="54" t="s">
        <v>274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5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5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26.4" x14ac:dyDescent="0.25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5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5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5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5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5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5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5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5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5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5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5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5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5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5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5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5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5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5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5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5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5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5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5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5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5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5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5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5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5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5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5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5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5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5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5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5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5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3" workbookViewId="0">
      <selection activeCell="B30" sqref="B30"/>
    </sheetView>
  </sheetViews>
  <sheetFormatPr defaultRowHeight="13.2" x14ac:dyDescent="0.25"/>
  <cols>
    <col min="1" max="1" width="27.6640625" customWidth="1"/>
    <col min="2" max="2" width="46.44140625" customWidth="1"/>
    <col min="3" max="3" width="10" customWidth="1"/>
    <col min="4" max="19" width="7.6640625" customWidth="1"/>
  </cols>
  <sheetData>
    <row r="1" spans="1:19" ht="24" customHeight="1" x14ac:dyDescent="0.25">
      <c r="A1" s="20" t="s">
        <v>234</v>
      </c>
    </row>
    <row r="2" spans="1:19" ht="13.8" thickBot="1" x14ac:dyDescent="0.3"/>
    <row r="3" spans="1:19" s="2" customFormat="1" ht="26.25" customHeight="1" thickBot="1" x14ac:dyDescent="0.3">
      <c r="A3" s="254" t="s">
        <v>0</v>
      </c>
      <c r="B3" s="255"/>
      <c r="C3" s="256" t="s">
        <v>1</v>
      </c>
      <c r="D3" s="258" t="s">
        <v>2</v>
      </c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</row>
    <row r="4" spans="1:19" s="2" customFormat="1" ht="102" customHeight="1" thickBot="1" x14ac:dyDescent="0.3">
      <c r="A4" s="3" t="s">
        <v>3</v>
      </c>
      <c r="B4" s="3" t="s">
        <v>4</v>
      </c>
      <c r="C4" s="25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5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5">
      <c r="B9" s="14"/>
    </row>
    <row r="10" spans="1:19" s="79" customFormat="1" x14ac:dyDescent="0.25">
      <c r="A10" s="18" t="s">
        <v>23</v>
      </c>
      <c r="B10" s="260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5">
      <c r="A11" s="80" t="s">
        <v>25</v>
      </c>
      <c r="B11" s="260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5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5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5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5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5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5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5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5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5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5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5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5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5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5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5">
      <c r="A30" s="113" t="s">
        <v>57</v>
      </c>
      <c r="B30" s="54" t="s">
        <v>274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5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5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6.4" x14ac:dyDescent="0.25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5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5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5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5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5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5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5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5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5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5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5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5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5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5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5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5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5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5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5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5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5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5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5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5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5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5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5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5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5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5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5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5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5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3.2" x14ac:dyDescent="0.25"/>
  <cols>
    <col min="1" max="1" width="27.88671875" style="161" customWidth="1"/>
    <col min="2" max="2" width="50" style="161" customWidth="1"/>
    <col min="3" max="3" width="10.88671875" style="161" customWidth="1"/>
    <col min="4" max="5" width="8.6640625" style="175" customWidth="1"/>
    <col min="6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1" ht="24.75" customHeight="1" x14ac:dyDescent="0.25">
      <c r="A1" s="20" t="s">
        <v>260</v>
      </c>
      <c r="B1" s="20"/>
      <c r="C1" s="240"/>
      <c r="D1" s="240"/>
      <c r="E1" s="241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64"/>
      <c r="Q1" s="164"/>
      <c r="R1" s="164"/>
      <c r="S1" s="164"/>
    </row>
    <row r="2" spans="1:21" s="164" customFormat="1" ht="11.25" customHeight="1" thickBot="1" x14ac:dyDescent="0.3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3">
      <c r="A3" s="254" t="s">
        <v>0</v>
      </c>
      <c r="B3" s="255"/>
      <c r="C3" s="256" t="s">
        <v>1</v>
      </c>
      <c r="D3" s="258" t="s">
        <v>2</v>
      </c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</row>
    <row r="4" spans="1:21" s="2" customFormat="1" ht="104.25" customHeight="1" thickBot="1" x14ac:dyDescent="0.3">
      <c r="A4" s="238" t="s">
        <v>3</v>
      </c>
      <c r="B4" s="238" t="s">
        <v>4</v>
      </c>
      <c r="C4" s="257"/>
      <c r="D4" s="4" t="s">
        <v>5</v>
      </c>
      <c r="E4" s="242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5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5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5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5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5">
      <c r="A9" s="18" t="s">
        <v>23</v>
      </c>
      <c r="B9" s="260" t="s">
        <v>24</v>
      </c>
      <c r="C9" s="243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5">
      <c r="A10" s="80" t="s">
        <v>25</v>
      </c>
      <c r="B10" s="260"/>
      <c r="C10" s="244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5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5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5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5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5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5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5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5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5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5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5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5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5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5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5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5">
      <c r="A26" s="171"/>
      <c r="B26" s="245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5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5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5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5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262</v>
      </c>
      <c r="B33" s="246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5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5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5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5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5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5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5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5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5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5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5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5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5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5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5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5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5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5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5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5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5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5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5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5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5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5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5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5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5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5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5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5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5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5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5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5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5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5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5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5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ht="12.75" customHeight="1" x14ac:dyDescent="0.25">
      <c r="A3608" s="174"/>
      <c r="B3608" s="174"/>
      <c r="P3608" s="174"/>
    </row>
    <row r="3609" spans="1:16" ht="12.75" customHeight="1" x14ac:dyDescent="0.25">
      <c r="A3609" s="174"/>
      <c r="B3609" s="174"/>
      <c r="P3609" s="174"/>
    </row>
    <row r="3610" spans="1:16" ht="12.75" customHeight="1" x14ac:dyDescent="0.25">
      <c r="A3610" s="174"/>
      <c r="B3610" s="174"/>
      <c r="P3610" s="174"/>
    </row>
    <row r="3611" spans="1:16" ht="12.75" customHeight="1" x14ac:dyDescent="0.25">
      <c r="A3611" s="174"/>
      <c r="B3611" s="174"/>
      <c r="P3611" s="174"/>
    </row>
    <row r="3612" spans="1:16" ht="12.75" customHeight="1" x14ac:dyDescent="0.25">
      <c r="A3612" s="174"/>
      <c r="B3612" s="174"/>
      <c r="P3612" s="174"/>
    </row>
    <row r="3613" spans="1:16" ht="12.75" customHeight="1" x14ac:dyDescent="0.25">
      <c r="A3613" s="174"/>
      <c r="B3613" s="174"/>
      <c r="P3613" s="174"/>
    </row>
    <row r="3614" spans="1:16" x14ac:dyDescent="0.25">
      <c r="A3614" s="174"/>
      <c r="B3614" s="174"/>
      <c r="P3614" s="174"/>
    </row>
    <row r="3615" spans="1:16" x14ac:dyDescent="0.25">
      <c r="A3615" s="174"/>
      <c r="B3615" s="174"/>
      <c r="P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  <row r="4070" spans="1:2" x14ac:dyDescent="0.25">
      <c r="A4070" s="174"/>
      <c r="B4070" s="174"/>
    </row>
    <row r="4071" spans="1:2" x14ac:dyDescent="0.25">
      <c r="A4071" s="174"/>
      <c r="B4071" s="174"/>
    </row>
    <row r="4072" spans="1:2" x14ac:dyDescent="0.25">
      <c r="A4072" s="174"/>
      <c r="B4072" s="174"/>
    </row>
    <row r="4073" spans="1:2" x14ac:dyDescent="0.25">
      <c r="A4073" s="174"/>
      <c r="B4073" s="174"/>
    </row>
    <row r="4074" spans="1:2" x14ac:dyDescent="0.25">
      <c r="A4074" s="174"/>
      <c r="B4074" s="174"/>
    </row>
    <row r="4075" spans="1:2" x14ac:dyDescent="0.25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3" workbookViewId="0">
      <selection activeCell="B31" sqref="B31"/>
    </sheetView>
  </sheetViews>
  <sheetFormatPr defaultRowHeight="13.2" x14ac:dyDescent="0.25"/>
  <cols>
    <col min="1" max="1" width="27.6640625" customWidth="1"/>
    <col min="2" max="2" width="49.5546875" customWidth="1"/>
    <col min="3" max="3" width="10" customWidth="1"/>
    <col min="4" max="19" width="7.6640625" customWidth="1"/>
  </cols>
  <sheetData>
    <row r="1" spans="1:19" ht="21" customHeight="1" x14ac:dyDescent="0.25">
      <c r="A1" s="20" t="s">
        <v>233</v>
      </c>
    </row>
    <row r="2" spans="1:19" ht="13.8" thickBot="1" x14ac:dyDescent="0.3"/>
    <row r="3" spans="1:19" s="2" customFormat="1" ht="26.25" customHeight="1" thickBot="1" x14ac:dyDescent="0.3">
      <c r="A3" s="254" t="s">
        <v>0</v>
      </c>
      <c r="B3" s="255"/>
      <c r="C3" s="256" t="s">
        <v>1</v>
      </c>
      <c r="D3" s="258" t="s">
        <v>2</v>
      </c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</row>
    <row r="4" spans="1:19" s="2" customFormat="1" ht="104.25" customHeight="1" thickBot="1" x14ac:dyDescent="0.3">
      <c r="A4" s="3" t="s">
        <v>3</v>
      </c>
      <c r="B4" s="3" t="s">
        <v>4</v>
      </c>
      <c r="C4" s="25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2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5">
      <c r="A8" s="13" t="s">
        <v>22</v>
      </c>
      <c r="B8" s="14"/>
    </row>
    <row r="9" spans="1:19" s="15" customFormat="1" x14ac:dyDescent="0.25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5">
      <c r="A10" s="18" t="s">
        <v>23</v>
      </c>
      <c r="B10" s="260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5">
      <c r="A11" s="21" t="s">
        <v>25</v>
      </c>
      <c r="B11" s="260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5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5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5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5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5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5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5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5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5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5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5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5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5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5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5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5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5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5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5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5">
      <c r="A31" s="53" t="s">
        <v>57</v>
      </c>
      <c r="B31" s="54" t="s">
        <v>274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5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5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5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5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5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5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5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5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5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5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5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5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5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5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5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5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5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5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5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5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5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5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5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5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5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5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5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5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5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5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5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5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5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5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5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5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5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5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5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5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5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22" workbookViewId="0">
      <selection activeCell="B29" sqref="B29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243</v>
      </c>
      <c r="B1" s="176"/>
      <c r="C1" s="261"/>
      <c r="D1" s="262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165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54" t="s">
        <v>0</v>
      </c>
      <c r="B4" s="255"/>
      <c r="C4" s="264" t="s">
        <v>1</v>
      </c>
      <c r="D4" s="266" t="s">
        <v>238</v>
      </c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8"/>
      <c r="Q4" s="268"/>
      <c r="R4" s="268"/>
      <c r="S4" s="269"/>
    </row>
    <row r="5" spans="1:22" ht="120.75" customHeight="1" thickBot="1" x14ac:dyDescent="0.3">
      <c r="A5" s="177" t="s">
        <v>3</v>
      </c>
      <c r="B5" s="159" t="s">
        <v>4</v>
      </c>
      <c r="C5" s="265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5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5">
      <c r="A10" s="18" t="s">
        <v>23</v>
      </c>
      <c r="B10" s="260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5">
      <c r="A11" s="21" t="s">
        <v>25</v>
      </c>
      <c r="B11" s="260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5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5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5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5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5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5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5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5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5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5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5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5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5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5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5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5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5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5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5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5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5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5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5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5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5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5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  <c r="P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25" workbookViewId="0">
      <selection activeCell="B30" sqref="B30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244</v>
      </c>
      <c r="B1" s="176"/>
      <c r="C1" s="261"/>
      <c r="D1" s="262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06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54" t="s">
        <v>0</v>
      </c>
      <c r="B4" s="255"/>
      <c r="C4" s="264" t="s">
        <v>1</v>
      </c>
      <c r="D4" s="266" t="s">
        <v>238</v>
      </c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8"/>
      <c r="Q4" s="268"/>
      <c r="R4" s="268"/>
      <c r="S4" s="269"/>
    </row>
    <row r="5" spans="1:22" ht="120.75" customHeight="1" thickBot="1" x14ac:dyDescent="0.3">
      <c r="A5" s="177" t="s">
        <v>3</v>
      </c>
      <c r="B5" s="207" t="s">
        <v>4</v>
      </c>
      <c r="C5" s="265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5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5">
      <c r="A10" s="18" t="s">
        <v>23</v>
      </c>
      <c r="B10" s="260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5">
      <c r="A11" s="21" t="s">
        <v>25</v>
      </c>
      <c r="B11" s="260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5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5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5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5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5">
      <c r="A30" s="113" t="s">
        <v>57</v>
      </c>
      <c r="B30" s="54" t="s">
        <v>274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5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5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5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5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5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5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5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5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5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5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5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5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5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5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5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5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5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5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5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5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5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5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4"/>
      <c r="B3589" s="174"/>
      <c r="P3589" s="174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28" workbookViewId="0">
      <selection activeCell="B31" sqref="B31"/>
    </sheetView>
  </sheetViews>
  <sheetFormatPr defaultRowHeight="13.2" x14ac:dyDescent="0.25"/>
  <cols>
    <col min="1" max="1" width="29.6640625" style="2" customWidth="1"/>
    <col min="2" max="2" width="59.332031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4" t="s">
        <v>0</v>
      </c>
      <c r="B4" s="255"/>
      <c r="C4" s="256" t="s">
        <v>1</v>
      </c>
      <c r="D4" s="271" t="s">
        <v>2</v>
      </c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3"/>
      <c r="Q4" s="273"/>
      <c r="R4" s="273"/>
      <c r="S4" s="274"/>
    </row>
    <row r="5" spans="1:19" ht="124.5" customHeight="1" thickBot="1" x14ac:dyDescent="0.3">
      <c r="A5" s="177" t="s">
        <v>3</v>
      </c>
      <c r="B5" s="212" t="s">
        <v>4</v>
      </c>
      <c r="C5" s="27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0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5">
      <c r="A11" s="21" t="s">
        <v>25</v>
      </c>
      <c r="B11" s="260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5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5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5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5">
      <c r="A29" s="229" t="s">
        <v>57</v>
      </c>
      <c r="B29" s="54" t="s">
        <v>274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5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5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5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5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5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5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5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5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5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5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5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5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5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5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5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5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5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5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5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5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5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5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5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5">
      <c r="P65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ht="12.75" customHeight="1" x14ac:dyDescent="0.25">
      <c r="P74" s="237"/>
    </row>
    <row r="75" spans="16:16" ht="12.75" customHeight="1" x14ac:dyDescent="0.25">
      <c r="P75" s="237"/>
    </row>
    <row r="76" spans="16:16" ht="12.75" customHeight="1" x14ac:dyDescent="0.25">
      <c r="P76" s="237"/>
    </row>
    <row r="77" spans="16:16" x14ac:dyDescent="0.25">
      <c r="P77" s="237"/>
    </row>
    <row r="78" spans="16:16" x14ac:dyDescent="0.25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opLeftCell="A25" workbookViewId="0">
      <selection activeCell="B30" sqref="B30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4" t="s">
        <v>0</v>
      </c>
      <c r="B4" s="255"/>
      <c r="C4" s="256" t="s">
        <v>1</v>
      </c>
      <c r="D4" s="271" t="s">
        <v>2</v>
      </c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3"/>
      <c r="Q4" s="273"/>
      <c r="R4" s="273"/>
      <c r="S4" s="274"/>
    </row>
    <row r="5" spans="1:19" ht="124.5" customHeight="1" thickBot="1" x14ac:dyDescent="0.3">
      <c r="A5" s="177" t="s">
        <v>3</v>
      </c>
      <c r="B5" s="213" t="s">
        <v>4</v>
      </c>
      <c r="C5" s="27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0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5">
      <c r="A11" s="21" t="s">
        <v>25</v>
      </c>
      <c r="B11" s="260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5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5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5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54" t="s">
        <v>274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5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5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5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5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5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5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5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5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5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5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5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5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5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5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5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5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5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5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5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0"/>
  <sheetViews>
    <sheetView topLeftCell="A13" workbookViewId="0">
      <selection activeCell="B36" sqref="B3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267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4" t="s">
        <v>0</v>
      </c>
      <c r="B4" s="255"/>
      <c r="C4" s="256" t="s">
        <v>1</v>
      </c>
      <c r="D4" s="271" t="s">
        <v>2</v>
      </c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3"/>
      <c r="Q4" s="273"/>
      <c r="R4" s="273"/>
      <c r="S4" s="274"/>
    </row>
    <row r="5" spans="1:19" ht="124.5" customHeight="1" thickBot="1" x14ac:dyDescent="0.3">
      <c r="A5" s="177" t="s">
        <v>3</v>
      </c>
      <c r="B5" s="239" t="s">
        <v>4</v>
      </c>
      <c r="C5" s="27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402852</v>
      </c>
      <c r="D7" s="199">
        <v>32038</v>
      </c>
      <c r="E7" s="199">
        <v>21252</v>
      </c>
      <c r="F7" s="199">
        <v>23427</v>
      </c>
      <c r="G7" s="199">
        <v>10285</v>
      </c>
      <c r="H7" s="199">
        <v>31172</v>
      </c>
      <c r="I7" s="199">
        <v>31852</v>
      </c>
      <c r="J7" s="199">
        <v>57237</v>
      </c>
      <c r="K7" s="199">
        <v>10880</v>
      </c>
      <c r="L7" s="199">
        <v>19327</v>
      </c>
      <c r="M7" s="199">
        <v>12526</v>
      </c>
      <c r="N7" s="199">
        <v>21650</v>
      </c>
      <c r="O7" s="199">
        <v>51404</v>
      </c>
      <c r="P7" s="199">
        <v>14330</v>
      </c>
      <c r="Q7" s="201">
        <v>14423</v>
      </c>
      <c r="R7" s="201">
        <v>33261</v>
      </c>
      <c r="S7" s="199">
        <v>17788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0" t="s">
        <v>24</v>
      </c>
      <c r="C10" s="225">
        <f t="shared" ref="C10:S10" si="0">SUM(C13,C18,C28,C43)</f>
        <v>113138</v>
      </c>
      <c r="D10" s="196">
        <f t="shared" si="0"/>
        <v>10474</v>
      </c>
      <c r="E10" s="196">
        <f t="shared" si="0"/>
        <v>5925</v>
      </c>
      <c r="F10" s="196">
        <f t="shared" si="0"/>
        <v>8442</v>
      </c>
      <c r="G10" s="196">
        <f t="shared" si="0"/>
        <v>3050</v>
      </c>
      <c r="H10" s="196">
        <f t="shared" si="0"/>
        <v>11142</v>
      </c>
      <c r="I10" s="196">
        <f t="shared" si="0"/>
        <v>7704</v>
      </c>
      <c r="J10" s="196">
        <f t="shared" si="0"/>
        <v>17066</v>
      </c>
      <c r="K10" s="196">
        <f t="shared" si="0"/>
        <v>3994</v>
      </c>
      <c r="L10" s="196">
        <f t="shared" si="0"/>
        <v>5329</v>
      </c>
      <c r="M10" s="196">
        <f t="shared" si="0"/>
        <v>2541</v>
      </c>
      <c r="N10" s="196">
        <f t="shared" si="0"/>
        <v>947</v>
      </c>
      <c r="O10" s="196">
        <f t="shared" si="0"/>
        <v>12234</v>
      </c>
      <c r="P10" s="196">
        <f t="shared" si="0"/>
        <v>4879</v>
      </c>
      <c r="Q10" s="196">
        <f t="shared" si="0"/>
        <v>3626</v>
      </c>
      <c r="R10" s="196">
        <f t="shared" si="0"/>
        <v>10252</v>
      </c>
      <c r="S10" s="196">
        <f t="shared" si="0"/>
        <v>5533</v>
      </c>
    </row>
    <row r="11" spans="1:19" ht="12.75" customHeight="1" x14ac:dyDescent="0.25">
      <c r="A11" s="21" t="s">
        <v>25</v>
      </c>
      <c r="B11" s="260"/>
      <c r="C11" s="226">
        <f>C10/C7*100</f>
        <v>28.084259231678132</v>
      </c>
      <c r="D11" s="227">
        <f t="shared" ref="D11:S11" si="1">D10/D7*100</f>
        <v>32.69242774205631</v>
      </c>
      <c r="E11" s="227">
        <f t="shared" si="1"/>
        <v>27.879728966685491</v>
      </c>
      <c r="F11" s="227">
        <f t="shared" si="1"/>
        <v>36.035343834037647</v>
      </c>
      <c r="G11" s="227">
        <f t="shared" si="1"/>
        <v>29.65483714146816</v>
      </c>
      <c r="H11" s="227">
        <f t="shared" si="1"/>
        <v>35.743616065699982</v>
      </c>
      <c r="I11" s="227">
        <f t="shared" si="1"/>
        <v>24.186864247143035</v>
      </c>
      <c r="J11" s="227">
        <f t="shared" si="1"/>
        <v>29.816377518039033</v>
      </c>
      <c r="K11" s="227">
        <f t="shared" si="1"/>
        <v>36.709558823529406</v>
      </c>
      <c r="L11" s="227">
        <f t="shared" si="1"/>
        <v>27.572825580793708</v>
      </c>
      <c r="M11" s="227">
        <f t="shared" si="1"/>
        <v>20.285805524509019</v>
      </c>
      <c r="N11" s="227">
        <f t="shared" si="1"/>
        <v>4.3741339491916857</v>
      </c>
      <c r="O11" s="227">
        <f t="shared" si="1"/>
        <v>23.799704303167069</v>
      </c>
      <c r="P11" s="227">
        <f t="shared" si="1"/>
        <v>34.047452896022328</v>
      </c>
      <c r="Q11" s="227">
        <f t="shared" si="1"/>
        <v>25.140400748803991</v>
      </c>
      <c r="R11" s="227">
        <f t="shared" si="1"/>
        <v>30.822885661886296</v>
      </c>
      <c r="S11" s="227">
        <f t="shared" si="1"/>
        <v>31.105239487294806</v>
      </c>
    </row>
    <row r="12" spans="1:19" ht="12.75" customHeight="1" x14ac:dyDescent="0.25">
      <c r="A12" s="228"/>
      <c r="B12" s="220"/>
      <c r="C12" s="226">
        <f>C13/C7*100</f>
        <v>1.1080992523308808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4464</v>
      </c>
      <c r="D13" s="93">
        <f t="shared" ref="D13:S13" si="2">SUM(D14:D16)</f>
        <v>423</v>
      </c>
      <c r="E13" s="93">
        <f t="shared" si="2"/>
        <v>304</v>
      </c>
      <c r="F13" s="93">
        <f t="shared" si="2"/>
        <v>254</v>
      </c>
      <c r="G13" s="93">
        <f t="shared" si="2"/>
        <v>128</v>
      </c>
      <c r="H13" s="93">
        <f t="shared" si="2"/>
        <v>265</v>
      </c>
      <c r="I13" s="93">
        <f t="shared" si="2"/>
        <v>397</v>
      </c>
      <c r="J13" s="93">
        <f t="shared" si="2"/>
        <v>589</v>
      </c>
      <c r="K13" s="93">
        <f t="shared" si="2"/>
        <v>90</v>
      </c>
      <c r="L13" s="93">
        <f t="shared" si="2"/>
        <v>252</v>
      </c>
      <c r="M13" s="93">
        <f t="shared" si="2"/>
        <v>78</v>
      </c>
      <c r="N13" s="93">
        <f t="shared" si="2"/>
        <v>293</v>
      </c>
      <c r="O13" s="93">
        <f t="shared" si="2"/>
        <v>648</v>
      </c>
      <c r="P13" s="93">
        <f t="shared" si="2"/>
        <v>187</v>
      </c>
      <c r="Q13" s="93">
        <f t="shared" si="2"/>
        <v>13</v>
      </c>
      <c r="R13" s="93">
        <f t="shared" si="2"/>
        <v>320</v>
      </c>
      <c r="S13" s="93">
        <f t="shared" si="2"/>
        <v>223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789</v>
      </c>
      <c r="D14" s="93">
        <v>13</v>
      </c>
      <c r="E14" s="93">
        <v>149</v>
      </c>
      <c r="F14" s="93">
        <v>150</v>
      </c>
      <c r="G14" s="93">
        <v>9</v>
      </c>
      <c r="H14" s="93">
        <v>67</v>
      </c>
      <c r="I14" s="93">
        <v>30</v>
      </c>
      <c r="J14" s="93">
        <v>76</v>
      </c>
      <c r="K14" s="93">
        <v>7</v>
      </c>
      <c r="L14" s="93">
        <v>116</v>
      </c>
      <c r="M14" s="93" t="s">
        <v>30</v>
      </c>
      <c r="N14" s="93">
        <v>1</v>
      </c>
      <c r="O14" s="93">
        <v>39</v>
      </c>
      <c r="P14" s="93">
        <v>120</v>
      </c>
      <c r="Q14" s="93">
        <v>4</v>
      </c>
      <c r="R14" s="93">
        <v>5</v>
      </c>
      <c r="S14" s="93">
        <v>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3675</v>
      </c>
      <c r="D15" s="93">
        <v>410</v>
      </c>
      <c r="E15" s="93">
        <v>155</v>
      </c>
      <c r="F15" s="93">
        <v>104</v>
      </c>
      <c r="G15" s="93">
        <v>119</v>
      </c>
      <c r="H15" s="93">
        <v>198</v>
      </c>
      <c r="I15" s="93">
        <v>367</v>
      </c>
      <c r="J15" s="93">
        <v>513</v>
      </c>
      <c r="K15" s="93">
        <v>83</v>
      </c>
      <c r="L15" s="93">
        <v>136</v>
      </c>
      <c r="M15" s="93">
        <v>78</v>
      </c>
      <c r="N15" s="93">
        <v>292</v>
      </c>
      <c r="O15" s="93">
        <v>609</v>
      </c>
      <c r="P15" s="93">
        <v>67</v>
      </c>
      <c r="Q15" s="94">
        <v>9</v>
      </c>
      <c r="R15" s="94">
        <v>315</v>
      </c>
      <c r="S15" s="93">
        <v>220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4">
        <v>0</v>
      </c>
      <c r="R16" s="94">
        <v>0</v>
      </c>
      <c r="S16" s="93">
        <v>0</v>
      </c>
    </row>
    <row r="17" spans="1:20" ht="12.75" customHeight="1" x14ac:dyDescent="0.25">
      <c r="A17" s="228"/>
      <c r="B17" s="220"/>
      <c r="C17" s="226">
        <f>C18/C7*100</f>
        <v>17.106778668096474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68915</v>
      </c>
      <c r="D18" s="104">
        <f t="shared" ref="D18:S18" si="3">SUM(D19:D26)</f>
        <v>7791</v>
      </c>
      <c r="E18" s="104">
        <f t="shared" si="3"/>
        <v>3077</v>
      </c>
      <c r="F18" s="104">
        <f t="shared" si="3"/>
        <v>4578</v>
      </c>
      <c r="G18" s="104">
        <f t="shared" si="3"/>
        <v>1656</v>
      </c>
      <c r="H18" s="104">
        <f t="shared" si="3"/>
        <v>6801</v>
      </c>
      <c r="I18" s="104">
        <f t="shared" si="3"/>
        <v>5258</v>
      </c>
      <c r="J18" s="104">
        <f t="shared" si="3"/>
        <v>8943</v>
      </c>
      <c r="K18" s="104">
        <f t="shared" si="3"/>
        <v>2769</v>
      </c>
      <c r="L18" s="104">
        <f t="shared" si="3"/>
        <v>3188</v>
      </c>
      <c r="M18" s="104">
        <f t="shared" si="3"/>
        <v>1318</v>
      </c>
      <c r="N18" s="104">
        <f>SUM(N19:N26)</f>
        <v>586</v>
      </c>
      <c r="O18" s="104">
        <f t="shared" si="3"/>
        <v>7999</v>
      </c>
      <c r="P18" s="104">
        <f t="shared" si="3"/>
        <v>2929</v>
      </c>
      <c r="Q18" s="104">
        <f t="shared" si="3"/>
        <v>2401</v>
      </c>
      <c r="R18" s="104">
        <f t="shared" si="3"/>
        <v>5689</v>
      </c>
      <c r="S18" s="104">
        <f t="shared" si="3"/>
        <v>3932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752</v>
      </c>
      <c r="D19" s="104" t="s">
        <v>30</v>
      </c>
      <c r="E19" s="104">
        <v>2</v>
      </c>
      <c r="F19" s="104">
        <v>239</v>
      </c>
      <c r="G19" s="104" t="s">
        <v>30</v>
      </c>
      <c r="H19" s="104">
        <v>4</v>
      </c>
      <c r="I19" s="104">
        <v>6</v>
      </c>
      <c r="J19" s="104">
        <v>7</v>
      </c>
      <c r="K19" s="104">
        <v>84</v>
      </c>
      <c r="L19" s="104">
        <v>6</v>
      </c>
      <c r="M19" s="104" t="s">
        <v>30</v>
      </c>
      <c r="N19" s="104">
        <v>56</v>
      </c>
      <c r="O19" s="104">
        <v>154</v>
      </c>
      <c r="P19" s="104">
        <v>117</v>
      </c>
      <c r="Q19" s="104" t="s">
        <v>30</v>
      </c>
      <c r="R19" s="104">
        <v>1</v>
      </c>
      <c r="S19" s="104">
        <v>76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>
        <v>1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>
        <v>1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37216</v>
      </c>
      <c r="D22" s="104">
        <v>4914</v>
      </c>
      <c r="E22" s="104">
        <v>1830</v>
      </c>
      <c r="F22" s="104">
        <v>2871</v>
      </c>
      <c r="G22" s="104">
        <v>1369</v>
      </c>
      <c r="H22" s="104">
        <v>3715</v>
      </c>
      <c r="I22" s="104">
        <v>57</v>
      </c>
      <c r="J22" s="104">
        <v>6017</v>
      </c>
      <c r="K22" s="104">
        <v>1432</v>
      </c>
      <c r="L22" s="104">
        <v>1877</v>
      </c>
      <c r="M22" s="104">
        <v>39</v>
      </c>
      <c r="N22" s="104">
        <v>484</v>
      </c>
      <c r="O22" s="104">
        <v>2279</v>
      </c>
      <c r="P22" s="104">
        <v>2030</v>
      </c>
      <c r="Q22" s="108">
        <v>1102</v>
      </c>
      <c r="R22" s="108">
        <v>3993</v>
      </c>
      <c r="S22" s="104">
        <v>3207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>
        <v>1</v>
      </c>
      <c r="F23" s="104" t="s">
        <v>30</v>
      </c>
      <c r="G23" s="104" t="s">
        <v>30</v>
      </c>
      <c r="H23" s="104">
        <v>1</v>
      </c>
      <c r="I23" s="104">
        <v>4</v>
      </c>
      <c r="J23" s="104">
        <v>1</v>
      </c>
      <c r="K23" s="104">
        <v>1</v>
      </c>
      <c r="L23" s="104" t="s">
        <v>30</v>
      </c>
      <c r="M23" s="104" t="s">
        <v>30</v>
      </c>
      <c r="N23" s="104">
        <v>1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2211</v>
      </c>
      <c r="D24" s="104">
        <v>11</v>
      </c>
      <c r="E24" s="104">
        <v>9</v>
      </c>
      <c r="F24" s="104">
        <v>81</v>
      </c>
      <c r="G24" s="104">
        <v>15</v>
      </c>
      <c r="H24" s="104">
        <v>308</v>
      </c>
      <c r="I24" s="104">
        <v>7</v>
      </c>
      <c r="J24" s="104">
        <v>108</v>
      </c>
      <c r="K24" s="104">
        <v>5</v>
      </c>
      <c r="L24" s="104">
        <v>89</v>
      </c>
      <c r="M24" s="104">
        <v>1076</v>
      </c>
      <c r="N24" s="104">
        <v>17</v>
      </c>
      <c r="O24" s="104">
        <v>282</v>
      </c>
      <c r="P24" s="104">
        <v>35</v>
      </c>
      <c r="Q24" s="108">
        <v>70</v>
      </c>
      <c r="R24" s="108">
        <v>92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2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28717</v>
      </c>
      <c r="D26" s="104">
        <v>2866</v>
      </c>
      <c r="E26" s="104">
        <v>1235</v>
      </c>
      <c r="F26" s="104">
        <v>1387</v>
      </c>
      <c r="G26" s="104">
        <v>272</v>
      </c>
      <c r="H26" s="104">
        <v>2773</v>
      </c>
      <c r="I26" s="104">
        <v>5184</v>
      </c>
      <c r="J26" s="104">
        <v>2808</v>
      </c>
      <c r="K26" s="104">
        <v>1246</v>
      </c>
      <c r="L26" s="104">
        <v>1215</v>
      </c>
      <c r="M26" s="104">
        <v>203</v>
      </c>
      <c r="N26" s="104">
        <v>28</v>
      </c>
      <c r="O26" s="104">
        <v>5283</v>
      </c>
      <c r="P26" s="104">
        <v>747</v>
      </c>
      <c r="Q26" s="108">
        <v>1225</v>
      </c>
      <c r="R26" s="108">
        <v>1603</v>
      </c>
      <c r="S26" s="104">
        <v>642</v>
      </c>
    </row>
    <row r="27" spans="1:20" ht="12.75" customHeight="1" x14ac:dyDescent="0.25">
      <c r="A27" s="228"/>
      <c r="B27" s="220"/>
      <c r="C27" s="226">
        <f>C28/C7*100</f>
        <v>9.4466454181684583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SUM(C29:C41)</f>
        <v>38056</v>
      </c>
      <c r="D28" s="231">
        <f t="shared" ref="D28:S28" si="4">SUM(D29:D41)</f>
        <v>2222</v>
      </c>
      <c r="E28" s="231">
        <f t="shared" si="4"/>
        <v>2387</v>
      </c>
      <c r="F28" s="231">
        <f t="shared" si="4"/>
        <v>3497</v>
      </c>
      <c r="G28" s="231">
        <f t="shared" si="4"/>
        <v>1241</v>
      </c>
      <c r="H28" s="231">
        <f t="shared" si="4"/>
        <v>3750</v>
      </c>
      <c r="I28" s="231">
        <f t="shared" si="4"/>
        <v>2040</v>
      </c>
      <c r="J28" s="231">
        <f t="shared" si="4"/>
        <v>7279</v>
      </c>
      <c r="K28" s="231">
        <f t="shared" si="4"/>
        <v>1078</v>
      </c>
      <c r="L28" s="231">
        <f t="shared" si="4"/>
        <v>1843</v>
      </c>
      <c r="M28" s="231">
        <f t="shared" si="4"/>
        <v>1138</v>
      </c>
      <c r="N28" s="231">
        <f t="shared" si="4"/>
        <v>60</v>
      </c>
      <c r="O28" s="231">
        <f t="shared" si="4"/>
        <v>3178</v>
      </c>
      <c r="P28" s="231">
        <f t="shared" si="4"/>
        <v>1730</v>
      </c>
      <c r="Q28" s="231">
        <f t="shared" si="4"/>
        <v>1098</v>
      </c>
      <c r="R28" s="231">
        <f t="shared" si="4"/>
        <v>4211</v>
      </c>
      <c r="S28" s="231">
        <f t="shared" si="4"/>
        <v>1304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1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1</v>
      </c>
      <c r="D31" s="231">
        <v>1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203</v>
      </c>
      <c r="D32" s="231">
        <v>6</v>
      </c>
      <c r="E32" s="231">
        <v>10</v>
      </c>
      <c r="F32" s="231">
        <v>6</v>
      </c>
      <c r="G32" s="231">
        <v>1</v>
      </c>
      <c r="H32" s="231" t="s">
        <v>30</v>
      </c>
      <c r="I32" s="231">
        <v>2</v>
      </c>
      <c r="J32" s="231">
        <v>30</v>
      </c>
      <c r="K32" s="231">
        <v>146</v>
      </c>
      <c r="L32" s="231" t="s">
        <v>30</v>
      </c>
      <c r="M32" s="231" t="s">
        <v>30</v>
      </c>
      <c r="N32" s="231" t="s">
        <v>30</v>
      </c>
      <c r="O32" s="231">
        <v>2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19" s="233" customFormat="1" ht="12.75" customHeight="1" x14ac:dyDescent="0.25">
      <c r="A33" s="229" t="s">
        <v>264</v>
      </c>
      <c r="B33" s="54" t="s">
        <v>157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13013</v>
      </c>
      <c r="D34" s="231">
        <v>708</v>
      </c>
      <c r="E34" s="231">
        <v>389</v>
      </c>
      <c r="F34" s="231">
        <v>1374</v>
      </c>
      <c r="G34" s="231">
        <v>626</v>
      </c>
      <c r="H34" s="231">
        <v>842</v>
      </c>
      <c r="I34" s="231">
        <v>641</v>
      </c>
      <c r="J34" s="231">
        <v>2886</v>
      </c>
      <c r="K34" s="231">
        <v>353</v>
      </c>
      <c r="L34" s="231">
        <v>390</v>
      </c>
      <c r="M34" s="231">
        <v>449</v>
      </c>
      <c r="N34" s="231">
        <v>8</v>
      </c>
      <c r="O34" s="231">
        <v>842</v>
      </c>
      <c r="P34" s="231">
        <v>707</v>
      </c>
      <c r="Q34" s="234">
        <v>745</v>
      </c>
      <c r="R34" s="234">
        <v>1884</v>
      </c>
      <c r="S34" s="231">
        <v>169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2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>
        <v>2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270</v>
      </c>
      <c r="B36" s="54" t="s">
        <v>185</v>
      </c>
      <c r="C36" s="230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>
        <v>1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272</v>
      </c>
      <c r="D37" s="231">
        <v>3</v>
      </c>
      <c r="E37" s="231">
        <v>35</v>
      </c>
      <c r="F37" s="231">
        <v>12</v>
      </c>
      <c r="G37" s="231">
        <v>14</v>
      </c>
      <c r="H37" s="231">
        <v>1</v>
      </c>
      <c r="I37" s="231">
        <v>1</v>
      </c>
      <c r="J37" s="231">
        <v>106</v>
      </c>
      <c r="K37" s="231">
        <v>58</v>
      </c>
      <c r="L37" s="231">
        <v>25</v>
      </c>
      <c r="M37" s="231" t="s">
        <v>30</v>
      </c>
      <c r="N37" s="231">
        <v>4</v>
      </c>
      <c r="O37" s="231">
        <v>7</v>
      </c>
      <c r="P37" s="231">
        <v>5</v>
      </c>
      <c r="Q37" s="234" t="s">
        <v>30</v>
      </c>
      <c r="R37" s="234">
        <v>1</v>
      </c>
      <c r="S37" s="231" t="s">
        <v>30</v>
      </c>
    </row>
    <row r="38" spans="1:19" s="233" customFormat="1" ht="12.75" customHeight="1" x14ac:dyDescent="0.25">
      <c r="A38" s="229" t="s">
        <v>72</v>
      </c>
      <c r="B38" s="54" t="s">
        <v>73</v>
      </c>
      <c r="C38" s="230">
        <v>6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>
        <v>1</v>
      </c>
      <c r="I38" s="231" t="s">
        <v>30</v>
      </c>
      <c r="J38" s="231" t="s">
        <v>30</v>
      </c>
      <c r="K38" s="231">
        <v>1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19" s="233" customFormat="1" ht="12.75" customHeight="1" x14ac:dyDescent="0.25">
      <c r="A39" s="229" t="s">
        <v>74</v>
      </c>
      <c r="B39" s="54" t="s">
        <v>75</v>
      </c>
      <c r="C39" s="230">
        <v>9955</v>
      </c>
      <c r="D39" s="231">
        <v>13</v>
      </c>
      <c r="E39" s="231">
        <v>1036</v>
      </c>
      <c r="F39" s="231">
        <v>1663</v>
      </c>
      <c r="G39" s="231">
        <v>51</v>
      </c>
      <c r="H39" s="231">
        <v>627</v>
      </c>
      <c r="I39" s="231">
        <v>8</v>
      </c>
      <c r="J39" s="231">
        <v>2461</v>
      </c>
      <c r="K39" s="231">
        <v>223</v>
      </c>
      <c r="L39" s="231">
        <v>814</v>
      </c>
      <c r="M39" s="231">
        <v>665</v>
      </c>
      <c r="N39" s="231">
        <v>15</v>
      </c>
      <c r="O39" s="231">
        <v>491</v>
      </c>
      <c r="P39" s="231">
        <v>829</v>
      </c>
      <c r="Q39" s="234">
        <v>236</v>
      </c>
      <c r="R39" s="234">
        <v>18</v>
      </c>
      <c r="S39" s="231">
        <v>805</v>
      </c>
    </row>
    <row r="40" spans="1:19" s="233" customFormat="1" ht="12.75" customHeight="1" x14ac:dyDescent="0.25">
      <c r="A40" s="229" t="s">
        <v>76</v>
      </c>
      <c r="B40" s="58" t="s">
        <v>77</v>
      </c>
      <c r="C40" s="230">
        <v>6797</v>
      </c>
      <c r="D40" s="231">
        <v>1470</v>
      </c>
      <c r="E40" s="231">
        <v>285</v>
      </c>
      <c r="F40" s="231">
        <v>28</v>
      </c>
      <c r="G40" s="231">
        <v>545</v>
      </c>
      <c r="H40" s="231">
        <v>65</v>
      </c>
      <c r="I40" s="231">
        <v>13</v>
      </c>
      <c r="J40" s="231">
        <v>1522</v>
      </c>
      <c r="K40" s="231">
        <v>23</v>
      </c>
      <c r="L40" s="231">
        <v>248</v>
      </c>
      <c r="M40" s="231">
        <v>6</v>
      </c>
      <c r="N40" s="231">
        <v>11</v>
      </c>
      <c r="O40" s="231">
        <v>125</v>
      </c>
      <c r="P40" s="231">
        <v>12</v>
      </c>
      <c r="Q40" s="234">
        <v>80</v>
      </c>
      <c r="R40" s="234">
        <v>2298</v>
      </c>
      <c r="S40" s="231">
        <v>66</v>
      </c>
    </row>
    <row r="41" spans="1:19" s="233" customFormat="1" ht="12.75" customHeight="1" x14ac:dyDescent="0.25">
      <c r="A41" s="229" t="s">
        <v>78</v>
      </c>
      <c r="B41" s="58" t="s">
        <v>79</v>
      </c>
      <c r="C41" s="230">
        <v>7803</v>
      </c>
      <c r="D41" s="231">
        <v>21</v>
      </c>
      <c r="E41" s="231">
        <v>632</v>
      </c>
      <c r="F41" s="231">
        <v>414</v>
      </c>
      <c r="G41" s="231">
        <v>4</v>
      </c>
      <c r="H41" s="231">
        <v>2214</v>
      </c>
      <c r="I41" s="231">
        <v>1375</v>
      </c>
      <c r="J41" s="231">
        <v>274</v>
      </c>
      <c r="K41" s="231">
        <v>271</v>
      </c>
      <c r="L41" s="231">
        <v>366</v>
      </c>
      <c r="M41" s="231">
        <v>18</v>
      </c>
      <c r="N41" s="231">
        <v>22</v>
      </c>
      <c r="O41" s="231">
        <v>1707</v>
      </c>
      <c r="P41" s="231">
        <v>177</v>
      </c>
      <c r="Q41" s="234">
        <v>37</v>
      </c>
      <c r="R41" s="234">
        <v>10</v>
      </c>
      <c r="S41" s="231">
        <v>261</v>
      </c>
    </row>
    <row r="42" spans="1:19" ht="12.75" customHeight="1" x14ac:dyDescent="0.25">
      <c r="A42" s="228"/>
      <c r="B42" s="220"/>
      <c r="C42" s="226">
        <f>C43/C7*100</f>
        <v>0.42273589308232307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19" s="121" customFormat="1" ht="12.75" customHeight="1" x14ac:dyDescent="0.25">
      <c r="A43" s="118" t="s">
        <v>80</v>
      </c>
      <c r="B43" s="236"/>
      <c r="C43" s="146">
        <f>SUM(C44:C66)</f>
        <v>1703</v>
      </c>
      <c r="D43" s="120">
        <f t="shared" ref="D43:S43" si="5">SUM(D44:D66)</f>
        <v>38</v>
      </c>
      <c r="E43" s="120">
        <f t="shared" si="5"/>
        <v>157</v>
      </c>
      <c r="F43" s="120">
        <f t="shared" si="5"/>
        <v>113</v>
      </c>
      <c r="G43" s="120">
        <f t="shared" si="5"/>
        <v>25</v>
      </c>
      <c r="H43" s="120">
        <f t="shared" si="5"/>
        <v>326</v>
      </c>
      <c r="I43" s="120">
        <f t="shared" si="5"/>
        <v>9</v>
      </c>
      <c r="J43" s="120">
        <f t="shared" si="5"/>
        <v>255</v>
      </c>
      <c r="K43" s="120">
        <f t="shared" si="5"/>
        <v>57</v>
      </c>
      <c r="L43" s="120">
        <f t="shared" si="5"/>
        <v>46</v>
      </c>
      <c r="M43" s="120">
        <f t="shared" si="5"/>
        <v>7</v>
      </c>
      <c r="N43" s="120">
        <f t="shared" si="5"/>
        <v>8</v>
      </c>
      <c r="O43" s="120">
        <f t="shared" si="5"/>
        <v>409</v>
      </c>
      <c r="P43" s="120">
        <f t="shared" si="5"/>
        <v>33</v>
      </c>
      <c r="Q43" s="120">
        <f t="shared" si="5"/>
        <v>114</v>
      </c>
      <c r="R43" s="120">
        <f t="shared" si="5"/>
        <v>32</v>
      </c>
      <c r="S43" s="120">
        <f t="shared" si="5"/>
        <v>74</v>
      </c>
    </row>
    <row r="44" spans="1:19" s="121" customFormat="1" ht="12.75" customHeight="1" x14ac:dyDescent="0.25">
      <c r="A44" s="118" t="s">
        <v>81</v>
      </c>
      <c r="B44" s="63" t="s">
        <v>82</v>
      </c>
      <c r="C44" s="146">
        <v>4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>
        <v>4</v>
      </c>
      <c r="P44" s="120" t="s">
        <v>30</v>
      </c>
      <c r="Q44" s="122" t="s">
        <v>30</v>
      </c>
      <c r="R44" s="122" t="s">
        <v>30</v>
      </c>
      <c r="S44" s="120" t="s">
        <v>30</v>
      </c>
    </row>
    <row r="45" spans="1:19" s="121" customFormat="1" ht="12.75" customHeight="1" x14ac:dyDescent="0.25">
      <c r="A45" s="118" t="s">
        <v>83</v>
      </c>
      <c r="B45" s="60" t="s">
        <v>84</v>
      </c>
      <c r="C45" s="146">
        <v>12</v>
      </c>
      <c r="D45" s="120">
        <v>2</v>
      </c>
      <c r="E45" s="120">
        <v>2</v>
      </c>
      <c r="F45" s="120" t="s">
        <v>30</v>
      </c>
      <c r="G45" s="120" t="s">
        <v>30</v>
      </c>
      <c r="H45" s="120">
        <v>1</v>
      </c>
      <c r="I45" s="120">
        <v>1</v>
      </c>
      <c r="J45" s="120">
        <v>1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3</v>
      </c>
      <c r="P45" s="120" t="s">
        <v>30</v>
      </c>
      <c r="Q45" s="122">
        <v>1</v>
      </c>
      <c r="R45" s="122" t="s">
        <v>30</v>
      </c>
      <c r="S45" s="120">
        <v>1</v>
      </c>
    </row>
    <row r="46" spans="1:19" s="121" customFormat="1" ht="12.75" customHeight="1" x14ac:dyDescent="0.25">
      <c r="A46" s="118" t="s">
        <v>85</v>
      </c>
      <c r="B46" s="60" t="s">
        <v>86</v>
      </c>
      <c r="C46" s="146">
        <v>26</v>
      </c>
      <c r="D46" s="120" t="s">
        <v>30</v>
      </c>
      <c r="E46" s="120">
        <v>1</v>
      </c>
      <c r="F46" s="120" t="s">
        <v>30</v>
      </c>
      <c r="G46" s="120" t="s">
        <v>30</v>
      </c>
      <c r="H46" s="120">
        <v>2</v>
      </c>
      <c r="I46" s="120" t="s">
        <v>30</v>
      </c>
      <c r="J46" s="120">
        <v>6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>
        <v>11</v>
      </c>
      <c r="R46" s="122" t="s">
        <v>30</v>
      </c>
      <c r="S46" s="120">
        <v>6</v>
      </c>
    </row>
    <row r="47" spans="1:19" s="121" customFormat="1" ht="12.75" customHeight="1" x14ac:dyDescent="0.25">
      <c r="A47" s="118" t="s">
        <v>89</v>
      </c>
      <c r="B47" s="67" t="s">
        <v>90</v>
      </c>
      <c r="C47" s="146">
        <v>30</v>
      </c>
      <c r="D47" s="120" t="s">
        <v>30</v>
      </c>
      <c r="E47" s="120" t="s">
        <v>30</v>
      </c>
      <c r="F47" s="120">
        <v>1</v>
      </c>
      <c r="G47" s="120" t="s">
        <v>30</v>
      </c>
      <c r="H47" s="120">
        <v>4</v>
      </c>
      <c r="I47" s="120">
        <v>2</v>
      </c>
      <c r="J47" s="120">
        <v>2</v>
      </c>
      <c r="K47" s="120" t="s">
        <v>30</v>
      </c>
      <c r="L47" s="120" t="s">
        <v>30</v>
      </c>
      <c r="M47" s="120" t="s">
        <v>30</v>
      </c>
      <c r="N47" s="120">
        <v>1</v>
      </c>
      <c r="O47" s="120">
        <v>9</v>
      </c>
      <c r="P47" s="120" t="s">
        <v>30</v>
      </c>
      <c r="Q47" s="122">
        <v>1</v>
      </c>
      <c r="R47" s="122" t="s">
        <v>30</v>
      </c>
      <c r="S47" s="120">
        <v>10</v>
      </c>
    </row>
    <row r="48" spans="1:19" s="121" customFormat="1" ht="12.75" customHeight="1" x14ac:dyDescent="0.25">
      <c r="A48" s="118" t="s">
        <v>91</v>
      </c>
      <c r="B48" s="67" t="s">
        <v>92</v>
      </c>
      <c r="C48" s="146">
        <v>162</v>
      </c>
      <c r="D48" s="120">
        <v>4</v>
      </c>
      <c r="E48" s="120">
        <v>7</v>
      </c>
      <c r="F48" s="120">
        <v>2</v>
      </c>
      <c r="G48" s="120" t="s">
        <v>30</v>
      </c>
      <c r="H48" s="120">
        <v>1</v>
      </c>
      <c r="I48" s="120" t="s">
        <v>30</v>
      </c>
      <c r="J48" s="120">
        <v>16</v>
      </c>
      <c r="K48" s="120">
        <v>1</v>
      </c>
      <c r="L48" s="120">
        <v>1</v>
      </c>
      <c r="M48" s="120">
        <v>1</v>
      </c>
      <c r="N48" s="120">
        <v>1</v>
      </c>
      <c r="O48" s="120">
        <v>57</v>
      </c>
      <c r="P48" s="120">
        <v>3</v>
      </c>
      <c r="Q48" s="122">
        <v>60</v>
      </c>
      <c r="R48" s="122">
        <v>3</v>
      </c>
      <c r="S48" s="120">
        <v>5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6</v>
      </c>
      <c r="D49" s="120" t="s">
        <v>30</v>
      </c>
      <c r="E49" s="120">
        <v>1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>
        <v>1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63</v>
      </c>
      <c r="D50" s="120">
        <v>10</v>
      </c>
      <c r="E50" s="120">
        <v>1</v>
      </c>
      <c r="F50" s="120" t="s">
        <v>30</v>
      </c>
      <c r="G50" s="120">
        <v>13</v>
      </c>
      <c r="H50" s="120" t="s">
        <v>30</v>
      </c>
      <c r="I50" s="120" t="s">
        <v>30</v>
      </c>
      <c r="J50" s="120">
        <v>2</v>
      </c>
      <c r="K50" s="120">
        <v>1</v>
      </c>
      <c r="L50" s="120" t="s">
        <v>30</v>
      </c>
      <c r="M50" s="120" t="s">
        <v>30</v>
      </c>
      <c r="N50" s="120">
        <v>2</v>
      </c>
      <c r="O50" s="120">
        <v>12</v>
      </c>
      <c r="P50" s="120" t="s">
        <v>30</v>
      </c>
      <c r="Q50" s="122">
        <v>6</v>
      </c>
      <c r="R50" s="122">
        <v>15</v>
      </c>
      <c r="S50" s="120">
        <v>1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1</v>
      </c>
      <c r="D51" s="120" t="s">
        <v>30</v>
      </c>
      <c r="E51" s="120">
        <v>1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20</v>
      </c>
      <c r="D52" s="120" t="s">
        <v>30</v>
      </c>
      <c r="E52" s="120">
        <v>2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>
        <v>14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454</v>
      </c>
      <c r="D53" s="120">
        <v>3</v>
      </c>
      <c r="E53" s="120">
        <v>87</v>
      </c>
      <c r="F53" s="120">
        <v>43</v>
      </c>
      <c r="G53" s="120" t="s">
        <v>30</v>
      </c>
      <c r="H53" s="120">
        <v>2</v>
      </c>
      <c r="I53" s="120">
        <v>1</v>
      </c>
      <c r="J53" s="120">
        <v>26</v>
      </c>
      <c r="K53" s="120">
        <v>26</v>
      </c>
      <c r="L53" s="120">
        <v>25</v>
      </c>
      <c r="M53" s="120" t="s">
        <v>30</v>
      </c>
      <c r="N53" s="120">
        <v>1</v>
      </c>
      <c r="O53" s="120">
        <v>210</v>
      </c>
      <c r="P53" s="120">
        <v>5</v>
      </c>
      <c r="Q53" s="122">
        <v>10</v>
      </c>
      <c r="R53" s="122">
        <v>3</v>
      </c>
      <c r="S53" s="120">
        <v>12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170</v>
      </c>
      <c r="D54" s="120">
        <v>1</v>
      </c>
      <c r="E54" s="120">
        <v>24</v>
      </c>
      <c r="F54" s="120">
        <v>20</v>
      </c>
      <c r="G54" s="120">
        <v>7</v>
      </c>
      <c r="H54" s="120">
        <v>1</v>
      </c>
      <c r="I54" s="120">
        <v>1</v>
      </c>
      <c r="J54" s="120">
        <v>13</v>
      </c>
      <c r="K54" s="120">
        <v>20</v>
      </c>
      <c r="L54" s="120">
        <v>9</v>
      </c>
      <c r="M54" s="120">
        <v>1</v>
      </c>
      <c r="N54" s="120">
        <v>1</v>
      </c>
      <c r="O54" s="120">
        <v>24</v>
      </c>
      <c r="P54" s="120">
        <v>11</v>
      </c>
      <c r="Q54" s="122">
        <v>6</v>
      </c>
      <c r="R54" s="122">
        <v>2</v>
      </c>
      <c r="S54" s="120">
        <v>29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4</v>
      </c>
      <c r="D55" s="120">
        <v>2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>
        <v>1</v>
      </c>
      <c r="S55" s="120" t="s">
        <v>30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7</v>
      </c>
      <c r="D56" s="120">
        <v>6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17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>
        <v>1</v>
      </c>
      <c r="K57" s="120">
        <v>2</v>
      </c>
      <c r="L57" s="120" t="s">
        <v>30</v>
      </c>
      <c r="M57" s="120">
        <v>1</v>
      </c>
      <c r="N57" s="120">
        <v>1</v>
      </c>
      <c r="O57" s="120">
        <v>7</v>
      </c>
      <c r="P57" s="120" t="s">
        <v>30</v>
      </c>
      <c r="Q57" s="122">
        <v>2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5</v>
      </c>
      <c r="D58" s="120" t="s">
        <v>30</v>
      </c>
      <c r="E58" s="120">
        <v>1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1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1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33</v>
      </c>
      <c r="D59" s="120" t="s">
        <v>30</v>
      </c>
      <c r="E59" s="120">
        <v>1</v>
      </c>
      <c r="F59" s="120">
        <v>14</v>
      </c>
      <c r="G59" s="120" t="s">
        <v>30</v>
      </c>
      <c r="H59" s="120" t="s">
        <v>30</v>
      </c>
      <c r="I59" s="120" t="s">
        <v>30</v>
      </c>
      <c r="J59" s="120">
        <v>12</v>
      </c>
      <c r="K59" s="120" t="s">
        <v>30</v>
      </c>
      <c r="L59" s="120" t="s">
        <v>30</v>
      </c>
      <c r="M59" s="120">
        <v>1</v>
      </c>
      <c r="N59" s="120" t="s">
        <v>30</v>
      </c>
      <c r="O59" s="120" t="s">
        <v>30</v>
      </c>
      <c r="P59" s="120">
        <v>2</v>
      </c>
      <c r="Q59" s="122">
        <v>3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117</v>
      </c>
      <c r="B60" s="67" t="s">
        <v>118</v>
      </c>
      <c r="C60" s="146">
        <v>50</v>
      </c>
      <c r="D60" s="120" t="s">
        <v>30</v>
      </c>
      <c r="E60" s="120">
        <v>8</v>
      </c>
      <c r="F60" s="120">
        <v>2</v>
      </c>
      <c r="G60" s="120" t="s">
        <v>30</v>
      </c>
      <c r="H60" s="120">
        <v>6</v>
      </c>
      <c r="I60" s="120">
        <v>1</v>
      </c>
      <c r="J60" s="120">
        <v>9</v>
      </c>
      <c r="K60" s="120">
        <v>1</v>
      </c>
      <c r="L60" s="120">
        <v>4</v>
      </c>
      <c r="M60" s="120" t="s">
        <v>30</v>
      </c>
      <c r="N60" s="120" t="s">
        <v>30</v>
      </c>
      <c r="O60" s="120">
        <v>17</v>
      </c>
      <c r="P60" s="120" t="s">
        <v>30</v>
      </c>
      <c r="Q60" s="122">
        <v>2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119</v>
      </c>
      <c r="B61" s="67" t="s">
        <v>120</v>
      </c>
      <c r="C61" s="146">
        <v>4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>
        <v>2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121</v>
      </c>
      <c r="B62" s="67" t="s">
        <v>122</v>
      </c>
      <c r="C62" s="146">
        <v>112</v>
      </c>
      <c r="D62" s="120">
        <v>9</v>
      </c>
      <c r="E62" s="120">
        <v>5</v>
      </c>
      <c r="F62" s="120">
        <v>1</v>
      </c>
      <c r="G62" s="120">
        <v>2</v>
      </c>
      <c r="H62" s="120">
        <v>17</v>
      </c>
      <c r="I62" s="120" t="s">
        <v>30</v>
      </c>
      <c r="J62" s="120">
        <v>16</v>
      </c>
      <c r="K62" s="120">
        <v>5</v>
      </c>
      <c r="L62" s="120">
        <v>2</v>
      </c>
      <c r="M62" s="120">
        <v>1</v>
      </c>
      <c r="N62" s="120" t="s">
        <v>30</v>
      </c>
      <c r="O62" s="120">
        <v>45</v>
      </c>
      <c r="P62" s="120">
        <v>1</v>
      </c>
      <c r="Q62" s="122">
        <v>1</v>
      </c>
      <c r="R62" s="122" t="s">
        <v>30</v>
      </c>
      <c r="S62" s="120">
        <v>7</v>
      </c>
    </row>
    <row r="63" spans="1:19" s="121" customFormat="1" ht="12.75" customHeight="1" x14ac:dyDescent="0.25">
      <c r="A63" s="118" t="s">
        <v>125</v>
      </c>
      <c r="B63" s="67" t="s">
        <v>126</v>
      </c>
      <c r="C63" s="146">
        <v>1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 t="s">
        <v>30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1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514</v>
      </c>
      <c r="D65" s="120">
        <v>1</v>
      </c>
      <c r="E65" s="120">
        <v>15</v>
      </c>
      <c r="F65" s="120">
        <v>28</v>
      </c>
      <c r="G65" s="120">
        <v>3</v>
      </c>
      <c r="H65" s="120">
        <v>291</v>
      </c>
      <c r="I65" s="120">
        <v>1</v>
      </c>
      <c r="J65" s="120">
        <v>143</v>
      </c>
      <c r="K65" s="120">
        <v>1</v>
      </c>
      <c r="L65" s="120">
        <v>3</v>
      </c>
      <c r="M65" s="120">
        <v>1</v>
      </c>
      <c r="N65" s="120">
        <v>1</v>
      </c>
      <c r="O65" s="120">
        <v>3</v>
      </c>
      <c r="P65" s="120">
        <v>11</v>
      </c>
      <c r="Q65" s="122">
        <v>3</v>
      </c>
      <c r="R65" s="122">
        <v>8</v>
      </c>
      <c r="S65" s="120">
        <v>1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>
        <v>2</v>
      </c>
      <c r="P66" s="120" t="s">
        <v>30</v>
      </c>
      <c r="Q66" s="122">
        <v>4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5CFE-804A-4895-9889-72012FD83818}">
  <dimension ref="A1:T84"/>
  <sheetViews>
    <sheetView workbookViewId="0">
      <selection sqref="A1:XFD104857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8.5546875" style="2" customWidth="1"/>
    <col min="4" max="19" width="7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271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4" t="s">
        <v>0</v>
      </c>
      <c r="B4" s="255"/>
      <c r="C4" s="256" t="s">
        <v>1</v>
      </c>
      <c r="D4" s="271" t="s">
        <v>2</v>
      </c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3"/>
      <c r="Q4" s="273"/>
      <c r="R4" s="273"/>
      <c r="S4" s="274"/>
    </row>
    <row r="5" spans="1:19" ht="124.5" customHeight="1" thickBot="1" x14ac:dyDescent="0.3">
      <c r="A5" s="177" t="s">
        <v>3</v>
      </c>
      <c r="B5" s="247" t="s">
        <v>4</v>
      </c>
      <c r="C5" s="27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414200</v>
      </c>
      <c r="D7" s="199">
        <v>32991</v>
      </c>
      <c r="E7" s="199">
        <v>22629</v>
      </c>
      <c r="F7" s="199">
        <v>23682</v>
      </c>
      <c r="G7" s="199">
        <v>10981</v>
      </c>
      <c r="H7" s="199">
        <v>31589</v>
      </c>
      <c r="I7" s="199">
        <v>32467</v>
      </c>
      <c r="J7" s="199">
        <v>58725</v>
      </c>
      <c r="K7" s="199">
        <v>10707</v>
      </c>
      <c r="L7" s="199">
        <v>19636</v>
      </c>
      <c r="M7" s="199">
        <v>12969</v>
      </c>
      <c r="N7" s="199">
        <v>22395</v>
      </c>
      <c r="O7" s="199">
        <v>52159</v>
      </c>
      <c r="P7" s="199">
        <v>14619</v>
      </c>
      <c r="Q7" s="201">
        <v>14973</v>
      </c>
      <c r="R7" s="201">
        <v>35121</v>
      </c>
      <c r="S7" s="199">
        <v>18557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0" t="s">
        <v>24</v>
      </c>
      <c r="C10" s="225">
        <f t="shared" ref="C10:S10" si="0">SUM(C13,C18,C28,C46)</f>
        <v>118734</v>
      </c>
      <c r="D10" s="196">
        <f t="shared" si="0"/>
        <v>10357</v>
      </c>
      <c r="E10" s="196">
        <f t="shared" si="0"/>
        <v>7081</v>
      </c>
      <c r="F10" s="196">
        <f t="shared" si="0"/>
        <v>8990</v>
      </c>
      <c r="G10" s="196">
        <f t="shared" si="0"/>
        <v>3754</v>
      </c>
      <c r="H10" s="196">
        <f t="shared" si="0"/>
        <v>11466</v>
      </c>
      <c r="I10" s="196">
        <f t="shared" si="0"/>
        <v>7582</v>
      </c>
      <c r="J10" s="196">
        <f t="shared" si="0"/>
        <v>20165</v>
      </c>
      <c r="K10" s="196">
        <f t="shared" si="0"/>
        <v>2415</v>
      </c>
      <c r="L10" s="196">
        <f t="shared" si="0"/>
        <v>6035</v>
      </c>
      <c r="M10" s="196">
        <f t="shared" si="0"/>
        <v>2689</v>
      </c>
      <c r="N10" s="196">
        <f t="shared" si="0"/>
        <v>1350</v>
      </c>
      <c r="O10" s="196">
        <f t="shared" si="0"/>
        <v>11082</v>
      </c>
      <c r="P10" s="196">
        <f t="shared" si="0"/>
        <v>5180</v>
      </c>
      <c r="Q10" s="196">
        <f t="shared" si="0"/>
        <v>3726</v>
      </c>
      <c r="R10" s="196">
        <f t="shared" si="0"/>
        <v>10940</v>
      </c>
      <c r="S10" s="196">
        <f t="shared" si="0"/>
        <v>5922</v>
      </c>
    </row>
    <row r="11" spans="1:19" ht="12.75" customHeight="1" x14ac:dyDescent="0.25">
      <c r="A11" s="21" t="s">
        <v>25</v>
      </c>
      <c r="B11" s="260"/>
      <c r="C11" s="226">
        <f>C10/C7*100</f>
        <v>28.665861902462581</v>
      </c>
      <c r="D11" s="227">
        <f t="shared" ref="D11:S11" si="1">D10/D7*100</f>
        <v>31.393410324027766</v>
      </c>
      <c r="E11" s="227">
        <f t="shared" si="1"/>
        <v>31.291705333863629</v>
      </c>
      <c r="F11" s="227">
        <f t="shared" si="1"/>
        <v>37.961320834388992</v>
      </c>
      <c r="G11" s="227">
        <f t="shared" si="1"/>
        <v>34.18632182861306</v>
      </c>
      <c r="H11" s="227">
        <f t="shared" si="1"/>
        <v>36.297445313241951</v>
      </c>
      <c r="I11" s="227">
        <f t="shared" si="1"/>
        <v>23.352942988265006</v>
      </c>
      <c r="J11" s="227">
        <f t="shared" si="1"/>
        <v>34.338016177096634</v>
      </c>
      <c r="K11" s="227">
        <f t="shared" si="1"/>
        <v>22.55533762958812</v>
      </c>
      <c r="L11" s="227">
        <f t="shared" si="1"/>
        <v>30.73436545121206</v>
      </c>
      <c r="M11" s="227">
        <f t="shared" si="1"/>
        <v>20.734058138638293</v>
      </c>
      <c r="N11" s="227">
        <f t="shared" si="1"/>
        <v>6.0281312793034161</v>
      </c>
      <c r="O11" s="227">
        <f t="shared" si="1"/>
        <v>21.246572978776435</v>
      </c>
      <c r="P11" s="227">
        <f t="shared" si="1"/>
        <v>35.433340173746494</v>
      </c>
      <c r="Q11" s="227">
        <f t="shared" si="1"/>
        <v>24.88479262672811</v>
      </c>
      <c r="R11" s="227">
        <f t="shared" si="1"/>
        <v>31.149454742177046</v>
      </c>
      <c r="S11" s="227">
        <f t="shared" si="1"/>
        <v>31.912485854394568</v>
      </c>
    </row>
    <row r="12" spans="1:19" ht="12.75" customHeight="1" x14ac:dyDescent="0.25">
      <c r="A12" s="228"/>
      <c r="B12" s="220"/>
      <c r="C12" s="226">
        <f>C13/C7*100</f>
        <v>1.0659101883148236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4415</v>
      </c>
      <c r="D13" s="93">
        <f t="shared" ref="D13:S13" si="2">SUM(D14:D16)</f>
        <v>400</v>
      </c>
      <c r="E13" s="93">
        <f t="shared" si="2"/>
        <v>332</v>
      </c>
      <c r="F13" s="93">
        <f t="shared" si="2"/>
        <v>268</v>
      </c>
      <c r="G13" s="93">
        <f t="shared" si="2"/>
        <v>120</v>
      </c>
      <c r="H13" s="93">
        <f t="shared" si="2"/>
        <v>304</v>
      </c>
      <c r="I13" s="93">
        <f t="shared" si="2"/>
        <v>343</v>
      </c>
      <c r="J13" s="93">
        <f t="shared" si="2"/>
        <v>660</v>
      </c>
      <c r="K13" s="93">
        <f t="shared" si="2"/>
        <v>135</v>
      </c>
      <c r="L13" s="93">
        <f t="shared" si="2"/>
        <v>179</v>
      </c>
      <c r="M13" s="93">
        <f t="shared" si="2"/>
        <v>74</v>
      </c>
      <c r="N13" s="93">
        <f t="shared" si="2"/>
        <v>256</v>
      </c>
      <c r="O13" s="93">
        <f t="shared" si="2"/>
        <v>556</v>
      </c>
      <c r="P13" s="93">
        <f t="shared" si="2"/>
        <v>168</v>
      </c>
      <c r="Q13" s="93">
        <f t="shared" si="2"/>
        <v>11</v>
      </c>
      <c r="R13" s="93">
        <f t="shared" si="2"/>
        <v>383</v>
      </c>
      <c r="S13" s="93">
        <f t="shared" si="2"/>
        <v>226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915</v>
      </c>
      <c r="D14" s="93">
        <v>10</v>
      </c>
      <c r="E14" s="93">
        <v>150</v>
      </c>
      <c r="F14" s="93">
        <v>246</v>
      </c>
      <c r="G14" s="93">
        <v>3</v>
      </c>
      <c r="H14" s="93">
        <v>88</v>
      </c>
      <c r="I14" s="93">
        <v>35</v>
      </c>
      <c r="J14" s="93">
        <v>68</v>
      </c>
      <c r="K14" s="93">
        <v>14</v>
      </c>
      <c r="L14" s="93">
        <v>76</v>
      </c>
      <c r="M14" s="93">
        <v>1</v>
      </c>
      <c r="N14" s="93">
        <v>1</v>
      </c>
      <c r="O14" s="93">
        <v>48</v>
      </c>
      <c r="P14" s="93">
        <v>153</v>
      </c>
      <c r="Q14" s="93">
        <v>1</v>
      </c>
      <c r="R14" s="93">
        <v>7</v>
      </c>
      <c r="S14" s="93">
        <v>14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3397</v>
      </c>
      <c r="D15" s="93">
        <v>385</v>
      </c>
      <c r="E15" s="93">
        <v>179</v>
      </c>
      <c r="F15" s="93">
        <v>22</v>
      </c>
      <c r="G15" s="93">
        <v>116</v>
      </c>
      <c r="H15" s="93">
        <v>151</v>
      </c>
      <c r="I15" s="93">
        <v>307</v>
      </c>
      <c r="J15" s="93">
        <v>580</v>
      </c>
      <c r="K15" s="93">
        <v>119</v>
      </c>
      <c r="L15" s="93">
        <v>100</v>
      </c>
      <c r="M15" s="93">
        <v>73</v>
      </c>
      <c r="N15" s="93">
        <v>255</v>
      </c>
      <c r="O15" s="93">
        <v>508</v>
      </c>
      <c r="P15" s="93">
        <v>15</v>
      </c>
      <c r="Q15" s="94">
        <v>9</v>
      </c>
      <c r="R15" s="94">
        <v>367</v>
      </c>
      <c r="S15" s="93">
        <v>211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103</v>
      </c>
      <c r="D16" s="93">
        <v>5</v>
      </c>
      <c r="E16" s="93">
        <v>3</v>
      </c>
      <c r="F16" s="93" t="s">
        <v>30</v>
      </c>
      <c r="G16" s="93">
        <v>1</v>
      </c>
      <c r="H16" s="93">
        <v>65</v>
      </c>
      <c r="I16" s="93">
        <v>1</v>
      </c>
      <c r="J16" s="93">
        <v>12</v>
      </c>
      <c r="K16" s="93">
        <v>2</v>
      </c>
      <c r="L16" s="93">
        <v>3</v>
      </c>
      <c r="M16" s="93" t="s">
        <v>30</v>
      </c>
      <c r="N16" s="93" t="s">
        <v>30</v>
      </c>
      <c r="O16" s="93" t="s">
        <v>30</v>
      </c>
      <c r="P16" s="93" t="s">
        <v>30</v>
      </c>
      <c r="Q16" s="94">
        <v>1</v>
      </c>
      <c r="R16" s="94">
        <v>9</v>
      </c>
      <c r="S16" s="93">
        <v>1</v>
      </c>
    </row>
    <row r="17" spans="1:20" ht="12.75" customHeight="1" x14ac:dyDescent="0.25">
      <c r="A17" s="228"/>
      <c r="B17" s="220"/>
      <c r="C17" s="226">
        <f>C18/C7*100</f>
        <v>16.79937228392081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69583</v>
      </c>
      <c r="D18" s="104">
        <f t="shared" ref="D18:S18" si="3">SUM(D19:D26)</f>
        <v>7497</v>
      </c>
      <c r="E18" s="104">
        <f t="shared" si="3"/>
        <v>3908</v>
      </c>
      <c r="F18" s="104">
        <f t="shared" si="3"/>
        <v>4274</v>
      </c>
      <c r="G18" s="104">
        <f t="shared" si="3"/>
        <v>1890</v>
      </c>
      <c r="H18" s="104">
        <f t="shared" si="3"/>
        <v>6814</v>
      </c>
      <c r="I18" s="104">
        <f t="shared" si="3"/>
        <v>5425</v>
      </c>
      <c r="J18" s="104">
        <f t="shared" si="3"/>
        <v>9690</v>
      </c>
      <c r="K18" s="104">
        <f t="shared" si="3"/>
        <v>1410</v>
      </c>
      <c r="L18" s="104">
        <f t="shared" si="3"/>
        <v>4062</v>
      </c>
      <c r="M18" s="104">
        <f t="shared" si="3"/>
        <v>1362</v>
      </c>
      <c r="N18" s="104">
        <f>SUM(N19:N26)</f>
        <v>1019</v>
      </c>
      <c r="O18" s="104">
        <f t="shared" si="3"/>
        <v>6672</v>
      </c>
      <c r="P18" s="104">
        <f t="shared" si="3"/>
        <v>2794</v>
      </c>
      <c r="Q18" s="104">
        <f t="shared" si="3"/>
        <v>2245</v>
      </c>
      <c r="R18" s="104">
        <f t="shared" si="3"/>
        <v>6221</v>
      </c>
      <c r="S18" s="104">
        <f t="shared" si="3"/>
        <v>4300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688</v>
      </c>
      <c r="D19" s="104" t="s">
        <v>30</v>
      </c>
      <c r="E19" s="104">
        <v>2</v>
      </c>
      <c r="F19" s="104">
        <v>242</v>
      </c>
      <c r="G19" s="104" t="s">
        <v>30</v>
      </c>
      <c r="H19" s="104">
        <v>3</v>
      </c>
      <c r="I19" s="104">
        <v>8</v>
      </c>
      <c r="J19" s="104">
        <v>6</v>
      </c>
      <c r="K19" s="104">
        <v>84</v>
      </c>
      <c r="L19" s="104">
        <v>3</v>
      </c>
      <c r="M19" s="104" t="s">
        <v>30</v>
      </c>
      <c r="N19" s="104">
        <v>86</v>
      </c>
      <c r="O19" s="104">
        <v>160</v>
      </c>
      <c r="P19" s="104">
        <v>87</v>
      </c>
      <c r="Q19" s="104">
        <v>4</v>
      </c>
      <c r="R19" s="104">
        <v>3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3</v>
      </c>
      <c r="D20" s="104" t="s">
        <v>30</v>
      </c>
      <c r="E20" s="104">
        <v>2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40527</v>
      </c>
      <c r="D22" s="104">
        <v>5147</v>
      </c>
      <c r="E22" s="104">
        <v>2225</v>
      </c>
      <c r="F22" s="104">
        <v>3675</v>
      </c>
      <c r="G22" s="104">
        <v>1652</v>
      </c>
      <c r="H22" s="104">
        <v>4028</v>
      </c>
      <c r="I22" s="104">
        <v>72</v>
      </c>
      <c r="J22" s="104">
        <v>6701</v>
      </c>
      <c r="K22" s="104">
        <v>481</v>
      </c>
      <c r="L22" s="104">
        <v>2424</v>
      </c>
      <c r="M22" s="104">
        <v>37</v>
      </c>
      <c r="N22" s="104">
        <v>906</v>
      </c>
      <c r="O22" s="104">
        <v>1628</v>
      </c>
      <c r="P22" s="104">
        <v>2573</v>
      </c>
      <c r="Q22" s="108">
        <v>1089</v>
      </c>
      <c r="R22" s="108">
        <v>4803</v>
      </c>
      <c r="S22" s="104">
        <v>3086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 t="s">
        <v>30</v>
      </c>
      <c r="E23" s="104">
        <v>2</v>
      </c>
      <c r="F23" s="104" t="s">
        <v>30</v>
      </c>
      <c r="G23" s="104" t="s">
        <v>30</v>
      </c>
      <c r="H23" s="104">
        <v>2</v>
      </c>
      <c r="I23" s="104">
        <v>1</v>
      </c>
      <c r="J23" s="104">
        <v>1</v>
      </c>
      <c r="K23" s="104">
        <v>1</v>
      </c>
      <c r="L23" s="104" t="s">
        <v>30</v>
      </c>
      <c r="M23" s="104" t="s">
        <v>30</v>
      </c>
      <c r="N23" s="104" t="s">
        <v>30</v>
      </c>
      <c r="O23" s="104">
        <v>2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1538</v>
      </c>
      <c r="D24" s="104">
        <v>13</v>
      </c>
      <c r="E24" s="104">
        <v>10</v>
      </c>
      <c r="F24" s="104">
        <v>11</v>
      </c>
      <c r="G24" s="104">
        <v>5</v>
      </c>
      <c r="H24" s="104">
        <v>202</v>
      </c>
      <c r="I24" s="104">
        <v>1</v>
      </c>
      <c r="J24" s="104">
        <v>38</v>
      </c>
      <c r="K24" s="104">
        <v>3</v>
      </c>
      <c r="L24" s="104">
        <v>88</v>
      </c>
      <c r="M24" s="104">
        <v>996</v>
      </c>
      <c r="N24" s="104">
        <v>1</v>
      </c>
      <c r="O24" s="104">
        <v>24</v>
      </c>
      <c r="P24" s="104">
        <v>6</v>
      </c>
      <c r="Q24" s="108">
        <v>71</v>
      </c>
      <c r="R24" s="108">
        <v>65</v>
      </c>
      <c r="S24" s="104">
        <v>4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26818</v>
      </c>
      <c r="D26" s="104">
        <v>2337</v>
      </c>
      <c r="E26" s="104">
        <v>1667</v>
      </c>
      <c r="F26" s="104">
        <v>346</v>
      </c>
      <c r="G26" s="104">
        <v>233</v>
      </c>
      <c r="H26" s="104">
        <v>2579</v>
      </c>
      <c r="I26" s="104">
        <v>5343</v>
      </c>
      <c r="J26" s="104">
        <v>2944</v>
      </c>
      <c r="K26" s="104">
        <v>841</v>
      </c>
      <c r="L26" s="104">
        <v>1546</v>
      </c>
      <c r="M26" s="104">
        <v>329</v>
      </c>
      <c r="N26" s="104">
        <v>26</v>
      </c>
      <c r="O26" s="104">
        <v>4858</v>
      </c>
      <c r="P26" s="104">
        <v>128</v>
      </c>
      <c r="Q26" s="108">
        <v>1081</v>
      </c>
      <c r="R26" s="108">
        <v>1350</v>
      </c>
      <c r="S26" s="104">
        <v>1210</v>
      </c>
    </row>
    <row r="27" spans="1:20" ht="12.75" customHeight="1" x14ac:dyDescent="0.25">
      <c r="A27" s="228"/>
      <c r="B27" s="220"/>
      <c r="C27" s="226">
        <f>C28/C7*100</f>
        <v>10.292853693867697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SUM(C29:C44)</f>
        <v>42633</v>
      </c>
      <c r="D28" s="231">
        <f t="shared" si="4"/>
        <v>2414</v>
      </c>
      <c r="E28" s="231">
        <f t="shared" si="4"/>
        <v>2577</v>
      </c>
      <c r="F28" s="231">
        <f t="shared" si="4"/>
        <v>4345</v>
      </c>
      <c r="G28" s="231">
        <f t="shared" si="4"/>
        <v>1720</v>
      </c>
      <c r="H28" s="231">
        <f t="shared" si="4"/>
        <v>4036</v>
      </c>
      <c r="I28" s="231">
        <f t="shared" si="4"/>
        <v>1797</v>
      </c>
      <c r="J28" s="231">
        <f t="shared" si="4"/>
        <v>9202</v>
      </c>
      <c r="K28" s="231">
        <f t="shared" si="4"/>
        <v>808</v>
      </c>
      <c r="L28" s="231">
        <f t="shared" si="4"/>
        <v>1743</v>
      </c>
      <c r="M28" s="231">
        <f t="shared" si="4"/>
        <v>1246</v>
      </c>
      <c r="N28" s="231">
        <f t="shared" si="4"/>
        <v>63</v>
      </c>
      <c r="O28" s="231">
        <f t="shared" si="4"/>
        <v>3451</v>
      </c>
      <c r="P28" s="231">
        <f t="shared" si="4"/>
        <v>2209</v>
      </c>
      <c r="Q28" s="231">
        <f t="shared" si="4"/>
        <v>1371</v>
      </c>
      <c r="R28" s="231">
        <f t="shared" si="4"/>
        <v>4320</v>
      </c>
      <c r="S28" s="231">
        <f t="shared" si="4"/>
        <v>1331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2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2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4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1">
        <v>1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252</v>
      </c>
      <c r="B32" s="111" t="s">
        <v>134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>
        <v>1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58</v>
      </c>
      <c r="B33" s="58" t="s">
        <v>59</v>
      </c>
      <c r="C33" s="230">
        <v>22</v>
      </c>
      <c r="D33" s="231" t="s">
        <v>30</v>
      </c>
      <c r="E33" s="231">
        <v>7</v>
      </c>
      <c r="F33" s="231">
        <v>1</v>
      </c>
      <c r="G33" s="231" t="s">
        <v>30</v>
      </c>
      <c r="H33" s="231" t="s">
        <v>30</v>
      </c>
      <c r="I33" s="231" t="s">
        <v>30</v>
      </c>
      <c r="J33" s="231">
        <v>14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272</v>
      </c>
      <c r="B34" s="54" t="s">
        <v>63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264</v>
      </c>
      <c r="B35" s="54" t="s">
        <v>157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64</v>
      </c>
      <c r="B36" s="58" t="s">
        <v>65</v>
      </c>
      <c r="C36" s="230">
        <v>18255</v>
      </c>
      <c r="D36" s="231">
        <v>1002</v>
      </c>
      <c r="E36" s="231">
        <v>507</v>
      </c>
      <c r="F36" s="231">
        <v>2810</v>
      </c>
      <c r="G36" s="231">
        <v>959</v>
      </c>
      <c r="H36" s="231">
        <v>1048</v>
      </c>
      <c r="I36" s="231">
        <v>967</v>
      </c>
      <c r="J36" s="231">
        <v>4363</v>
      </c>
      <c r="K36" s="231">
        <v>294</v>
      </c>
      <c r="L36" s="231">
        <v>466</v>
      </c>
      <c r="M36" s="231">
        <v>481</v>
      </c>
      <c r="N36" s="231">
        <v>21</v>
      </c>
      <c r="O36" s="231">
        <v>1088</v>
      </c>
      <c r="P36" s="231">
        <v>1407</v>
      </c>
      <c r="Q36" s="234">
        <v>822</v>
      </c>
      <c r="R36" s="234">
        <v>1883</v>
      </c>
      <c r="S36" s="231">
        <v>137</v>
      </c>
    </row>
    <row r="37" spans="1:20" s="233" customFormat="1" ht="12.75" customHeight="1" x14ac:dyDescent="0.25">
      <c r="A37" s="229" t="s">
        <v>66</v>
      </c>
      <c r="B37" s="54" t="s">
        <v>67</v>
      </c>
      <c r="C37" s="230">
        <v>1</v>
      </c>
      <c r="D37" s="231" t="s">
        <v>30</v>
      </c>
      <c r="E37" s="231" t="s">
        <v>30</v>
      </c>
      <c r="F37" s="231" t="s">
        <v>30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253</v>
      </c>
      <c r="B38" s="54" t="s">
        <v>256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20" s="233" customFormat="1" ht="12.75" customHeight="1" x14ac:dyDescent="0.25">
      <c r="A39" s="229" t="s">
        <v>68</v>
      </c>
      <c r="B39" s="54" t="s">
        <v>69</v>
      </c>
      <c r="C39" s="230">
        <v>207</v>
      </c>
      <c r="D39" s="231" t="s">
        <v>30</v>
      </c>
      <c r="E39" s="231">
        <v>53</v>
      </c>
      <c r="F39" s="231">
        <v>3</v>
      </c>
      <c r="G39" s="231">
        <v>1</v>
      </c>
      <c r="H39" s="231" t="s">
        <v>30</v>
      </c>
      <c r="I39" s="231" t="s">
        <v>30</v>
      </c>
      <c r="J39" s="231">
        <v>109</v>
      </c>
      <c r="K39" s="231">
        <v>2</v>
      </c>
      <c r="L39" s="231">
        <v>27</v>
      </c>
      <c r="M39" s="231">
        <v>1</v>
      </c>
      <c r="N39" s="231">
        <v>5</v>
      </c>
      <c r="O39" s="231">
        <v>5</v>
      </c>
      <c r="P39" s="231" t="s">
        <v>30</v>
      </c>
      <c r="Q39" s="234">
        <v>1</v>
      </c>
      <c r="R39" s="234" t="s">
        <v>30</v>
      </c>
      <c r="S39" s="231" t="s">
        <v>30</v>
      </c>
    </row>
    <row r="40" spans="1:20" s="233" customFormat="1" ht="12.75" customHeight="1" x14ac:dyDescent="0.25">
      <c r="A40" s="229" t="s">
        <v>273</v>
      </c>
      <c r="B40" s="235" t="s">
        <v>257</v>
      </c>
      <c r="C40" s="230">
        <v>4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>
        <v>2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4" t="s">
        <v>30</v>
      </c>
      <c r="R40" s="234" t="s">
        <v>30</v>
      </c>
      <c r="S40" s="231" t="s">
        <v>30</v>
      </c>
    </row>
    <row r="41" spans="1:20" s="233" customFormat="1" ht="12.75" customHeight="1" x14ac:dyDescent="0.25">
      <c r="A41" s="229" t="s">
        <v>72</v>
      </c>
      <c r="B41" s="54" t="s">
        <v>73</v>
      </c>
      <c r="C41" s="230">
        <v>31</v>
      </c>
      <c r="D41" s="231" t="s">
        <v>30</v>
      </c>
      <c r="E41" s="231">
        <v>2</v>
      </c>
      <c r="F41" s="231">
        <v>1</v>
      </c>
      <c r="G41" s="231">
        <v>1</v>
      </c>
      <c r="H41" s="231">
        <v>8</v>
      </c>
      <c r="I41" s="231" t="s">
        <v>30</v>
      </c>
      <c r="J41" s="231">
        <v>5</v>
      </c>
      <c r="K41" s="231" t="s">
        <v>30</v>
      </c>
      <c r="L41" s="231">
        <v>2</v>
      </c>
      <c r="M41" s="231">
        <v>1</v>
      </c>
      <c r="N41" s="231">
        <v>3</v>
      </c>
      <c r="O41" s="231">
        <v>1</v>
      </c>
      <c r="P41" s="231">
        <v>1</v>
      </c>
      <c r="Q41" s="234">
        <v>3</v>
      </c>
      <c r="R41" s="234">
        <v>1</v>
      </c>
      <c r="S41" s="231">
        <v>2</v>
      </c>
    </row>
    <row r="42" spans="1:20" s="233" customFormat="1" ht="12.75" customHeight="1" x14ac:dyDescent="0.25">
      <c r="A42" s="229" t="s">
        <v>74</v>
      </c>
      <c r="B42" s="54" t="s">
        <v>75</v>
      </c>
      <c r="C42" s="230">
        <v>9470</v>
      </c>
      <c r="D42" s="231">
        <v>21</v>
      </c>
      <c r="E42" s="231">
        <v>1266</v>
      </c>
      <c r="F42" s="231">
        <v>1106</v>
      </c>
      <c r="G42" s="231">
        <v>43</v>
      </c>
      <c r="H42" s="231">
        <v>671</v>
      </c>
      <c r="I42" s="231">
        <v>14</v>
      </c>
      <c r="J42" s="231">
        <v>2481</v>
      </c>
      <c r="K42" s="231">
        <v>96</v>
      </c>
      <c r="L42" s="231">
        <v>739</v>
      </c>
      <c r="M42" s="231">
        <v>742</v>
      </c>
      <c r="N42" s="231">
        <v>9</v>
      </c>
      <c r="O42" s="231">
        <v>396</v>
      </c>
      <c r="P42" s="231">
        <v>563</v>
      </c>
      <c r="Q42" s="234">
        <v>368</v>
      </c>
      <c r="R42" s="234">
        <v>26</v>
      </c>
      <c r="S42" s="231">
        <v>929</v>
      </c>
    </row>
    <row r="43" spans="1:20" s="233" customFormat="1" ht="12.75" customHeight="1" x14ac:dyDescent="0.25">
      <c r="A43" s="229" t="s">
        <v>76</v>
      </c>
      <c r="B43" s="58" t="s">
        <v>77</v>
      </c>
      <c r="C43" s="230">
        <v>7333</v>
      </c>
      <c r="D43" s="231">
        <v>1363</v>
      </c>
      <c r="E43" s="231">
        <v>258</v>
      </c>
      <c r="F43" s="231">
        <v>27</v>
      </c>
      <c r="G43" s="231">
        <v>694</v>
      </c>
      <c r="H43" s="231">
        <v>79</v>
      </c>
      <c r="I43" s="231">
        <v>11</v>
      </c>
      <c r="J43" s="231">
        <v>1870</v>
      </c>
      <c r="K43" s="231">
        <v>18</v>
      </c>
      <c r="L43" s="231">
        <v>249</v>
      </c>
      <c r="M43" s="231">
        <v>6</v>
      </c>
      <c r="N43" s="231">
        <v>5</v>
      </c>
      <c r="O43" s="231">
        <v>163</v>
      </c>
      <c r="P43" s="231">
        <v>10</v>
      </c>
      <c r="Q43" s="234">
        <v>127</v>
      </c>
      <c r="R43" s="234">
        <v>2399</v>
      </c>
      <c r="S43" s="231">
        <v>54</v>
      </c>
    </row>
    <row r="44" spans="1:20" s="233" customFormat="1" ht="12.75" customHeight="1" x14ac:dyDescent="0.25">
      <c r="A44" s="229" t="s">
        <v>78</v>
      </c>
      <c r="B44" s="58" t="s">
        <v>79</v>
      </c>
      <c r="C44" s="230">
        <v>7299</v>
      </c>
      <c r="D44" s="231">
        <v>28</v>
      </c>
      <c r="E44" s="231">
        <v>484</v>
      </c>
      <c r="F44" s="231">
        <v>397</v>
      </c>
      <c r="G44" s="231">
        <v>22</v>
      </c>
      <c r="H44" s="231">
        <v>2230</v>
      </c>
      <c r="I44" s="231">
        <v>805</v>
      </c>
      <c r="J44" s="231">
        <v>357</v>
      </c>
      <c r="K44" s="231">
        <v>397</v>
      </c>
      <c r="L44" s="231">
        <v>260</v>
      </c>
      <c r="M44" s="231">
        <v>15</v>
      </c>
      <c r="N44" s="231">
        <v>20</v>
      </c>
      <c r="O44" s="231">
        <v>1787</v>
      </c>
      <c r="P44" s="231">
        <v>228</v>
      </c>
      <c r="Q44" s="234">
        <v>49</v>
      </c>
      <c r="R44" s="234">
        <v>11</v>
      </c>
      <c r="S44" s="231">
        <v>209</v>
      </c>
    </row>
    <row r="45" spans="1:20" ht="12.75" customHeight="1" x14ac:dyDescent="0.25">
      <c r="A45" s="228"/>
      <c r="B45" s="220"/>
      <c r="C45" s="226">
        <f>C46/C7*100</f>
        <v>0.50772573635924678</v>
      </c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  <c r="R45" s="223"/>
      <c r="S45" s="222"/>
    </row>
    <row r="46" spans="1:20" s="121" customFormat="1" ht="12.75" customHeight="1" x14ac:dyDescent="0.25">
      <c r="A46" s="118" t="s">
        <v>80</v>
      </c>
      <c r="B46" s="236"/>
      <c r="C46" s="146">
        <f>SUM(C47:C70)</f>
        <v>2103</v>
      </c>
      <c r="D46" s="120">
        <f t="shared" ref="D46:S46" si="5">SUM(D47:D75)</f>
        <v>46</v>
      </c>
      <c r="E46" s="120">
        <f t="shared" si="5"/>
        <v>264</v>
      </c>
      <c r="F46" s="120">
        <f t="shared" si="5"/>
        <v>103</v>
      </c>
      <c r="G46" s="120">
        <f t="shared" si="5"/>
        <v>24</v>
      </c>
      <c r="H46" s="120">
        <f t="shared" si="5"/>
        <v>312</v>
      </c>
      <c r="I46" s="120">
        <f t="shared" si="5"/>
        <v>17</v>
      </c>
      <c r="J46" s="120">
        <f t="shared" si="5"/>
        <v>613</v>
      </c>
      <c r="K46" s="120">
        <f t="shared" si="5"/>
        <v>62</v>
      </c>
      <c r="L46" s="120">
        <f t="shared" si="5"/>
        <v>51</v>
      </c>
      <c r="M46" s="120">
        <f t="shared" si="5"/>
        <v>7</v>
      </c>
      <c r="N46" s="120">
        <f t="shared" si="5"/>
        <v>12</v>
      </c>
      <c r="O46" s="120">
        <f t="shared" si="5"/>
        <v>403</v>
      </c>
      <c r="P46" s="120">
        <f t="shared" si="5"/>
        <v>9</v>
      </c>
      <c r="Q46" s="120">
        <f t="shared" si="5"/>
        <v>99</v>
      </c>
      <c r="R46" s="120">
        <f t="shared" si="5"/>
        <v>16</v>
      </c>
      <c r="S46" s="120">
        <f t="shared" si="5"/>
        <v>65</v>
      </c>
    </row>
    <row r="47" spans="1:20" s="121" customFormat="1" ht="12.75" customHeight="1" x14ac:dyDescent="0.25">
      <c r="A47" s="118" t="s">
        <v>81</v>
      </c>
      <c r="B47" s="63" t="s">
        <v>82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 t="s">
        <v>30</v>
      </c>
      <c r="Q47" s="122">
        <v>1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83</v>
      </c>
      <c r="B48" s="60" t="s">
        <v>84</v>
      </c>
      <c r="C48" s="146">
        <v>11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>
        <v>1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5</v>
      </c>
      <c r="P48" s="120" t="s">
        <v>30</v>
      </c>
      <c r="Q48" s="122">
        <v>1</v>
      </c>
      <c r="R48" s="122">
        <v>1</v>
      </c>
      <c r="S48" s="120">
        <v>3</v>
      </c>
    </row>
    <row r="49" spans="1:19" s="121" customFormat="1" ht="12.75" customHeight="1" x14ac:dyDescent="0.25">
      <c r="A49" s="118" t="s">
        <v>85</v>
      </c>
      <c r="B49" s="60" t="s">
        <v>86</v>
      </c>
      <c r="C49" s="146">
        <v>27</v>
      </c>
      <c r="D49" s="120">
        <v>1</v>
      </c>
      <c r="E49" s="120" t="s">
        <v>30</v>
      </c>
      <c r="F49" s="120" t="s">
        <v>30</v>
      </c>
      <c r="G49" s="120">
        <v>1</v>
      </c>
      <c r="H49" s="120">
        <v>1</v>
      </c>
      <c r="I49" s="120" t="s">
        <v>30</v>
      </c>
      <c r="J49" s="120">
        <v>11</v>
      </c>
      <c r="K49" s="120" t="s">
        <v>30</v>
      </c>
      <c r="L49" s="120" t="s">
        <v>30</v>
      </c>
      <c r="M49" s="120" t="s">
        <v>30</v>
      </c>
      <c r="N49" s="120">
        <v>2</v>
      </c>
      <c r="O49" s="120" t="s">
        <v>30</v>
      </c>
      <c r="P49" s="120" t="s">
        <v>30</v>
      </c>
      <c r="Q49" s="122">
        <v>5</v>
      </c>
      <c r="R49" s="122">
        <v>1</v>
      </c>
      <c r="S49" s="120">
        <v>5</v>
      </c>
    </row>
    <row r="50" spans="1:19" s="121" customFormat="1" ht="12.75" customHeight="1" x14ac:dyDescent="0.25">
      <c r="A50" s="118" t="s">
        <v>87</v>
      </c>
      <c r="B50" s="60" t="s">
        <v>88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>
        <v>1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89</v>
      </c>
      <c r="B51" s="67" t="s">
        <v>90</v>
      </c>
      <c r="C51" s="146">
        <v>23</v>
      </c>
      <c r="D51" s="120" t="s">
        <v>30</v>
      </c>
      <c r="E51" s="120">
        <v>2</v>
      </c>
      <c r="F51" s="120" t="s">
        <v>30</v>
      </c>
      <c r="G51" s="120" t="s">
        <v>30</v>
      </c>
      <c r="H51" s="120">
        <v>1</v>
      </c>
      <c r="I51" s="120">
        <v>1</v>
      </c>
      <c r="J51" s="120">
        <v>1</v>
      </c>
      <c r="K51" s="120" t="s">
        <v>30</v>
      </c>
      <c r="L51" s="120" t="s">
        <v>30</v>
      </c>
      <c r="M51" s="120" t="s">
        <v>30</v>
      </c>
      <c r="N51" s="120">
        <v>1</v>
      </c>
      <c r="O51" s="120">
        <v>5</v>
      </c>
      <c r="P51" s="120" t="s">
        <v>30</v>
      </c>
      <c r="Q51" s="122">
        <v>6</v>
      </c>
      <c r="R51" s="122" t="s">
        <v>30</v>
      </c>
      <c r="S51" s="120">
        <v>6</v>
      </c>
    </row>
    <row r="52" spans="1:19" s="121" customFormat="1" ht="12.75" customHeight="1" x14ac:dyDescent="0.25">
      <c r="A52" s="118" t="s">
        <v>91</v>
      </c>
      <c r="B52" s="67" t="s">
        <v>92</v>
      </c>
      <c r="C52" s="146">
        <v>141</v>
      </c>
      <c r="D52" s="120" t="s">
        <v>30</v>
      </c>
      <c r="E52" s="120">
        <v>3</v>
      </c>
      <c r="F52" s="120">
        <v>1</v>
      </c>
      <c r="G52" s="120" t="s">
        <v>30</v>
      </c>
      <c r="H52" s="120" t="s">
        <v>30</v>
      </c>
      <c r="I52" s="120" t="s">
        <v>30</v>
      </c>
      <c r="J52" s="120">
        <v>12</v>
      </c>
      <c r="K52" s="120">
        <v>3</v>
      </c>
      <c r="L52" s="120" t="s">
        <v>30</v>
      </c>
      <c r="M52" s="120" t="s">
        <v>30</v>
      </c>
      <c r="N52" s="120" t="s">
        <v>30</v>
      </c>
      <c r="O52" s="120">
        <v>55</v>
      </c>
      <c r="P52" s="120" t="s">
        <v>30</v>
      </c>
      <c r="Q52" s="122">
        <v>65</v>
      </c>
      <c r="R52" s="122" t="s">
        <v>30</v>
      </c>
      <c r="S52" s="120">
        <v>2</v>
      </c>
    </row>
    <row r="53" spans="1:19" s="121" customFormat="1" ht="12.75" customHeight="1" x14ac:dyDescent="0.25">
      <c r="A53" s="118" t="s">
        <v>93</v>
      </c>
      <c r="B53" s="67" t="s">
        <v>94</v>
      </c>
      <c r="C53" s="146">
        <v>1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95</v>
      </c>
      <c r="B54" s="67" t="s">
        <v>96</v>
      </c>
      <c r="C54" s="146">
        <v>73</v>
      </c>
      <c r="D54" s="120">
        <v>17</v>
      </c>
      <c r="E54" s="120">
        <v>2</v>
      </c>
      <c r="F54" s="120">
        <v>2</v>
      </c>
      <c r="G54" s="120">
        <v>4</v>
      </c>
      <c r="H54" s="120">
        <v>1</v>
      </c>
      <c r="I54" s="120" t="s">
        <v>30</v>
      </c>
      <c r="J54" s="120">
        <v>10</v>
      </c>
      <c r="K54" s="120">
        <v>4</v>
      </c>
      <c r="L54" s="120" t="s">
        <v>30</v>
      </c>
      <c r="M54" s="120" t="s">
        <v>30</v>
      </c>
      <c r="N54" s="120">
        <v>1</v>
      </c>
      <c r="O54" s="120">
        <v>20</v>
      </c>
      <c r="P54" s="120" t="s">
        <v>30</v>
      </c>
      <c r="Q54" s="122">
        <v>5</v>
      </c>
      <c r="R54" s="122">
        <v>6</v>
      </c>
      <c r="S54" s="120">
        <v>1</v>
      </c>
    </row>
    <row r="55" spans="1:19" s="121" customFormat="1" ht="12.75" customHeight="1" x14ac:dyDescent="0.25">
      <c r="A55" s="118" t="s">
        <v>254</v>
      </c>
      <c r="B55" s="67" t="s">
        <v>258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99</v>
      </c>
      <c r="B56" s="67" t="s">
        <v>100</v>
      </c>
      <c r="C56" s="146">
        <v>37</v>
      </c>
      <c r="D56" s="120">
        <v>4</v>
      </c>
      <c r="E56" s="120" t="s">
        <v>30</v>
      </c>
      <c r="F56" s="120">
        <v>1</v>
      </c>
      <c r="G56" s="120" t="s">
        <v>30</v>
      </c>
      <c r="H56" s="120">
        <v>3</v>
      </c>
      <c r="I56" s="120" t="s">
        <v>30</v>
      </c>
      <c r="J56" s="120">
        <v>4</v>
      </c>
      <c r="K56" s="120">
        <v>1</v>
      </c>
      <c r="L56" s="120">
        <v>2</v>
      </c>
      <c r="M56" s="120" t="s">
        <v>30</v>
      </c>
      <c r="N56" s="120">
        <v>2</v>
      </c>
      <c r="O56" s="120">
        <v>19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101</v>
      </c>
      <c r="B57" s="67" t="s">
        <v>102</v>
      </c>
      <c r="C57" s="146">
        <v>418</v>
      </c>
      <c r="D57" s="120" t="s">
        <v>30</v>
      </c>
      <c r="E57" s="120">
        <v>88</v>
      </c>
      <c r="F57" s="120">
        <v>26</v>
      </c>
      <c r="G57" s="120" t="s">
        <v>30</v>
      </c>
      <c r="H57" s="120" t="s">
        <v>30</v>
      </c>
      <c r="I57" s="120">
        <v>5</v>
      </c>
      <c r="J57" s="120">
        <v>25</v>
      </c>
      <c r="K57" s="120">
        <v>33</v>
      </c>
      <c r="L57" s="120">
        <v>21</v>
      </c>
      <c r="M57" s="120" t="s">
        <v>30</v>
      </c>
      <c r="N57" s="120">
        <v>3</v>
      </c>
      <c r="O57" s="120">
        <v>202</v>
      </c>
      <c r="P57" s="120">
        <v>1</v>
      </c>
      <c r="Q57" s="122">
        <v>3</v>
      </c>
      <c r="R57" s="122">
        <v>2</v>
      </c>
      <c r="S57" s="120">
        <v>9</v>
      </c>
    </row>
    <row r="58" spans="1:19" s="121" customFormat="1" ht="12.75" customHeight="1" x14ac:dyDescent="0.25">
      <c r="A58" s="118" t="s">
        <v>103</v>
      </c>
      <c r="B58" s="67" t="s">
        <v>104</v>
      </c>
      <c r="C58" s="146">
        <v>188</v>
      </c>
      <c r="D58" s="120">
        <v>9</v>
      </c>
      <c r="E58" s="120">
        <v>41</v>
      </c>
      <c r="F58" s="120">
        <v>17</v>
      </c>
      <c r="G58" s="120">
        <v>10</v>
      </c>
      <c r="H58" s="120">
        <v>2</v>
      </c>
      <c r="I58" s="120">
        <v>1</v>
      </c>
      <c r="J58" s="120">
        <v>33</v>
      </c>
      <c r="K58" s="120">
        <v>9</v>
      </c>
      <c r="L58" s="120">
        <v>13</v>
      </c>
      <c r="M58" s="120">
        <v>1</v>
      </c>
      <c r="N58" s="120" t="s">
        <v>30</v>
      </c>
      <c r="O58" s="120">
        <v>22</v>
      </c>
      <c r="P58" s="120" t="s">
        <v>30</v>
      </c>
      <c r="Q58" s="122">
        <v>2</v>
      </c>
      <c r="R58" s="122">
        <v>2</v>
      </c>
      <c r="S58" s="120">
        <v>26</v>
      </c>
    </row>
    <row r="59" spans="1:19" s="121" customFormat="1" ht="12.75" customHeight="1" x14ac:dyDescent="0.25">
      <c r="A59" s="118" t="s">
        <v>105</v>
      </c>
      <c r="B59" s="67" t="s">
        <v>106</v>
      </c>
      <c r="C59" s="146">
        <v>4</v>
      </c>
      <c r="D59" s="120">
        <v>1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>
        <v>1</v>
      </c>
      <c r="L59" s="120">
        <v>1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107</v>
      </c>
      <c r="B60" s="67" t="s">
        <v>108</v>
      </c>
      <c r="C60" s="146">
        <v>3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>
        <v>1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109</v>
      </c>
      <c r="B61" s="67" t="s">
        <v>110</v>
      </c>
      <c r="C61" s="146">
        <v>14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>
        <v>1</v>
      </c>
      <c r="K61" s="120">
        <v>1</v>
      </c>
      <c r="L61" s="120" t="s">
        <v>30</v>
      </c>
      <c r="M61" s="120" t="s">
        <v>30</v>
      </c>
      <c r="N61" s="120" t="s">
        <v>30</v>
      </c>
      <c r="O61" s="120">
        <v>7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12.75" customHeight="1" x14ac:dyDescent="0.25">
      <c r="A62" s="118" t="s">
        <v>111</v>
      </c>
      <c r="B62" s="67" t="s">
        <v>112</v>
      </c>
      <c r="C62" s="146">
        <v>2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>
        <v>1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113</v>
      </c>
      <c r="B63" s="67" t="s">
        <v>114</v>
      </c>
      <c r="C63" s="146">
        <v>36</v>
      </c>
      <c r="D63" s="120">
        <v>1</v>
      </c>
      <c r="E63" s="120" t="s">
        <v>30</v>
      </c>
      <c r="F63" s="120">
        <v>14</v>
      </c>
      <c r="G63" s="120" t="s">
        <v>30</v>
      </c>
      <c r="H63" s="120">
        <v>1</v>
      </c>
      <c r="I63" s="120">
        <v>2</v>
      </c>
      <c r="J63" s="120">
        <v>14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>
        <v>2</v>
      </c>
      <c r="P63" s="120">
        <v>1</v>
      </c>
      <c r="Q63" s="122" t="s">
        <v>30</v>
      </c>
      <c r="R63" s="122" t="s">
        <v>30</v>
      </c>
      <c r="S63" s="120">
        <v>1</v>
      </c>
    </row>
    <row r="64" spans="1:19" s="121" customFormat="1" ht="12.75" customHeight="1" x14ac:dyDescent="0.25">
      <c r="A64" s="118" t="s">
        <v>115</v>
      </c>
      <c r="B64" s="67" t="s">
        <v>116</v>
      </c>
      <c r="C64" s="146">
        <v>2</v>
      </c>
      <c r="D64" s="120" t="s">
        <v>30</v>
      </c>
      <c r="E64" s="120" t="s">
        <v>30</v>
      </c>
      <c r="F64" s="120">
        <v>1</v>
      </c>
      <c r="G64" s="120" t="s">
        <v>30</v>
      </c>
      <c r="H64" s="120">
        <v>1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117</v>
      </c>
      <c r="B65" s="67" t="s">
        <v>118</v>
      </c>
      <c r="C65" s="146">
        <v>59</v>
      </c>
      <c r="D65" s="120" t="s">
        <v>30</v>
      </c>
      <c r="E65" s="120">
        <v>6</v>
      </c>
      <c r="F65" s="120">
        <v>1</v>
      </c>
      <c r="G65" s="120">
        <v>2</v>
      </c>
      <c r="H65" s="120">
        <v>18</v>
      </c>
      <c r="I65" s="120" t="s">
        <v>30</v>
      </c>
      <c r="J65" s="120">
        <v>5</v>
      </c>
      <c r="K65" s="120">
        <v>2</v>
      </c>
      <c r="L65" s="120">
        <v>6</v>
      </c>
      <c r="M65" s="120" t="s">
        <v>30</v>
      </c>
      <c r="N65" s="120">
        <v>1</v>
      </c>
      <c r="O65" s="120">
        <v>14</v>
      </c>
      <c r="P65" s="120" t="s">
        <v>30</v>
      </c>
      <c r="Q65" s="122">
        <v>4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119</v>
      </c>
      <c r="B66" s="67" t="s">
        <v>120</v>
      </c>
      <c r="C66" s="146">
        <v>2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>
        <v>1</v>
      </c>
      <c r="K66" s="120" t="s">
        <v>30</v>
      </c>
      <c r="L66" s="120">
        <v>1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121</v>
      </c>
      <c r="B67" s="67" t="s">
        <v>122</v>
      </c>
      <c r="C67" s="146">
        <v>126</v>
      </c>
      <c r="D67" s="120">
        <v>12</v>
      </c>
      <c r="E67" s="120">
        <v>12</v>
      </c>
      <c r="F67" s="120">
        <v>4</v>
      </c>
      <c r="G67" s="120">
        <v>3</v>
      </c>
      <c r="H67" s="120">
        <v>9</v>
      </c>
      <c r="I67" s="120" t="s">
        <v>30</v>
      </c>
      <c r="J67" s="120">
        <v>16</v>
      </c>
      <c r="K67" s="120">
        <v>6</v>
      </c>
      <c r="L67" s="120">
        <v>5</v>
      </c>
      <c r="M67" s="120">
        <v>1</v>
      </c>
      <c r="N67" s="120" t="s">
        <v>30</v>
      </c>
      <c r="O67" s="120">
        <v>47</v>
      </c>
      <c r="P67" s="120">
        <v>2</v>
      </c>
      <c r="Q67" s="122" t="s">
        <v>30</v>
      </c>
      <c r="R67" s="122">
        <v>1</v>
      </c>
      <c r="S67" s="120">
        <v>8</v>
      </c>
    </row>
    <row r="68" spans="1:19" s="121" customFormat="1" ht="12.75" customHeight="1" x14ac:dyDescent="0.25">
      <c r="A68" s="118" t="s">
        <v>127</v>
      </c>
      <c r="B68" s="67" t="s">
        <v>128</v>
      </c>
      <c r="C68" s="146">
        <v>4</v>
      </c>
      <c r="D68" s="120">
        <v>1</v>
      </c>
      <c r="E68" s="120" t="s">
        <v>30</v>
      </c>
      <c r="F68" s="120" t="s">
        <v>30</v>
      </c>
      <c r="G68" s="120" t="s">
        <v>30</v>
      </c>
      <c r="H68" s="120" t="s">
        <v>30</v>
      </c>
      <c r="I68" s="120" t="s">
        <v>30</v>
      </c>
      <c r="J68" s="120">
        <v>2</v>
      </c>
      <c r="K68" s="120" t="s">
        <v>30</v>
      </c>
      <c r="L68" s="120" t="s">
        <v>30</v>
      </c>
      <c r="M68" s="120" t="s">
        <v>30</v>
      </c>
      <c r="N68" s="120" t="s">
        <v>30</v>
      </c>
      <c r="O68" s="120">
        <v>1</v>
      </c>
      <c r="P68" s="120" t="s">
        <v>30</v>
      </c>
      <c r="Q68" s="122" t="s">
        <v>30</v>
      </c>
      <c r="R68" s="122" t="s">
        <v>30</v>
      </c>
      <c r="S68" s="120" t="s">
        <v>30</v>
      </c>
    </row>
    <row r="69" spans="1:19" s="121" customFormat="1" ht="12.75" customHeight="1" x14ac:dyDescent="0.25">
      <c r="A69" s="118" t="s">
        <v>129</v>
      </c>
      <c r="B69" s="67" t="s">
        <v>130</v>
      </c>
      <c r="C69" s="146">
        <v>926</v>
      </c>
      <c r="D69" s="120" t="s">
        <v>30</v>
      </c>
      <c r="E69" s="120">
        <v>110</v>
      </c>
      <c r="F69" s="120">
        <v>35</v>
      </c>
      <c r="G69" s="120">
        <v>4</v>
      </c>
      <c r="H69" s="120">
        <v>275</v>
      </c>
      <c r="I69" s="120">
        <v>5</v>
      </c>
      <c r="J69" s="120">
        <v>477</v>
      </c>
      <c r="K69" s="120">
        <v>2</v>
      </c>
      <c r="L69" s="120">
        <v>2</v>
      </c>
      <c r="M69" s="120">
        <v>4</v>
      </c>
      <c r="N69" s="120">
        <v>2</v>
      </c>
      <c r="O69" s="120">
        <v>2</v>
      </c>
      <c r="P69" s="120">
        <v>5</v>
      </c>
      <c r="Q69" s="122">
        <v>1</v>
      </c>
      <c r="R69" s="122">
        <v>2</v>
      </c>
      <c r="S69" s="120" t="s">
        <v>30</v>
      </c>
    </row>
    <row r="70" spans="1:19" s="121" customFormat="1" ht="12.75" customHeight="1" x14ac:dyDescent="0.25">
      <c r="A70" s="118" t="s">
        <v>145</v>
      </c>
      <c r="B70" s="210" t="s">
        <v>132</v>
      </c>
      <c r="C70" s="146">
        <v>2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>
        <v>1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>
        <v>1</v>
      </c>
      <c r="R70" s="122" t="s">
        <v>30</v>
      </c>
      <c r="S70" s="120" t="s">
        <v>30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ht="12.75" customHeight="1" x14ac:dyDescent="0.25">
      <c r="P82" s="237"/>
    </row>
    <row r="83" spans="16:16" x14ac:dyDescent="0.25">
      <c r="P83" s="237"/>
    </row>
    <row r="84" spans="16:16" x14ac:dyDescent="0.25">
      <c r="P84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B232-6799-4D1F-81F1-5F3F42A9DA78}">
  <dimension ref="A1:T80"/>
  <sheetViews>
    <sheetView tabSelected="1" topLeftCell="A4" workbookViewId="0">
      <selection activeCell="C7" sqref="C7:S7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275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4" t="s">
        <v>0</v>
      </c>
      <c r="B4" s="255"/>
      <c r="C4" s="256" t="s">
        <v>1</v>
      </c>
      <c r="D4" s="271" t="s">
        <v>2</v>
      </c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3"/>
      <c r="Q4" s="273"/>
      <c r="R4" s="273"/>
      <c r="S4" s="274"/>
    </row>
    <row r="5" spans="1:19" ht="124.5" customHeight="1" thickBot="1" x14ac:dyDescent="0.3">
      <c r="A5" s="177" t="s">
        <v>3</v>
      </c>
      <c r="B5" s="248" t="s">
        <v>4</v>
      </c>
      <c r="C5" s="27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409709</v>
      </c>
      <c r="D7" s="199">
        <v>32719</v>
      </c>
      <c r="E7" s="199">
        <v>22096</v>
      </c>
      <c r="F7" s="199">
        <v>23015</v>
      </c>
      <c r="G7" s="199">
        <v>11070</v>
      </c>
      <c r="H7" s="199">
        <v>30609</v>
      </c>
      <c r="I7" s="199">
        <v>32981</v>
      </c>
      <c r="J7" s="199">
        <v>57668</v>
      </c>
      <c r="K7" s="199">
        <v>10694</v>
      </c>
      <c r="L7" s="199">
        <v>20029</v>
      </c>
      <c r="M7" s="199">
        <v>12501</v>
      </c>
      <c r="N7" s="199">
        <v>22450</v>
      </c>
      <c r="O7" s="199">
        <v>51766</v>
      </c>
      <c r="P7" s="199">
        <v>14494</v>
      </c>
      <c r="Q7" s="201">
        <v>14894</v>
      </c>
      <c r="R7" s="201">
        <v>34253</v>
      </c>
      <c r="S7" s="199">
        <v>18470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0" t="s">
        <v>24</v>
      </c>
      <c r="C10" s="225">
        <f t="shared" ref="C10:S10" si="0">SUM(C13,C18,C28,C42)</f>
        <v>112347</v>
      </c>
      <c r="D10" s="196">
        <f t="shared" si="0"/>
        <v>8974</v>
      </c>
      <c r="E10" s="196">
        <f t="shared" si="0"/>
        <v>6446</v>
      </c>
      <c r="F10" s="196">
        <f t="shared" si="0"/>
        <v>9045</v>
      </c>
      <c r="G10" s="196">
        <f t="shared" si="0"/>
        <v>3417</v>
      </c>
      <c r="H10" s="196">
        <f t="shared" si="0"/>
        <v>10751</v>
      </c>
      <c r="I10" s="196">
        <f t="shared" si="0"/>
        <v>7768</v>
      </c>
      <c r="J10" s="196">
        <f t="shared" si="0"/>
        <v>20924</v>
      </c>
      <c r="K10" s="196">
        <f t="shared" si="0"/>
        <v>976</v>
      </c>
      <c r="L10" s="196">
        <f t="shared" si="0"/>
        <v>5362</v>
      </c>
      <c r="M10" s="196">
        <f t="shared" si="0"/>
        <v>2646</v>
      </c>
      <c r="N10" s="196">
        <f t="shared" si="0"/>
        <v>1115</v>
      </c>
      <c r="O10" s="196">
        <f t="shared" si="0"/>
        <v>10655</v>
      </c>
      <c r="P10" s="196">
        <f t="shared" si="0"/>
        <v>5243</v>
      </c>
      <c r="Q10" s="196">
        <f t="shared" si="0"/>
        <v>3408</v>
      </c>
      <c r="R10" s="196">
        <f t="shared" si="0"/>
        <v>9454</v>
      </c>
      <c r="S10" s="196">
        <f t="shared" si="0"/>
        <v>6163</v>
      </c>
    </row>
    <row r="11" spans="1:19" ht="12.75" customHeight="1" x14ac:dyDescent="0.25">
      <c r="A11" s="21" t="s">
        <v>25</v>
      </c>
      <c r="B11" s="260"/>
      <c r="C11" s="226">
        <f>C10/C7*100</f>
        <v>27.421169659441212</v>
      </c>
      <c r="D11" s="227">
        <f>D10/D7*100</f>
        <v>27.427488615177726</v>
      </c>
      <c r="E11" s="227">
        <f t="shared" ref="E11:S11" si="1">E10/E7*100</f>
        <v>29.172700941346854</v>
      </c>
      <c r="F11" s="227">
        <f t="shared" si="1"/>
        <v>39.300456224201611</v>
      </c>
      <c r="G11" s="227">
        <f t="shared" si="1"/>
        <v>30.867208672086722</v>
      </c>
      <c r="H11" s="227">
        <f t="shared" si="1"/>
        <v>35.123656440916065</v>
      </c>
      <c r="I11" s="227">
        <f t="shared" si="1"/>
        <v>23.552954731512081</v>
      </c>
      <c r="J11" s="227">
        <f t="shared" si="1"/>
        <v>36.283554137476592</v>
      </c>
      <c r="K11" s="227">
        <f t="shared" si="1"/>
        <v>9.1266130540490007</v>
      </c>
      <c r="L11" s="227">
        <f t="shared" si="1"/>
        <v>26.771181786409702</v>
      </c>
      <c r="M11" s="227">
        <f t="shared" si="1"/>
        <v>21.166306695464364</v>
      </c>
      <c r="N11" s="227">
        <f t="shared" si="1"/>
        <v>4.9665924276169271</v>
      </c>
      <c r="O11" s="227">
        <f t="shared" si="1"/>
        <v>20.583008152068928</v>
      </c>
      <c r="P11" s="227">
        <f t="shared" si="1"/>
        <v>36.173589071339862</v>
      </c>
      <c r="Q11" s="227">
        <f t="shared" si="1"/>
        <v>22.881697327782998</v>
      </c>
      <c r="R11" s="227">
        <f t="shared" si="1"/>
        <v>27.600502145797449</v>
      </c>
      <c r="S11" s="227">
        <f t="shared" si="1"/>
        <v>33.367623172712506</v>
      </c>
    </row>
    <row r="12" spans="1:19" ht="12.75" customHeight="1" x14ac:dyDescent="0.25">
      <c r="A12" s="228"/>
      <c r="B12" s="220"/>
      <c r="C12" s="226">
        <f>C13/C7*100</f>
        <v>1.0378097625387777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4252</v>
      </c>
      <c r="D13" s="93">
        <f t="shared" ref="D13:S13" si="2">SUM(D14:D16)</f>
        <v>265</v>
      </c>
      <c r="E13" s="93">
        <f t="shared" si="2"/>
        <v>266</v>
      </c>
      <c r="F13" s="93">
        <f t="shared" si="2"/>
        <v>275</v>
      </c>
      <c r="G13" s="93">
        <f t="shared" si="2"/>
        <v>117</v>
      </c>
      <c r="H13" s="93">
        <f t="shared" si="2"/>
        <v>279</v>
      </c>
      <c r="I13" s="93">
        <f t="shared" si="2"/>
        <v>358</v>
      </c>
      <c r="J13" s="93">
        <f t="shared" si="2"/>
        <v>694</v>
      </c>
      <c r="K13" s="93">
        <f t="shared" si="2"/>
        <v>153</v>
      </c>
      <c r="L13" s="93">
        <f t="shared" si="2"/>
        <v>178</v>
      </c>
      <c r="M13" s="93">
        <f t="shared" si="2"/>
        <v>76</v>
      </c>
      <c r="N13" s="93">
        <f t="shared" si="2"/>
        <v>276</v>
      </c>
      <c r="O13" s="93">
        <f t="shared" si="2"/>
        <v>557</v>
      </c>
      <c r="P13" s="93">
        <f t="shared" si="2"/>
        <v>158</v>
      </c>
      <c r="Q13" s="93">
        <f t="shared" si="2"/>
        <v>6</v>
      </c>
      <c r="R13" s="93">
        <f t="shared" si="2"/>
        <v>333</v>
      </c>
      <c r="S13" s="93">
        <f t="shared" si="2"/>
        <v>261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819</v>
      </c>
      <c r="D14" s="93">
        <v>9</v>
      </c>
      <c r="E14" s="93">
        <v>96</v>
      </c>
      <c r="F14" s="93">
        <v>249</v>
      </c>
      <c r="G14" s="93">
        <v>6</v>
      </c>
      <c r="H14" s="93">
        <v>145</v>
      </c>
      <c r="I14" s="93">
        <v>17</v>
      </c>
      <c r="J14" s="93">
        <v>35</v>
      </c>
      <c r="K14" s="93">
        <v>2</v>
      </c>
      <c r="L14" s="93">
        <v>75</v>
      </c>
      <c r="M14" s="93">
        <v>1</v>
      </c>
      <c r="N14" s="93">
        <v>2</v>
      </c>
      <c r="O14" s="93">
        <v>19</v>
      </c>
      <c r="P14" s="93">
        <v>144</v>
      </c>
      <c r="Q14" s="93" t="s">
        <v>30</v>
      </c>
      <c r="R14" s="93">
        <v>6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3358</v>
      </c>
      <c r="D15" s="93">
        <v>254</v>
      </c>
      <c r="E15" s="93">
        <v>168</v>
      </c>
      <c r="F15" s="93">
        <v>26</v>
      </c>
      <c r="G15" s="93">
        <v>110</v>
      </c>
      <c r="H15" s="93">
        <v>88</v>
      </c>
      <c r="I15" s="93">
        <v>340</v>
      </c>
      <c r="J15" s="93">
        <v>644</v>
      </c>
      <c r="K15" s="93">
        <v>151</v>
      </c>
      <c r="L15" s="93">
        <v>102</v>
      </c>
      <c r="M15" s="93">
        <v>75</v>
      </c>
      <c r="N15" s="93">
        <v>274</v>
      </c>
      <c r="O15" s="93">
        <v>538</v>
      </c>
      <c r="P15" s="93">
        <v>14</v>
      </c>
      <c r="Q15" s="94">
        <v>6</v>
      </c>
      <c r="R15" s="94">
        <v>323</v>
      </c>
      <c r="S15" s="93">
        <v>245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75</v>
      </c>
      <c r="D16" s="93">
        <v>2</v>
      </c>
      <c r="E16" s="93">
        <v>2</v>
      </c>
      <c r="F16" s="93" t="s">
        <v>30</v>
      </c>
      <c r="G16" s="93">
        <v>1</v>
      </c>
      <c r="H16" s="93">
        <v>46</v>
      </c>
      <c r="I16" s="93">
        <v>1</v>
      </c>
      <c r="J16" s="93">
        <v>15</v>
      </c>
      <c r="K16" s="93" t="s">
        <v>30</v>
      </c>
      <c r="L16" s="93">
        <v>1</v>
      </c>
      <c r="M16" s="93" t="s">
        <v>30</v>
      </c>
      <c r="N16" s="93" t="s">
        <v>30</v>
      </c>
      <c r="O16" s="93" t="s">
        <v>30</v>
      </c>
      <c r="P16" s="93" t="s">
        <v>30</v>
      </c>
      <c r="Q16" s="94" t="s">
        <v>30</v>
      </c>
      <c r="R16" s="94">
        <v>4</v>
      </c>
      <c r="S16" s="93">
        <v>3</v>
      </c>
    </row>
    <row r="17" spans="1:20" ht="12.75" customHeight="1" x14ac:dyDescent="0.25">
      <c r="A17" s="228"/>
      <c r="B17" s="220"/>
      <c r="C17" s="226">
        <f>C18/C7*100</f>
        <v>14.882514174694721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60975</v>
      </c>
      <c r="D18" s="104">
        <f t="shared" ref="D18:S18" si="3">SUM(D19:D26)</f>
        <v>5312</v>
      </c>
      <c r="E18" s="104">
        <f t="shared" si="3"/>
        <v>3445</v>
      </c>
      <c r="F18" s="104">
        <f t="shared" si="3"/>
        <v>4343</v>
      </c>
      <c r="G18" s="104">
        <f t="shared" si="3"/>
        <v>1171</v>
      </c>
      <c r="H18" s="104">
        <f t="shared" si="3"/>
        <v>6185</v>
      </c>
      <c r="I18" s="104">
        <f t="shared" si="3"/>
        <v>5144</v>
      </c>
      <c r="J18" s="104">
        <f t="shared" si="3"/>
        <v>9038</v>
      </c>
      <c r="K18" s="104">
        <f t="shared" si="3"/>
        <v>213</v>
      </c>
      <c r="L18" s="104">
        <f t="shared" si="3"/>
        <v>3369</v>
      </c>
      <c r="M18" s="104">
        <f t="shared" si="3"/>
        <v>1333</v>
      </c>
      <c r="N18" s="104">
        <f>SUM(N19:N26)</f>
        <v>752</v>
      </c>
      <c r="O18" s="104">
        <f t="shared" si="3"/>
        <v>5916</v>
      </c>
      <c r="P18" s="104">
        <f t="shared" si="3"/>
        <v>2928</v>
      </c>
      <c r="Q18" s="104">
        <f t="shared" si="3"/>
        <v>2002</v>
      </c>
      <c r="R18" s="104">
        <f t="shared" si="3"/>
        <v>5296</v>
      </c>
      <c r="S18" s="104">
        <f t="shared" si="3"/>
        <v>4528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270</v>
      </c>
      <c r="D19" s="104" t="s">
        <v>30</v>
      </c>
      <c r="E19" s="104">
        <v>1</v>
      </c>
      <c r="F19" s="104">
        <v>3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>
        <v>1</v>
      </c>
      <c r="N19" s="104">
        <v>89</v>
      </c>
      <c r="O19" s="104">
        <v>172</v>
      </c>
      <c r="P19" s="104">
        <v>2</v>
      </c>
      <c r="Q19" s="104">
        <v>1</v>
      </c>
      <c r="R19" s="104">
        <v>1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38254</v>
      </c>
      <c r="D22" s="104">
        <v>4642</v>
      </c>
      <c r="E22" s="104">
        <v>2208</v>
      </c>
      <c r="F22" s="104">
        <v>4011</v>
      </c>
      <c r="G22" s="104">
        <v>1073</v>
      </c>
      <c r="H22" s="104">
        <v>3864</v>
      </c>
      <c r="I22" s="104">
        <v>54</v>
      </c>
      <c r="J22" s="104">
        <v>5295</v>
      </c>
      <c r="K22" s="104">
        <v>41</v>
      </c>
      <c r="L22" s="104">
        <v>2622</v>
      </c>
      <c r="M22" s="104">
        <v>184</v>
      </c>
      <c r="N22" s="104">
        <v>640</v>
      </c>
      <c r="O22" s="104">
        <v>1526</v>
      </c>
      <c r="P22" s="104">
        <v>2855</v>
      </c>
      <c r="Q22" s="108">
        <v>1082</v>
      </c>
      <c r="R22" s="108">
        <v>4833</v>
      </c>
      <c r="S22" s="104">
        <v>3324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 t="s">
        <v>30</v>
      </c>
      <c r="F23" s="104">
        <v>1</v>
      </c>
      <c r="G23" s="104" t="s">
        <v>30</v>
      </c>
      <c r="H23" s="104" t="s">
        <v>30</v>
      </c>
      <c r="I23" s="104">
        <v>6</v>
      </c>
      <c r="J23" s="104" t="s">
        <v>30</v>
      </c>
      <c r="K23" s="104">
        <v>1</v>
      </c>
      <c r="L23" s="104" t="s">
        <v>30</v>
      </c>
      <c r="M23" s="104">
        <v>2</v>
      </c>
      <c r="N23" s="104" t="s">
        <v>30</v>
      </c>
      <c r="O23" s="104" t="s">
        <v>30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1491</v>
      </c>
      <c r="D24" s="104">
        <v>2</v>
      </c>
      <c r="E24" s="104">
        <v>15</v>
      </c>
      <c r="F24" s="104">
        <v>8</v>
      </c>
      <c r="G24" s="104">
        <v>41</v>
      </c>
      <c r="H24" s="104">
        <v>147</v>
      </c>
      <c r="I24" s="104">
        <v>3</v>
      </c>
      <c r="J24" s="104">
        <v>268</v>
      </c>
      <c r="K24" s="104">
        <v>1</v>
      </c>
      <c r="L24" s="104">
        <v>84</v>
      </c>
      <c r="M24" s="104">
        <v>861</v>
      </c>
      <c r="N24" s="104">
        <v>1</v>
      </c>
      <c r="O24" s="104">
        <v>4</v>
      </c>
      <c r="P24" s="104">
        <v>3</v>
      </c>
      <c r="Q24" s="108">
        <v>23</v>
      </c>
      <c r="R24" s="108">
        <v>18</v>
      </c>
      <c r="S24" s="104">
        <v>12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20949</v>
      </c>
      <c r="D26" s="104">
        <v>668</v>
      </c>
      <c r="E26" s="104">
        <v>1221</v>
      </c>
      <c r="F26" s="104">
        <v>320</v>
      </c>
      <c r="G26" s="104">
        <v>57</v>
      </c>
      <c r="H26" s="104">
        <v>2174</v>
      </c>
      <c r="I26" s="104">
        <v>5081</v>
      </c>
      <c r="J26" s="104">
        <v>3475</v>
      </c>
      <c r="K26" s="104">
        <v>170</v>
      </c>
      <c r="L26" s="104">
        <v>663</v>
      </c>
      <c r="M26" s="104">
        <v>285</v>
      </c>
      <c r="N26" s="104">
        <v>22</v>
      </c>
      <c r="O26" s="104">
        <v>4214</v>
      </c>
      <c r="P26" s="104">
        <v>68</v>
      </c>
      <c r="Q26" s="108">
        <v>895</v>
      </c>
      <c r="R26" s="108">
        <v>444</v>
      </c>
      <c r="S26" s="104">
        <v>1192</v>
      </c>
    </row>
    <row r="27" spans="1:20" ht="12.75" customHeight="1" x14ac:dyDescent="0.25">
      <c r="A27" s="228"/>
      <c r="B27" s="220"/>
      <c r="C27" s="226">
        <f>C28/C7*100</f>
        <v>11.032952656641665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SUM(C29:C40)</f>
        <v>45203</v>
      </c>
      <c r="D28" s="231">
        <f t="shared" si="4"/>
        <v>3342</v>
      </c>
      <c r="E28" s="231">
        <f t="shared" si="4"/>
        <v>2498</v>
      </c>
      <c r="F28" s="231">
        <f t="shared" si="4"/>
        <v>4345</v>
      </c>
      <c r="G28" s="231">
        <f t="shared" si="4"/>
        <v>2086</v>
      </c>
      <c r="H28" s="231">
        <f t="shared" si="4"/>
        <v>4001</v>
      </c>
      <c r="I28" s="231">
        <f t="shared" si="4"/>
        <v>2258</v>
      </c>
      <c r="J28" s="231">
        <f t="shared" si="4"/>
        <v>10551</v>
      </c>
      <c r="K28" s="231">
        <f t="shared" si="4"/>
        <v>600</v>
      </c>
      <c r="L28" s="231">
        <f t="shared" si="4"/>
        <v>1752</v>
      </c>
      <c r="M28" s="231">
        <f t="shared" si="4"/>
        <v>1234</v>
      </c>
      <c r="N28" s="231">
        <f t="shared" si="4"/>
        <v>77</v>
      </c>
      <c r="O28" s="231">
        <f t="shared" si="4"/>
        <v>3872</v>
      </c>
      <c r="P28" s="231">
        <f t="shared" si="4"/>
        <v>2146</v>
      </c>
      <c r="Q28" s="231">
        <f t="shared" si="4"/>
        <v>1330</v>
      </c>
      <c r="R28" s="231">
        <f t="shared" si="4"/>
        <v>3804</v>
      </c>
      <c r="S28" s="231">
        <f t="shared" si="4"/>
        <v>1307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2</v>
      </c>
      <c r="D31" s="231" t="s">
        <v>30</v>
      </c>
      <c r="E31" s="231" t="s">
        <v>30</v>
      </c>
      <c r="F31" s="231" t="s">
        <v>30</v>
      </c>
      <c r="G31" s="231">
        <v>1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>
        <v>1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276</v>
      </c>
      <c r="B33" s="54" t="s">
        <v>61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64</v>
      </c>
      <c r="B34" s="58" t="s">
        <v>65</v>
      </c>
      <c r="C34" s="230">
        <v>22456</v>
      </c>
      <c r="D34" s="231">
        <v>2531</v>
      </c>
      <c r="E34" s="231">
        <v>622</v>
      </c>
      <c r="F34" s="231">
        <v>2922</v>
      </c>
      <c r="G34" s="231">
        <v>1371</v>
      </c>
      <c r="H34" s="231">
        <v>1073</v>
      </c>
      <c r="I34" s="231">
        <v>1370</v>
      </c>
      <c r="J34" s="231">
        <v>5875</v>
      </c>
      <c r="K34" s="231">
        <v>279</v>
      </c>
      <c r="L34" s="231">
        <v>503</v>
      </c>
      <c r="M34" s="231">
        <v>418</v>
      </c>
      <c r="N34" s="231">
        <v>13</v>
      </c>
      <c r="O34" s="231">
        <v>1218</v>
      </c>
      <c r="P34" s="231">
        <v>1568</v>
      </c>
      <c r="Q34" s="234">
        <v>813</v>
      </c>
      <c r="R34" s="234">
        <v>1751</v>
      </c>
      <c r="S34" s="231">
        <v>129</v>
      </c>
    </row>
    <row r="35" spans="1:20" s="233" customFormat="1" ht="12.75" customHeight="1" x14ac:dyDescent="0.25">
      <c r="A35" s="229" t="s">
        <v>277</v>
      </c>
      <c r="B35" s="54" t="s">
        <v>185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68</v>
      </c>
      <c r="B36" s="54" t="s">
        <v>69</v>
      </c>
      <c r="C36" s="230">
        <v>84</v>
      </c>
      <c r="D36" s="231" t="s">
        <v>30</v>
      </c>
      <c r="E36" s="231">
        <v>21</v>
      </c>
      <c r="F36" s="231" t="s">
        <v>30</v>
      </c>
      <c r="G36" s="231">
        <v>5</v>
      </c>
      <c r="H36" s="231">
        <v>1</v>
      </c>
      <c r="I36" s="231" t="s">
        <v>30</v>
      </c>
      <c r="J36" s="231">
        <v>24</v>
      </c>
      <c r="K36" s="231" t="s">
        <v>30</v>
      </c>
      <c r="L36" s="231">
        <v>15</v>
      </c>
      <c r="M36" s="231" t="s">
        <v>30</v>
      </c>
      <c r="N36" s="231">
        <v>3</v>
      </c>
      <c r="O36" s="231">
        <v>13</v>
      </c>
      <c r="P36" s="231">
        <v>1</v>
      </c>
      <c r="Q36" s="234">
        <v>1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72</v>
      </c>
      <c r="B37" s="54" t="s">
        <v>73</v>
      </c>
      <c r="C37" s="230">
        <v>22</v>
      </c>
      <c r="D37" s="231" t="s">
        <v>30</v>
      </c>
      <c r="E37" s="231" t="s">
        <v>30</v>
      </c>
      <c r="F37" s="231">
        <v>1</v>
      </c>
      <c r="G37" s="231" t="s">
        <v>30</v>
      </c>
      <c r="H37" s="231">
        <v>3</v>
      </c>
      <c r="I37" s="231" t="s">
        <v>30</v>
      </c>
      <c r="J37" s="231">
        <v>3</v>
      </c>
      <c r="K37" s="231" t="s">
        <v>30</v>
      </c>
      <c r="L37" s="231" t="s">
        <v>30</v>
      </c>
      <c r="M37" s="231" t="s">
        <v>30</v>
      </c>
      <c r="N37" s="231">
        <v>2</v>
      </c>
      <c r="O37" s="231">
        <v>2</v>
      </c>
      <c r="P37" s="231" t="s">
        <v>30</v>
      </c>
      <c r="Q37" s="234">
        <v>4</v>
      </c>
      <c r="R37" s="234" t="s">
        <v>30</v>
      </c>
      <c r="S37" s="231">
        <v>7</v>
      </c>
    </row>
    <row r="38" spans="1:20" s="233" customFormat="1" ht="12.75" customHeight="1" x14ac:dyDescent="0.25">
      <c r="A38" s="229" t="s">
        <v>74</v>
      </c>
      <c r="B38" s="54" t="s">
        <v>75</v>
      </c>
      <c r="C38" s="230">
        <v>9568</v>
      </c>
      <c r="D38" s="231">
        <v>16</v>
      </c>
      <c r="E38" s="231">
        <v>1267</v>
      </c>
      <c r="F38" s="231">
        <v>1055</v>
      </c>
      <c r="G38" s="231">
        <v>103</v>
      </c>
      <c r="H38" s="231">
        <v>812</v>
      </c>
      <c r="I38" s="231">
        <v>11</v>
      </c>
      <c r="J38" s="231">
        <v>2705</v>
      </c>
      <c r="K38" s="231">
        <v>1</v>
      </c>
      <c r="L38" s="231">
        <v>756</v>
      </c>
      <c r="M38" s="231">
        <v>782</v>
      </c>
      <c r="N38" s="231">
        <v>18</v>
      </c>
      <c r="O38" s="231">
        <v>503</v>
      </c>
      <c r="P38" s="231">
        <v>407</v>
      </c>
      <c r="Q38" s="234">
        <v>299</v>
      </c>
      <c r="R38" s="234">
        <v>13</v>
      </c>
      <c r="S38" s="231">
        <v>820</v>
      </c>
    </row>
    <row r="39" spans="1:20" s="233" customFormat="1" ht="12.75" customHeight="1" x14ac:dyDescent="0.25">
      <c r="A39" s="229" t="s">
        <v>76</v>
      </c>
      <c r="B39" s="58" t="s">
        <v>77</v>
      </c>
      <c r="C39" s="230">
        <v>5766</v>
      </c>
      <c r="D39" s="231">
        <v>780</v>
      </c>
      <c r="E39" s="231">
        <v>292</v>
      </c>
      <c r="F39" s="231">
        <v>20</v>
      </c>
      <c r="G39" s="231">
        <v>516</v>
      </c>
      <c r="H39" s="231">
        <v>34</v>
      </c>
      <c r="I39" s="231">
        <v>11</v>
      </c>
      <c r="J39" s="231">
        <v>1368</v>
      </c>
      <c r="K39" s="231">
        <v>5</v>
      </c>
      <c r="L39" s="231">
        <v>348</v>
      </c>
      <c r="M39" s="231">
        <v>9</v>
      </c>
      <c r="N39" s="231">
        <v>11</v>
      </c>
      <c r="O39" s="231">
        <v>152</v>
      </c>
      <c r="P39" s="231">
        <v>3</v>
      </c>
      <c r="Q39" s="234">
        <v>135</v>
      </c>
      <c r="R39" s="234">
        <v>2026</v>
      </c>
      <c r="S39" s="231">
        <v>56</v>
      </c>
    </row>
    <row r="40" spans="1:20" s="233" customFormat="1" ht="12.75" customHeight="1" x14ac:dyDescent="0.25">
      <c r="A40" s="229" t="s">
        <v>78</v>
      </c>
      <c r="B40" s="58" t="s">
        <v>79</v>
      </c>
      <c r="C40" s="230">
        <v>7300</v>
      </c>
      <c r="D40" s="231">
        <v>15</v>
      </c>
      <c r="E40" s="231">
        <v>296</v>
      </c>
      <c r="F40" s="231">
        <v>347</v>
      </c>
      <c r="G40" s="231">
        <v>90</v>
      </c>
      <c r="H40" s="231">
        <v>2078</v>
      </c>
      <c r="I40" s="231">
        <v>866</v>
      </c>
      <c r="J40" s="231">
        <v>575</v>
      </c>
      <c r="K40" s="231">
        <v>315</v>
      </c>
      <c r="L40" s="231">
        <v>130</v>
      </c>
      <c r="M40" s="231">
        <v>25</v>
      </c>
      <c r="N40" s="231">
        <v>30</v>
      </c>
      <c r="O40" s="231">
        <v>1980</v>
      </c>
      <c r="P40" s="231">
        <v>167</v>
      </c>
      <c r="Q40" s="234">
        <v>77</v>
      </c>
      <c r="R40" s="234">
        <v>14</v>
      </c>
      <c r="S40" s="231">
        <v>295</v>
      </c>
    </row>
    <row r="41" spans="1:20" ht="12.75" customHeight="1" x14ac:dyDescent="0.25">
      <c r="A41" s="228"/>
      <c r="B41" s="220"/>
      <c r="C41" s="226">
        <f>C42/C7*100</f>
        <v>0.46789306556604809</v>
      </c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  <c r="R41" s="223"/>
      <c r="S41" s="222"/>
    </row>
    <row r="42" spans="1:20" s="121" customFormat="1" ht="12.75" customHeight="1" x14ac:dyDescent="0.25">
      <c r="A42" s="118" t="s">
        <v>80</v>
      </c>
      <c r="B42" s="236"/>
      <c r="C42" s="146">
        <f>SUM(C43:C66)</f>
        <v>1917</v>
      </c>
      <c r="D42" s="120">
        <f t="shared" ref="D42:S42" si="5">SUM(D43:D71)</f>
        <v>55</v>
      </c>
      <c r="E42" s="120">
        <f t="shared" si="5"/>
        <v>237</v>
      </c>
      <c r="F42" s="120">
        <f t="shared" si="5"/>
        <v>82</v>
      </c>
      <c r="G42" s="120">
        <f t="shared" si="5"/>
        <v>43</v>
      </c>
      <c r="H42" s="120">
        <f t="shared" si="5"/>
        <v>286</v>
      </c>
      <c r="I42" s="120">
        <f t="shared" si="5"/>
        <v>8</v>
      </c>
      <c r="J42" s="120">
        <f t="shared" si="5"/>
        <v>641</v>
      </c>
      <c r="K42" s="120">
        <f t="shared" si="5"/>
        <v>10</v>
      </c>
      <c r="L42" s="120">
        <f t="shared" si="5"/>
        <v>63</v>
      </c>
      <c r="M42" s="120">
        <f t="shared" si="5"/>
        <v>3</v>
      </c>
      <c r="N42" s="120">
        <f t="shared" si="5"/>
        <v>10</v>
      </c>
      <c r="O42" s="120">
        <f t="shared" si="5"/>
        <v>310</v>
      </c>
      <c r="P42" s="120">
        <f t="shared" si="5"/>
        <v>11</v>
      </c>
      <c r="Q42" s="120">
        <f t="shared" si="5"/>
        <v>70</v>
      </c>
      <c r="R42" s="120">
        <f t="shared" si="5"/>
        <v>21</v>
      </c>
      <c r="S42" s="120">
        <f t="shared" si="5"/>
        <v>67</v>
      </c>
    </row>
    <row r="43" spans="1:20" s="121" customFormat="1" ht="12.75" customHeight="1" x14ac:dyDescent="0.25">
      <c r="A43" s="118" t="s">
        <v>81</v>
      </c>
      <c r="B43" s="63" t="s">
        <v>82</v>
      </c>
      <c r="C43" s="146">
        <v>3</v>
      </c>
      <c r="D43" s="120" t="s">
        <v>30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 t="s">
        <v>30</v>
      </c>
      <c r="J43" s="120">
        <v>1</v>
      </c>
      <c r="K43" s="120" t="s">
        <v>30</v>
      </c>
      <c r="L43" s="120" t="s">
        <v>30</v>
      </c>
      <c r="M43" s="120" t="s">
        <v>30</v>
      </c>
      <c r="N43" s="120" t="s">
        <v>30</v>
      </c>
      <c r="O43" s="120">
        <v>2</v>
      </c>
      <c r="P43" s="120" t="s">
        <v>30</v>
      </c>
      <c r="Q43" s="122" t="s">
        <v>30</v>
      </c>
      <c r="R43" s="122" t="s">
        <v>30</v>
      </c>
      <c r="S43" s="120" t="s">
        <v>30</v>
      </c>
    </row>
    <row r="44" spans="1:20" s="121" customFormat="1" ht="12.75" customHeight="1" x14ac:dyDescent="0.25">
      <c r="A44" s="118" t="s">
        <v>83</v>
      </c>
      <c r="B44" s="60" t="s">
        <v>84</v>
      </c>
      <c r="C44" s="146">
        <v>14</v>
      </c>
      <c r="D44" s="120">
        <v>2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2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6</v>
      </c>
      <c r="P44" s="120">
        <v>2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85</v>
      </c>
      <c r="B45" s="60" t="s">
        <v>86</v>
      </c>
      <c r="C45" s="146">
        <v>36</v>
      </c>
      <c r="D45" s="120">
        <v>1</v>
      </c>
      <c r="E45" s="120" t="s">
        <v>30</v>
      </c>
      <c r="F45" s="120">
        <v>1</v>
      </c>
      <c r="G45" s="120">
        <v>1</v>
      </c>
      <c r="H45" s="120">
        <v>2</v>
      </c>
      <c r="I45" s="120" t="s">
        <v>30</v>
      </c>
      <c r="J45" s="120">
        <v>22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4</v>
      </c>
      <c r="P45" s="120">
        <v>2</v>
      </c>
      <c r="Q45" s="122">
        <v>1</v>
      </c>
      <c r="R45" s="122" t="s">
        <v>30</v>
      </c>
      <c r="S45" s="120">
        <v>2</v>
      </c>
    </row>
    <row r="46" spans="1:20" s="121" customFormat="1" ht="12.75" customHeight="1" x14ac:dyDescent="0.25">
      <c r="A46" s="118" t="s">
        <v>87</v>
      </c>
      <c r="B46" s="60" t="s">
        <v>88</v>
      </c>
      <c r="C46" s="146">
        <v>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>
        <v>1</v>
      </c>
    </row>
    <row r="47" spans="1:20" s="121" customFormat="1" ht="12.75" customHeight="1" x14ac:dyDescent="0.25">
      <c r="A47" s="118" t="s">
        <v>89</v>
      </c>
      <c r="B47" s="67" t="s">
        <v>90</v>
      </c>
      <c r="C47" s="146">
        <v>34</v>
      </c>
      <c r="D47" s="120">
        <v>2</v>
      </c>
      <c r="E47" s="120" t="s">
        <v>30</v>
      </c>
      <c r="F47" s="120" t="s">
        <v>30</v>
      </c>
      <c r="G47" s="120">
        <v>1</v>
      </c>
      <c r="H47" s="120">
        <v>4</v>
      </c>
      <c r="I47" s="120" t="s">
        <v>30</v>
      </c>
      <c r="J47" s="120">
        <v>3</v>
      </c>
      <c r="K47" s="120">
        <v>1</v>
      </c>
      <c r="L47" s="120" t="s">
        <v>30</v>
      </c>
      <c r="M47" s="120" t="s">
        <v>30</v>
      </c>
      <c r="N47" s="120">
        <v>1</v>
      </c>
      <c r="O47" s="120">
        <v>12</v>
      </c>
      <c r="P47" s="120" t="s">
        <v>30</v>
      </c>
      <c r="Q47" s="122">
        <v>4</v>
      </c>
      <c r="R47" s="122" t="s">
        <v>30</v>
      </c>
      <c r="S47" s="120">
        <v>6</v>
      </c>
    </row>
    <row r="48" spans="1:20" s="121" customFormat="1" ht="12.75" customHeight="1" x14ac:dyDescent="0.25">
      <c r="A48" s="118" t="s">
        <v>91</v>
      </c>
      <c r="B48" s="67" t="s">
        <v>92</v>
      </c>
      <c r="C48" s="146">
        <v>102</v>
      </c>
      <c r="D48" s="120" t="s">
        <v>30</v>
      </c>
      <c r="E48" s="120">
        <v>1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>
        <v>2</v>
      </c>
      <c r="K48" s="120" t="s">
        <v>30</v>
      </c>
      <c r="L48" s="120">
        <v>1</v>
      </c>
      <c r="M48" s="120" t="s">
        <v>30</v>
      </c>
      <c r="N48" s="120" t="s">
        <v>30</v>
      </c>
      <c r="O48" s="120">
        <v>63</v>
      </c>
      <c r="P48" s="120">
        <v>1</v>
      </c>
      <c r="Q48" s="122">
        <v>31</v>
      </c>
      <c r="R48" s="122" t="s">
        <v>30</v>
      </c>
      <c r="S48" s="120">
        <v>3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2</v>
      </c>
      <c r="D49" s="120" t="s">
        <v>30</v>
      </c>
      <c r="E49" s="120" t="s">
        <v>30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 t="s">
        <v>30</v>
      </c>
      <c r="K49" s="120" t="s">
        <v>30</v>
      </c>
      <c r="L49" s="120">
        <v>1</v>
      </c>
      <c r="M49" s="120" t="s">
        <v>30</v>
      </c>
      <c r="N49" s="120" t="s">
        <v>30</v>
      </c>
      <c r="O49" s="120" t="s">
        <v>30</v>
      </c>
      <c r="P49" s="120" t="s">
        <v>30</v>
      </c>
      <c r="Q49" s="122">
        <v>1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42</v>
      </c>
      <c r="D50" s="120">
        <v>14</v>
      </c>
      <c r="E50" s="120" t="s">
        <v>30</v>
      </c>
      <c r="F50" s="120" t="s">
        <v>30</v>
      </c>
      <c r="G50" s="120">
        <v>2</v>
      </c>
      <c r="H50" s="120">
        <v>1</v>
      </c>
      <c r="I50" s="120" t="s">
        <v>30</v>
      </c>
      <c r="J50" s="120" t="s">
        <v>30</v>
      </c>
      <c r="K50" s="120" t="s">
        <v>30</v>
      </c>
      <c r="L50" s="120">
        <v>2</v>
      </c>
      <c r="M50" s="120" t="s">
        <v>30</v>
      </c>
      <c r="N50" s="120" t="s">
        <v>30</v>
      </c>
      <c r="O50" s="120">
        <v>12</v>
      </c>
      <c r="P50" s="120" t="s">
        <v>30</v>
      </c>
      <c r="Q50" s="122">
        <v>4</v>
      </c>
      <c r="R50" s="122">
        <v>7</v>
      </c>
      <c r="S50" s="120" t="s">
        <v>30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>
        <v>2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16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>
        <v>1</v>
      </c>
      <c r="M52" s="120" t="s">
        <v>30</v>
      </c>
      <c r="N52" s="120" t="s">
        <v>30</v>
      </c>
      <c r="O52" s="120">
        <v>10</v>
      </c>
      <c r="P52" s="120" t="s">
        <v>30</v>
      </c>
      <c r="Q52" s="122">
        <v>1</v>
      </c>
      <c r="R52" s="122">
        <v>2</v>
      </c>
      <c r="S52" s="120">
        <v>2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268</v>
      </c>
      <c r="D53" s="120" t="s">
        <v>30</v>
      </c>
      <c r="E53" s="120">
        <v>81</v>
      </c>
      <c r="F53" s="120">
        <v>10</v>
      </c>
      <c r="G53" s="120">
        <v>2</v>
      </c>
      <c r="H53" s="120">
        <v>1</v>
      </c>
      <c r="I53" s="120" t="s">
        <v>30</v>
      </c>
      <c r="J53" s="120">
        <v>10</v>
      </c>
      <c r="K53" s="120">
        <v>1</v>
      </c>
      <c r="L53" s="120">
        <v>28</v>
      </c>
      <c r="M53" s="120" t="s">
        <v>30</v>
      </c>
      <c r="N53" s="120">
        <v>1</v>
      </c>
      <c r="O53" s="120">
        <v>108</v>
      </c>
      <c r="P53" s="120">
        <v>1</v>
      </c>
      <c r="Q53" s="122">
        <v>5</v>
      </c>
      <c r="R53" s="122" t="s">
        <v>30</v>
      </c>
      <c r="S53" s="120">
        <v>20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166</v>
      </c>
      <c r="D54" s="120">
        <v>21</v>
      </c>
      <c r="E54" s="120">
        <v>25</v>
      </c>
      <c r="F54" s="120">
        <v>11</v>
      </c>
      <c r="G54" s="120">
        <v>18</v>
      </c>
      <c r="H54" s="120" t="s">
        <v>30</v>
      </c>
      <c r="I54" s="120">
        <v>1</v>
      </c>
      <c r="J54" s="120">
        <v>23</v>
      </c>
      <c r="K54" s="120">
        <v>3</v>
      </c>
      <c r="L54" s="120">
        <v>10</v>
      </c>
      <c r="M54" s="120">
        <v>1</v>
      </c>
      <c r="N54" s="120">
        <v>1</v>
      </c>
      <c r="O54" s="120">
        <v>22</v>
      </c>
      <c r="P54" s="120" t="s">
        <v>30</v>
      </c>
      <c r="Q54" s="122">
        <v>7</v>
      </c>
      <c r="R54" s="122">
        <v>5</v>
      </c>
      <c r="S54" s="120">
        <v>18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13</v>
      </c>
      <c r="D55" s="120">
        <v>1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>
        <v>1</v>
      </c>
      <c r="J55" s="120">
        <v>3</v>
      </c>
      <c r="K55" s="120">
        <v>5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>
        <v>1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3</v>
      </c>
      <c r="D56" s="120">
        <v>1</v>
      </c>
      <c r="E56" s="120" t="s">
        <v>30</v>
      </c>
      <c r="F56" s="120" t="s">
        <v>30</v>
      </c>
      <c r="G56" s="120">
        <v>1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3</v>
      </c>
      <c r="I57" s="120" t="s">
        <v>30</v>
      </c>
      <c r="J57" s="120">
        <v>3</v>
      </c>
      <c r="K57" s="120" t="s">
        <v>30</v>
      </c>
      <c r="L57" s="120">
        <v>1</v>
      </c>
      <c r="M57" s="120" t="s">
        <v>30</v>
      </c>
      <c r="N57" s="120">
        <v>1</v>
      </c>
      <c r="O57" s="120">
        <v>5</v>
      </c>
      <c r="P57" s="120" t="s">
        <v>30</v>
      </c>
      <c r="Q57" s="122" t="s">
        <v>30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4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>
        <v>1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31</v>
      </c>
      <c r="D59" s="120" t="s">
        <v>30</v>
      </c>
      <c r="E59" s="120" t="s">
        <v>30</v>
      </c>
      <c r="F59" s="120">
        <v>19</v>
      </c>
      <c r="G59" s="120" t="s">
        <v>30</v>
      </c>
      <c r="H59" s="120" t="s">
        <v>30</v>
      </c>
      <c r="I59" s="120" t="s">
        <v>30</v>
      </c>
      <c r="J59" s="120">
        <v>9</v>
      </c>
      <c r="K59" s="120" t="s">
        <v>30</v>
      </c>
      <c r="L59" s="120">
        <v>1</v>
      </c>
      <c r="M59" s="120">
        <v>1</v>
      </c>
      <c r="N59" s="120">
        <v>1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115</v>
      </c>
      <c r="B60" s="67" t="s">
        <v>116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117</v>
      </c>
      <c r="B61" s="67" t="s">
        <v>118</v>
      </c>
      <c r="C61" s="146">
        <v>55</v>
      </c>
      <c r="D61" s="120">
        <v>1</v>
      </c>
      <c r="E61" s="120">
        <v>10</v>
      </c>
      <c r="F61" s="120" t="s">
        <v>30</v>
      </c>
      <c r="G61" s="120">
        <v>1</v>
      </c>
      <c r="H61" s="120">
        <v>11</v>
      </c>
      <c r="I61" s="120">
        <v>1</v>
      </c>
      <c r="J61" s="120">
        <v>5</v>
      </c>
      <c r="K61" s="120" t="s">
        <v>30</v>
      </c>
      <c r="L61" s="120">
        <v>8</v>
      </c>
      <c r="M61" s="120" t="s">
        <v>30</v>
      </c>
      <c r="N61" s="120">
        <v>1</v>
      </c>
      <c r="O61" s="120">
        <v>14</v>
      </c>
      <c r="P61" s="120" t="s">
        <v>30</v>
      </c>
      <c r="Q61" s="122">
        <v>3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119</v>
      </c>
      <c r="B62" s="67" t="s">
        <v>120</v>
      </c>
      <c r="C62" s="146">
        <v>3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>
        <v>1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121</v>
      </c>
      <c r="B63" s="67" t="s">
        <v>122</v>
      </c>
      <c r="C63" s="146">
        <v>127</v>
      </c>
      <c r="D63" s="120">
        <v>11</v>
      </c>
      <c r="E63" s="120">
        <v>11</v>
      </c>
      <c r="F63" s="120">
        <v>3</v>
      </c>
      <c r="G63" s="120" t="s">
        <v>30</v>
      </c>
      <c r="H63" s="120">
        <v>11</v>
      </c>
      <c r="I63" s="120">
        <v>2</v>
      </c>
      <c r="J63" s="120">
        <v>19</v>
      </c>
      <c r="K63" s="120" t="s">
        <v>30</v>
      </c>
      <c r="L63" s="120">
        <v>5</v>
      </c>
      <c r="M63" s="120" t="s">
        <v>30</v>
      </c>
      <c r="N63" s="120">
        <v>2</v>
      </c>
      <c r="O63" s="120">
        <v>45</v>
      </c>
      <c r="P63" s="120">
        <v>1</v>
      </c>
      <c r="Q63" s="122">
        <v>7</v>
      </c>
      <c r="R63" s="122">
        <v>4</v>
      </c>
      <c r="S63" s="120">
        <v>6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>
        <v>2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>
        <v>3</v>
      </c>
      <c r="P64" s="120">
        <v>1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970</v>
      </c>
      <c r="D65" s="120" t="s">
        <v>30</v>
      </c>
      <c r="E65" s="120">
        <v>109</v>
      </c>
      <c r="F65" s="120">
        <v>36</v>
      </c>
      <c r="G65" s="120">
        <v>17</v>
      </c>
      <c r="H65" s="120">
        <v>252</v>
      </c>
      <c r="I65" s="120">
        <v>3</v>
      </c>
      <c r="J65" s="120">
        <v>534</v>
      </c>
      <c r="K65" s="120" t="s">
        <v>30</v>
      </c>
      <c r="L65" s="120">
        <v>3</v>
      </c>
      <c r="M65" s="120">
        <v>1</v>
      </c>
      <c r="N65" s="120">
        <v>1</v>
      </c>
      <c r="O65" s="120" t="s">
        <v>30</v>
      </c>
      <c r="P65" s="120">
        <v>2</v>
      </c>
      <c r="Q65" s="122">
        <v>4</v>
      </c>
      <c r="R65" s="122">
        <v>3</v>
      </c>
      <c r="S65" s="120">
        <v>5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1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>
        <v>1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Garbage codes_lista podstawowa_2000, 2005, 2010-2019.xlsx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STAT\CIERNIAKM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319518-F557-4810-A002-674E0E971C98}"/>
</file>

<file path=customXml/itemProps2.xml><?xml version="1.0" encoding="utf-8"?>
<ds:datastoreItem xmlns:ds="http://schemas.openxmlformats.org/officeDocument/2006/customXml" ds:itemID="{3094396F-C4A9-4434-A142-6BF2C193D1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8</vt:i4>
      </vt:variant>
    </vt:vector>
  </HeadingPairs>
  <TitlesOfParts>
    <vt:vector size="21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2017_lista podstawowa</vt:lpstr>
      <vt:lpstr>2018_lista podstawowa</vt:lpstr>
      <vt:lpstr>2019_lista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  <vt:lpstr>'2017_lista podstawowa'!lzt24_04cbv2</vt:lpstr>
      <vt:lpstr>'2018_lista podstawowa'!lzt24_04cbv2</vt:lpstr>
      <vt:lpstr>'2019_lista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2015-05-22T11:47:54Z</cp:lastPrinted>
  <dcterms:created xsi:type="dcterms:W3CDTF">2014-05-14T12:02:40Z</dcterms:created>
  <dcterms:modified xsi:type="dcterms:W3CDTF">2021-03-05T20:33:13Z</dcterms:modified>
</cp:coreProperties>
</file>