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28800" windowHeight="10845"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2" hidden="1">'Tablica 2'!$A$1:$U$1330</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93D3BFCF_8645_42D8_A20E_004B3A84EBFD_.wvu.PrintArea" localSheetId="2" hidden="1">'Tablica 2'!$A$1:$U$1330</definedName>
    <definedName name="Z_ED491F12_4925_458C_BBD5_C4367C83C5EA_.wvu.PrintArea" localSheetId="1" hidden="1">'Tablica 1'!$A$1:$J$998</definedName>
  </definedNames>
  <calcPr calcId="152511"/>
  <customWorkbookViews>
    <customWorkbookView name="Fidrych Elżbieta - Widok osobisty" guid="{5DD4B24F-877B-41E4-AF8D-7E2C67C77345}" mergeInterval="0" personalView="1" maximized="1" xWindow="-8" yWindow="-8" windowWidth="1936" windowHeight="1056" tabRatio="886" activeSheetId="2" showComments="commNone"/>
    <customWorkbookView name="Hodzyńska Monika - Widok osobisty" guid="{9AA49C1C-F3BB-478F-941B-3BB2D32CDE03}" mergeInterval="0" personalView="1" maximized="1" xWindow="-8" yWindow="-8" windowWidth="1296" windowHeight="1000" tabRatio="886"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Pazik Anna - Widok osobisty" guid="{8435F3D9-0D06-4403-9979-E0A583A54342}" mergeInterval="0" personalView="1" maximized="1" xWindow="-8" yWindow="-8" windowWidth="1936" windowHeight="1056" activeSheetId="3"/>
    <customWorkbookView name="Marczak Agnieszka - Widok osobisty" guid="{93D3BFCF-8645-42D8-A20E-004B3A84EBFD}" mergeInterval="0" personalView="1" maximized="1" xWindow="-8" yWindow="-8" windowWidth="1936" windowHeight="1056" tabRatio="886" activeSheetId="2" showComments="commIndAndComment"/>
    <customWorkbookView name="Szewczuk Krzysztof - Widok osobisty" guid="{BE08010D-4EAC-4BBE-9A44-AF93E15F3087}" mergeInterval="0" personalView="1" maximized="1" xWindow="-8" yWindow="-8" windowWidth="1296" windowHeight="1000" activeSheetId="3"/>
    <customWorkbookView name="Tumilowicz Jerzy - Widok osobisty" guid="{FD74754C-93E4-4D6A-8821-363840CAD7E4}" mergeInterval="0" personalView="1" maximized="1" windowWidth="1276" windowHeight="518" activeSheetId="3" showComments="commIndAndComment"/>
    <customWorkbookView name="Górecki Adam - Widok osobisty" guid="{016EB30E-1EFF-415E-92C6-8F137CD49C13}" mergeInterval="0" personalView="1" maximized="1" xWindow="-9" yWindow="-9" windowWidth="1938" windowHeight="1048" tabRatio="886" activeSheetId="2"/>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<sst xmlns="http://schemas.openxmlformats.org/spreadsheetml/2006/main" count="3962" uniqueCount="1892">
  <si>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</si>
  <si>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</si>
  <si>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</si>
  <si>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</si>
  <si>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</si>
  <si>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</si>
  <si>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</si>
  <si>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</si>
  <si>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</si>
  <si>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</si>
  <si>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</si>
  <si>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</si>
  <si>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</si>
  <si>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</si>
  <si>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</si>
  <si>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</si>
  <si>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</si>
  <si>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</si>
  <si>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</si>
  <si>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</si>
  <si>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</si>
  <si>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</si>
  <si>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</si>
  <si>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</si>
  <si>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</si>
  <si>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</si>
  <si>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</si>
  <si>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</si>
  <si>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</si>
  <si>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</si>
  <si>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</si>
  <si>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</si>
  <si>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</si>
  <si>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</si>
  <si>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</si>
  <si>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</si>
  <si>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</si>
  <si>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</si>
  <si>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</si>
  <si>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</si>
  <si>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</si>
  <si>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</si>
  <si>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</si>
  <si>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</si>
  <si>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</si>
  <si>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</si>
  <si>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</si>
  <si>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</si>
  <si>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</si>
  <si>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</si>
  <si>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</si>
  <si>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</si>
  <si>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</si>
  <si>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</si>
  <si>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</si>
  <si>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</si>
  <si>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</si>
  <si>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</si>
  <si>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</si>
  <si>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</si>
  <si>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</si>
  <si>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</si>
  <si>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</si>
  <si>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</si>
  <si>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</si>
  <si>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</si>
  <si>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</si>
  <si>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</si>
  <si>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</si>
  <si>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</si>
  <si>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</si>
  <si>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</si>
  <si>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</si>
  <si>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</si>
  <si>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</si>
  <si>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</si>
  <si>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</si>
  <si>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</si>
  <si>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</si>
  <si>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</si>
  <si>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</si>
  <si>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</si>
  <si>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</si>
  <si>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</si>
  <si>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</si>
  <si>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</si>
  <si>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</si>
  <si>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</si>
  <si>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</si>
  <si>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</si>
  <si>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</si>
  <si>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</si>
  <si>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</si>
  <si>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</si>
  <si>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</si>
  <si>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</si>
  <si>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</si>
  <si>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</si>
  <si>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</si>
  <si>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</si>
  <si>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</si>
  <si>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</si>
  <si>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</si>
  <si>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</si>
  <si>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</si>
  <si>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</si>
  <si>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</si>
  <si>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</si>
  <si>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</si>
  <si>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</si>
  <si>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</si>
  <si>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</si>
  <si>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</si>
  <si>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</si>
  <si>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</si>
  <si>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</si>
  <si>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</si>
  <si>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</si>
  <si>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</si>
  <si>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</si>
  <si>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</si>
  <si>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</si>
  <si>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</si>
  <si>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</si>
  <si>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</si>
  <si>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</si>
  <si>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</si>
  <si>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</si>
  <si>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</si>
  <si>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</si>
  <si>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</si>
  <si>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</si>
  <si>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</si>
  <si>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</si>
  <si>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</si>
  <si>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</si>
  <si>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</si>
  <si>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</si>
  <si>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</si>
  <si>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</si>
  <si>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</si>
  <si>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</si>
  <si>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</si>
  <si>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</si>
  <si>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</si>
  <si>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</si>
  <si>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</si>
  <si>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</si>
  <si>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</si>
  <si>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</si>
  <si>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</si>
  <si>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</si>
  <si>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</si>
  <si>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</si>
  <si>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</si>
  <si>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</si>
  <si>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</si>
  <si>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</si>
  <si>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</si>
  <si>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</si>
  <si>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</si>
  <si>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</si>
  <si>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</si>
  <si>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</si>
  <si>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</si>
  <si>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</si>
  <si>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</si>
  <si>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</si>
  <si>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</si>
  <si>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</si>
  <si>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</si>
  <si>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</si>
  <si>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</si>
  <si>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</si>
  <si>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</si>
  <si>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</si>
  <si>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</si>
  <si>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</si>
  <si>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</si>
  <si>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</si>
  <si>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</si>
  <si>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</si>
  <si>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</si>
  <si>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</si>
  <si>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</si>
  <si>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</si>
  <si>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</si>
  <si>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</si>
  <si>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</si>
  <si>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</si>
  <si>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</si>
  <si>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</si>
  <si>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</si>
  <si>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</si>
  <si>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</si>
  <si>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</si>
  <si>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</si>
  <si>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</si>
  <si>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</si>
  <si>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</si>
  <si>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</si>
  <si>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</si>
  <si>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</si>
  <si>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</si>
  <si>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</si>
  <si>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</si>
  <si>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</si>
  <si>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</si>
  <si>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</si>
  <si>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</si>
  <si>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</si>
  <si>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</si>
  <si>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</si>
  <si>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</si>
  <si>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</si>
  <si>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</si>
  <si>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</si>
  <si>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</si>
  <si>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</si>
  <si>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</si>
  <si>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</si>
  <si>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</si>
  <si>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</si>
  <si>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</si>
  <si>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</si>
  <si>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</si>
  <si>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</si>
  <si>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</si>
  <si>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</si>
  <si>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</si>
  <si>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</si>
  <si>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</si>
  <si>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</si>
  <si>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</si>
  <si>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</si>
  <si>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</si>
  <si>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</si>
  <si>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</si>
  <si>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</si>
  <si>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</si>
  <si>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</si>
  <si>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</si>
  <si>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</si>
  <si>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</si>
  <si>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</si>
  <si>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</si>
  <si>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</si>
  <si>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</si>
  <si>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</si>
  <si>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</si>
  <si>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</si>
  <si>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</si>
  <si>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</si>
  <si>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</si>
  <si>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</si>
  <si>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</si>
  <si>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</si>
  <si>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</si>
  <si>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</si>
  <si>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</si>
  <si>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</si>
  <si>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</si>
  <si>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</si>
  <si>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</si>
  <si>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</si>
  <si>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</si>
  <si>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</si>
  <si>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</si>
  <si>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</si>
  <si>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</si>
  <si>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</si>
  <si>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</si>
  <si>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</si>
  <si>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</si>
  <si>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</si>
  <si>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</si>
  <si>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</si>
  <si>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</si>
  <si>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</si>
  <si>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</si>
  <si>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</si>
  <si>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</si>
  <si>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</si>
  <si>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</si>
  <si>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</si>
  <si>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</si>
  <si>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</si>
  <si>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</si>
  <si>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</si>
  <si>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</si>
  <si>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</si>
  <si>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</si>
  <si>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</si>
  <si>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</si>
  <si>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</si>
  <si>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</si>
  <si>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</si>
  <si>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</si>
  <si>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</si>
  <si>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</si>
  <si>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</si>
  <si>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</si>
  <si>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</si>
  <si>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</si>
  <si>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</si>
  <si>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</si>
  <si>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</si>
  <si>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</si>
  <si>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</si>
  <si>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</si>
  <si>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</si>
  <si>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</si>
  <si>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</si>
  <si>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</si>
  <si>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</si>
  <si>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</si>
  <si>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</si>
  <si>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</si>
  <si>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</si>
  <si>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</si>
  <si>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</si>
  <si>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</si>
  <si>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</si>
  <si>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</si>
  <si>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</si>
  <si>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</si>
  <si>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</si>
  <si>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</si>
  <si>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</si>
  <si>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</si>
  <si>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</si>
  <si>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</si>
  <si>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</si>
  <si>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</si>
  <si>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</si>
  <si>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</si>
  <si>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</si>
  <si>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</si>
  <si>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</si>
  <si>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</si>
  <si>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</si>
  <si>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</si>
  <si>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</si>
  <si>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</si>
  <si>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</si>
  <si>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</si>
  <si>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</si>
  <si>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</si>
  <si>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</si>
  <si>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</si>
  <si>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</si>
  <si>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</si>
  <si>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</si>
  <si>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</si>
  <si>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</si>
  <si>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</si>
  <si>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</si>
  <si>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</si>
  <si>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</si>
  <si>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</si>
  <si>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</si>
  <si>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</si>
  <si>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</si>
  <si>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</si>
  <si>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</si>
  <si>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</si>
  <si>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</si>
  <si>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</si>
  <si>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</si>
  <si>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</si>
  <si>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</si>
  <si>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</si>
  <si>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</si>
  <si>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</si>
  <si>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</si>
  <si>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</si>
  <si>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</si>
  <si>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</si>
  <si>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</si>
  <si>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</si>
  <si>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</si>
  <si>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</si>
  <si>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</si>
  <si>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</si>
  <si>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</si>
  <si>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</si>
  <si>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</si>
  <si>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</si>
  <si>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</si>
  <si>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</si>
  <si>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</si>
  <si>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</si>
  <si>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</si>
  <si>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</si>
  <si>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</si>
  <si>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</si>
  <si>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</si>
  <si>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</si>
  <si>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</si>
  <si>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</si>
  <si>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</si>
  <si>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</si>
  <si>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</si>
  <si>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</si>
  <si>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</si>
  <si>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</si>
  <si>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</si>
  <si>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</si>
  <si>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</si>
  <si>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</si>
  <si>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</si>
  <si>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</si>
  <si>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</si>
  <si>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</si>
  <si>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</si>
  <si>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</si>
  <si>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</si>
  <si>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</si>
  <si>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</si>
  <si>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</si>
  <si>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</si>
  <si>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</si>
  <si>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</si>
  <si>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</si>
  <si>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</si>
  <si>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</si>
  <si>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</si>
  <si>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</si>
  <si>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</si>
  <si>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</si>
  <si>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</si>
  <si>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</si>
  <si>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</si>
  <si>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</si>
  <si>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</si>
  <si>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</si>
  <si>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</si>
  <si>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</si>
  <si>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</si>
  <si>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</si>
  <si>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</si>
  <si>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</si>
  <si>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</si>
  <si>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</si>
  <si>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</si>
  <si>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</si>
  <si>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</si>
  <si>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</si>
  <si>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</si>
  <si>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</si>
  <si>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</si>
  <si>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</si>
  <si>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</si>
  <si>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</si>
  <si>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</si>
  <si>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</si>
  <si>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</si>
  <si>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</si>
  <si>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</si>
  <si>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</si>
  <si>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</si>
  <si>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</si>
  <si>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</si>
  <si>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</si>
  <si>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</si>
  <si>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</si>
  <si>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</si>
  <si>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</si>
  <si>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</si>
  <si>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</si>
  <si>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</si>
  <si>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</si>
  <si>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</si>
  <si>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</si>
  <si>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</si>
  <si>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</si>
  <si>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</si>
  <si>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</si>
  <si>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</si>
  <si>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</si>
  <si>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</si>
  <si>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</si>
  <si>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</si>
  <si>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</si>
  <si>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</si>
  <si>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</si>
  <si>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</si>
  <si>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</si>
  <si>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</si>
  <si>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</si>
  <si>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</si>
  <si>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</si>
  <si>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</si>
  <si>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</si>
  <si>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</si>
  <si>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</si>
  <si>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</si>
  <si>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</si>
  <si>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</si>
  <si>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</si>
  <si>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</si>
  <si>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</si>
  <si>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</si>
  <si>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</si>
  <si>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</si>
  <si>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</si>
  <si>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</si>
  <si>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</si>
  <si>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</si>
  <si>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</si>
  <si>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</si>
  <si>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</si>
  <si>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</si>
  <si>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</si>
  <si>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</si>
  <si>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</si>
  <si>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</si>
  <si>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</si>
  <si>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</si>
  <si>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</si>
  <si>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</si>
  <si>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</si>
  <si>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</si>
  <si>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</si>
  <si>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</si>
  <si>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</si>
  <si>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</si>
  <si>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</si>
  <si>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</si>
  <si>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</si>
  <si>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</si>
  <si>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</si>
  <si>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</si>
  <si>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</si>
  <si>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</si>
  <si>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</si>
  <si>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</si>
  <si>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</si>
  <si>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</si>
  <si>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</si>
  <si>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</si>
  <si>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</si>
  <si>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</si>
  <si>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</si>
  <si>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</si>
  <si>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</si>
  <si>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</si>
  <si>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</si>
  <si>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</si>
  <si>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</si>
  <si>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</si>
  <si>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</si>
  <si>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</si>
  <si>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</si>
  <si>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</si>
  <si>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</si>
  <si>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</si>
  <si>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</si>
  <si>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</si>
  <si>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</si>
  <si>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</si>
  <si>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</si>
  <si>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</si>
  <si>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</si>
  <si>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</si>
  <si>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</si>
  <si>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</si>
  <si>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</si>
  <si>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</si>
  <si>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</si>
  <si>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</si>
  <si>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</si>
  <si>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</si>
  <si>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</si>
  <si>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</si>
  <si>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</si>
  <si>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</si>
  <si>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</si>
  <si>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</si>
  <si>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</si>
  <si>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</si>
  <si>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</si>
  <si>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</si>
  <si>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</si>
  <si>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</si>
  <si>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</si>
  <si>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</si>
  <si>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</si>
  <si>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</si>
  <si>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</si>
  <si>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</si>
  <si>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</si>
  <si>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</si>
  <si>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</si>
  <si>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</si>
  <si>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</si>
  <si>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</si>
  <si>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</si>
  <si>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</si>
  <si>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</si>
  <si>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</si>
  <si>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</si>
  <si>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</si>
  <si>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</si>
  <si>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</si>
  <si>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</si>
  <si>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</si>
  <si>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</si>
  <si>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</si>
  <si>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</si>
  <si>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</si>
  <si>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</si>
  <si>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</si>
  <si>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</si>
  <si>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</si>
  <si>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</si>
  <si>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</si>
  <si>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</si>
  <si>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</si>
  <si>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</si>
  <si>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</si>
  <si>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</si>
  <si>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</si>
  <si>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</si>
  <si>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</si>
  <si>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</si>
  <si>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</si>
  <si>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</si>
  <si>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</si>
  <si>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</si>
  <si>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</si>
  <si>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</si>
  <si>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</si>
  <si>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</si>
  <si>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</si>
  <si>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</si>
  <si>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</si>
  <si>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</si>
  <si>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</si>
  <si>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</si>
  <si>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</si>
  <si>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</si>
  <si>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</si>
  <si>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</si>
  <si>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</si>
  <si>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</si>
  <si>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</si>
  <si>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</si>
  <si>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</si>
  <si>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</si>
  <si>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</si>
  <si>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</si>
  <si>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</si>
  <si>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</si>
  <si>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</si>
  <si>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</si>
  <si>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</si>
  <si>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</si>
  <si>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</si>
  <si>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</si>
  <si>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</si>
  <si>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</si>
  <si>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</si>
  <si>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</si>
  <si>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</si>
  <si>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</si>
  <si>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</si>
  <si>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</si>
  <si>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</si>
  <si>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</si>
  <si>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</si>
  <si>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</si>
  <si>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</si>
  <si>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</si>
  <si>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</si>
  <si>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</si>
  <si>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</si>
  <si>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</si>
  <si>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</si>
  <si>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</si>
  <si>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</si>
  <si>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</si>
  <si>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</si>
  <si>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</si>
  <si>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</si>
  <si>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</si>
  <si>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</si>
  <si>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</si>
  <si>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</si>
  <si>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</si>
  <si>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</si>
  <si>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</si>
  <si>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</si>
  <si>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</si>
  <si>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</si>
  <si>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</si>
  <si>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</si>
  <si>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</si>
  <si>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</si>
  <si>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</si>
  <si>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</si>
  <si>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</si>
  <si>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</si>
  <si>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</si>
  <si>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</si>
  <si>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</si>
  <si>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</si>
  <si>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</si>
  <si>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</si>
  <si>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</si>
  <si>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</si>
  <si>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</si>
  <si>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</si>
  <si>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</si>
  <si>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</si>
  <si>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</si>
  <si>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</si>
  <si>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</si>
  <si>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</si>
  <si>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</si>
  <si>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</si>
  <si>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</si>
  <si>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</si>
  <si>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</si>
  <si>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</si>
  <si>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</si>
  <si>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</si>
  <si>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</si>
  <si>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</si>
  <si>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</si>
  <si>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</si>
  <si>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</si>
  <si>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</si>
  <si>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</si>
  <si>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</si>
  <si>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</si>
  <si>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</si>
  <si>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</si>
  <si>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</si>
  <si>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</si>
  <si>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</si>
  <si>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</si>
  <si>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</si>
  <si>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</si>
  <si>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</si>
  <si>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</si>
  <si>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</si>
  <si>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</si>
  <si>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</si>
  <si>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</si>
  <si>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</si>
  <si>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</si>
  <si>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</si>
  <si>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</si>
  <si>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</si>
  <si>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</si>
  <si>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</si>
  <si>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</si>
  <si>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</si>
  <si>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</si>
  <si>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</si>
  <si>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</si>
  <si>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</si>
  <si>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</si>
  <si>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</si>
  <si>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</si>
  <si>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</si>
  <si>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</si>
  <si>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</si>
  <si>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</si>
  <si>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</si>
  <si>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</si>
  <si>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</si>
  <si>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</si>
  <si>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</si>
  <si>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</si>
  <si>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</si>
  <si>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</si>
  <si>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</si>
  <si>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</si>
  <si>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</si>
  <si>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</si>
  <si>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</si>
  <si>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</si>
  <si>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</si>
  <si>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</si>
  <si>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</si>
  <si>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</si>
  <si>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</si>
  <si>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</si>
  <si>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</si>
  <si>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</si>
  <si>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</si>
  <si>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</si>
  <si>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</si>
  <si>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</si>
  <si>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</si>
  <si>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</si>
  <si>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</si>
  <si>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</si>
  <si>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</si>
  <si>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</si>
  <si>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</si>
  <si>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</si>
  <si>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</si>
  <si>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</si>
  <si>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</si>
  <si>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</si>
  <si>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</si>
  <si>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</si>
  <si>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</si>
  <si>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</si>
  <si>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</si>
  <si>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</si>
  <si>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</si>
  <si>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</si>
  <si>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</si>
  <si>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</si>
  <si>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</si>
  <si>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</si>
  <si>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</si>
  <si>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</si>
  <si>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</si>
  <si>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</si>
  <si>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</si>
  <si>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</si>
  <si>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</si>
  <si>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</si>
  <si>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</si>
  <si>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</si>
  <si>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</si>
  <si>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</si>
  <si>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</si>
  <si>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</si>
  <si>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</si>
  <si>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</si>
  <si>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</si>
  <si>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</si>
  <si>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</si>
  <si>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</si>
  <si>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</si>
  <si>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</si>
  <si>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</si>
  <si>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</si>
  <si>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</si>
  <si>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</si>
  <si>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</si>
  <si>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</si>
  <si>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</si>
  <si>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</si>
  <si>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</si>
  <si>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</si>
  <si>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</si>
  <si>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</si>
  <si>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</si>
  <si>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</si>
  <si>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</si>
  <si>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</si>
  <si>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</si>
  <si>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</si>
  <si>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</si>
  <si>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</si>
  <si>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</si>
  <si>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</si>
  <si>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</si>
  <si>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</si>
  <si>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</si>
  <si>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</si>
  <si>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</si>
  <si>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</si>
  <si>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</si>
  <si>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</si>
  <si>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</si>
  <si>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</si>
  <si>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</si>
  <si>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</si>
  <si>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</si>
  <si>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</si>
  <si>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</si>
  <si>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</si>
  <si>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</si>
  <si>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</si>
  <si>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</si>
  <si>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</si>
  <si>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</si>
  <si>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</si>
  <si>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</si>
  <si>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</si>
  <si>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</si>
  <si>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</si>
  <si>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</si>
  <si>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</si>
  <si>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</si>
  <si>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</si>
  <si>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</si>
  <si>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</si>
  <si>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</si>
  <si>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</si>
  <si>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</si>
  <si>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</si>
  <si>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</si>
  <si>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</si>
  <si>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</si>
  <si>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</si>
  <si>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</si>
  <si>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</si>
  <si>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</si>
  <si>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</si>
  <si>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</si>
  <si>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</si>
  <si>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</si>
  <si>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</si>
  <si>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</si>
  <si>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</si>
  <si>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</si>
  <si>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</si>
  <si>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</si>
  <si>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</si>
  <si>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</si>
  <si>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</si>
  <si>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</si>
  <si>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</si>
  <si>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</si>
  <si>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</si>
  <si>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</si>
  <si>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</si>
  <si>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</si>
  <si>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</si>
  <si>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</si>
  <si>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</si>
  <si>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</si>
  <si>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</si>
  <si>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</si>
  <si>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</si>
  <si>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</si>
  <si>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</si>
  <si>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</si>
  <si>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</si>
  <si>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</si>
  <si>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</si>
  <si>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</si>
  <si>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</si>
  <si>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</si>
  <si>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</si>
  <si>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</si>
  <si>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</si>
  <si>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</si>
  <si>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</si>
  <si>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</si>
  <si>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</si>
  <si>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</si>
  <si>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</si>
  <si>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</si>
  <si>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</si>
  <si>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</si>
  <si>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</si>
  <si>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</si>
  <si>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</si>
  <si>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</si>
  <si>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</si>
  <si>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</si>
  <si>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</si>
  <si>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</si>
  <si>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</si>
  <si>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</si>
  <si>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</si>
  <si>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</si>
  <si>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</si>
  <si>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</si>
  <si>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</si>
  <si>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</si>
  <si>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</si>
  <si>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</si>
  <si>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</si>
  <si>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</si>
  <si>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</si>
  <si>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</si>
  <si>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</si>
  <si>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</si>
  <si>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</si>
  <si>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</si>
  <si>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</si>
  <si>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</si>
  <si>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</si>
  <si>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</si>
  <si>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</si>
  <si>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</si>
  <si>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</si>
  <si>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</si>
  <si>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</si>
  <si>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</si>
  <si>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</si>
  <si>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</si>
  <si>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</si>
  <si>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</si>
  <si>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</si>
  <si>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</si>
  <si>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</si>
  <si>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</si>
  <si>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</si>
  <si>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</si>
  <si>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</si>
  <si>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</si>
  <si>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</si>
  <si>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</si>
  <si>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</si>
  <si>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</si>
  <si>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</si>
  <si>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</si>
  <si>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</si>
  <si>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</si>
  <si>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</si>
  <si>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</si>
  <si>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</si>
  <si>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</si>
  <si>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</si>
  <si>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</si>
  <si>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</si>
  <si>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</si>
  <si>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</si>
  <si>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</si>
  <si>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</si>
  <si>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</si>
  <si>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</si>
  <si>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</si>
  <si>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</si>
  <si>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</si>
  <si>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</si>
  <si>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</si>
  <si>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</si>
  <si>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</si>
  <si>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</si>
  <si>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</si>
  <si>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</si>
  <si>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</si>
  <si>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</si>
  <si>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</si>
  <si>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</si>
  <si>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</si>
  <si>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</si>
  <si>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</si>
  <si>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</si>
  <si>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</si>
  <si>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</si>
  <si>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</si>
  <si>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</si>
  <si>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</si>
  <si>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</si>
  <si>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</si>
  <si>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</si>
  <si>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</si>
  <si>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</si>
  <si>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</si>
  <si>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</si>
  <si>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</si>
  <si>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</si>
  <si>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</si>
  <si>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</si>
  <si>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</si>
  <si>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</si>
  <si>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</si>
  <si>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</si>
  <si>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</si>
  <si>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</si>
  <si>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</si>
  <si>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</si>
  <si>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</si>
  <si>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</si>
  <si>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</si>
  <si>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</si>
  <si>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</si>
  <si>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</si>
  <si>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</si>
  <si>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</si>
  <si>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</si>
  <si>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</si>
  <si>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</si>
  <si>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</si>
  <si>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</si>
  <si>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</si>
  <si>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</si>
  <si>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</si>
  <si>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</si>
  <si>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</si>
  <si>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</si>
  <si>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</si>
  <si>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</si>
  <si>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</si>
  <si>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</si>
  <si>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</si>
  <si>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</si>
  <si>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</si>
  <si>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</si>
  <si>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</si>
  <si>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</si>
  <si>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</si>
  <si>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</si>
  <si>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</si>
  <si>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</si>
  <si>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</si>
  <si>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</si>
  <si>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</si>
  <si>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</si>
  <si>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</si>
  <si>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</si>
  <si>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</si>
  <si>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</si>
  <si>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</si>
  <si>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</si>
  <si>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</si>
  <si>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</si>
  <si>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</si>
  <si>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</si>
  <si>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</si>
  <si>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</si>
  <si>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</si>
  <si>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</si>
  <si>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</si>
  <si>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</si>
  <si>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</si>
  <si>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</si>
  <si>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</si>
  <si>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</si>
  <si>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</si>
  <si>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</si>
  <si>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</si>
  <si>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</si>
  <si>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</si>
  <si>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</si>
  <si>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</si>
  <si>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</si>
  <si>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</si>
  <si>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</si>
  <si>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</si>
  <si>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</si>
  <si>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</si>
  <si>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</si>
  <si>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</si>
  <si>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</si>
  <si>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</si>
  <si>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</si>
  <si>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</si>
  <si>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</si>
  <si>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</si>
  <si>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</si>
  <si>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</si>
  <si>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</si>
  <si>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</si>
  <si>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</si>
  <si>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</si>
  <si>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</si>
  <si>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</si>
  <si>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</si>
  <si>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</si>
  <si>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</si>
  <si>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</si>
  <si>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</si>
  <si>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</si>
  <si>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</si>
  <si>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</si>
  <si>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</si>
  <si>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</si>
  <si>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</si>
  <si>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</si>
  <si>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</si>
  <si>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</si>
  <si>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</si>
  <si>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</si>
  <si>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</si>
  <si>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</si>
  <si>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</si>
  <si>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</si>
  <si>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</si>
  <si>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</si>
  <si>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</si>
  <si>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</si>
  <si>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</si>
  <si>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</si>
  <si>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</si>
  <si>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</si>
  <si>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</si>
  <si>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</si>
  <si>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</si>
  <si>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</si>
  <si>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</si>
  <si>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</si>
  <si>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</si>
  <si>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</si>
  <si>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</si>
  <si>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</si>
  <si>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</si>
  <si>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</si>
  <si>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</si>
  <si>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</si>
  <si>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</si>
  <si>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</si>
  <si>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</si>
  <si>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</si>
  <si>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</si>
  <si>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</si>
  <si>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</si>
  <si>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</si>
  <si>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</si>
  <si>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</si>
  <si>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</si>
  <si>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</si>
  <si>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</si>
  <si>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</si>
  <si>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</si>
  <si>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</si>
  <si>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</si>
  <si>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</si>
  <si>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</si>
  <si>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</si>
  <si>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</si>
  <si>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</si>
  <si>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</si>
  <si>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</si>
  <si>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</si>
  <si>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</si>
  <si>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</si>
  <si>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</si>
  <si>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</si>
  <si>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</si>
  <si>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</si>
  <si>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</si>
  <si>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</si>
  <si>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</si>
  <si>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</si>
  <si>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</si>
  <si>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</si>
  <si>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</si>
  <si>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</si>
  <si>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</si>
  <si>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</si>
  <si>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</si>
  <si>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</si>
  <si>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</si>
  <si>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</si>
  <si>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</si>
  <si>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</si>
  <si>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</si>
  <si>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</si>
  <si>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</si>
  <si>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</si>
  <si>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</si>
  <si>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</si>
  <si>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</si>
  <si>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</si>
  <si>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</si>
  <si>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</si>
  <si>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</si>
  <si>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</si>
  <si>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</si>
  <si>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</si>
  <si>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</si>
  <si>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</si>
  <si>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</si>
  <si>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</si>
  <si>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</si>
  <si>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</si>
  <si>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</si>
  <si>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</si>
  <si>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</si>
  <si>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</si>
  <si>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</si>
  <si>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</si>
  <si>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</si>
  <si>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</si>
  <si>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</si>
  <si>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</si>
  <si>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</si>
  <si>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</si>
  <si>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</si>
  <si>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</si>
  <si>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</si>
  <si>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</si>
  <si>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</si>
  <si>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</si>
  <si>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</si>
  <si>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</si>
  <si>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</si>
  <si>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</si>
  <si>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</si>
  <si>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</si>
  <si>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</si>
  <si>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</si>
  <si>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</si>
  <si>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</si>
  <si>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</si>
  <si>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</si>
  <si>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</si>
  <si>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</si>
  <si>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</si>
  <si>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</si>
  <si>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</si>
  <si>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</si>
  <si>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</si>
  <si>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</si>
  <si>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</si>
  <si>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</si>
  <si>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</si>
  <si>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</si>
  <si>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</si>
  <si>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</si>
  <si>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</si>
  <si>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</si>
  <si>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</si>
  <si>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</si>
  <si>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</si>
  <si>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</si>
  <si>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</si>
  <si>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</si>
  <si>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</si>
  <si>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</si>
  <si>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</si>
  <si>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</si>
  <si>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</si>
  <si>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</si>
  <si>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</si>
  <si>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</si>
  <si>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</si>
  <si>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</si>
  <si>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</si>
  <si>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</si>
  <si>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</si>
  <si>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</si>
  <si>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</si>
  <si>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</si>
  <si>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</si>
  <si>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</si>
  <si>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</si>
  <si>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</si>
  <si>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</si>
  <si>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</si>
  <si>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</si>
  <si>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</si>
  <si>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</si>
  <si>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</si>
  <si>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</si>
  <si>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</si>
  <si>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</si>
  <si>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</si>
  <si>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</si>
  <si>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</si>
  <si>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</si>
  <si>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</si>
  <si>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</si>
  <si>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</si>
  <si>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</si>
  <si>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</si>
  <si>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</si>
  <si>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</si>
  <si>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</si>
  <si>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</si>
  <si>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</si>
  <si>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</si>
  <si>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</si>
  <si>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</si>
  <si>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</si>
  <si>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</si>
  <si>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</si>
  <si>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</si>
  <si>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</si>
  <si>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</si>
  <si>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</si>
  <si>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</si>
  <si>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</si>
  <si>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</si>
  <si>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</si>
  <si>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</si>
  <si>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</si>
  <si>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</si>
  <si>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</si>
  <si>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</si>
  <si>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</si>
  <si>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</si>
  <si>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</si>
  <si>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</si>
  <si>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</si>
  <si>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</si>
  <si>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</si>
  <si>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</si>
  <si>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</si>
  <si>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</si>
  <si>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</si>
  <si>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</si>
  <si>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</si>
  <si>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</si>
  <si>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</si>
  <si>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</si>
  <si>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</si>
  <si>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</si>
  <si>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</si>
  <si>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</si>
  <si>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</si>
  <si>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</si>
  <si>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</si>
  <si>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</si>
  <si>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</si>
  <si>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</si>
  <si>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</si>
  <si>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</si>
  <si>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</si>
  <si>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</si>
  <si>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</si>
  <si>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</si>
  <si>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</si>
  <si>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</si>
  <si>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</si>
  <si>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</si>
  <si>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</si>
  <si>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</si>
  <si>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</si>
  <si>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</si>
  <si>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</si>
  <si>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</si>
  <si>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</si>
  <si>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</si>
  <si>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</si>
  <si>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</si>
  <si>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</si>
  <si>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</si>
  <si>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</si>
  <si>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</si>
  <si>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</si>
  <si>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</si>
  <si>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</si>
  <si>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</si>
  <si>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</si>
  <si>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</si>
  <si>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</si>
  <si>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</si>
  <si>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</si>
  <si>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</si>
  <si>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</si>
  <si>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</si>
  <si>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</si>
  <si>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</si>
  <si>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</si>
  <si>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</si>
  <si>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</si>
  <si>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</si>
  <si>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</si>
  <si>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</si>
  <si>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</si>
  <si>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</si>
  <si>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</si>
  <si>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</si>
  <si>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</si>
  <si>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</si>
  <si>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</si>
  <si>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</si>
  <si>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</si>
  <si>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</si>
  <si>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</si>
  <si>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</si>
  <si>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</si>
  <si>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</si>
  <si>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</si>
  <si>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</si>
  <si>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</si>
  <si>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</si>
  <si>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</si>
  <si>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</si>
  <si>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</si>
  <si>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</si>
  <si>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</si>
  <si>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</si>
  <si>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</si>
  <si>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</si>
  <si>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</si>
  <si>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</si>
  <si>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</si>
  <si>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</si>
  <si>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</si>
  <si>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</si>
  <si>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</si>
  <si>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</si>
  <si>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</si>
  <si>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</si>
  <si>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</si>
  <si>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</si>
  <si>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</si>
  <si>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</si>
  <si>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</si>
  <si>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</si>
  <si>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</si>
  <si>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</si>
  <si>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</si>
  <si>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</si>
  <si>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</si>
  <si>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</si>
  <si>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</si>
  <si>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</si>
  <si>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</si>
  <si>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</si>
  <si>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</si>
  <si>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</si>
  <si>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</si>
  <si>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</si>
  <si>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</si>
  <si>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</si>
  <si>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TABL. 1. PRODUCTION OF MAJOR INDUSTRIAL PRODUCTS IN FEBRUARY 2019</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</si>
  <si>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</si>
  <si>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</si>
  <si>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</si>
  <si>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</si>
  <si>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</si>
  <si>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</si>
  <si>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</si>
  <si>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</si>
  <si>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</si>
  <si>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</si>
  <si>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</si>
  <si>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</si>
  <si>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</si>
  <si>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</si>
  <si>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</si>
  <si>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</si>
  <si>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</si>
  <si>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</si>
  <si>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</si>
  <si>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</si>
  <si>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</si>
  <si>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</si>
  <si>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</si>
  <si>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</si>
  <si>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</si>
  <si>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</si>
  <si>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</si>
  <si>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</si>
  <si>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</si>
  <si>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</si>
  <si>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</si>
  <si>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</si>
  <si>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</si>
  <si>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</si>
  <si>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</si>
  <si>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</si>
  <si>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</si>
  <si>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</si>
  <si>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</si>
  <si>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</si>
  <si>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</si>
  <si>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</si>
  <si>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</si>
  <si>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</si>
  <si>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</si>
  <si>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</si>
  <si>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</si>
  <si>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</si>
  <si>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</si>
  <si>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</si>
  <si>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</si>
  <si>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</si>
  <si>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</si>
  <si>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</si>
  <si>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</si>
  <si>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</si>
  <si>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</si>
  <si>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</si>
  <si>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</si>
  <si>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</si>
  <si>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</si>
  <si>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</si>
  <si>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</si>
  <si>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</si>
  <si>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</si>
  <si>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</si>
  <si>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</si>
  <si>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</si>
  <si>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</si>
  <si>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</si>
  <si>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</si>
  <si>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</si>
  <si>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</si>
  <si>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</si>
  <si>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</si>
  <si>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</si>
  <si>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</si>
  <si>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</si>
  <si>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</si>
  <si>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</si>
  <si>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</si>
  <si>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</si>
  <si>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</si>
  <si>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</si>
  <si>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</si>
  <si>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</si>
  <si>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</si>
  <si>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</si>
  <si>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</si>
  <si>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</si>
  <si>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</si>
  <si>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</si>
  <si>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</si>
  <si>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</si>
  <si>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</si>
  <si>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</si>
  <si>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</si>
  <si>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</si>
  <si>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</si>
  <si>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</si>
  <si>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</si>
  <si>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</si>
  <si>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</si>
  <si>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</si>
  <si>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</si>
  <si>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</si>
  <si>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</si>
  <si>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</si>
  <si>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</si>
  <si>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</si>
  <si>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</si>
  <si>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</si>
  <si>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</si>
  <si>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</si>
  <si>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</si>
  <si>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</si>
  <si>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</si>
  <si>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</si>
  <si>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</si>
  <si>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</si>
  <si>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</si>
  <si>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</si>
  <si>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</si>
  <si>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</si>
  <si>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</si>
  <si>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</si>
  <si>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</si>
  <si>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</si>
  <si>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</si>
  <si>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</si>
  <si>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</si>
  <si>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</si>
  <si>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</si>
  <si>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</si>
  <si>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</si>
  <si>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</si>
  <si>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</si>
  <si>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TABL. 1. PRODUKCJA WAŻNIEJSZYCH WYROBÓW PRZEMYSŁOWYCH W MAJU 2019 r.</t>
  </si>
  <si>
    <t>12964*</t>
  </si>
  <si>
    <t>1049*</t>
  </si>
  <si>
    <t>978*</t>
  </si>
  <si>
    <t>1109*</t>
  </si>
  <si>
    <t>1092*</t>
  </si>
  <si>
    <t>1152*</t>
  </si>
  <si>
    <t>970*</t>
  </si>
  <si>
    <t>1106*</t>
  </si>
  <si>
    <t>1205*</t>
  </si>
  <si>
    <t>1043*</t>
  </si>
  <si>
    <t>1086*</t>
  </si>
  <si>
    <t>1072*</t>
  </si>
  <si>
    <t>1102*</t>
  </si>
  <si>
    <t>3952*</t>
  </si>
  <si>
    <t>441*</t>
  </si>
  <si>
    <t>364*</t>
  </si>
  <si>
    <t>413*</t>
  </si>
  <si>
    <t>391*</t>
  </si>
  <si>
    <t>306*</t>
  </si>
  <si>
    <t>250*</t>
  </si>
  <si>
    <t>222*</t>
  </si>
  <si>
    <t>258*</t>
  </si>
  <si>
    <t>308*</t>
  </si>
  <si>
    <t>265*</t>
  </si>
  <si>
    <t>342*</t>
  </si>
  <si>
    <t>394*</t>
  </si>
  <si>
    <t>332*</t>
  </si>
  <si>
    <t>45,6*</t>
  </si>
  <si>
    <t>39,5*</t>
  </si>
  <si>
    <t>36,1*</t>
  </si>
  <si>
    <t>27,0*</t>
  </si>
  <si>
    <t>11,7*</t>
  </si>
  <si>
    <t>8,6*</t>
  </si>
  <si>
    <t>14,0*</t>
  </si>
  <si>
    <t>16,8*</t>
  </si>
  <si>
    <t>29,2*</t>
  </si>
  <si>
    <t>32,3*</t>
  </si>
  <si>
    <t>33,3*</t>
  </si>
  <si>
    <t>37,8*</t>
  </si>
  <si>
    <t>3620*</t>
  </si>
  <si>
    <t>395*</t>
  </si>
  <si>
    <t>324*</t>
  </si>
  <si>
    <t>376*</t>
  </si>
  <si>
    <t>295*</t>
  </si>
  <si>
    <t>242*</t>
  </si>
  <si>
    <t>208*</t>
  </si>
  <si>
    <t>241*</t>
  </si>
  <si>
    <t>279*</t>
  </si>
  <si>
    <t>233*</t>
  </si>
  <si>
    <t>309*</t>
  </si>
  <si>
    <t>356*</t>
  </si>
  <si>
    <t>4,5*</t>
  </si>
  <si>
    <t>44,5*</t>
  </si>
  <si>
    <t>44,6*</t>
  </si>
  <si>
    <t>90482*</t>
  </si>
  <si>
    <t>88320*</t>
  </si>
  <si>
    <t>4243*</t>
  </si>
  <si>
    <t>347*</t>
  </si>
  <si>
    <t>42,5*</t>
  </si>
  <si>
    <t>8248*</t>
  </si>
  <si>
    <t>8813*</t>
  </si>
  <si>
    <t>212457*</t>
  </si>
  <si>
    <t>15943*</t>
  </si>
  <si>
    <t>21297*</t>
  </si>
  <si>
    <t>11825*</t>
  </si>
  <si>
    <t>25433*</t>
  </si>
  <si>
    <t>25264*</t>
  </si>
  <si>
    <t>27784*</t>
  </si>
  <si>
    <t>24489*</t>
  </si>
  <si>
    <t>23070*</t>
  </si>
  <si>
    <t>26063*</t>
  </si>
  <si>
    <t>24745*</t>
  </si>
  <si>
    <t>32,9*</t>
  </si>
  <si>
    <t>13426*</t>
  </si>
  <si>
    <t>10,4*</t>
  </si>
  <si>
    <t>65,4*</t>
  </si>
  <si>
    <t>6521*</t>
  </si>
  <si>
    <t>6428*</t>
  </si>
  <si>
    <t>5819*</t>
  </si>
  <si>
    <t>874*</t>
  </si>
  <si>
    <t>895*</t>
  </si>
  <si>
    <t>834*</t>
  </si>
  <si>
    <t>730*</t>
  </si>
  <si>
    <t>23,2*</t>
  </si>
  <si>
    <t>13,8*</t>
  </si>
  <si>
    <t>78,5*</t>
  </si>
  <si>
    <t>86,9*</t>
  </si>
  <si>
    <t>3143*</t>
  </si>
  <si>
    <t>79,2*</t>
  </si>
  <si>
    <t>67,9*</t>
  </si>
  <si>
    <t>82,1*</t>
  </si>
  <si>
    <t>60,6*</t>
  </si>
  <si>
    <t>48,3*</t>
  </si>
  <si>
    <t>39,8*</t>
  </si>
  <si>
    <t>51,1*</t>
  </si>
  <si>
    <t>3350*</t>
  </si>
  <si>
    <t>3405*</t>
  </si>
  <si>
    <t>4233*</t>
  </si>
  <si>
    <t>2883*</t>
  </si>
  <si>
    <t>-</t>
  </si>
  <si>
    <t>100*</t>
  </si>
  <si>
    <t>5341*</t>
  </si>
  <si>
    <t>479*</t>
  </si>
  <si>
    <t>433*</t>
  </si>
  <si>
    <t>475*</t>
  </si>
  <si>
    <t>442*</t>
  </si>
  <si>
    <t>377*</t>
  </si>
  <si>
    <t>406*</t>
  </si>
  <si>
    <t>461*</t>
  </si>
  <si>
    <t>455*</t>
  </si>
  <si>
    <t>387*</t>
  </si>
  <si>
    <t>474*</t>
  </si>
  <si>
    <t>469*</t>
  </si>
  <si>
    <t>3764*</t>
  </si>
  <si>
    <t>331*</t>
  </si>
  <si>
    <t>348*</t>
  </si>
  <si>
    <t>338*</t>
  </si>
  <si>
    <t>344*</t>
  </si>
  <si>
    <t>361*</t>
  </si>
  <si>
    <t>5455*</t>
  </si>
  <si>
    <t>445*</t>
  </si>
  <si>
    <t>476*</t>
  </si>
  <si>
    <t>505*</t>
  </si>
  <si>
    <t>494*</t>
  </si>
  <si>
    <t>497*</t>
  </si>
  <si>
    <t>521*</t>
  </si>
  <si>
    <t>40805*</t>
  </si>
  <si>
    <t>2255*</t>
  </si>
  <si>
    <t>2114*</t>
  </si>
  <si>
    <t>3036*</t>
  </si>
  <si>
    <t>3709*</t>
  </si>
  <si>
    <t>4186*</t>
  </si>
  <si>
    <t>3489*</t>
  </si>
  <si>
    <t>2566*</t>
  </si>
  <si>
    <t>138547*</t>
  </si>
  <si>
    <t>9689*</t>
  </si>
  <si>
    <t>10480*</t>
  </si>
  <si>
    <t>7035*</t>
  </si>
  <si>
    <t>10903*</t>
  </si>
  <si>
    <t>12412*</t>
  </si>
  <si>
    <t>16472*</t>
  </si>
  <si>
    <t>12871*</t>
  </si>
  <si>
    <t>9480*</t>
  </si>
  <si>
    <t>9055*</t>
  </si>
  <si>
    <t>15191*</t>
  </si>
  <si>
    <t>12642*</t>
  </si>
  <si>
    <t>12317*</t>
  </si>
  <si>
    <t>78*</t>
  </si>
  <si>
    <t>499*</t>
  </si>
  <si>
    <t>9648*</t>
  </si>
  <si>
    <t>7105*</t>
  </si>
  <si>
    <t>6922*</t>
  </si>
  <si>
    <t>7702*</t>
  </si>
  <si>
    <t>3465*</t>
  </si>
  <si>
    <t>7433*</t>
  </si>
  <si>
    <t>4937*</t>
  </si>
  <si>
    <t>7850*</t>
  </si>
  <si>
    <t>3230*</t>
  </si>
  <si>
    <t>548*</t>
  </si>
  <si>
    <t>6464*</t>
  </si>
  <si>
    <t>92295*</t>
  </si>
  <si>
    <t>94082*</t>
  </si>
  <si>
    <t>116060*</t>
  </si>
  <si>
    <t>114037*</t>
  </si>
  <si>
    <t>25522*</t>
  </si>
  <si>
    <t>28259*</t>
  </si>
  <si>
    <t>34201*</t>
  </si>
  <si>
    <t>32641*</t>
  </si>
  <si>
    <t>188472*</t>
  </si>
  <si>
    <t>210522*</t>
  </si>
  <si>
    <t>254554*</t>
  </si>
  <si>
    <t>242222*</t>
  </si>
  <si>
    <t>2990*</t>
  </si>
  <si>
    <t>544*</t>
  </si>
  <si>
    <t>556*</t>
  </si>
  <si>
    <t>5696*</t>
  </si>
  <si>
    <t>5904*</t>
  </si>
  <si>
    <t>19590*</t>
  </si>
  <si>
    <t>15231*</t>
  </si>
  <si>
    <t>15002*</t>
  </si>
  <si>
    <t>15843*</t>
  </si>
  <si>
    <t>20853*</t>
  </si>
  <si>
    <t>17533*</t>
  </si>
  <si>
    <t>955*</t>
  </si>
  <si>
    <t>860*</t>
  </si>
  <si>
    <t>253*</t>
  </si>
  <si>
    <t>1083*</t>
  </si>
  <si>
    <t>x</t>
  </si>
  <si>
    <t>52,6*</t>
  </si>
  <si>
    <t>50,2*</t>
  </si>
  <si>
    <t>57,9*</t>
  </si>
  <si>
    <t>400*</t>
  </si>
  <si>
    <t>297*</t>
  </si>
  <si>
    <t>65*</t>
  </si>
  <si>
    <t>72,1*</t>
  </si>
  <si>
    <t>12,4*</t>
  </si>
  <si>
    <t>54,1*</t>
  </si>
  <si>
    <t>53,3*</t>
  </si>
  <si>
    <t>59,8*</t>
  </si>
  <si>
    <t>33799*</t>
  </si>
  <si>
    <t>31743*</t>
  </si>
  <si>
    <t>305*</t>
  </si>
  <si>
    <t>1518*</t>
  </si>
  <si>
    <t>429*</t>
  </si>
  <si>
    <t>473*</t>
  </si>
  <si>
    <t>383*</t>
  </si>
  <si>
    <t>2702*</t>
  </si>
  <si>
    <t>376499*</t>
  </si>
  <si>
    <t>32354*</t>
  </si>
  <si>
    <t>31516*</t>
  </si>
  <si>
    <t>33772*</t>
  </si>
  <si>
    <t>31659*</t>
  </si>
  <si>
    <t>32181*</t>
  </si>
  <si>
    <t>33260*</t>
  </si>
  <si>
    <t>30488*</t>
  </si>
  <si>
    <t>30189*</t>
  </si>
  <si>
    <t>30826*</t>
  </si>
  <si>
    <t>33230*</t>
  </si>
  <si>
    <t>32827*</t>
  </si>
  <si>
    <t>24266*</t>
  </si>
  <si>
    <t>961*</t>
  </si>
  <si>
    <t>82,9*</t>
  </si>
  <si>
    <t>76,2*</t>
  </si>
  <si>
    <t>65,2*</t>
  </si>
  <si>
    <t>69,6*</t>
  </si>
  <si>
    <t>88,3*</t>
  </si>
  <si>
    <t>83,3*</t>
  </si>
  <si>
    <t>80*</t>
  </si>
  <si>
    <t>84,9*</t>
  </si>
  <si>
    <t>74,3*</t>
  </si>
  <si>
    <t>85,6*</t>
  </si>
  <si>
    <t>84,4*</t>
  </si>
  <si>
    <t>86,7*</t>
  </si>
  <si>
    <t>85,3*</t>
  </si>
  <si>
    <t>82,3*</t>
  </si>
  <si>
    <t>88*</t>
  </si>
  <si>
    <t>11,4*</t>
  </si>
  <si>
    <t>14,1*</t>
  </si>
  <si>
    <t>275*</t>
  </si>
  <si>
    <t>273*</t>
  </si>
  <si>
    <t>246*</t>
  </si>
  <si>
    <t>245*</t>
  </si>
  <si>
    <t>267*</t>
  </si>
  <si>
    <t>81076*</t>
  </si>
  <si>
    <t>7484*</t>
  </si>
  <si>
    <t>38,6*</t>
  </si>
  <si>
    <t>.</t>
  </si>
  <si>
    <t>1960*</t>
  </si>
  <si>
    <t xml:space="preserve">                                                                                                                                                                         </t>
  </si>
  <si>
    <t>13034*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</si>
</sst>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1">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2" fontId="6" fillId="0" borderId="9" xfId="2" applyNumberFormat="1" applyFont="1" applyFill="1" applyBorder="1" applyAlignment="1">
      <alignment horizontal="right"/>
    </xf>
    <xf numFmtId="3" fontId="6" fillId="2" borderId="9" xfId="0" applyNumberFormat="1" applyFont="1" applyFill="1" applyBorder="1" applyAlignment="1">
      <alignment horizontal="right"/>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28515625" style="271" customWidth="1"/>
    <col min="2" max="7" width="9.28515625" style="11"/>
    <col min="8" max="8" width="16.28515625" style="11" customWidth="1"/>
    <col min="9" max="9" width="9.28515625" style="278"/>
    <col min="10" max="10" width="9.28515625" style="278" customWidth="1"/>
    <col min="11" max="256" width="9.28515625" style="11"/>
    <col min="257" max="257" width="9.28515625" style="11" customWidth="1"/>
    <col min="258" max="263" width="9.28515625" style="11"/>
    <col min="264" max="264" width="16.28515625" style="11" customWidth="1"/>
    <col min="265" max="265" width="9.28515625" style="11"/>
    <col min="266" max="266" width="9.28515625" style="11" customWidth="1"/>
    <col min="267" max="512" width="9.28515625" style="11"/>
    <col min="513" max="513" width="9.28515625" style="11" customWidth="1"/>
    <col min="514" max="519" width="9.28515625" style="11"/>
    <col min="520" max="520" width="16.28515625" style="11" customWidth="1"/>
    <col min="521" max="521" width="9.28515625" style="11"/>
    <col min="522" max="522" width="9.28515625" style="11" customWidth="1"/>
    <col min="523" max="768" width="9.28515625" style="11"/>
    <col min="769" max="769" width="9.28515625" style="11" customWidth="1"/>
    <col min="770" max="775" width="9.28515625" style="11"/>
    <col min="776" max="776" width="16.28515625" style="11" customWidth="1"/>
    <col min="777" max="777" width="9.28515625" style="11"/>
    <col min="778" max="778" width="9.28515625" style="11" customWidth="1"/>
    <col min="779" max="1024" width="9.28515625" style="11"/>
    <col min="1025" max="1025" width="9.28515625" style="11" customWidth="1"/>
    <col min="1026" max="1031" width="9.28515625" style="11"/>
    <col min="1032" max="1032" width="16.28515625" style="11" customWidth="1"/>
    <col min="1033" max="1033" width="9.28515625" style="11"/>
    <col min="1034" max="1034" width="9.28515625" style="11" customWidth="1"/>
    <col min="1035" max="1280" width="9.28515625" style="11"/>
    <col min="1281" max="1281" width="9.28515625" style="11" customWidth="1"/>
    <col min="1282" max="1287" width="9.28515625" style="11"/>
    <col min="1288" max="1288" width="16.28515625" style="11" customWidth="1"/>
    <col min="1289" max="1289" width="9.28515625" style="11"/>
    <col min="1290" max="1290" width="9.28515625" style="11" customWidth="1"/>
    <col min="1291" max="1536" width="9.28515625" style="11"/>
    <col min="1537" max="1537" width="9.28515625" style="11" customWidth="1"/>
    <col min="1538" max="1543" width="9.28515625" style="11"/>
    <col min="1544" max="1544" width="16.28515625" style="11" customWidth="1"/>
    <col min="1545" max="1545" width="9.28515625" style="11"/>
    <col min="1546" max="1546" width="9.28515625" style="11" customWidth="1"/>
    <col min="1547" max="1792" width="9.28515625" style="11"/>
    <col min="1793" max="1793" width="9.28515625" style="11" customWidth="1"/>
    <col min="1794" max="1799" width="9.28515625" style="11"/>
    <col min="1800" max="1800" width="16.28515625" style="11" customWidth="1"/>
    <col min="1801" max="1801" width="9.28515625" style="11"/>
    <col min="1802" max="1802" width="9.28515625" style="11" customWidth="1"/>
    <col min="1803" max="2048" width="9.28515625" style="11"/>
    <col min="2049" max="2049" width="9.28515625" style="11" customWidth="1"/>
    <col min="2050" max="2055" width="9.28515625" style="11"/>
    <col min="2056" max="2056" width="16.28515625" style="11" customWidth="1"/>
    <col min="2057" max="2057" width="9.28515625" style="11"/>
    <col min="2058" max="2058" width="9.28515625" style="11" customWidth="1"/>
    <col min="2059" max="2304" width="9.28515625" style="11"/>
    <col min="2305" max="2305" width="9.28515625" style="11" customWidth="1"/>
    <col min="2306" max="2311" width="9.28515625" style="11"/>
    <col min="2312" max="2312" width="16.28515625" style="11" customWidth="1"/>
    <col min="2313" max="2313" width="9.28515625" style="11"/>
    <col min="2314" max="2314" width="9.28515625" style="11" customWidth="1"/>
    <col min="2315" max="2560" width="9.28515625" style="11"/>
    <col min="2561" max="2561" width="9.28515625" style="11" customWidth="1"/>
    <col min="2562" max="2567" width="9.28515625" style="11"/>
    <col min="2568" max="2568" width="16.28515625" style="11" customWidth="1"/>
    <col min="2569" max="2569" width="9.28515625" style="11"/>
    <col min="2570" max="2570" width="9.28515625" style="11" customWidth="1"/>
    <col min="2571" max="2816" width="9.28515625" style="11"/>
    <col min="2817" max="2817" width="9.28515625" style="11" customWidth="1"/>
    <col min="2818" max="2823" width="9.28515625" style="11"/>
    <col min="2824" max="2824" width="16.28515625" style="11" customWidth="1"/>
    <col min="2825" max="2825" width="9.28515625" style="11"/>
    <col min="2826" max="2826" width="9.28515625" style="11" customWidth="1"/>
    <col min="2827" max="3072" width="9.28515625" style="11"/>
    <col min="3073" max="3073" width="9.28515625" style="11" customWidth="1"/>
    <col min="3074" max="3079" width="9.28515625" style="11"/>
    <col min="3080" max="3080" width="16.28515625" style="11" customWidth="1"/>
    <col min="3081" max="3081" width="9.28515625" style="11"/>
    <col min="3082" max="3082" width="9.28515625" style="11" customWidth="1"/>
    <col min="3083" max="3328" width="9.28515625" style="11"/>
    <col min="3329" max="3329" width="9.28515625" style="11" customWidth="1"/>
    <col min="3330" max="3335" width="9.28515625" style="11"/>
    <col min="3336" max="3336" width="16.28515625" style="11" customWidth="1"/>
    <col min="3337" max="3337" width="9.28515625" style="11"/>
    <col min="3338" max="3338" width="9.28515625" style="11" customWidth="1"/>
    <col min="3339" max="3584" width="9.28515625" style="11"/>
    <col min="3585" max="3585" width="9.28515625" style="11" customWidth="1"/>
    <col min="3586" max="3591" width="9.28515625" style="11"/>
    <col min="3592" max="3592" width="16.28515625" style="11" customWidth="1"/>
    <col min="3593" max="3593" width="9.28515625" style="11"/>
    <col min="3594" max="3594" width="9.28515625" style="11" customWidth="1"/>
    <col min="3595" max="3840" width="9.28515625" style="11"/>
    <col min="3841" max="3841" width="9.28515625" style="11" customWidth="1"/>
    <col min="3842" max="3847" width="9.28515625" style="11"/>
    <col min="3848" max="3848" width="16.28515625" style="11" customWidth="1"/>
    <col min="3849" max="3849" width="9.28515625" style="11"/>
    <col min="3850" max="3850" width="9.28515625" style="11" customWidth="1"/>
    <col min="3851" max="4096" width="9.28515625" style="11"/>
    <col min="4097" max="4097" width="9.28515625" style="11" customWidth="1"/>
    <col min="4098" max="4103" width="9.28515625" style="11"/>
    <col min="4104" max="4104" width="16.28515625" style="11" customWidth="1"/>
    <col min="4105" max="4105" width="9.28515625" style="11"/>
    <col min="4106" max="4106" width="9.28515625" style="11" customWidth="1"/>
    <col min="4107" max="4352" width="9.28515625" style="11"/>
    <col min="4353" max="4353" width="9.28515625" style="11" customWidth="1"/>
    <col min="4354" max="4359" width="9.28515625" style="11"/>
    <col min="4360" max="4360" width="16.28515625" style="11" customWidth="1"/>
    <col min="4361" max="4361" width="9.28515625" style="11"/>
    <col min="4362" max="4362" width="9.28515625" style="11" customWidth="1"/>
    <col min="4363" max="4608" width="9.28515625" style="11"/>
    <col min="4609" max="4609" width="9.28515625" style="11" customWidth="1"/>
    <col min="4610" max="4615" width="9.28515625" style="11"/>
    <col min="4616" max="4616" width="16.28515625" style="11" customWidth="1"/>
    <col min="4617" max="4617" width="9.28515625" style="11"/>
    <col min="4618" max="4618" width="9.28515625" style="11" customWidth="1"/>
    <col min="4619" max="4864" width="9.28515625" style="11"/>
    <col min="4865" max="4865" width="9.28515625" style="11" customWidth="1"/>
    <col min="4866" max="4871" width="9.28515625" style="11"/>
    <col min="4872" max="4872" width="16.28515625" style="11" customWidth="1"/>
    <col min="4873" max="4873" width="9.28515625" style="11"/>
    <col min="4874" max="4874" width="9.28515625" style="11" customWidth="1"/>
    <col min="4875" max="5120" width="9.28515625" style="11"/>
    <col min="5121" max="5121" width="9.28515625" style="11" customWidth="1"/>
    <col min="5122" max="5127" width="9.28515625" style="11"/>
    <col min="5128" max="5128" width="16.28515625" style="11" customWidth="1"/>
    <col min="5129" max="5129" width="9.28515625" style="11"/>
    <col min="5130" max="5130" width="9.28515625" style="11" customWidth="1"/>
    <col min="5131" max="5376" width="9.28515625" style="11"/>
    <col min="5377" max="5377" width="9.28515625" style="11" customWidth="1"/>
    <col min="5378" max="5383" width="9.28515625" style="11"/>
    <col min="5384" max="5384" width="16.28515625" style="11" customWidth="1"/>
    <col min="5385" max="5385" width="9.28515625" style="11"/>
    <col min="5386" max="5386" width="9.28515625" style="11" customWidth="1"/>
    <col min="5387" max="5632" width="9.28515625" style="11"/>
    <col min="5633" max="5633" width="9.28515625" style="11" customWidth="1"/>
    <col min="5634" max="5639" width="9.28515625" style="11"/>
    <col min="5640" max="5640" width="16.28515625" style="11" customWidth="1"/>
    <col min="5641" max="5641" width="9.28515625" style="11"/>
    <col min="5642" max="5642" width="9.28515625" style="11" customWidth="1"/>
    <col min="5643" max="5888" width="9.28515625" style="11"/>
    <col min="5889" max="5889" width="9.28515625" style="11" customWidth="1"/>
    <col min="5890" max="5895" width="9.28515625" style="11"/>
    <col min="5896" max="5896" width="16.28515625" style="11" customWidth="1"/>
    <col min="5897" max="5897" width="9.28515625" style="11"/>
    <col min="5898" max="5898" width="9.28515625" style="11" customWidth="1"/>
    <col min="5899" max="6144" width="9.28515625" style="11"/>
    <col min="6145" max="6145" width="9.28515625" style="11" customWidth="1"/>
    <col min="6146" max="6151" width="9.28515625" style="11"/>
    <col min="6152" max="6152" width="16.28515625" style="11" customWidth="1"/>
    <col min="6153" max="6153" width="9.28515625" style="11"/>
    <col min="6154" max="6154" width="9.28515625" style="11" customWidth="1"/>
    <col min="6155" max="6400" width="9.28515625" style="11"/>
    <col min="6401" max="6401" width="9.28515625" style="11" customWidth="1"/>
    <col min="6402" max="6407" width="9.28515625" style="11"/>
    <col min="6408" max="6408" width="16.28515625" style="11" customWidth="1"/>
    <col min="6409" max="6409" width="9.28515625" style="11"/>
    <col min="6410" max="6410" width="9.28515625" style="11" customWidth="1"/>
    <col min="6411" max="6656" width="9.28515625" style="11"/>
    <col min="6657" max="6657" width="9.28515625" style="11" customWidth="1"/>
    <col min="6658" max="6663" width="9.28515625" style="11"/>
    <col min="6664" max="6664" width="16.28515625" style="11" customWidth="1"/>
    <col min="6665" max="6665" width="9.28515625" style="11"/>
    <col min="6666" max="6666" width="9.28515625" style="11" customWidth="1"/>
    <col min="6667" max="6912" width="9.28515625" style="11"/>
    <col min="6913" max="6913" width="9.28515625" style="11" customWidth="1"/>
    <col min="6914" max="6919" width="9.28515625" style="11"/>
    <col min="6920" max="6920" width="16.28515625" style="11" customWidth="1"/>
    <col min="6921" max="6921" width="9.28515625" style="11"/>
    <col min="6922" max="6922" width="9.28515625" style="11" customWidth="1"/>
    <col min="6923" max="7168" width="9.28515625" style="11"/>
    <col min="7169" max="7169" width="9.28515625" style="11" customWidth="1"/>
    <col min="7170" max="7175" width="9.28515625" style="11"/>
    <col min="7176" max="7176" width="16.28515625" style="11" customWidth="1"/>
    <col min="7177" max="7177" width="9.28515625" style="11"/>
    <col min="7178" max="7178" width="9.28515625" style="11" customWidth="1"/>
    <col min="7179" max="7424" width="9.28515625" style="11"/>
    <col min="7425" max="7425" width="9.28515625" style="11" customWidth="1"/>
    <col min="7426" max="7431" width="9.28515625" style="11"/>
    <col min="7432" max="7432" width="16.28515625" style="11" customWidth="1"/>
    <col min="7433" max="7433" width="9.28515625" style="11"/>
    <col min="7434" max="7434" width="9.28515625" style="11" customWidth="1"/>
    <col min="7435" max="7680" width="9.28515625" style="11"/>
    <col min="7681" max="7681" width="9.28515625" style="11" customWidth="1"/>
    <col min="7682" max="7687" width="9.28515625" style="11"/>
    <col min="7688" max="7688" width="16.28515625" style="11" customWidth="1"/>
    <col min="7689" max="7689" width="9.28515625" style="11"/>
    <col min="7690" max="7690" width="9.28515625" style="11" customWidth="1"/>
    <col min="7691" max="7936" width="9.28515625" style="11"/>
    <col min="7937" max="7937" width="9.28515625" style="11" customWidth="1"/>
    <col min="7938" max="7943" width="9.28515625" style="11"/>
    <col min="7944" max="7944" width="16.28515625" style="11" customWidth="1"/>
    <col min="7945" max="7945" width="9.28515625" style="11"/>
    <col min="7946" max="7946" width="9.28515625" style="11" customWidth="1"/>
    <col min="7947" max="8192" width="9.28515625" style="11"/>
    <col min="8193" max="8193" width="9.28515625" style="11" customWidth="1"/>
    <col min="8194" max="8199" width="9.28515625" style="11"/>
    <col min="8200" max="8200" width="16.28515625" style="11" customWidth="1"/>
    <col min="8201" max="8201" width="9.28515625" style="11"/>
    <col min="8202" max="8202" width="9.28515625" style="11" customWidth="1"/>
    <col min="8203" max="8448" width="9.28515625" style="11"/>
    <col min="8449" max="8449" width="9.28515625" style="11" customWidth="1"/>
    <col min="8450" max="8455" width="9.28515625" style="11"/>
    <col min="8456" max="8456" width="16.28515625" style="11" customWidth="1"/>
    <col min="8457" max="8457" width="9.28515625" style="11"/>
    <col min="8458" max="8458" width="9.28515625" style="11" customWidth="1"/>
    <col min="8459" max="8704" width="9.28515625" style="11"/>
    <col min="8705" max="8705" width="9.28515625" style="11" customWidth="1"/>
    <col min="8706" max="8711" width="9.28515625" style="11"/>
    <col min="8712" max="8712" width="16.28515625" style="11" customWidth="1"/>
    <col min="8713" max="8713" width="9.28515625" style="11"/>
    <col min="8714" max="8714" width="9.28515625" style="11" customWidth="1"/>
    <col min="8715" max="8960" width="9.28515625" style="11"/>
    <col min="8961" max="8961" width="9.28515625" style="11" customWidth="1"/>
    <col min="8962" max="8967" width="9.28515625" style="11"/>
    <col min="8968" max="8968" width="16.28515625" style="11" customWidth="1"/>
    <col min="8969" max="8969" width="9.28515625" style="11"/>
    <col min="8970" max="8970" width="9.28515625" style="11" customWidth="1"/>
    <col min="8971" max="9216" width="9.28515625" style="11"/>
    <col min="9217" max="9217" width="9.28515625" style="11" customWidth="1"/>
    <col min="9218" max="9223" width="9.28515625" style="11"/>
    <col min="9224" max="9224" width="16.28515625" style="11" customWidth="1"/>
    <col min="9225" max="9225" width="9.28515625" style="11"/>
    <col min="9226" max="9226" width="9.28515625" style="11" customWidth="1"/>
    <col min="9227" max="9472" width="9.28515625" style="11"/>
    <col min="9473" max="9473" width="9.28515625" style="11" customWidth="1"/>
    <col min="9474" max="9479" width="9.28515625" style="11"/>
    <col min="9480" max="9480" width="16.28515625" style="11" customWidth="1"/>
    <col min="9481" max="9481" width="9.28515625" style="11"/>
    <col min="9482" max="9482" width="9.28515625" style="11" customWidth="1"/>
    <col min="9483" max="9728" width="9.28515625" style="11"/>
    <col min="9729" max="9729" width="9.28515625" style="11" customWidth="1"/>
    <col min="9730" max="9735" width="9.28515625" style="11"/>
    <col min="9736" max="9736" width="16.28515625" style="11" customWidth="1"/>
    <col min="9737" max="9737" width="9.28515625" style="11"/>
    <col min="9738" max="9738" width="9.28515625" style="11" customWidth="1"/>
    <col min="9739" max="9984" width="9.28515625" style="11"/>
    <col min="9985" max="9985" width="9.28515625" style="11" customWidth="1"/>
    <col min="9986" max="9991" width="9.28515625" style="11"/>
    <col min="9992" max="9992" width="16.28515625" style="11" customWidth="1"/>
    <col min="9993" max="9993" width="9.28515625" style="11"/>
    <col min="9994" max="9994" width="9.28515625" style="11" customWidth="1"/>
    <col min="9995" max="10240" width="9.28515625" style="11"/>
    <col min="10241" max="10241" width="9.28515625" style="11" customWidth="1"/>
    <col min="10242" max="10247" width="9.28515625" style="11"/>
    <col min="10248" max="10248" width="16.28515625" style="11" customWidth="1"/>
    <col min="10249" max="10249" width="9.28515625" style="11"/>
    <col min="10250" max="10250" width="9.28515625" style="11" customWidth="1"/>
    <col min="10251" max="10496" width="9.28515625" style="11"/>
    <col min="10497" max="10497" width="9.28515625" style="11" customWidth="1"/>
    <col min="10498" max="10503" width="9.28515625" style="11"/>
    <col min="10504" max="10504" width="16.28515625" style="11" customWidth="1"/>
    <col min="10505" max="10505" width="9.28515625" style="11"/>
    <col min="10506" max="10506" width="9.28515625" style="11" customWidth="1"/>
    <col min="10507" max="10752" width="9.28515625" style="11"/>
    <col min="10753" max="10753" width="9.28515625" style="11" customWidth="1"/>
    <col min="10754" max="10759" width="9.28515625" style="11"/>
    <col min="10760" max="10760" width="16.28515625" style="11" customWidth="1"/>
    <col min="10761" max="10761" width="9.28515625" style="11"/>
    <col min="10762" max="10762" width="9.28515625" style="11" customWidth="1"/>
    <col min="10763" max="11008" width="9.28515625" style="11"/>
    <col min="11009" max="11009" width="9.28515625" style="11" customWidth="1"/>
    <col min="11010" max="11015" width="9.28515625" style="11"/>
    <col min="11016" max="11016" width="16.28515625" style="11" customWidth="1"/>
    <col min="11017" max="11017" width="9.28515625" style="11"/>
    <col min="11018" max="11018" width="9.28515625" style="11" customWidth="1"/>
    <col min="11019" max="11264" width="9.28515625" style="11"/>
    <col min="11265" max="11265" width="9.28515625" style="11" customWidth="1"/>
    <col min="11266" max="11271" width="9.28515625" style="11"/>
    <col min="11272" max="11272" width="16.28515625" style="11" customWidth="1"/>
    <col min="11273" max="11273" width="9.28515625" style="11"/>
    <col min="11274" max="11274" width="9.28515625" style="11" customWidth="1"/>
    <col min="11275" max="11520" width="9.28515625" style="11"/>
    <col min="11521" max="11521" width="9.28515625" style="11" customWidth="1"/>
    <col min="11522" max="11527" width="9.28515625" style="11"/>
    <col min="11528" max="11528" width="16.28515625" style="11" customWidth="1"/>
    <col min="11529" max="11529" width="9.28515625" style="11"/>
    <col min="11530" max="11530" width="9.28515625" style="11" customWidth="1"/>
    <col min="11531" max="11776" width="9.28515625" style="11"/>
    <col min="11777" max="11777" width="9.28515625" style="11" customWidth="1"/>
    <col min="11778" max="11783" width="9.28515625" style="11"/>
    <col min="11784" max="11784" width="16.28515625" style="11" customWidth="1"/>
    <col min="11785" max="11785" width="9.28515625" style="11"/>
    <col min="11786" max="11786" width="9.28515625" style="11" customWidth="1"/>
    <col min="11787" max="12032" width="9.28515625" style="11"/>
    <col min="12033" max="12033" width="9.28515625" style="11" customWidth="1"/>
    <col min="12034" max="12039" width="9.28515625" style="11"/>
    <col min="12040" max="12040" width="16.28515625" style="11" customWidth="1"/>
    <col min="12041" max="12041" width="9.28515625" style="11"/>
    <col min="12042" max="12042" width="9.28515625" style="11" customWidth="1"/>
    <col min="12043" max="12288" width="9.28515625" style="11"/>
    <col min="12289" max="12289" width="9.28515625" style="11" customWidth="1"/>
    <col min="12290" max="12295" width="9.28515625" style="11"/>
    <col min="12296" max="12296" width="16.28515625" style="11" customWidth="1"/>
    <col min="12297" max="12297" width="9.28515625" style="11"/>
    <col min="12298" max="12298" width="9.28515625" style="11" customWidth="1"/>
    <col min="12299" max="12544" width="9.28515625" style="11"/>
    <col min="12545" max="12545" width="9.28515625" style="11" customWidth="1"/>
    <col min="12546" max="12551" width="9.28515625" style="11"/>
    <col min="12552" max="12552" width="16.28515625" style="11" customWidth="1"/>
    <col min="12553" max="12553" width="9.28515625" style="11"/>
    <col min="12554" max="12554" width="9.28515625" style="11" customWidth="1"/>
    <col min="12555" max="12800" width="9.28515625" style="11"/>
    <col min="12801" max="12801" width="9.28515625" style="11" customWidth="1"/>
    <col min="12802" max="12807" width="9.28515625" style="11"/>
    <col min="12808" max="12808" width="16.28515625" style="11" customWidth="1"/>
    <col min="12809" max="12809" width="9.28515625" style="11"/>
    <col min="12810" max="12810" width="9.28515625" style="11" customWidth="1"/>
    <col min="12811" max="13056" width="9.28515625" style="11"/>
    <col min="13057" max="13057" width="9.28515625" style="11" customWidth="1"/>
    <col min="13058" max="13063" width="9.28515625" style="11"/>
    <col min="13064" max="13064" width="16.28515625" style="11" customWidth="1"/>
    <col min="13065" max="13065" width="9.28515625" style="11"/>
    <col min="13066" max="13066" width="9.28515625" style="11" customWidth="1"/>
    <col min="13067" max="13312" width="9.28515625" style="11"/>
    <col min="13313" max="13313" width="9.28515625" style="11" customWidth="1"/>
    <col min="13314" max="13319" width="9.28515625" style="11"/>
    <col min="13320" max="13320" width="16.28515625" style="11" customWidth="1"/>
    <col min="13321" max="13321" width="9.28515625" style="11"/>
    <col min="13322" max="13322" width="9.28515625" style="11" customWidth="1"/>
    <col min="13323" max="13568" width="9.28515625" style="11"/>
    <col min="13569" max="13569" width="9.28515625" style="11" customWidth="1"/>
    <col min="13570" max="13575" width="9.28515625" style="11"/>
    <col min="13576" max="13576" width="16.28515625" style="11" customWidth="1"/>
    <col min="13577" max="13577" width="9.28515625" style="11"/>
    <col min="13578" max="13578" width="9.28515625" style="11" customWidth="1"/>
    <col min="13579" max="13824" width="9.28515625" style="11"/>
    <col min="13825" max="13825" width="9.28515625" style="11" customWidth="1"/>
    <col min="13826" max="13831" width="9.28515625" style="11"/>
    <col min="13832" max="13832" width="16.28515625" style="11" customWidth="1"/>
    <col min="13833" max="13833" width="9.28515625" style="11"/>
    <col min="13834" max="13834" width="9.28515625" style="11" customWidth="1"/>
    <col min="13835" max="14080" width="9.28515625" style="11"/>
    <col min="14081" max="14081" width="9.28515625" style="11" customWidth="1"/>
    <col min="14082" max="14087" width="9.28515625" style="11"/>
    <col min="14088" max="14088" width="16.28515625" style="11" customWidth="1"/>
    <col min="14089" max="14089" width="9.28515625" style="11"/>
    <col min="14090" max="14090" width="9.28515625" style="11" customWidth="1"/>
    <col min="14091" max="14336" width="9.28515625" style="11"/>
    <col min="14337" max="14337" width="9.28515625" style="11" customWidth="1"/>
    <col min="14338" max="14343" width="9.28515625" style="11"/>
    <col min="14344" max="14344" width="16.28515625" style="11" customWidth="1"/>
    <col min="14345" max="14345" width="9.28515625" style="11"/>
    <col min="14346" max="14346" width="9.28515625" style="11" customWidth="1"/>
    <col min="14347" max="14592" width="9.28515625" style="11"/>
    <col min="14593" max="14593" width="9.28515625" style="11" customWidth="1"/>
    <col min="14594" max="14599" width="9.28515625" style="11"/>
    <col min="14600" max="14600" width="16.28515625" style="11" customWidth="1"/>
    <col min="14601" max="14601" width="9.28515625" style="11"/>
    <col min="14602" max="14602" width="9.28515625" style="11" customWidth="1"/>
    <col min="14603" max="14848" width="9.28515625" style="11"/>
    <col min="14849" max="14849" width="9.28515625" style="11" customWidth="1"/>
    <col min="14850" max="14855" width="9.28515625" style="11"/>
    <col min="14856" max="14856" width="16.28515625" style="11" customWidth="1"/>
    <col min="14857" max="14857" width="9.28515625" style="11"/>
    <col min="14858" max="14858" width="9.28515625" style="11" customWidth="1"/>
    <col min="14859" max="15104" width="9.28515625" style="11"/>
    <col min="15105" max="15105" width="9.28515625" style="11" customWidth="1"/>
    <col min="15106" max="15111" width="9.28515625" style="11"/>
    <col min="15112" max="15112" width="16.28515625" style="11" customWidth="1"/>
    <col min="15113" max="15113" width="9.28515625" style="11"/>
    <col min="15114" max="15114" width="9.28515625" style="11" customWidth="1"/>
    <col min="15115" max="15360" width="9.28515625" style="11"/>
    <col min="15361" max="15361" width="9.28515625" style="11" customWidth="1"/>
    <col min="15362" max="15367" width="9.28515625" style="11"/>
    <col min="15368" max="15368" width="16.28515625" style="11" customWidth="1"/>
    <col min="15369" max="15369" width="9.28515625" style="11"/>
    <col min="15370" max="15370" width="9.28515625" style="11" customWidth="1"/>
    <col min="15371" max="15616" width="9.28515625" style="11"/>
    <col min="15617" max="15617" width="9.28515625" style="11" customWidth="1"/>
    <col min="15618" max="15623" width="9.28515625" style="11"/>
    <col min="15624" max="15624" width="16.28515625" style="11" customWidth="1"/>
    <col min="15625" max="15625" width="9.28515625" style="11"/>
    <col min="15626" max="15626" width="9.28515625" style="11" customWidth="1"/>
    <col min="15627" max="15872" width="9.28515625" style="11"/>
    <col min="15873" max="15873" width="9.28515625" style="11" customWidth="1"/>
    <col min="15874" max="15879" width="9.28515625" style="11"/>
    <col min="15880" max="15880" width="16.28515625" style="11" customWidth="1"/>
    <col min="15881" max="15881" width="9.28515625" style="11"/>
    <col min="15882" max="15882" width="9.28515625" style="11" customWidth="1"/>
    <col min="15883" max="16128" width="9.28515625" style="11"/>
    <col min="16129" max="16129" width="9.28515625" style="11" customWidth="1"/>
    <col min="16130" max="16135" width="9.28515625" style="11"/>
    <col min="16136" max="16136" width="16.28515625" style="11" customWidth="1"/>
    <col min="16137" max="16137" width="9.28515625" style="11"/>
    <col min="16138" max="16138" width="9.28515625" style="11" customWidth="1"/>
    <col min="16139" max="16384" width="9.28515625" style="11"/>
  </cols>
  <sheetData>
    <row r="1" spans="1:10" ht="5.25" customHeight="1" x14ac:dyDescent="0.2"/>
    <row r="2" spans="1:10" x14ac:dyDescent="0.2">
      <c r="A2" s="373"/>
      <c r="B2" s="374"/>
      <c r="C2" s="374"/>
      <c r="D2" s="374"/>
      <c r="E2" s="374"/>
      <c r="F2" s="374"/>
      <c r="G2" s="374"/>
      <c r="H2" s="374"/>
      <c r="I2" s="374"/>
    </row>
    <row r="3" spans="1:10" ht="14.25" customHeight="1" x14ac:dyDescent="0.2">
      <c r="D3" s="272"/>
      <c r="I3" s="279" t="s">
        <v>159</v>
      </c>
      <c r="J3" s="280" t="s">
        <v>160</v>
      </c>
    </row>
    <row r="4" spans="1:10" x14ac:dyDescent="0.2">
      <c r="A4" s="375" t="s">
        <v>46</v>
      </c>
      <c r="B4" s="374"/>
      <c r="C4" s="374"/>
      <c r="D4" s="374"/>
      <c r="E4" s="374"/>
      <c r="F4" s="374"/>
      <c r="G4" s="374"/>
      <c r="H4" s="374"/>
      <c r="I4" s="279" t="s">
        <v>47</v>
      </c>
      <c r="J4" s="280" t="s">
        <v>47</v>
      </c>
    </row>
    <row r="5" spans="1:10" x14ac:dyDescent="0.2">
      <c r="A5" s="376" t="s">
        <v>1</v>
      </c>
      <c r="B5" s="376"/>
      <c r="C5" s="376"/>
      <c r="D5" s="376"/>
      <c r="E5" s="376"/>
      <c r="F5" s="376"/>
      <c r="G5" s="376"/>
      <c r="H5" s="376"/>
      <c r="I5" s="279"/>
      <c r="J5" s="281"/>
    </row>
    <row r="6" spans="1:10" x14ac:dyDescent="0.2">
      <c r="A6" s="273"/>
      <c r="I6" s="282"/>
      <c r="J6" s="281"/>
    </row>
    <row r="7" spans="1:10" x14ac:dyDescent="0.2">
      <c r="A7" s="365" t="s">
        <v>1124</v>
      </c>
      <c r="B7" s="366"/>
      <c r="C7" s="366"/>
      <c r="D7" s="366"/>
      <c r="E7" s="366"/>
      <c r="F7" s="366"/>
      <c r="G7" s="366"/>
      <c r="H7" s="366"/>
      <c r="I7" s="345">
        <v>14</v>
      </c>
      <c r="J7" s="346">
        <v>28</v>
      </c>
    </row>
    <row r="8" spans="1:10" x14ac:dyDescent="0.2">
      <c r="A8" s="363" t="s">
        <v>2</v>
      </c>
      <c r="B8" s="363"/>
      <c r="C8" s="363"/>
      <c r="D8" s="363"/>
      <c r="E8" s="363"/>
      <c r="F8" s="363"/>
      <c r="G8" s="363"/>
      <c r="H8" s="363"/>
      <c r="I8" s="282"/>
      <c r="J8" s="284"/>
    </row>
    <row r="9" spans="1:10" ht="9" customHeight="1" x14ac:dyDescent="0.2">
      <c r="A9" s="274"/>
      <c r="B9" s="275"/>
      <c r="C9" s="275"/>
      <c r="D9" s="275"/>
      <c r="E9" s="275"/>
      <c r="F9" s="275"/>
      <c r="G9" s="275"/>
      <c r="H9" s="275"/>
      <c r="I9" s="285"/>
      <c r="J9" s="284"/>
    </row>
    <row r="10" spans="1:10" ht="15" customHeight="1" x14ac:dyDescent="0.2">
      <c r="A10" s="365" t="s">
        <v>67</v>
      </c>
      <c r="B10" s="366"/>
      <c r="C10" s="366"/>
      <c r="D10" s="366"/>
      <c r="E10" s="366"/>
      <c r="F10" s="366"/>
      <c r="G10" s="366"/>
      <c r="H10" s="366"/>
      <c r="I10" s="345">
        <v>14</v>
      </c>
      <c r="J10" s="346">
        <v>28</v>
      </c>
    </row>
    <row r="11" spans="1:10" x14ac:dyDescent="0.2">
      <c r="A11" s="363" t="s">
        <v>3</v>
      </c>
      <c r="B11" s="363"/>
      <c r="C11" s="363"/>
      <c r="D11" s="363"/>
      <c r="E11" s="363"/>
      <c r="F11" s="363"/>
      <c r="G11" s="363"/>
      <c r="H11" s="363"/>
      <c r="I11" s="282"/>
      <c r="J11" s="284"/>
    </row>
    <row r="12" spans="1:10" ht="9" customHeight="1" x14ac:dyDescent="0.2">
      <c r="A12" s="274"/>
      <c r="B12" s="275"/>
      <c r="C12" s="275"/>
      <c r="D12" s="275"/>
      <c r="E12" s="275"/>
      <c r="F12" s="275"/>
      <c r="G12" s="275"/>
      <c r="H12" s="276"/>
      <c r="I12" s="279"/>
      <c r="J12" s="284"/>
    </row>
    <row r="13" spans="1:10" ht="15" customHeight="1" x14ac:dyDescent="0.2">
      <c r="A13" s="365" t="s">
        <v>1125</v>
      </c>
      <c r="B13" s="366"/>
      <c r="C13" s="366"/>
      <c r="D13" s="366"/>
      <c r="E13" s="366"/>
      <c r="F13" s="366"/>
      <c r="G13" s="366"/>
      <c r="H13" s="366"/>
      <c r="I13" s="345">
        <v>14</v>
      </c>
      <c r="J13" s="346">
        <v>28</v>
      </c>
    </row>
    <row r="14" spans="1:10" x14ac:dyDescent="0.2">
      <c r="A14" s="363" t="s">
        <v>4</v>
      </c>
      <c r="B14" s="363"/>
      <c r="C14" s="363"/>
      <c r="D14" s="363"/>
      <c r="E14" s="363"/>
      <c r="F14" s="363"/>
      <c r="G14" s="363"/>
      <c r="H14" s="363"/>
      <c r="I14" s="282"/>
      <c r="J14" s="281"/>
    </row>
    <row r="15" spans="1:10" ht="9" customHeight="1" x14ac:dyDescent="0.2">
      <c r="A15" s="274"/>
      <c r="B15" s="275"/>
      <c r="C15" s="275"/>
      <c r="D15" s="275"/>
      <c r="E15" s="275"/>
      <c r="F15" s="275"/>
      <c r="G15" s="275"/>
      <c r="H15" s="276"/>
      <c r="I15" s="279"/>
      <c r="J15" s="281"/>
    </row>
    <row r="16" spans="1:10" ht="15" customHeight="1" x14ac:dyDescent="0.2">
      <c r="A16" s="365" t="s">
        <v>69</v>
      </c>
      <c r="B16" s="366"/>
      <c r="C16" s="366"/>
      <c r="D16" s="366"/>
      <c r="E16" s="366"/>
      <c r="F16" s="366"/>
      <c r="G16" s="366"/>
      <c r="H16" s="366"/>
      <c r="I16" s="345">
        <v>14</v>
      </c>
      <c r="J16" s="346">
        <v>28</v>
      </c>
    </row>
    <row r="17" spans="1:10" x14ac:dyDescent="0.2">
      <c r="A17" s="363" t="s">
        <v>5</v>
      </c>
      <c r="B17" s="363"/>
      <c r="C17" s="363"/>
      <c r="D17" s="363"/>
      <c r="E17" s="363"/>
      <c r="F17" s="363"/>
      <c r="G17" s="363"/>
      <c r="H17" s="363"/>
      <c r="I17" s="282"/>
      <c r="J17" s="281"/>
    </row>
    <row r="18" spans="1:10" ht="9" customHeight="1" x14ac:dyDescent="0.2">
      <c r="A18" s="274"/>
      <c r="B18" s="275"/>
      <c r="C18" s="275"/>
      <c r="D18" s="275"/>
      <c r="E18" s="275"/>
      <c r="F18" s="275"/>
      <c r="G18" s="275"/>
      <c r="H18" s="276"/>
      <c r="I18" s="279"/>
      <c r="J18" s="281"/>
    </row>
    <row r="19" spans="1:10" ht="15" customHeight="1" x14ac:dyDescent="0.2">
      <c r="A19" s="365" t="s">
        <v>70</v>
      </c>
      <c r="B19" s="366"/>
      <c r="C19" s="366"/>
      <c r="D19" s="366"/>
      <c r="E19" s="366"/>
      <c r="F19" s="366"/>
      <c r="G19" s="366"/>
      <c r="H19" s="366"/>
      <c r="I19" s="345">
        <v>14</v>
      </c>
      <c r="J19" s="346">
        <v>28</v>
      </c>
    </row>
    <row r="20" spans="1:10" x14ac:dyDescent="0.2">
      <c r="A20" s="363" t="s">
        <v>6</v>
      </c>
      <c r="B20" s="363"/>
      <c r="C20" s="363"/>
      <c r="D20" s="363"/>
      <c r="E20" s="363"/>
      <c r="F20" s="363"/>
      <c r="G20" s="363"/>
      <c r="H20" s="363"/>
      <c r="I20" s="282"/>
      <c r="J20" s="281"/>
    </row>
    <row r="21" spans="1:10" ht="11.25" customHeight="1" x14ac:dyDescent="0.2">
      <c r="A21" s="274"/>
      <c r="B21" s="275"/>
      <c r="C21" s="275"/>
      <c r="D21" s="275"/>
      <c r="E21" s="275"/>
      <c r="F21" s="275"/>
      <c r="G21" s="275"/>
      <c r="H21" s="276"/>
      <c r="I21" s="279"/>
      <c r="J21" s="281"/>
    </row>
    <row r="22" spans="1:10" x14ac:dyDescent="0.2">
      <c r="A22" s="365" t="s">
        <v>71</v>
      </c>
      <c r="B22" s="366"/>
      <c r="C22" s="366"/>
      <c r="D22" s="366"/>
      <c r="E22" s="366"/>
      <c r="F22" s="366"/>
      <c r="G22" s="366"/>
      <c r="H22" s="366"/>
      <c r="I22" s="345">
        <v>16</v>
      </c>
      <c r="J22" s="346">
        <v>34</v>
      </c>
    </row>
    <row r="23" spans="1:10" x14ac:dyDescent="0.2">
      <c r="A23" s="363" t="s">
        <v>192</v>
      </c>
      <c r="B23" s="363"/>
      <c r="C23" s="363"/>
      <c r="D23" s="363"/>
      <c r="E23" s="363"/>
      <c r="F23" s="363"/>
      <c r="G23" s="363"/>
      <c r="H23" s="363"/>
      <c r="I23" s="279"/>
      <c r="J23" s="281"/>
    </row>
    <row r="24" spans="1:10" ht="9" customHeight="1" x14ac:dyDescent="0.2">
      <c r="A24" s="274"/>
      <c r="B24" s="275"/>
      <c r="C24" s="275"/>
      <c r="D24" s="275"/>
      <c r="E24" s="275"/>
      <c r="F24" s="275"/>
      <c r="G24" s="275"/>
      <c r="H24" s="276"/>
      <c r="I24" s="279"/>
      <c r="J24" s="281"/>
    </row>
    <row r="25" spans="1:10" x14ac:dyDescent="0.2">
      <c r="A25" s="365" t="s">
        <v>1126</v>
      </c>
      <c r="B25" s="366"/>
      <c r="C25" s="366"/>
      <c r="D25" s="366"/>
      <c r="E25" s="366"/>
      <c r="F25" s="366"/>
      <c r="G25" s="366"/>
      <c r="H25" s="366"/>
      <c r="I25" s="345">
        <v>16</v>
      </c>
      <c r="J25" s="346">
        <v>34</v>
      </c>
    </row>
    <row r="26" spans="1:10" x14ac:dyDescent="0.2">
      <c r="A26" s="363" t="s">
        <v>7</v>
      </c>
      <c r="B26" s="363"/>
      <c r="C26" s="363"/>
      <c r="D26" s="363"/>
      <c r="E26" s="363"/>
      <c r="F26" s="363"/>
      <c r="G26" s="363"/>
      <c r="H26" s="363"/>
      <c r="I26" s="279"/>
      <c r="J26" s="281"/>
    </row>
    <row r="27" spans="1:10" ht="9" customHeight="1" x14ac:dyDescent="0.2">
      <c r="A27" s="274"/>
      <c r="B27" s="275"/>
      <c r="C27" s="275"/>
      <c r="D27" s="275"/>
      <c r="E27" s="275"/>
      <c r="F27" s="275"/>
      <c r="G27" s="275"/>
      <c r="H27" s="276"/>
      <c r="I27" s="279"/>
      <c r="J27" s="281"/>
    </row>
    <row r="28" spans="1:10" x14ac:dyDescent="0.2">
      <c r="A28" s="365" t="s">
        <v>1127</v>
      </c>
      <c r="B28" s="366"/>
      <c r="C28" s="366"/>
      <c r="D28" s="366"/>
      <c r="E28" s="366"/>
      <c r="F28" s="366"/>
      <c r="G28" s="366"/>
      <c r="H28" s="366"/>
      <c r="I28" s="345">
        <v>16</v>
      </c>
      <c r="J28" s="346">
        <v>34</v>
      </c>
    </row>
    <row r="29" spans="1:10" x14ac:dyDescent="0.2">
      <c r="A29" s="363" t="s">
        <v>254</v>
      </c>
      <c r="B29" s="363"/>
      <c r="C29" s="363"/>
      <c r="D29" s="363"/>
      <c r="E29" s="363"/>
      <c r="F29" s="363"/>
      <c r="G29" s="363"/>
      <c r="H29" s="363"/>
      <c r="I29" s="283"/>
      <c r="J29" s="281"/>
    </row>
    <row r="30" spans="1:10" ht="9" customHeight="1" x14ac:dyDescent="0.2">
      <c r="A30" s="274"/>
      <c r="B30" s="275"/>
      <c r="C30" s="275"/>
      <c r="D30" s="275"/>
      <c r="E30" s="275"/>
      <c r="F30" s="275"/>
      <c r="G30" s="275"/>
      <c r="H30" s="276"/>
      <c r="I30" s="279"/>
      <c r="J30" s="281"/>
    </row>
    <row r="31" spans="1:10" x14ac:dyDescent="0.2">
      <c r="A31" s="365" t="s">
        <v>74</v>
      </c>
      <c r="B31" s="366"/>
      <c r="C31" s="366"/>
      <c r="D31" s="366"/>
      <c r="E31" s="366"/>
      <c r="F31" s="366"/>
      <c r="G31" s="366"/>
      <c r="H31" s="366"/>
      <c r="I31" s="345">
        <v>17</v>
      </c>
      <c r="J31" s="346">
        <v>36</v>
      </c>
    </row>
    <row r="32" spans="1:10" x14ac:dyDescent="0.2">
      <c r="A32" s="363" t="s">
        <v>255</v>
      </c>
      <c r="B32" s="363"/>
      <c r="C32" s="363"/>
      <c r="D32" s="363"/>
      <c r="E32" s="363"/>
      <c r="F32" s="363"/>
      <c r="G32" s="363"/>
      <c r="H32" s="363"/>
      <c r="I32" s="279"/>
      <c r="J32" s="281"/>
    </row>
    <row r="33" spans="1:10" ht="9" customHeight="1" x14ac:dyDescent="0.2">
      <c r="A33" s="274"/>
      <c r="B33" s="275"/>
      <c r="C33" s="275"/>
      <c r="D33" s="275"/>
      <c r="E33" s="275"/>
      <c r="F33" s="275"/>
      <c r="G33" s="275"/>
      <c r="H33" s="276"/>
      <c r="I33" s="279"/>
      <c r="J33" s="281"/>
    </row>
    <row r="34" spans="1:10" x14ac:dyDescent="0.2">
      <c r="A34" s="365" t="s">
        <v>1128</v>
      </c>
      <c r="B34" s="366"/>
      <c r="C34" s="366"/>
      <c r="D34" s="366"/>
      <c r="E34" s="366"/>
      <c r="F34" s="366"/>
      <c r="G34" s="366"/>
      <c r="H34" s="366"/>
      <c r="I34" s="345">
        <v>17</v>
      </c>
      <c r="J34" s="346">
        <v>36</v>
      </c>
    </row>
    <row r="35" spans="1:10" x14ac:dyDescent="0.2">
      <c r="A35" s="363" t="s">
        <v>1123</v>
      </c>
      <c r="B35" s="363"/>
      <c r="C35" s="363"/>
      <c r="D35" s="363"/>
      <c r="E35" s="363"/>
      <c r="F35" s="363"/>
      <c r="G35" s="363"/>
      <c r="H35" s="363"/>
      <c r="I35" s="279"/>
      <c r="J35" s="281"/>
    </row>
    <row r="36" spans="1:10" ht="9" customHeight="1" x14ac:dyDescent="0.2">
      <c r="A36" s="274"/>
      <c r="B36" s="275"/>
      <c r="C36" s="275"/>
      <c r="D36" s="275"/>
      <c r="E36" s="275"/>
      <c r="F36" s="275"/>
      <c r="G36" s="275"/>
      <c r="H36" s="276"/>
      <c r="I36" s="282"/>
      <c r="J36" s="281"/>
    </row>
    <row r="37" spans="1:10" x14ac:dyDescent="0.2">
      <c r="A37" s="371" t="s">
        <v>80</v>
      </c>
      <c r="B37" s="372"/>
      <c r="C37" s="372"/>
      <c r="D37" s="372"/>
      <c r="E37" s="372"/>
      <c r="F37" s="372"/>
      <c r="G37" s="372"/>
      <c r="H37" s="372"/>
      <c r="I37" s="282"/>
      <c r="J37" s="281"/>
    </row>
    <row r="38" spans="1:10" x14ac:dyDescent="0.2">
      <c r="A38" s="365" t="s">
        <v>1129</v>
      </c>
      <c r="B38" s="366"/>
      <c r="C38" s="366"/>
      <c r="D38" s="366"/>
      <c r="E38" s="366"/>
      <c r="F38" s="366"/>
      <c r="G38" s="366"/>
      <c r="H38" s="366"/>
      <c r="I38" s="345">
        <v>18</v>
      </c>
      <c r="J38" s="346">
        <v>38</v>
      </c>
    </row>
    <row r="39" spans="1:10" x14ac:dyDescent="0.2">
      <c r="A39" s="363" t="s">
        <v>436</v>
      </c>
      <c r="B39" s="363"/>
      <c r="C39" s="363"/>
      <c r="D39" s="363"/>
      <c r="E39" s="363"/>
      <c r="F39" s="363"/>
      <c r="G39" s="363"/>
      <c r="H39" s="363"/>
      <c r="I39" s="279"/>
      <c r="J39" s="281"/>
    </row>
    <row r="40" spans="1:10" x14ac:dyDescent="0.2">
      <c r="A40" s="363" t="s">
        <v>8</v>
      </c>
      <c r="B40" s="363"/>
      <c r="C40" s="363"/>
      <c r="D40" s="363"/>
      <c r="E40" s="363"/>
      <c r="F40" s="363"/>
      <c r="G40" s="363"/>
      <c r="H40" s="363"/>
      <c r="I40" s="279"/>
      <c r="J40" s="281"/>
    </row>
    <row r="41" spans="1:10" ht="12" customHeight="1" x14ac:dyDescent="0.2">
      <c r="A41" s="274"/>
      <c r="B41" s="275"/>
      <c r="C41" s="275"/>
      <c r="D41" s="275"/>
      <c r="E41" s="275"/>
      <c r="F41" s="275"/>
      <c r="G41" s="275"/>
      <c r="H41" s="276"/>
      <c r="I41" s="279"/>
      <c r="J41" s="281"/>
    </row>
    <row r="42" spans="1:10" x14ac:dyDescent="0.2">
      <c r="A42" s="365" t="s">
        <v>76</v>
      </c>
      <c r="B42" s="366"/>
      <c r="C42" s="366"/>
      <c r="D42" s="366"/>
      <c r="E42" s="366"/>
      <c r="F42" s="366"/>
      <c r="G42" s="366"/>
      <c r="H42" s="366"/>
      <c r="I42" s="345">
        <v>18</v>
      </c>
      <c r="J42" s="346">
        <v>40</v>
      </c>
    </row>
    <row r="43" spans="1:10" x14ac:dyDescent="0.2">
      <c r="A43" s="363" t="s">
        <v>9</v>
      </c>
      <c r="B43" s="363"/>
      <c r="C43" s="363"/>
      <c r="D43" s="363"/>
      <c r="E43" s="363"/>
      <c r="F43" s="363"/>
      <c r="G43" s="363"/>
      <c r="H43" s="363"/>
      <c r="I43" s="279"/>
      <c r="J43" s="281"/>
    </row>
    <row r="44" spans="1:10" ht="11.25" customHeight="1" x14ac:dyDescent="0.2">
      <c r="A44" s="274"/>
      <c r="B44" s="275"/>
      <c r="C44" s="275"/>
      <c r="D44" s="275"/>
      <c r="E44" s="275"/>
      <c r="F44" s="275"/>
      <c r="G44" s="275"/>
      <c r="H44" s="276"/>
      <c r="I44" s="279"/>
      <c r="J44" s="281"/>
    </row>
    <row r="45" spans="1:10" x14ac:dyDescent="0.2">
      <c r="A45" s="371" t="s">
        <v>23</v>
      </c>
      <c r="B45" s="372"/>
      <c r="C45" s="372"/>
      <c r="D45" s="372"/>
      <c r="E45" s="372"/>
      <c r="F45" s="372"/>
      <c r="G45" s="372"/>
      <c r="H45" s="372"/>
      <c r="I45" s="279"/>
      <c r="J45" s="281"/>
    </row>
    <row r="46" spans="1:10" x14ac:dyDescent="0.2">
      <c r="A46" s="365" t="s">
        <v>82</v>
      </c>
      <c r="B46" s="366"/>
      <c r="C46" s="366"/>
      <c r="D46" s="366"/>
      <c r="E46" s="366"/>
      <c r="F46" s="366"/>
      <c r="G46" s="366"/>
      <c r="H46" s="366"/>
      <c r="I46" s="345">
        <v>19</v>
      </c>
      <c r="J46" s="346">
        <v>40</v>
      </c>
    </row>
    <row r="47" spans="1:10" x14ac:dyDescent="0.2">
      <c r="A47" s="363" t="s">
        <v>11</v>
      </c>
      <c r="B47" s="363"/>
      <c r="C47" s="363"/>
      <c r="D47" s="363"/>
      <c r="E47" s="363"/>
      <c r="F47" s="363"/>
      <c r="G47" s="363"/>
      <c r="H47" s="363"/>
      <c r="I47" s="279"/>
      <c r="J47" s="281"/>
    </row>
    <row r="48" spans="1:10" x14ac:dyDescent="0.2">
      <c r="A48" s="363" t="s">
        <v>10</v>
      </c>
      <c r="B48" s="363"/>
      <c r="C48" s="363"/>
      <c r="D48" s="363"/>
      <c r="E48" s="363"/>
      <c r="F48" s="363"/>
      <c r="G48" s="363"/>
      <c r="H48" s="363"/>
      <c r="I48" s="279"/>
      <c r="J48" s="281"/>
    </row>
    <row r="49" spans="1:10" ht="12.75" customHeight="1" x14ac:dyDescent="0.2">
      <c r="A49" s="274"/>
      <c r="B49" s="275"/>
      <c r="C49" s="275"/>
      <c r="D49" s="275"/>
      <c r="E49" s="275"/>
      <c r="F49" s="275"/>
      <c r="G49" s="275"/>
      <c r="H49" s="276"/>
      <c r="I49" s="279"/>
      <c r="J49" s="281"/>
    </row>
    <row r="50" spans="1:10" x14ac:dyDescent="0.2">
      <c r="A50" s="365" t="s">
        <v>1130</v>
      </c>
      <c r="B50" s="366"/>
      <c r="C50" s="366"/>
      <c r="D50" s="366"/>
      <c r="E50" s="366"/>
      <c r="F50" s="366"/>
      <c r="G50" s="366"/>
      <c r="H50" s="366"/>
      <c r="I50" s="345">
        <v>19</v>
      </c>
      <c r="J50" s="346">
        <v>42</v>
      </c>
    </row>
    <row r="51" spans="1:10" x14ac:dyDescent="0.2">
      <c r="A51" s="363" t="s">
        <v>18</v>
      </c>
      <c r="B51" s="363"/>
      <c r="C51" s="363"/>
      <c r="D51" s="363"/>
      <c r="E51" s="363"/>
      <c r="F51" s="363"/>
      <c r="G51" s="363"/>
      <c r="H51" s="363"/>
      <c r="I51" s="279"/>
      <c r="J51" s="281"/>
    </row>
    <row r="52" spans="1:10" ht="12" customHeight="1" x14ac:dyDescent="0.2">
      <c r="A52" s="274"/>
      <c r="B52" s="275"/>
      <c r="C52" s="275"/>
      <c r="D52" s="275"/>
      <c r="E52" s="275"/>
      <c r="F52" s="275"/>
      <c r="G52" s="275"/>
      <c r="H52" s="276"/>
      <c r="I52" s="279"/>
      <c r="J52" s="281"/>
    </row>
    <row r="53" spans="1:10" ht="15" customHeight="1" x14ac:dyDescent="0.2">
      <c r="A53" s="367" t="s">
        <v>150</v>
      </c>
      <c r="B53" s="368"/>
      <c r="C53" s="368"/>
      <c r="D53" s="368"/>
      <c r="E53" s="368"/>
      <c r="F53" s="368"/>
      <c r="G53" s="368"/>
      <c r="H53" s="368"/>
      <c r="I53" s="279"/>
      <c r="J53" s="281"/>
    </row>
    <row r="54" spans="1:10" ht="15" customHeight="1" x14ac:dyDescent="0.2">
      <c r="A54" s="369" t="s">
        <v>1131</v>
      </c>
      <c r="B54" s="370"/>
      <c r="C54" s="370"/>
      <c r="D54" s="370"/>
      <c r="E54" s="370"/>
      <c r="F54" s="370"/>
      <c r="G54" s="370"/>
      <c r="H54" s="370"/>
      <c r="I54" s="345">
        <v>20</v>
      </c>
      <c r="J54" s="346">
        <v>44</v>
      </c>
    </row>
    <row r="55" spans="1:10" ht="15" customHeight="1" x14ac:dyDescent="0.2">
      <c r="A55" s="363" t="s">
        <v>433</v>
      </c>
      <c r="B55" s="363"/>
      <c r="C55" s="363"/>
      <c r="D55" s="363"/>
      <c r="E55" s="363"/>
      <c r="F55" s="363"/>
      <c r="G55" s="363"/>
      <c r="H55" s="363"/>
      <c r="I55" s="279"/>
      <c r="J55" s="281"/>
    </row>
    <row r="56" spans="1:10" ht="12" customHeight="1" x14ac:dyDescent="0.2">
      <c r="A56" s="274"/>
      <c r="B56" s="275"/>
      <c r="C56" s="275"/>
      <c r="D56" s="275"/>
      <c r="E56" s="275"/>
      <c r="F56" s="275"/>
      <c r="G56" s="275"/>
      <c r="H56" s="276"/>
      <c r="I56" s="279"/>
      <c r="J56" s="281"/>
    </row>
    <row r="57" spans="1:10" x14ac:dyDescent="0.2">
      <c r="A57" s="365" t="s">
        <v>1132</v>
      </c>
      <c r="B57" s="366"/>
      <c r="C57" s="366"/>
      <c r="D57" s="366"/>
      <c r="E57" s="366"/>
      <c r="F57" s="366"/>
      <c r="G57" s="366"/>
      <c r="H57" s="366"/>
      <c r="I57" s="345">
        <v>21</v>
      </c>
      <c r="J57" s="346">
        <v>46</v>
      </c>
    </row>
    <row r="58" spans="1:10" x14ac:dyDescent="0.2">
      <c r="A58" s="363" t="s">
        <v>12</v>
      </c>
      <c r="B58" s="363"/>
      <c r="C58" s="363"/>
      <c r="D58" s="363"/>
      <c r="E58" s="363"/>
      <c r="F58" s="363"/>
      <c r="G58" s="363"/>
      <c r="H58" s="363"/>
      <c r="I58" s="279"/>
      <c r="J58" s="281"/>
    </row>
    <row r="59" spans="1:10" ht="12" customHeight="1" x14ac:dyDescent="0.2">
      <c r="A59" s="274"/>
      <c r="B59" s="275"/>
      <c r="C59" s="275"/>
      <c r="D59" s="275"/>
      <c r="E59" s="275"/>
      <c r="F59" s="275"/>
      <c r="G59" s="275"/>
      <c r="H59" s="276"/>
      <c r="I59" s="279"/>
      <c r="J59" s="281"/>
    </row>
    <row r="60" spans="1:10" x14ac:dyDescent="0.2">
      <c r="A60" s="365" t="s">
        <v>1133</v>
      </c>
      <c r="B60" s="366"/>
      <c r="C60" s="366"/>
      <c r="D60" s="366"/>
      <c r="E60" s="366"/>
      <c r="F60" s="366"/>
      <c r="G60" s="366"/>
      <c r="H60" s="366"/>
      <c r="I60" s="345">
        <v>21</v>
      </c>
      <c r="J60" s="346">
        <v>48</v>
      </c>
    </row>
    <row r="61" spans="1:10" x14ac:dyDescent="0.2">
      <c r="A61" s="363" t="s">
        <v>13</v>
      </c>
      <c r="B61" s="363"/>
      <c r="C61" s="363"/>
      <c r="D61" s="363"/>
      <c r="E61" s="363"/>
      <c r="F61" s="363"/>
      <c r="G61" s="363"/>
      <c r="H61" s="363"/>
      <c r="I61" s="279"/>
      <c r="J61" s="284"/>
    </row>
    <row r="62" spans="1:10" ht="12" customHeight="1" x14ac:dyDescent="0.2">
      <c r="A62" s="274"/>
      <c r="B62" s="275"/>
      <c r="C62" s="275"/>
      <c r="D62" s="275"/>
      <c r="E62" s="275"/>
      <c r="F62" s="275"/>
      <c r="G62" s="275"/>
      <c r="H62" s="276"/>
      <c r="I62" s="279"/>
      <c r="J62" s="284"/>
    </row>
    <row r="63" spans="1:10" x14ac:dyDescent="0.2">
      <c r="A63" s="365" t="s">
        <v>1134</v>
      </c>
      <c r="B63" s="366"/>
      <c r="C63" s="366"/>
      <c r="D63" s="366"/>
      <c r="E63" s="366"/>
      <c r="F63" s="366"/>
      <c r="G63" s="366"/>
      <c r="H63" s="366"/>
      <c r="I63" s="345">
        <v>23</v>
      </c>
      <c r="J63" s="346">
        <v>50</v>
      </c>
    </row>
    <row r="64" spans="1:10" x14ac:dyDescent="0.2">
      <c r="A64" s="364" t="s">
        <v>434</v>
      </c>
      <c r="B64" s="364"/>
      <c r="C64" s="364"/>
      <c r="D64" s="364"/>
      <c r="E64" s="364"/>
      <c r="F64" s="364"/>
      <c r="G64" s="364"/>
      <c r="H64" s="364"/>
      <c r="I64" s="279"/>
      <c r="J64" s="284"/>
    </row>
    <row r="65" spans="1:10" ht="12" customHeight="1" x14ac:dyDescent="0.2">
      <c r="A65" s="274"/>
      <c r="B65" s="275"/>
      <c r="C65" s="275"/>
      <c r="D65" s="275"/>
      <c r="E65" s="275"/>
      <c r="F65" s="275"/>
      <c r="G65" s="275"/>
      <c r="H65" s="276"/>
      <c r="I65" s="279"/>
      <c r="J65" s="284"/>
    </row>
    <row r="66" spans="1:10" x14ac:dyDescent="0.2">
      <c r="A66" s="365" t="s">
        <v>78</v>
      </c>
      <c r="B66" s="366"/>
      <c r="C66" s="366"/>
      <c r="D66" s="366"/>
      <c r="E66" s="366"/>
      <c r="F66" s="366"/>
      <c r="G66" s="366"/>
      <c r="H66" s="366"/>
      <c r="I66" s="345">
        <v>24</v>
      </c>
      <c r="J66" s="346">
        <v>54</v>
      </c>
    </row>
    <row r="67" spans="1:10" x14ac:dyDescent="0.2">
      <c r="A67" s="363" t="s">
        <v>14</v>
      </c>
      <c r="B67" s="363"/>
      <c r="C67" s="363"/>
      <c r="D67" s="363"/>
      <c r="E67" s="363"/>
      <c r="F67" s="363"/>
      <c r="G67" s="363"/>
      <c r="H67" s="363"/>
      <c r="I67" s="279"/>
      <c r="J67" s="284"/>
    </row>
    <row r="68" spans="1:10" ht="12" customHeight="1" x14ac:dyDescent="0.2">
      <c r="A68" s="274"/>
      <c r="B68" s="275"/>
      <c r="C68" s="275"/>
      <c r="D68" s="275"/>
      <c r="E68" s="275"/>
      <c r="F68" s="275"/>
      <c r="G68" s="275"/>
      <c r="H68" s="276"/>
      <c r="I68" s="279"/>
      <c r="J68" s="284"/>
    </row>
    <row r="69" spans="1:10" x14ac:dyDescent="0.2">
      <c r="A69" s="365" t="s">
        <v>1135</v>
      </c>
      <c r="B69" s="377"/>
      <c r="C69" s="377"/>
      <c r="D69" s="377"/>
      <c r="E69" s="377"/>
      <c r="F69" s="377"/>
      <c r="G69" s="377"/>
      <c r="H69" s="377"/>
      <c r="I69" s="345">
        <v>24</v>
      </c>
      <c r="J69" s="346">
        <v>54</v>
      </c>
    </row>
    <row r="70" spans="1:10" x14ac:dyDescent="0.2">
      <c r="A70" s="363" t="s">
        <v>15</v>
      </c>
      <c r="B70" s="363"/>
      <c r="C70" s="363"/>
      <c r="D70" s="363"/>
      <c r="E70" s="363"/>
      <c r="F70" s="363"/>
      <c r="G70" s="363"/>
      <c r="H70" s="363"/>
      <c r="I70" s="279"/>
      <c r="J70" s="284"/>
    </row>
    <row r="71" spans="1:10" ht="12" customHeight="1" x14ac:dyDescent="0.2">
      <c r="A71" s="274"/>
      <c r="B71" s="275"/>
      <c r="C71" s="275"/>
      <c r="D71" s="275"/>
      <c r="E71" s="275"/>
      <c r="F71" s="275"/>
      <c r="G71" s="275"/>
      <c r="H71" s="276"/>
      <c r="I71" s="279"/>
      <c r="J71" s="284"/>
    </row>
    <row r="72" spans="1:10" x14ac:dyDescent="0.2">
      <c r="A72" s="365" t="s">
        <v>1136</v>
      </c>
      <c r="B72" s="366"/>
      <c r="C72" s="366"/>
      <c r="D72" s="366"/>
      <c r="E72" s="366"/>
      <c r="F72" s="366"/>
      <c r="G72" s="366"/>
      <c r="H72" s="366"/>
      <c r="I72" s="345">
        <v>24</v>
      </c>
      <c r="J72" s="346">
        <v>56</v>
      </c>
    </row>
    <row r="73" spans="1:10" x14ac:dyDescent="0.2">
      <c r="A73" s="363" t="s">
        <v>437</v>
      </c>
      <c r="B73" s="363"/>
      <c r="C73" s="363"/>
      <c r="D73" s="363"/>
      <c r="E73" s="363"/>
      <c r="F73" s="363"/>
      <c r="G73" s="363"/>
      <c r="H73" s="363"/>
      <c r="I73" s="279"/>
      <c r="J73" s="284"/>
    </row>
    <row r="74" spans="1:10" ht="12" customHeight="1" x14ac:dyDescent="0.2">
      <c r="A74" s="274"/>
      <c r="B74" s="275"/>
      <c r="C74" s="275"/>
      <c r="D74" s="275"/>
      <c r="E74" s="275"/>
      <c r="F74" s="275"/>
      <c r="G74" s="275"/>
      <c r="H74" s="276"/>
      <c r="I74" s="279"/>
      <c r="J74" s="284"/>
    </row>
    <row r="75" spans="1:10" x14ac:dyDescent="0.2">
      <c r="A75" s="365" t="s">
        <v>79</v>
      </c>
      <c r="B75" s="366"/>
      <c r="C75" s="366"/>
      <c r="D75" s="366"/>
      <c r="E75" s="366"/>
      <c r="F75" s="366"/>
      <c r="G75" s="366"/>
      <c r="H75" s="366"/>
      <c r="I75" s="345">
        <v>25</v>
      </c>
      <c r="J75" s="346">
        <v>58</v>
      </c>
    </row>
    <row r="76" spans="1:10" x14ac:dyDescent="0.2">
      <c r="A76" s="363" t="s">
        <v>16</v>
      </c>
      <c r="B76" s="363"/>
      <c r="C76" s="363"/>
      <c r="D76" s="363"/>
      <c r="E76" s="363"/>
      <c r="F76" s="363"/>
      <c r="G76" s="363"/>
      <c r="H76" s="363"/>
      <c r="I76" s="279"/>
      <c r="J76" s="284"/>
    </row>
    <row r="77" spans="1:10" ht="12" customHeight="1" x14ac:dyDescent="0.2">
      <c r="A77" s="274"/>
      <c r="B77" s="275"/>
      <c r="C77" s="275"/>
      <c r="D77" s="275"/>
      <c r="E77" s="275"/>
      <c r="F77" s="275"/>
      <c r="G77" s="275"/>
      <c r="H77" s="276"/>
      <c r="I77" s="279"/>
      <c r="J77" s="284"/>
    </row>
    <row r="78" spans="1:10" x14ac:dyDescent="0.2">
      <c r="A78" s="365" t="s">
        <v>438</v>
      </c>
      <c r="B78" s="366"/>
      <c r="C78" s="366"/>
      <c r="D78" s="366"/>
      <c r="E78" s="366"/>
      <c r="F78" s="366"/>
      <c r="G78" s="366"/>
      <c r="H78" s="366"/>
      <c r="I78" s="345">
        <v>26</v>
      </c>
      <c r="J78" s="346">
        <v>60</v>
      </c>
    </row>
    <row r="79" spans="1:10" x14ac:dyDescent="0.2">
      <c r="A79" s="363" t="s">
        <v>1140</v>
      </c>
      <c r="B79" s="363"/>
      <c r="C79" s="363"/>
      <c r="D79" s="363"/>
      <c r="E79" s="363"/>
      <c r="F79" s="363"/>
      <c r="G79" s="363"/>
      <c r="H79" s="363"/>
      <c r="I79" s="279"/>
      <c r="J79" s="284"/>
    </row>
    <row r="80" spans="1:10" ht="12" customHeight="1" x14ac:dyDescent="0.2">
      <c r="A80" s="274"/>
      <c r="B80" s="275"/>
      <c r="C80" s="275"/>
      <c r="D80" s="275"/>
      <c r="E80" s="275"/>
      <c r="F80" s="275"/>
      <c r="G80" s="275"/>
      <c r="H80" s="276"/>
      <c r="I80" s="279"/>
      <c r="J80" s="284"/>
    </row>
    <row r="81" spans="1:10" s="277" customFormat="1" x14ac:dyDescent="0.2">
      <c r="A81" s="365" t="s">
        <v>1137</v>
      </c>
      <c r="B81" s="366"/>
      <c r="C81" s="366"/>
      <c r="D81" s="366"/>
      <c r="E81" s="366"/>
      <c r="F81" s="366"/>
      <c r="G81" s="366"/>
      <c r="H81" s="366"/>
      <c r="I81" s="345">
        <v>27</v>
      </c>
      <c r="J81" s="346">
        <v>62</v>
      </c>
    </row>
    <row r="82" spans="1:10" x14ac:dyDescent="0.2">
      <c r="A82" s="363" t="s">
        <v>207</v>
      </c>
      <c r="B82" s="363"/>
      <c r="C82" s="363"/>
      <c r="D82" s="363"/>
      <c r="E82" s="363"/>
      <c r="F82" s="363"/>
      <c r="G82" s="363"/>
      <c r="H82" s="363"/>
      <c r="I82" s="279"/>
      <c r="J82" s="284"/>
    </row>
    <row r="83" spans="1:10" ht="12" customHeight="1" x14ac:dyDescent="0.2">
      <c r="A83" s="274"/>
      <c r="B83" s="275"/>
      <c r="C83" s="275"/>
      <c r="D83" s="275"/>
      <c r="E83" s="275"/>
      <c r="F83" s="275"/>
      <c r="G83" s="275"/>
      <c r="H83" s="276"/>
      <c r="I83" s="279"/>
      <c r="J83" s="284"/>
    </row>
    <row r="84" spans="1:10" x14ac:dyDescent="0.2">
      <c r="A84" s="365" t="s">
        <v>1138</v>
      </c>
      <c r="B84" s="366"/>
      <c r="C84" s="366"/>
      <c r="D84" s="366"/>
      <c r="E84" s="366"/>
      <c r="F84" s="366"/>
      <c r="G84" s="366"/>
      <c r="H84" s="366"/>
      <c r="I84" s="345">
        <v>27</v>
      </c>
      <c r="J84" s="346">
        <v>62</v>
      </c>
    </row>
    <row r="85" spans="1:10" x14ac:dyDescent="0.2">
      <c r="A85" s="363" t="s">
        <v>17</v>
      </c>
      <c r="B85" s="363"/>
      <c r="C85" s="363"/>
      <c r="D85" s="363"/>
      <c r="E85" s="363"/>
      <c r="F85" s="363"/>
      <c r="G85" s="363"/>
      <c r="H85" s="363"/>
      <c r="I85" s="279"/>
      <c r="J85" s="284"/>
    </row>
    <row r="86" spans="1:10" ht="12" customHeight="1" x14ac:dyDescent="0.2">
      <c r="A86" s="274"/>
      <c r="B86" s="275"/>
      <c r="C86" s="275"/>
      <c r="D86" s="275"/>
      <c r="E86" s="275"/>
      <c r="F86" s="275"/>
      <c r="G86" s="275"/>
      <c r="H86" s="276"/>
      <c r="I86" s="279"/>
      <c r="J86" s="284"/>
    </row>
    <row r="87" spans="1:10" x14ac:dyDescent="0.2">
      <c r="A87" s="371" t="s">
        <v>63</v>
      </c>
      <c r="B87" s="372"/>
      <c r="C87" s="372"/>
      <c r="D87" s="372"/>
      <c r="E87" s="372"/>
      <c r="F87" s="372"/>
      <c r="G87" s="372"/>
      <c r="H87" s="372"/>
      <c r="I87" s="279"/>
      <c r="J87" s="284"/>
    </row>
    <row r="88" spans="1:10" x14ac:dyDescent="0.2">
      <c r="A88" s="365" t="s">
        <v>1139</v>
      </c>
      <c r="B88" s="366"/>
      <c r="C88" s="366"/>
      <c r="D88" s="366"/>
      <c r="E88" s="366"/>
      <c r="F88" s="366"/>
      <c r="G88" s="366"/>
      <c r="H88" s="366"/>
      <c r="I88" s="345">
        <v>27</v>
      </c>
      <c r="J88" s="346">
        <v>62</v>
      </c>
    </row>
    <row r="89" spans="1:10" x14ac:dyDescent="0.2">
      <c r="A89" s="363" t="s">
        <v>140</v>
      </c>
      <c r="B89" s="363"/>
      <c r="C89" s="363"/>
      <c r="D89" s="363"/>
      <c r="E89" s="363"/>
      <c r="F89" s="363"/>
      <c r="G89" s="363"/>
      <c r="H89" s="363"/>
      <c r="I89" s="279"/>
      <c r="J89" s="284"/>
    </row>
  </sheetData>
  <customSheetViews>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7"/>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9"/>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0"/>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93D3BFCF-8645-42D8-A20E-004B3A84EBFD}"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 guid="{016EB30E-1EFF-415E-92C6-8F137CD49C13}"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89"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autoPageBreaks="0"/>
  </sheetPr>
  <dimension ref="A1:J1002"/>
  <sheetViews>
    <sheetView zoomScale="120" zoomScaleNormal="120" zoomScaleSheetLayoutView="140" workbookViewId="0">
      <pane ySplit="5" topLeftCell="A6" activePane="bottomLeft" state="frozen"/>
      <selection pane="bottomLeft"/>
    </sheetView>
  </sheetViews>
  <sheetFormatPr defaultColWidth="9.28515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5.42578125" style="118" customWidth="1"/>
    <col min="11" max="16384" width="9.28515625" style="13"/>
  </cols>
  <sheetData>
    <row r="1" spans="1:10" ht="12.75" x14ac:dyDescent="0.2">
      <c r="A1" s="330" t="s">
        <v>1641</v>
      </c>
      <c r="B1" s="116"/>
      <c r="C1" s="225"/>
      <c r="D1" s="225"/>
      <c r="E1" s="116"/>
      <c r="F1" s="225"/>
      <c r="G1" s="116"/>
      <c r="H1" s="116"/>
      <c r="I1" s="116"/>
      <c r="J1" s="117"/>
    </row>
    <row r="2" spans="1:10" ht="12.75" x14ac:dyDescent="0.2">
      <c r="A2" s="117" t="s">
        <v>1503</v>
      </c>
      <c r="B2" s="331"/>
      <c r="C2" s="116"/>
      <c r="D2" s="116"/>
      <c r="E2" s="116"/>
      <c r="F2" s="225"/>
      <c r="G2" s="116"/>
      <c r="H2" s="116"/>
      <c r="I2" s="116"/>
      <c r="J2" s="117"/>
    </row>
    <row r="3" spans="1:10" x14ac:dyDescent="0.2">
      <c r="A3" s="379" t="s">
        <v>90</v>
      </c>
      <c r="B3" s="380"/>
      <c r="C3" s="386" t="s">
        <v>854</v>
      </c>
      <c r="D3" s="16"/>
      <c r="E3" s="17"/>
      <c r="F3" s="18">
        <v>2019</v>
      </c>
      <c r="G3" s="19"/>
      <c r="H3" s="20"/>
      <c r="I3" s="21"/>
      <c r="J3" s="388" t="s">
        <v>91</v>
      </c>
    </row>
    <row r="4" spans="1:10" x14ac:dyDescent="0.2">
      <c r="A4" s="381"/>
      <c r="B4" s="382"/>
      <c r="C4" s="387"/>
      <c r="D4" s="22" t="s">
        <v>166</v>
      </c>
      <c r="E4" s="22" t="str">
        <f>"I-" &amp; D4</f>
        <v>I-V</v>
      </c>
      <c r="F4" s="23" t="str">
        <f>D4</f>
        <v>V</v>
      </c>
      <c r="G4" s="19"/>
      <c r="H4" s="361" t="str">
        <f>E4</f>
        <v>I-V</v>
      </c>
      <c r="I4" s="24"/>
      <c r="J4" s="389"/>
    </row>
    <row r="5" spans="1:10" ht="22.5" x14ac:dyDescent="0.2">
      <c r="A5" s="383"/>
      <c r="B5" s="384"/>
      <c r="C5" s="128" t="s">
        <v>855</v>
      </c>
      <c r="D5" s="25" t="s">
        <v>66</v>
      </c>
      <c r="E5" s="82"/>
      <c r="F5" s="25" t="str">
        <f>D4 &amp; " 2018=100"</f>
        <v>V 2018=100</v>
      </c>
      <c r="G5" s="25" t="str">
        <f>"IV" &amp; " 2019=100"</f>
        <v>IV 2019=100</v>
      </c>
      <c r="H5" s="361" t="str">
        <f>E4 &amp; " 2018=100"</f>
        <v>I-V 2018=100</v>
      </c>
      <c r="I5" s="26"/>
      <c r="J5" s="390"/>
    </row>
    <row r="6" spans="1:10" x14ac:dyDescent="0.2">
      <c r="C6" s="21"/>
      <c r="D6" s="21"/>
      <c r="E6" s="21"/>
      <c r="F6" s="21"/>
    </row>
    <row r="7" spans="1:10" x14ac:dyDescent="0.2">
      <c r="A7" s="400" t="s">
        <v>847</v>
      </c>
      <c r="B7" s="400"/>
      <c r="C7" s="400"/>
      <c r="D7" s="400"/>
      <c r="E7" s="400"/>
      <c r="F7" s="400"/>
      <c r="G7" s="400"/>
      <c r="H7" s="400"/>
      <c r="I7" s="400"/>
      <c r="J7" s="400"/>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5275</v>
      </c>
      <c r="E9" s="33">
        <v>26206</v>
      </c>
      <c r="F9" s="34">
        <v>99.9</v>
      </c>
      <c r="G9" s="35">
        <v>98.8</v>
      </c>
      <c r="H9" s="35">
        <v>98.6</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4508</v>
      </c>
      <c r="E11" s="33">
        <v>21801</v>
      </c>
      <c r="F11" s="34">
        <v>95.5</v>
      </c>
      <c r="G11" s="35">
        <v>119.5</v>
      </c>
      <c r="H11" s="35">
        <v>91.1</v>
      </c>
      <c r="I11" s="66"/>
      <c r="J11" s="121" t="s">
        <v>833</v>
      </c>
    </row>
    <row r="12" spans="1:10" x14ac:dyDescent="0.2">
      <c r="A12" s="27"/>
      <c r="B12" s="27" t="s">
        <v>25</v>
      </c>
      <c r="C12" s="28"/>
      <c r="D12" s="37"/>
      <c r="E12" s="37"/>
      <c r="F12" s="37"/>
    </row>
    <row r="13" spans="1:10" x14ac:dyDescent="0.2">
      <c r="A13" s="400" t="s">
        <v>848</v>
      </c>
      <c r="B13" s="400"/>
      <c r="C13" s="400"/>
      <c r="D13" s="400"/>
      <c r="E13" s="400"/>
      <c r="F13" s="400"/>
      <c r="G13" s="400"/>
      <c r="H13" s="400"/>
      <c r="I13" s="400"/>
      <c r="J13" s="400"/>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76.400000000000006</v>
      </c>
      <c r="E16" s="33">
        <v>376</v>
      </c>
      <c r="F16" s="48">
        <v>99.2</v>
      </c>
      <c r="G16" s="35">
        <v>101.4</v>
      </c>
      <c r="H16" s="35">
        <v>97.5</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436</v>
      </c>
      <c r="E19" s="33">
        <v>2354</v>
      </c>
      <c r="F19" s="48">
        <v>115.6</v>
      </c>
      <c r="G19" s="35">
        <v>98.8</v>
      </c>
      <c r="H19" s="35">
        <v>106.5</v>
      </c>
      <c r="I19" s="36"/>
      <c r="J19" s="121" t="s">
        <v>1485</v>
      </c>
    </row>
    <row r="20" spans="1:10" x14ac:dyDescent="0.2">
      <c r="A20" s="52"/>
      <c r="B20" s="40" t="s">
        <v>25</v>
      </c>
      <c r="C20" s="14"/>
      <c r="D20" s="39"/>
      <c r="E20" s="39"/>
      <c r="F20" s="39"/>
    </row>
    <row r="21" spans="1:10" x14ac:dyDescent="0.2">
      <c r="A21" s="399" t="s">
        <v>849</v>
      </c>
      <c r="B21" s="399"/>
      <c r="C21" s="399"/>
      <c r="D21" s="399"/>
      <c r="E21" s="399"/>
      <c r="F21" s="399"/>
      <c r="G21" s="399"/>
      <c r="H21" s="399"/>
      <c r="I21" s="399"/>
      <c r="J21" s="399"/>
    </row>
    <row r="22" spans="1:10" x14ac:dyDescent="0.2">
      <c r="A22" s="30"/>
      <c r="B22" s="30" t="s">
        <v>25</v>
      </c>
      <c r="C22" s="14"/>
      <c r="D22" s="39"/>
      <c r="E22" s="39"/>
      <c r="F22" s="39"/>
      <c r="J22" s="121"/>
    </row>
    <row r="23" spans="1:10" x14ac:dyDescent="0.2">
      <c r="A23" s="44" t="s">
        <v>219</v>
      </c>
      <c r="B23" s="53" t="s">
        <v>25</v>
      </c>
      <c r="C23" s="46" t="s">
        <v>26</v>
      </c>
      <c r="D23" s="33">
        <v>2780</v>
      </c>
      <c r="E23" s="33">
        <v>13352</v>
      </c>
      <c r="F23" s="48">
        <v>101.6</v>
      </c>
      <c r="G23" s="35">
        <v>106.2</v>
      </c>
      <c r="H23" s="35">
        <v>99.6</v>
      </c>
      <c r="I23" s="36"/>
      <c r="J23" s="121" t="s">
        <v>479</v>
      </c>
    </row>
    <row r="24" spans="1:10" x14ac:dyDescent="0.2">
      <c r="A24" s="54"/>
      <c r="B24" s="55"/>
      <c r="C24" s="46" t="s">
        <v>27</v>
      </c>
      <c r="D24" s="56">
        <v>39.9</v>
      </c>
      <c r="E24" s="33">
        <v>191</v>
      </c>
      <c r="F24" s="48">
        <v>100.5</v>
      </c>
      <c r="G24" s="35">
        <v>106.5</v>
      </c>
      <c r="H24" s="35">
        <v>99</v>
      </c>
      <c r="I24" s="36"/>
      <c r="J24" s="121"/>
    </row>
    <row r="25" spans="1:10" x14ac:dyDescent="0.2">
      <c r="B25" s="55"/>
      <c r="C25" s="43"/>
      <c r="D25" s="41"/>
      <c r="E25" s="41"/>
      <c r="F25" s="42"/>
      <c r="G25" s="43"/>
      <c r="H25" s="43"/>
      <c r="J25" s="121"/>
    </row>
    <row r="26" spans="1:10" x14ac:dyDescent="0.2">
      <c r="A26" s="44" t="s">
        <v>264</v>
      </c>
      <c r="B26" s="57" t="s">
        <v>25</v>
      </c>
      <c r="C26" s="46" t="s">
        <v>26</v>
      </c>
      <c r="D26" s="33">
        <v>153</v>
      </c>
      <c r="E26" s="33">
        <v>742</v>
      </c>
      <c r="F26" s="48">
        <v>99</v>
      </c>
      <c r="G26" s="35">
        <v>102.4</v>
      </c>
      <c r="H26" s="35">
        <v>99.3</v>
      </c>
      <c r="I26" s="36"/>
      <c r="J26" s="121" t="s">
        <v>480</v>
      </c>
    </row>
    <row r="27" spans="1:10" x14ac:dyDescent="0.2">
      <c r="A27" s="30"/>
      <c r="B27" s="53"/>
      <c r="C27" s="46" t="s">
        <v>27</v>
      </c>
      <c r="D27" s="56">
        <v>35</v>
      </c>
      <c r="E27" s="33">
        <v>168</v>
      </c>
      <c r="F27" s="48">
        <v>99.3</v>
      </c>
      <c r="G27" s="35">
        <v>103.6</v>
      </c>
      <c r="H27" s="35">
        <v>98.2</v>
      </c>
      <c r="I27" s="36"/>
      <c r="J27" s="121"/>
    </row>
    <row r="28" spans="1:10" x14ac:dyDescent="0.2">
      <c r="A28" s="54"/>
      <c r="B28" s="45"/>
      <c r="C28" s="14"/>
      <c r="D28" s="39"/>
      <c r="E28" s="39"/>
      <c r="F28" s="39"/>
    </row>
    <row r="29" spans="1:10" x14ac:dyDescent="0.2">
      <c r="A29" s="399" t="s">
        <v>1431</v>
      </c>
      <c r="B29" s="399"/>
      <c r="C29" s="399"/>
      <c r="D29" s="399"/>
      <c r="E29" s="399"/>
      <c r="F29" s="399"/>
      <c r="G29" s="399"/>
      <c r="H29" s="399"/>
      <c r="I29" s="399"/>
      <c r="J29" s="399"/>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51.4</v>
      </c>
      <c r="E32" s="33">
        <v>232</v>
      </c>
      <c r="F32" s="48">
        <v>89.4</v>
      </c>
      <c r="G32" s="35">
        <v>113.2</v>
      </c>
      <c r="H32" s="35">
        <v>89.5</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66.8</v>
      </c>
      <c r="E34" s="33">
        <v>422</v>
      </c>
      <c r="F34" s="48">
        <v>265.7</v>
      </c>
      <c r="G34" s="35">
        <v>104.9</v>
      </c>
      <c r="H34" s="35">
        <v>147.6</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31.6</v>
      </c>
      <c r="E36" s="59">
        <v>150</v>
      </c>
      <c r="F36" s="48">
        <v>96.1</v>
      </c>
      <c r="G36" s="35">
        <v>106.1</v>
      </c>
      <c r="H36" s="35">
        <v>96.6</v>
      </c>
      <c r="I36" s="36"/>
      <c r="J36" s="121" t="s">
        <v>835</v>
      </c>
    </row>
    <row r="37" spans="1:10" x14ac:dyDescent="0.2">
      <c r="A37" s="40"/>
      <c r="B37" s="40"/>
      <c r="C37" s="60"/>
      <c r="D37" s="39"/>
      <c r="E37" s="39"/>
      <c r="F37" s="39"/>
      <c r="J37" s="121"/>
    </row>
    <row r="38" spans="1:10" x14ac:dyDescent="0.2">
      <c r="A38" s="399" t="s">
        <v>850</v>
      </c>
      <c r="B38" s="399"/>
      <c r="C38" s="399"/>
      <c r="D38" s="399"/>
      <c r="E38" s="399"/>
      <c r="F38" s="399"/>
      <c r="G38" s="399"/>
      <c r="H38" s="399"/>
      <c r="I38" s="399"/>
      <c r="J38" s="399"/>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18.899999999999999</v>
      </c>
      <c r="E42" s="56">
        <v>87.9</v>
      </c>
      <c r="F42" s="48">
        <v>118.9</v>
      </c>
      <c r="G42" s="35">
        <v>107</v>
      </c>
      <c r="H42" s="35">
        <v>111.4</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100</v>
      </c>
      <c r="E44" s="33">
        <v>559</v>
      </c>
      <c r="F44" s="48">
        <v>89</v>
      </c>
      <c r="G44" s="35">
        <v>96.3</v>
      </c>
      <c r="H44" s="35">
        <v>97.7</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v>
      </c>
      <c r="E46" s="56">
        <v>51.4</v>
      </c>
      <c r="F46" s="48">
        <v>102.8</v>
      </c>
      <c r="G46" s="35">
        <v>101.8</v>
      </c>
      <c r="H46" s="35">
        <v>102.4</v>
      </c>
      <c r="I46" s="36"/>
      <c r="J46" s="121" t="s">
        <v>484</v>
      </c>
    </row>
    <row r="47" spans="1:10" x14ac:dyDescent="0.2">
      <c r="B47" s="53"/>
      <c r="C47" s="43"/>
      <c r="D47" s="41"/>
      <c r="E47" s="41"/>
      <c r="F47" s="42"/>
      <c r="G47" s="43"/>
      <c r="H47" s="43"/>
      <c r="J47" s="121"/>
    </row>
    <row r="48" spans="1:10" ht="12.75" x14ac:dyDescent="0.2">
      <c r="A48" s="13" t="s">
        <v>1625</v>
      </c>
      <c r="B48" s="53"/>
      <c r="C48" s="46" t="s">
        <v>26</v>
      </c>
      <c r="D48" s="33">
        <v>232</v>
      </c>
      <c r="E48" s="33">
        <v>1151</v>
      </c>
      <c r="F48" s="48">
        <v>103.3</v>
      </c>
      <c r="G48" s="35">
        <v>103</v>
      </c>
      <c r="H48" s="35">
        <v>105.4</v>
      </c>
      <c r="I48" s="36"/>
      <c r="J48" s="121" t="s">
        <v>1628</v>
      </c>
    </row>
    <row r="49" spans="1:10" x14ac:dyDescent="0.2">
      <c r="A49" s="61" t="s">
        <v>31</v>
      </c>
      <c r="B49" s="30"/>
      <c r="C49" s="46"/>
      <c r="D49" s="47"/>
      <c r="E49" s="33"/>
      <c r="F49" s="48"/>
      <c r="G49" s="35"/>
      <c r="H49" s="35"/>
      <c r="I49" s="36"/>
      <c r="J49" s="121" t="s">
        <v>99</v>
      </c>
    </row>
    <row r="50" spans="1:10" ht="12.75" x14ac:dyDescent="0.2">
      <c r="A50" s="13" t="s">
        <v>1626</v>
      </c>
      <c r="B50" s="30"/>
      <c r="C50" s="46" t="s">
        <v>26</v>
      </c>
      <c r="D50" s="47">
        <v>70.599999999999994</v>
      </c>
      <c r="E50" s="33">
        <v>360</v>
      </c>
      <c r="F50" s="48">
        <v>101</v>
      </c>
      <c r="G50" s="35">
        <v>107</v>
      </c>
      <c r="H50" s="35">
        <v>104.7</v>
      </c>
      <c r="I50" s="36"/>
      <c r="J50" s="121" t="s">
        <v>1629</v>
      </c>
    </row>
    <row r="51" spans="1:10" x14ac:dyDescent="0.2">
      <c r="A51" s="44"/>
      <c r="B51" s="30"/>
      <c r="C51" s="46"/>
      <c r="D51" s="47"/>
      <c r="E51" s="33"/>
      <c r="F51" s="48"/>
      <c r="G51" s="35"/>
      <c r="H51" s="35"/>
      <c r="I51" s="36"/>
      <c r="J51" s="121"/>
    </row>
    <row r="52" spans="1:10" ht="12.75" x14ac:dyDescent="0.2">
      <c r="A52" s="13" t="s">
        <v>1627</v>
      </c>
      <c r="B52" s="30"/>
      <c r="C52" s="46" t="s">
        <v>26</v>
      </c>
      <c r="D52" s="72">
        <v>161</v>
      </c>
      <c r="E52" s="33">
        <v>791</v>
      </c>
      <c r="F52" s="48">
        <v>104.3</v>
      </c>
      <c r="G52" s="35">
        <v>101.3</v>
      </c>
      <c r="H52" s="35">
        <v>105.8</v>
      </c>
      <c r="I52" s="36"/>
      <c r="J52" s="121" t="s">
        <v>1630</v>
      </c>
    </row>
    <row r="53" spans="1:10" x14ac:dyDescent="0.2">
      <c r="A53" s="44"/>
      <c r="B53" s="30"/>
      <c r="C53" s="46"/>
      <c r="D53" s="47"/>
      <c r="E53" s="33"/>
      <c r="F53" s="48"/>
      <c r="G53" s="35"/>
      <c r="H53" s="35"/>
      <c r="I53" s="36"/>
      <c r="J53" s="121"/>
    </row>
    <row r="54" spans="1:10" ht="12.75" x14ac:dyDescent="0.2">
      <c r="A54" s="30" t="s">
        <v>1631</v>
      </c>
      <c r="B54" s="31" t="s">
        <v>25</v>
      </c>
      <c r="C54" s="46" t="s">
        <v>26</v>
      </c>
      <c r="D54" s="47">
        <v>68.099999999999994</v>
      </c>
      <c r="E54" s="33">
        <v>328</v>
      </c>
      <c r="F54" s="48">
        <v>94.6</v>
      </c>
      <c r="G54" s="35">
        <v>98.1</v>
      </c>
      <c r="H54" s="35">
        <v>100.1</v>
      </c>
      <c r="I54" s="36"/>
      <c r="J54" s="121" t="s">
        <v>1237</v>
      </c>
    </row>
    <row r="55" spans="1:10" ht="12.75" x14ac:dyDescent="0.2">
      <c r="A55" s="30"/>
      <c r="B55" s="31"/>
      <c r="C55" s="46"/>
      <c r="D55" s="47"/>
      <c r="E55" s="33"/>
      <c r="F55" s="48"/>
      <c r="G55" s="35"/>
      <c r="H55" s="35"/>
      <c r="I55" s="36"/>
      <c r="J55" s="121" t="s">
        <v>1632</v>
      </c>
    </row>
    <row r="56" spans="1:10" ht="12.75" x14ac:dyDescent="0.2">
      <c r="A56" s="30" t="s">
        <v>1633</v>
      </c>
      <c r="B56" s="30"/>
      <c r="C56" s="41"/>
      <c r="D56" s="42"/>
      <c r="E56" s="41"/>
      <c r="F56" s="42"/>
      <c r="G56" s="43"/>
      <c r="H56" s="43"/>
      <c r="J56" s="121" t="s">
        <v>1634</v>
      </c>
    </row>
    <row r="57" spans="1:10" x14ac:dyDescent="0.2">
      <c r="A57" s="61" t="s">
        <v>31</v>
      </c>
      <c r="B57" s="31"/>
      <c r="C57" s="41"/>
      <c r="D57" s="42"/>
      <c r="E57" s="41"/>
      <c r="F57" s="42"/>
      <c r="G57" s="43"/>
      <c r="H57" s="43"/>
      <c r="J57" s="121" t="s">
        <v>99</v>
      </c>
    </row>
    <row r="58" spans="1:10" x14ac:dyDescent="0.2">
      <c r="A58" s="44" t="s">
        <v>403</v>
      </c>
      <c r="B58" s="40"/>
      <c r="C58" s="46" t="s">
        <v>29</v>
      </c>
      <c r="D58" s="33">
        <v>2085</v>
      </c>
      <c r="E58" s="33">
        <v>10581</v>
      </c>
      <c r="F58" s="48">
        <v>111.1</v>
      </c>
      <c r="G58" s="35">
        <v>106.4</v>
      </c>
      <c r="H58" s="35">
        <v>100.2</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6882</v>
      </c>
      <c r="E60" s="33">
        <v>35791</v>
      </c>
      <c r="F60" s="48">
        <v>97.2</v>
      </c>
      <c r="G60" s="35">
        <v>105.5</v>
      </c>
      <c r="H60" s="35">
        <v>101.6</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821</v>
      </c>
      <c r="E62" s="33">
        <v>4123</v>
      </c>
      <c r="F62" s="48">
        <v>99.6</v>
      </c>
      <c r="G62" s="35">
        <v>101</v>
      </c>
      <c r="H62" s="35">
        <v>98.2</v>
      </c>
      <c r="I62" s="36"/>
      <c r="J62" s="121" t="s">
        <v>488</v>
      </c>
    </row>
    <row r="63" spans="1:10" x14ac:dyDescent="0.2">
      <c r="A63" s="30"/>
      <c r="B63" s="30"/>
      <c r="C63" s="60"/>
      <c r="D63" s="47"/>
      <c r="E63" s="65"/>
      <c r="F63" s="34"/>
      <c r="G63" s="66"/>
      <c r="H63" s="36"/>
      <c r="I63" s="36"/>
      <c r="J63" s="121"/>
    </row>
    <row r="64" spans="1:10" ht="33.75" customHeight="1" x14ac:dyDescent="0.2">
      <c r="A64" s="401" t="s">
        <v>1636</v>
      </c>
      <c r="B64" s="401"/>
      <c r="C64" s="401"/>
      <c r="D64" s="401"/>
      <c r="E64" s="401"/>
      <c r="F64" s="401"/>
      <c r="G64" s="401"/>
      <c r="H64" s="401"/>
      <c r="I64" s="401"/>
      <c r="J64" s="401"/>
    </row>
    <row r="65" spans="1:10" ht="33.75" customHeight="1" x14ac:dyDescent="0.2">
      <c r="A65" s="402" t="s">
        <v>1635</v>
      </c>
      <c r="B65" s="402"/>
      <c r="C65" s="402"/>
      <c r="D65" s="402"/>
      <c r="E65" s="402"/>
      <c r="F65" s="402"/>
      <c r="G65" s="402"/>
      <c r="H65" s="402"/>
      <c r="I65" s="402"/>
      <c r="J65" s="402"/>
    </row>
    <row r="66" spans="1:10" ht="12.75" x14ac:dyDescent="0.2">
      <c r="A66" s="116" t="str">
        <f>$A$1 &amp; " (cd.)"</f>
        <v>TABL. 1. PRODUKCJA WAŻNIEJSZYCH WYROBÓW PRZEMYSŁOWYCH W MAJU 2019 r. (cd.)</v>
      </c>
      <c r="C66" s="14"/>
      <c r="D66" s="14"/>
    </row>
    <row r="67" spans="1:10" ht="12.75" x14ac:dyDescent="0.2">
      <c r="A67" s="117" t="str">
        <f>$A$2 &amp; " (cont.)"</f>
        <v>TABL. 1. PRODUCTION OF MAJOR INDUSTRIAL PRODUCTS IN FEBRUARY 2019 (cont.)</v>
      </c>
      <c r="B67" s="15"/>
    </row>
    <row r="68" spans="1:10" x14ac:dyDescent="0.2">
      <c r="A68" s="379" t="str">
        <f>$A$3</f>
        <v>WYROBY
wg Polskiej Klasyfikacji 
Wyrobów i Usług (PKWiU) / PRODPOL</v>
      </c>
      <c r="B68" s="380"/>
      <c r="C68" s="386" t="str">
        <f>$C$3</f>
        <v xml:space="preserve">Jednostka
miary  </v>
      </c>
      <c r="D68" s="16"/>
      <c r="E68" s="17"/>
      <c r="F68" s="18">
        <f>$F$3</f>
        <v>2019</v>
      </c>
      <c r="G68" s="19"/>
      <c r="H68" s="20"/>
      <c r="I68" s="21"/>
      <c r="J68" s="388" t="str">
        <f>$J$3</f>
        <v xml:space="preserve">PRODUCTS                                                                    by Polish Classification of Products and Services (PKWiU)/PRODPOL </v>
      </c>
    </row>
    <row r="69" spans="1:10" x14ac:dyDescent="0.2">
      <c r="A69" s="381"/>
      <c r="B69" s="382"/>
      <c r="C69" s="387"/>
      <c r="D69" s="22" t="str">
        <f>$D$4</f>
        <v>V</v>
      </c>
      <c r="E69" s="22" t="str">
        <f>$E$4</f>
        <v>I-V</v>
      </c>
      <c r="F69" s="23" t="str">
        <f>$F$4</f>
        <v>V</v>
      </c>
      <c r="G69" s="19"/>
      <c r="H69" s="361" t="str">
        <f>$H$4</f>
        <v>I-V</v>
      </c>
      <c r="I69" s="24"/>
      <c r="J69" s="389"/>
    </row>
    <row r="70" spans="1:10" ht="22.5" x14ac:dyDescent="0.2">
      <c r="A70" s="383"/>
      <c r="B70" s="384"/>
      <c r="C70" s="128" t="str">
        <f>$C$5</f>
        <v>Measure-ment unit</v>
      </c>
      <c r="D70" s="25" t="str">
        <f>$D$5</f>
        <v>Liczby
bezwzględne</v>
      </c>
      <c r="E70" s="82"/>
      <c r="F70" s="25" t="str">
        <f>$F$5</f>
        <v>V 2018=100</v>
      </c>
      <c r="G70" s="25" t="str">
        <f>$G$5</f>
        <v>IV 2019=100</v>
      </c>
      <c r="H70" s="361" t="str">
        <f>$H$5</f>
        <v>I-V 2018=100</v>
      </c>
      <c r="I70" s="26"/>
      <c r="J70" s="390"/>
    </row>
    <row r="71" spans="1:10" x14ac:dyDescent="0.2">
      <c r="C71" s="21"/>
      <c r="D71" s="21"/>
      <c r="E71" s="21"/>
      <c r="F71" s="21"/>
    </row>
    <row r="72" spans="1:10" x14ac:dyDescent="0.2">
      <c r="A72" s="399" t="s">
        <v>937</v>
      </c>
      <c r="B72" s="399"/>
      <c r="C72" s="399"/>
      <c r="D72" s="399"/>
      <c r="E72" s="399"/>
      <c r="F72" s="399"/>
      <c r="G72" s="399"/>
      <c r="H72" s="399"/>
      <c r="I72" s="399"/>
      <c r="J72" s="399"/>
    </row>
    <row r="73" spans="1:10" x14ac:dyDescent="0.2">
      <c r="C73" s="14"/>
      <c r="D73" s="14"/>
      <c r="E73" s="14"/>
    </row>
    <row r="74" spans="1:10" x14ac:dyDescent="0.2">
      <c r="A74" s="44" t="s">
        <v>265</v>
      </c>
      <c r="B74" s="30" t="s">
        <v>25</v>
      </c>
      <c r="C74" s="46" t="s">
        <v>29</v>
      </c>
      <c r="D74" s="51">
        <v>5978</v>
      </c>
      <c r="E74" s="33">
        <v>34186</v>
      </c>
      <c r="F74" s="48">
        <v>125.7</v>
      </c>
      <c r="G74" s="35">
        <v>89.1</v>
      </c>
      <c r="H74" s="35">
        <v>99.6</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2164</v>
      </c>
      <c r="E76" s="33">
        <v>11734</v>
      </c>
      <c r="F76" s="48">
        <v>119.8</v>
      </c>
      <c r="G76" s="35">
        <v>97.1</v>
      </c>
      <c r="H76" s="35">
        <v>93.5</v>
      </c>
      <c r="I76" s="36"/>
      <c r="J76" s="121" t="s">
        <v>1372</v>
      </c>
    </row>
    <row r="77" spans="1:10" x14ac:dyDescent="0.2">
      <c r="B77" s="45"/>
      <c r="C77" s="46"/>
      <c r="D77" s="86"/>
      <c r="E77" s="33"/>
      <c r="F77" s="42"/>
      <c r="G77" s="43"/>
      <c r="H77" s="43"/>
      <c r="J77" s="121"/>
    </row>
    <row r="78" spans="1:10" x14ac:dyDescent="0.2">
      <c r="A78" s="44" t="s">
        <v>405</v>
      </c>
      <c r="B78" s="45"/>
      <c r="C78" s="46" t="s">
        <v>29</v>
      </c>
      <c r="D78" s="81">
        <v>5661</v>
      </c>
      <c r="E78" s="33">
        <v>30472</v>
      </c>
      <c r="F78" s="48">
        <v>106.9</v>
      </c>
      <c r="G78" s="35">
        <v>97.3</v>
      </c>
      <c r="H78" s="43">
        <v>100.2</v>
      </c>
      <c r="J78" s="121" t="s">
        <v>489</v>
      </c>
    </row>
    <row r="79" spans="1:10" x14ac:dyDescent="0.2">
      <c r="A79" s="44"/>
      <c r="B79" s="45"/>
      <c r="C79" s="46"/>
      <c r="D79" s="81"/>
      <c r="E79" s="33"/>
      <c r="F79" s="42"/>
      <c r="G79" s="35"/>
      <c r="H79" s="43"/>
      <c r="J79" s="121"/>
    </row>
    <row r="80" spans="1:10" x14ac:dyDescent="0.2">
      <c r="A80" s="44" t="s">
        <v>406</v>
      </c>
      <c r="B80" s="45"/>
      <c r="C80" s="46" t="s">
        <v>30</v>
      </c>
      <c r="D80" s="51">
        <v>588</v>
      </c>
      <c r="E80" s="33">
        <v>3931</v>
      </c>
      <c r="F80" s="48">
        <v>104.3</v>
      </c>
      <c r="G80" s="35">
        <v>80.599999999999994</v>
      </c>
      <c r="H80" s="35">
        <v>143.69999999999999</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24.6</v>
      </c>
      <c r="E82" s="33">
        <v>144</v>
      </c>
      <c r="F82" s="48">
        <v>73.599999999999994</v>
      </c>
      <c r="G82" s="35">
        <v>106.2</v>
      </c>
      <c r="H82" s="35">
        <v>71.8</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1493</v>
      </c>
      <c r="E84" s="33">
        <v>10438</v>
      </c>
      <c r="F84" s="48">
        <v>85</v>
      </c>
      <c r="G84" s="35">
        <v>90.8</v>
      </c>
      <c r="H84" s="35">
        <v>89.1</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16</v>
      </c>
      <c r="E87" s="56">
        <v>82.4</v>
      </c>
      <c r="F87" s="48">
        <v>79.8</v>
      </c>
      <c r="G87" s="35">
        <v>116.3</v>
      </c>
      <c r="H87" s="35">
        <v>120.4</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23</v>
      </c>
      <c r="E89" s="59">
        <v>125</v>
      </c>
      <c r="F89" s="48">
        <v>103.4</v>
      </c>
      <c r="G89" s="35">
        <v>87.7</v>
      </c>
      <c r="H89" s="35">
        <v>100.9</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2820</v>
      </c>
      <c r="E91" s="33">
        <v>13640</v>
      </c>
      <c r="F91" s="48">
        <v>100.1</v>
      </c>
      <c r="G91" s="35">
        <v>101.4</v>
      </c>
      <c r="H91" s="35">
        <v>101.3</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187</v>
      </c>
      <c r="E93" s="33">
        <v>828</v>
      </c>
      <c r="F93" s="48">
        <v>93.3</v>
      </c>
      <c r="G93" s="35">
        <v>101.1</v>
      </c>
      <c r="H93" s="35">
        <v>96.2</v>
      </c>
      <c r="I93" s="36"/>
      <c r="J93" s="121" t="s">
        <v>1156</v>
      </c>
    </row>
    <row r="94" spans="1:10" x14ac:dyDescent="0.2">
      <c r="B94" s="45"/>
      <c r="C94" s="46"/>
      <c r="D94" s="42"/>
      <c r="E94" s="41"/>
      <c r="F94" s="42"/>
      <c r="G94" s="43"/>
      <c r="H94" s="43"/>
      <c r="J94" s="121"/>
    </row>
    <row r="95" spans="1:10" x14ac:dyDescent="0.2">
      <c r="A95" s="44" t="s">
        <v>410</v>
      </c>
      <c r="B95" s="45"/>
      <c r="C95" s="46" t="s">
        <v>26</v>
      </c>
      <c r="D95" s="47">
        <v>21.6</v>
      </c>
      <c r="E95" s="56">
        <v>93.2</v>
      </c>
      <c r="F95" s="48">
        <v>99.9</v>
      </c>
      <c r="G95" s="35">
        <v>125.1</v>
      </c>
      <c r="H95" s="35">
        <v>104.2</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18.8</v>
      </c>
      <c r="E97" s="56">
        <v>99.2</v>
      </c>
      <c r="F97" s="48">
        <v>100.3</v>
      </c>
      <c r="G97" s="35">
        <v>95.4</v>
      </c>
      <c r="H97" s="35">
        <v>102.1</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29.6</v>
      </c>
      <c r="E99" s="59">
        <v>141</v>
      </c>
      <c r="F99" s="48">
        <v>96.7</v>
      </c>
      <c r="G99" s="35">
        <v>104.5</v>
      </c>
      <c r="H99" s="35">
        <v>98.2</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40.200000000000003</v>
      </c>
      <c r="E103" s="33">
        <v>200</v>
      </c>
      <c r="F103" s="48">
        <v>99.3</v>
      </c>
      <c r="G103" s="35">
        <v>98.2</v>
      </c>
      <c r="H103" s="35">
        <v>101.8</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315</v>
      </c>
      <c r="E105" s="33">
        <v>1522</v>
      </c>
      <c r="F105" s="48">
        <v>91.1</v>
      </c>
      <c r="G105" s="35">
        <v>99.2</v>
      </c>
      <c r="H105" s="35">
        <v>99.1</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143</v>
      </c>
      <c r="E107" s="33">
        <v>744</v>
      </c>
      <c r="F107" s="48">
        <v>107.5</v>
      </c>
      <c r="G107" s="294">
        <v>97.2</v>
      </c>
      <c r="H107" s="35">
        <v>102.3</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17.7</v>
      </c>
      <c r="E109" s="56">
        <v>84.6</v>
      </c>
      <c r="F109" s="48">
        <v>128.19999999999999</v>
      </c>
      <c r="G109" s="35">
        <v>101.7</v>
      </c>
      <c r="H109" s="35">
        <v>115</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849</v>
      </c>
      <c r="E111" s="33">
        <v>4170</v>
      </c>
      <c r="F111" s="48">
        <v>92.6</v>
      </c>
      <c r="G111" s="35">
        <v>132</v>
      </c>
      <c r="H111" s="35">
        <v>88.7</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1742</v>
      </c>
      <c r="E113" s="33">
        <v>8597</v>
      </c>
      <c r="F113" s="48">
        <v>110.5</v>
      </c>
      <c r="G113" s="35">
        <v>109.3</v>
      </c>
      <c r="H113" s="35">
        <v>84.5</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473</v>
      </c>
      <c r="E115" s="33">
        <v>2045</v>
      </c>
      <c r="F115" s="48">
        <v>117.4</v>
      </c>
      <c r="G115" s="35">
        <v>132.1</v>
      </c>
      <c r="H115" s="35">
        <v>88.6</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87.5</v>
      </c>
      <c r="E117" s="33">
        <v>429</v>
      </c>
      <c r="F117" s="69">
        <v>102.1</v>
      </c>
      <c r="G117" s="35">
        <v>97.7</v>
      </c>
      <c r="H117" s="35">
        <v>101.6</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5.7</v>
      </c>
      <c r="E119" s="71">
        <v>28.6</v>
      </c>
      <c r="F119" s="69">
        <v>107.4</v>
      </c>
      <c r="G119" s="35">
        <v>94.2</v>
      </c>
      <c r="H119" s="35">
        <v>106.1</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44.9</v>
      </c>
      <c r="E122" s="70">
        <v>220</v>
      </c>
      <c r="F122" s="69">
        <v>96.2</v>
      </c>
      <c r="G122" s="35">
        <v>97.3</v>
      </c>
      <c r="H122" s="35">
        <v>95.1</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13.7</v>
      </c>
      <c r="E124" s="71">
        <v>72.3</v>
      </c>
      <c r="F124" s="69">
        <v>110.3</v>
      </c>
      <c r="G124" s="35">
        <v>81.900000000000006</v>
      </c>
      <c r="H124" s="35">
        <v>110.1</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89">
        <v>44.1</v>
      </c>
      <c r="E126" s="33">
        <v>234</v>
      </c>
      <c r="F126" s="34">
        <v>213.2</v>
      </c>
      <c r="G126" s="56">
        <v>99.5</v>
      </c>
      <c r="H126" s="35">
        <v>81.5</v>
      </c>
      <c r="I126" s="36"/>
      <c r="J126" s="121" t="s">
        <v>932</v>
      </c>
    </row>
    <row r="127" spans="1:10" x14ac:dyDescent="0.2">
      <c r="A127" s="44"/>
      <c r="B127" s="30"/>
      <c r="C127" s="60"/>
      <c r="D127" s="51"/>
      <c r="E127" s="81"/>
      <c r="F127" s="34"/>
      <c r="G127" s="66"/>
      <c r="H127" s="36"/>
      <c r="I127" s="36"/>
      <c r="J127" s="121"/>
    </row>
    <row r="128" spans="1:10" ht="45" customHeight="1" x14ac:dyDescent="0.2">
      <c r="A128" s="394" t="s">
        <v>1513</v>
      </c>
      <c r="B128" s="394"/>
      <c r="C128" s="394"/>
      <c r="D128" s="394"/>
      <c r="E128" s="394"/>
      <c r="F128" s="394"/>
      <c r="G128" s="394"/>
      <c r="H128" s="394"/>
      <c r="I128" s="394"/>
      <c r="J128" s="394"/>
    </row>
    <row r="129" spans="1:10" ht="33.75" customHeight="1" x14ac:dyDescent="0.2">
      <c r="A129" s="392" t="s">
        <v>1514</v>
      </c>
      <c r="B129" s="392"/>
      <c r="C129" s="392"/>
      <c r="D129" s="392"/>
      <c r="E129" s="392"/>
      <c r="F129" s="392"/>
      <c r="G129" s="392"/>
      <c r="H129" s="392"/>
      <c r="I129" s="392"/>
      <c r="J129" s="392"/>
    </row>
    <row r="130" spans="1:10" ht="12.75" x14ac:dyDescent="0.2">
      <c r="A130" s="116" t="str">
        <f>$A$1 &amp; " (cd.)"</f>
        <v>TABL. 1. PRODUKCJA WAŻNIEJSZYCH WYROBÓW PRZEMYSŁOWYCH W MAJU 2019 r. (cd.)</v>
      </c>
      <c r="C130" s="14"/>
      <c r="D130" s="14"/>
    </row>
    <row r="131" spans="1:10" ht="12.75" x14ac:dyDescent="0.2">
      <c r="A131" s="117" t="str">
        <f>$A$2 &amp; " (cont.)"</f>
        <v>TABL. 1. PRODUCTION OF MAJOR INDUSTRIAL PRODUCTS IN FEBRUARY 2019 (cont.)</v>
      </c>
      <c r="B131" s="15"/>
    </row>
    <row r="132" spans="1:10" x14ac:dyDescent="0.2">
      <c r="A132" s="379" t="str">
        <f>$A$3</f>
        <v>WYROBY
wg Polskiej Klasyfikacji 
Wyrobów i Usług (PKWiU) / PRODPOL</v>
      </c>
      <c r="B132" s="380"/>
      <c r="C132" s="386" t="str">
        <f>$C$3</f>
        <v xml:space="preserve">Jednostka
miary  </v>
      </c>
      <c r="D132" s="16"/>
      <c r="E132" s="17"/>
      <c r="F132" s="18">
        <f>$F$3</f>
        <v>2019</v>
      </c>
      <c r="G132" s="19"/>
      <c r="H132" s="20"/>
      <c r="I132" s="21"/>
      <c r="J132" s="388" t="str">
        <f>$J$3</f>
        <v xml:space="preserve">PRODUCTS                                                                    by Polish Classification of Products and Services (PKWiU)/PRODPOL </v>
      </c>
    </row>
    <row r="133" spans="1:10" x14ac:dyDescent="0.2">
      <c r="A133" s="381"/>
      <c r="B133" s="382"/>
      <c r="C133" s="387"/>
      <c r="D133" s="22" t="str">
        <f>$D$4</f>
        <v>V</v>
      </c>
      <c r="E133" s="22" t="str">
        <f>$E$4</f>
        <v>I-V</v>
      </c>
      <c r="F133" s="23" t="str">
        <f>$F$4</f>
        <v>V</v>
      </c>
      <c r="G133" s="19"/>
      <c r="H133" s="361" t="str">
        <f>$H$4</f>
        <v>I-V</v>
      </c>
      <c r="I133" s="24"/>
      <c r="J133" s="389"/>
    </row>
    <row r="134" spans="1:10" ht="22.5" x14ac:dyDescent="0.2">
      <c r="A134" s="383"/>
      <c r="B134" s="384"/>
      <c r="C134" s="128" t="str">
        <f>$C$5</f>
        <v>Measure-ment unit</v>
      </c>
      <c r="D134" s="25" t="str">
        <f>$D$5</f>
        <v>Liczby
bezwzględne</v>
      </c>
      <c r="E134" s="82"/>
      <c r="F134" s="25" t="str">
        <f>$F$5</f>
        <v>V 2018=100</v>
      </c>
      <c r="G134" s="25" t="str">
        <f>$G$5</f>
        <v>IV 2019=100</v>
      </c>
      <c r="H134" s="361" t="str">
        <f>$H$5</f>
        <v>I-V 2018=100</v>
      </c>
      <c r="I134" s="26"/>
      <c r="J134" s="390"/>
    </row>
    <row r="135" spans="1:10" ht="10.15" customHeight="1" x14ac:dyDescent="0.2">
      <c r="C135" s="21"/>
      <c r="D135" s="21"/>
      <c r="E135" s="21"/>
      <c r="F135" s="21"/>
    </row>
    <row r="136" spans="1:10" x14ac:dyDescent="0.2">
      <c r="A136" s="399" t="s">
        <v>957</v>
      </c>
      <c r="B136" s="399"/>
      <c r="C136" s="399"/>
      <c r="D136" s="399"/>
      <c r="E136" s="399"/>
      <c r="F136" s="399"/>
      <c r="G136" s="399"/>
      <c r="H136" s="399"/>
      <c r="I136" s="399"/>
      <c r="J136" s="399"/>
    </row>
    <row r="137" spans="1:10" ht="10.15" customHeight="1" x14ac:dyDescent="0.2">
      <c r="A137" s="30"/>
      <c r="B137" s="30"/>
      <c r="C137" s="60"/>
      <c r="D137" s="39"/>
      <c r="E137" s="39"/>
      <c r="F137" s="39"/>
      <c r="G137" s="14"/>
      <c r="H137" s="14"/>
      <c r="I137" s="14"/>
      <c r="J137" s="121"/>
    </row>
    <row r="138" spans="1:10" x14ac:dyDescent="0.2">
      <c r="A138" s="44" t="s">
        <v>417</v>
      </c>
      <c r="B138" s="27" t="s">
        <v>25</v>
      </c>
      <c r="C138" s="46" t="s">
        <v>26</v>
      </c>
      <c r="D138" s="47">
        <v>29.5</v>
      </c>
      <c r="E138" s="59">
        <v>173</v>
      </c>
      <c r="F138" s="48">
        <v>110</v>
      </c>
      <c r="G138" s="35">
        <v>95.4</v>
      </c>
      <c r="H138" s="35">
        <v>101.4</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20.399999999999999</v>
      </c>
      <c r="E140" s="73">
        <v>115</v>
      </c>
      <c r="F140" s="48">
        <v>109.1</v>
      </c>
      <c r="G140" s="35">
        <v>96</v>
      </c>
      <c r="H140" s="35">
        <v>106.8</v>
      </c>
      <c r="I140" s="36"/>
      <c r="J140" s="121" t="s">
        <v>504</v>
      </c>
    </row>
    <row r="141" spans="1:10" ht="10.15" customHeight="1" x14ac:dyDescent="0.2">
      <c r="A141" s="44"/>
      <c r="B141" s="40"/>
      <c r="C141" s="46"/>
      <c r="D141" s="41"/>
      <c r="E141" s="39"/>
      <c r="F141" s="42"/>
      <c r="G141" s="35"/>
      <c r="H141" s="43"/>
      <c r="J141" s="121"/>
    </row>
    <row r="142" spans="1:10" x14ac:dyDescent="0.2">
      <c r="A142" s="44" t="s">
        <v>419</v>
      </c>
      <c r="B142" s="40"/>
      <c r="C142" s="46" t="s">
        <v>26</v>
      </c>
      <c r="D142" s="56">
        <v>3.5</v>
      </c>
      <c r="E142" s="34">
        <v>21.5</v>
      </c>
      <c r="F142" s="48">
        <v>117.7</v>
      </c>
      <c r="G142" s="35">
        <v>99.8</v>
      </c>
      <c r="H142" s="35">
        <v>88.6</v>
      </c>
      <c r="I142" s="36"/>
      <c r="J142" s="121" t="s">
        <v>505</v>
      </c>
    </row>
    <row r="143" spans="1:10" x14ac:dyDescent="0.2">
      <c r="A143" s="49"/>
      <c r="B143" s="40"/>
      <c r="C143" s="46"/>
      <c r="D143" s="41"/>
      <c r="E143" s="39"/>
      <c r="F143" s="42"/>
      <c r="G143" s="43"/>
      <c r="H143" s="43"/>
      <c r="J143" s="121"/>
    </row>
    <row r="144" spans="1:10" ht="12.75" x14ac:dyDescent="0.2">
      <c r="A144" s="29" t="s">
        <v>1515</v>
      </c>
      <c r="B144" s="40"/>
      <c r="C144" s="46" t="s">
        <v>154</v>
      </c>
      <c r="D144" s="56">
        <v>25.1</v>
      </c>
      <c r="E144" s="73">
        <v>106</v>
      </c>
      <c r="F144" s="42">
        <v>137.9</v>
      </c>
      <c r="G144" s="43">
        <v>90.2</v>
      </c>
      <c r="H144" s="35">
        <v>106.3</v>
      </c>
      <c r="I144" s="36"/>
      <c r="J144" s="121" t="s">
        <v>1516</v>
      </c>
    </row>
    <row r="145" spans="1:10" x14ac:dyDescent="0.2">
      <c r="A145" s="29"/>
      <c r="B145" s="40"/>
      <c r="C145" s="46"/>
      <c r="D145" s="56"/>
      <c r="E145" s="73"/>
      <c r="F145" s="42"/>
      <c r="G145" s="43"/>
      <c r="H145" s="35"/>
      <c r="I145" s="36"/>
      <c r="J145" s="121"/>
    </row>
    <row r="146" spans="1:10" ht="12.75" x14ac:dyDescent="0.2">
      <c r="A146" s="29" t="s">
        <v>1517</v>
      </c>
      <c r="B146" s="40" t="s">
        <v>25</v>
      </c>
      <c r="C146" s="46" t="s">
        <v>29</v>
      </c>
      <c r="D146" s="33">
        <v>256</v>
      </c>
      <c r="E146" s="33">
        <v>3008</v>
      </c>
      <c r="F146" s="42">
        <v>28.6</v>
      </c>
      <c r="G146" s="35">
        <v>65.599999999999994</v>
      </c>
      <c r="H146" s="35">
        <v>114</v>
      </c>
      <c r="J146" s="121" t="s">
        <v>1518</v>
      </c>
    </row>
    <row r="147" spans="1:10" x14ac:dyDescent="0.2">
      <c r="A147" s="29"/>
      <c r="B147" s="40"/>
      <c r="C147" s="46"/>
      <c r="D147" s="33"/>
      <c r="E147" s="33"/>
      <c r="F147" s="48"/>
      <c r="G147" s="43"/>
      <c r="H147" s="43"/>
      <c r="J147" s="121"/>
    </row>
    <row r="148" spans="1:10" ht="12.75" x14ac:dyDescent="0.2">
      <c r="A148" s="29" t="s">
        <v>1519</v>
      </c>
      <c r="B148" s="40" t="s">
        <v>25</v>
      </c>
      <c r="C148" s="46" t="s">
        <v>29</v>
      </c>
      <c r="D148" s="33">
        <v>18291</v>
      </c>
      <c r="E148" s="33">
        <v>90203</v>
      </c>
      <c r="F148" s="48">
        <v>100.4</v>
      </c>
      <c r="G148" s="43">
        <v>101.1</v>
      </c>
      <c r="H148" s="43">
        <v>89.9</v>
      </c>
      <c r="J148" s="121" t="s">
        <v>1520</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4679</v>
      </c>
      <c r="E151" s="33">
        <v>24248</v>
      </c>
      <c r="F151" s="42">
        <v>101.8</v>
      </c>
      <c r="G151" s="43">
        <v>89.3</v>
      </c>
      <c r="H151" s="43">
        <v>105.9</v>
      </c>
      <c r="I151" s="14"/>
      <c r="J151" s="121" t="s">
        <v>1238</v>
      </c>
    </row>
    <row r="152" spans="1:10" ht="10.15"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3671</v>
      </c>
      <c r="E154" s="33">
        <v>18172</v>
      </c>
      <c r="F154" s="42">
        <v>115.4</v>
      </c>
      <c r="G154" s="35">
        <v>116.8</v>
      </c>
      <c r="H154" s="43">
        <v>106.7</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4909</v>
      </c>
      <c r="E157" s="33">
        <v>30514</v>
      </c>
      <c r="F157" s="42">
        <v>88.9</v>
      </c>
      <c r="G157" s="35">
        <v>98.2</v>
      </c>
      <c r="H157" s="35">
        <v>96.9</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835</v>
      </c>
      <c r="E160" s="33">
        <v>4076</v>
      </c>
      <c r="F160" s="48">
        <v>97.8</v>
      </c>
      <c r="G160" s="35">
        <v>101.9</v>
      </c>
      <c r="H160" s="35">
        <v>99.2</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50.4</v>
      </c>
      <c r="E162" s="41">
        <v>276</v>
      </c>
      <c r="F162" s="48">
        <v>92</v>
      </c>
      <c r="G162" s="35">
        <v>95.1</v>
      </c>
      <c r="H162" s="35">
        <v>99.1</v>
      </c>
      <c r="I162" s="14"/>
      <c r="J162" s="121" t="s">
        <v>508</v>
      </c>
    </row>
    <row r="163" spans="1:10" x14ac:dyDescent="0.2">
      <c r="A163" s="54"/>
      <c r="B163" s="45"/>
      <c r="C163" s="14"/>
      <c r="D163" s="14"/>
      <c r="E163" s="14"/>
    </row>
    <row r="164" spans="1:10" x14ac:dyDescent="0.2">
      <c r="A164" s="378" t="s">
        <v>856</v>
      </c>
      <c r="B164" s="378"/>
      <c r="C164" s="378"/>
      <c r="D164" s="378"/>
      <c r="E164" s="378"/>
      <c r="F164" s="378"/>
      <c r="G164" s="378"/>
      <c r="H164" s="378"/>
      <c r="I164" s="378"/>
      <c r="J164" s="378"/>
    </row>
    <row r="165" spans="1:10" x14ac:dyDescent="0.2">
      <c r="A165" s="40"/>
      <c r="B165" s="40"/>
      <c r="C165" s="60"/>
      <c r="D165" s="39"/>
      <c r="E165" s="39"/>
      <c r="F165" s="39"/>
    </row>
    <row r="166" spans="1:10" ht="12.75" x14ac:dyDescent="0.2">
      <c r="A166" s="30" t="s">
        <v>1521</v>
      </c>
      <c r="B166" s="45" t="s">
        <v>25</v>
      </c>
      <c r="C166" s="46" t="s">
        <v>30</v>
      </c>
      <c r="D166" s="47">
        <v>79</v>
      </c>
      <c r="E166" s="33">
        <v>409</v>
      </c>
      <c r="F166" s="34">
        <v>105.8</v>
      </c>
      <c r="G166" s="35">
        <v>96.2</v>
      </c>
      <c r="H166" s="35">
        <v>111.9</v>
      </c>
      <c r="I166" s="36"/>
      <c r="J166" s="121" t="s">
        <v>1522</v>
      </c>
    </row>
    <row r="167" spans="1:10" x14ac:dyDescent="0.2">
      <c r="B167" s="45"/>
      <c r="C167" s="46"/>
      <c r="D167" s="42"/>
      <c r="E167" s="41"/>
      <c r="F167" s="39"/>
      <c r="G167" s="43"/>
      <c r="H167" s="43"/>
      <c r="J167" s="121"/>
    </row>
    <row r="168" spans="1:10" x14ac:dyDescent="0.2">
      <c r="A168" s="44" t="s">
        <v>226</v>
      </c>
      <c r="B168" s="49" t="s">
        <v>25</v>
      </c>
      <c r="C168" s="46" t="s">
        <v>30</v>
      </c>
      <c r="D168" s="47">
        <v>54.9</v>
      </c>
      <c r="E168" s="33">
        <v>255</v>
      </c>
      <c r="F168" s="34">
        <v>101.9</v>
      </c>
      <c r="G168" s="35">
        <v>107.5</v>
      </c>
      <c r="H168" s="35">
        <v>106.5</v>
      </c>
      <c r="I168" s="36"/>
      <c r="J168" s="121" t="s">
        <v>509</v>
      </c>
    </row>
    <row r="169" spans="1:10" x14ac:dyDescent="0.2">
      <c r="A169" s="49"/>
      <c r="B169" s="49"/>
      <c r="C169" s="46"/>
      <c r="D169" s="42"/>
      <c r="E169" s="41"/>
      <c r="F169" s="39"/>
      <c r="G169" s="43"/>
      <c r="H169" s="43"/>
      <c r="J169" s="121"/>
    </row>
    <row r="170" spans="1:10" ht="12.75" x14ac:dyDescent="0.2">
      <c r="A170" s="30" t="s">
        <v>1523</v>
      </c>
      <c r="B170" s="30" t="s">
        <v>25</v>
      </c>
      <c r="C170" s="46" t="s">
        <v>30</v>
      </c>
      <c r="D170" s="51">
        <v>3942</v>
      </c>
      <c r="E170" s="33">
        <v>16019</v>
      </c>
      <c r="F170" s="34">
        <v>92.4</v>
      </c>
      <c r="G170" s="35">
        <v>109.1</v>
      </c>
      <c r="H170" s="35">
        <v>97.4</v>
      </c>
      <c r="I170" s="36"/>
      <c r="J170" s="121" t="s">
        <v>1524</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4158</v>
      </c>
      <c r="E173" s="33">
        <v>19558</v>
      </c>
      <c r="F173" s="34">
        <v>80.5</v>
      </c>
      <c r="G173" s="294">
        <v>94.2</v>
      </c>
      <c r="H173" s="35">
        <v>102.9</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3367</v>
      </c>
      <c r="E177" s="33">
        <v>14496</v>
      </c>
      <c r="F177" s="34">
        <v>96.4</v>
      </c>
      <c r="G177" s="35">
        <v>100</v>
      </c>
      <c r="H177" s="35">
        <v>98.3</v>
      </c>
      <c r="I177" s="66"/>
      <c r="J177" s="121" t="s">
        <v>1243</v>
      </c>
    </row>
    <row r="178" spans="1:10" ht="10.15" customHeight="1" x14ac:dyDescent="0.2">
      <c r="A178" s="54"/>
      <c r="B178" s="45"/>
      <c r="C178" s="60"/>
      <c r="D178" s="39"/>
      <c r="E178" s="39"/>
      <c r="F178" s="39"/>
    </row>
    <row r="179" spans="1:10" x14ac:dyDescent="0.2">
      <c r="A179" s="385" t="s">
        <v>857</v>
      </c>
      <c r="B179" s="385"/>
      <c r="C179" s="385"/>
      <c r="D179" s="385"/>
      <c r="E179" s="385"/>
      <c r="F179" s="385"/>
      <c r="G179" s="385"/>
      <c r="H179" s="385"/>
      <c r="I179" s="385"/>
      <c r="J179" s="385"/>
    </row>
    <row r="180" spans="1:10" ht="10.15"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16610</v>
      </c>
      <c r="E182" s="33">
        <v>89330</v>
      </c>
      <c r="F182" s="34">
        <v>97.2</v>
      </c>
      <c r="G182" s="35">
        <v>99</v>
      </c>
      <c r="H182" s="35">
        <v>106.3</v>
      </c>
      <c r="I182" s="36"/>
      <c r="J182" s="121" t="s">
        <v>514</v>
      </c>
    </row>
    <row r="183" spans="1:10" ht="10.15" customHeight="1" x14ac:dyDescent="0.2">
      <c r="A183" s="339"/>
      <c r="B183" s="339"/>
      <c r="C183" s="339"/>
      <c r="D183" s="84"/>
      <c r="E183" s="85"/>
      <c r="F183" s="84"/>
      <c r="G183" s="84"/>
      <c r="H183" s="84"/>
      <c r="I183" s="338"/>
      <c r="J183" s="343"/>
    </row>
    <row r="184" spans="1:10" x14ac:dyDescent="0.2">
      <c r="A184" s="385" t="s">
        <v>858</v>
      </c>
      <c r="B184" s="385"/>
      <c r="C184" s="385"/>
      <c r="D184" s="385"/>
      <c r="E184" s="385"/>
      <c r="F184" s="385"/>
      <c r="G184" s="385"/>
      <c r="H184" s="385"/>
      <c r="I184" s="385"/>
      <c r="J184" s="385"/>
    </row>
    <row r="185" spans="1:10" ht="10.15"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1525</v>
      </c>
      <c r="B187" s="58" t="s">
        <v>25</v>
      </c>
      <c r="C187" s="46" t="s">
        <v>29</v>
      </c>
      <c r="D187" s="33">
        <v>356</v>
      </c>
      <c r="E187" s="33">
        <v>1717</v>
      </c>
      <c r="F187" s="48">
        <v>109.2</v>
      </c>
      <c r="G187" s="35">
        <v>113.7</v>
      </c>
      <c r="H187" s="35">
        <v>103.5</v>
      </c>
      <c r="J187" s="121" t="s">
        <v>1526</v>
      </c>
    </row>
    <row r="188" spans="1:10" ht="10.15"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681</v>
      </c>
      <c r="E192" s="33">
        <v>3474</v>
      </c>
      <c r="F192" s="48">
        <v>72</v>
      </c>
      <c r="G192" s="35">
        <v>108.1</v>
      </c>
      <c r="H192" s="35">
        <v>95</v>
      </c>
      <c r="I192" s="14"/>
      <c r="J192" s="121" t="s">
        <v>517</v>
      </c>
    </row>
    <row r="193" spans="1:10" ht="10.15"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24</v>
      </c>
      <c r="E196" s="33">
        <v>171</v>
      </c>
      <c r="F196" s="48">
        <v>57.1</v>
      </c>
      <c r="G196" s="35">
        <v>75</v>
      </c>
      <c r="H196" s="35">
        <v>85.5</v>
      </c>
      <c r="I196" s="36"/>
      <c r="J196" s="121" t="s">
        <v>519</v>
      </c>
    </row>
    <row r="197" spans="1:10" ht="10.15" customHeight="1" x14ac:dyDescent="0.2">
      <c r="A197" s="40"/>
      <c r="B197" s="30"/>
      <c r="C197" s="60"/>
      <c r="D197" s="34"/>
      <c r="E197" s="81"/>
      <c r="F197" s="34"/>
      <c r="G197" s="66"/>
      <c r="H197" s="66"/>
      <c r="I197" s="14"/>
      <c r="J197" s="121"/>
    </row>
    <row r="198" spans="1:10" ht="22.5" customHeight="1" x14ac:dyDescent="0.2">
      <c r="A198" s="394" t="s">
        <v>1527</v>
      </c>
      <c r="B198" s="394"/>
      <c r="C198" s="394"/>
      <c r="D198" s="394"/>
      <c r="E198" s="394"/>
      <c r="F198" s="394"/>
      <c r="G198" s="394"/>
      <c r="H198" s="394"/>
      <c r="I198" s="394"/>
      <c r="J198" s="394"/>
    </row>
    <row r="199" spans="1:10" ht="22.5" customHeight="1" x14ac:dyDescent="0.2">
      <c r="A199" s="392" t="s">
        <v>1637</v>
      </c>
      <c r="B199" s="392"/>
      <c r="C199" s="392"/>
      <c r="D199" s="392"/>
      <c r="E199" s="392"/>
      <c r="F199" s="392"/>
      <c r="G199" s="392"/>
      <c r="H199" s="392"/>
      <c r="I199" s="392"/>
      <c r="J199" s="392"/>
    </row>
    <row r="200" spans="1:10" ht="12.75" x14ac:dyDescent="0.2">
      <c r="A200" s="116" t="str">
        <f>$A$1 &amp; " (cd.)"</f>
        <v>TABL. 1. PRODUKCJA WAŻNIEJSZYCH WYROBÓW PRZEMYSŁOWYCH W MAJU 2019 r. (cd.)</v>
      </c>
      <c r="C200" s="14"/>
      <c r="D200" s="14"/>
    </row>
    <row r="201" spans="1:10" ht="12.75" x14ac:dyDescent="0.2">
      <c r="A201" s="117" t="str">
        <f>$A$2 &amp; " (cont.)"</f>
        <v>TABL. 1. PRODUCTION OF MAJOR INDUSTRIAL PRODUCTS IN FEBRUARY 2019 (cont.)</v>
      </c>
      <c r="B201" s="15"/>
    </row>
    <row r="202" spans="1:10" x14ac:dyDescent="0.2">
      <c r="A202" s="379" t="str">
        <f>$A$3</f>
        <v>WYROBY
wg Polskiej Klasyfikacji 
Wyrobów i Usług (PKWiU) / PRODPOL</v>
      </c>
      <c r="B202" s="380"/>
      <c r="C202" s="386" t="str">
        <f>$C$3</f>
        <v xml:space="preserve">Jednostka
miary  </v>
      </c>
      <c r="D202" s="16"/>
      <c r="E202" s="17"/>
      <c r="F202" s="18">
        <f>$F$3</f>
        <v>2019</v>
      </c>
      <c r="G202" s="19"/>
      <c r="H202" s="20"/>
      <c r="I202" s="21"/>
      <c r="J202" s="388" t="str">
        <f>$J$3</f>
        <v xml:space="preserve">PRODUCTS                                                                    by Polish Classification of Products and Services (PKWiU)/PRODPOL </v>
      </c>
    </row>
    <row r="203" spans="1:10" x14ac:dyDescent="0.2">
      <c r="A203" s="381"/>
      <c r="B203" s="382"/>
      <c r="C203" s="387"/>
      <c r="D203" s="22" t="str">
        <f>$D$4</f>
        <v>V</v>
      </c>
      <c r="E203" s="22" t="str">
        <f>$E$4</f>
        <v>I-V</v>
      </c>
      <c r="F203" s="23" t="str">
        <f>$F$4</f>
        <v>V</v>
      </c>
      <c r="G203" s="19"/>
      <c r="H203" s="361" t="str">
        <f>$H$4</f>
        <v>I-V</v>
      </c>
      <c r="I203" s="24"/>
      <c r="J203" s="389"/>
    </row>
    <row r="204" spans="1:10" ht="22.5" x14ac:dyDescent="0.2">
      <c r="A204" s="383"/>
      <c r="B204" s="384"/>
      <c r="C204" s="128" t="str">
        <f>$C$5</f>
        <v>Measure-ment unit</v>
      </c>
      <c r="D204" s="25" t="str">
        <f>$D$5</f>
        <v>Liczby
bezwzględne</v>
      </c>
      <c r="E204" s="82"/>
      <c r="F204" s="25" t="str">
        <f>$F$5</f>
        <v>V 2018=100</v>
      </c>
      <c r="G204" s="25" t="str">
        <f>$G$5</f>
        <v>IV 2019=100</v>
      </c>
      <c r="H204" s="361" t="str">
        <f>$H$5</f>
        <v>I-V 2018=100</v>
      </c>
      <c r="I204" s="26"/>
      <c r="J204" s="390"/>
    </row>
    <row r="205" spans="1:10" x14ac:dyDescent="0.2">
      <c r="A205" s="339"/>
      <c r="B205" s="339"/>
      <c r="C205" s="339"/>
      <c r="D205" s="84"/>
      <c r="E205" s="85"/>
      <c r="F205" s="84"/>
      <c r="G205" s="84"/>
      <c r="H205" s="84"/>
      <c r="I205" s="338"/>
      <c r="J205" s="343"/>
    </row>
    <row r="206" spans="1:10" x14ac:dyDescent="0.2">
      <c r="A206" s="385" t="s">
        <v>956</v>
      </c>
      <c r="B206" s="385"/>
      <c r="C206" s="385"/>
      <c r="D206" s="385"/>
      <c r="E206" s="385"/>
      <c r="F206" s="385"/>
      <c r="G206" s="385"/>
      <c r="H206" s="385"/>
      <c r="I206" s="385"/>
      <c r="J206" s="385"/>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8668</v>
      </c>
      <c r="E209" s="33">
        <v>42065</v>
      </c>
      <c r="F209" s="48">
        <v>106.3</v>
      </c>
      <c r="G209" s="35">
        <v>110.4</v>
      </c>
      <c r="H209" s="35">
        <v>96.8</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22.5" x14ac:dyDescent="0.2">
      <c r="A212" s="44" t="s">
        <v>427</v>
      </c>
      <c r="B212" s="45"/>
      <c r="C212" s="46" t="s">
        <v>818</v>
      </c>
      <c r="D212" s="51">
        <v>1401</v>
      </c>
      <c r="E212" s="33">
        <v>5700</v>
      </c>
      <c r="F212" s="34">
        <v>103.5</v>
      </c>
      <c r="G212" s="35">
        <v>100.1</v>
      </c>
      <c r="H212" s="35">
        <v>93.2</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1151</v>
      </c>
      <c r="E214" s="33">
        <v>6723</v>
      </c>
      <c r="F214" s="34">
        <v>81.599999999999994</v>
      </c>
      <c r="G214" s="35">
        <v>84.3</v>
      </c>
      <c r="H214" s="35">
        <v>87.8</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644</v>
      </c>
      <c r="E217" s="33">
        <v>3680</v>
      </c>
      <c r="F217" s="34">
        <v>126.1</v>
      </c>
      <c r="G217" s="35">
        <v>92.2</v>
      </c>
      <c r="H217" s="35">
        <v>111.6</v>
      </c>
      <c r="I217" s="36"/>
      <c r="J217" s="121" t="s">
        <v>526</v>
      </c>
    </row>
    <row r="218" spans="1:10" x14ac:dyDescent="0.2">
      <c r="A218" s="60"/>
      <c r="B218" s="60"/>
      <c r="C218" s="60"/>
      <c r="D218" s="60"/>
      <c r="E218" s="60"/>
      <c r="F218" s="60"/>
      <c r="J218" s="121"/>
    </row>
    <row r="219" spans="1:10" ht="12.75" x14ac:dyDescent="0.2">
      <c r="A219" s="40" t="s">
        <v>941</v>
      </c>
      <c r="B219" s="40" t="s">
        <v>25</v>
      </c>
      <c r="C219" s="46" t="s">
        <v>818</v>
      </c>
      <c r="D219" s="51">
        <v>820</v>
      </c>
      <c r="E219" s="33">
        <v>4488</v>
      </c>
      <c r="F219" s="34">
        <v>101.7</v>
      </c>
      <c r="G219" s="35">
        <v>94.9</v>
      </c>
      <c r="H219" s="35">
        <v>107.8</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186</v>
      </c>
      <c r="E221" s="33">
        <v>1135</v>
      </c>
      <c r="F221" s="34">
        <v>177.1</v>
      </c>
      <c r="G221" s="35">
        <v>99.5</v>
      </c>
      <c r="H221" s="35">
        <v>109.5</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134</v>
      </c>
      <c r="E223" s="33">
        <v>527</v>
      </c>
      <c r="F223" s="34">
        <v>124.1</v>
      </c>
      <c r="G223" s="35">
        <v>148.9</v>
      </c>
      <c r="H223" s="35">
        <v>93.8</v>
      </c>
      <c r="J223" s="121" t="s">
        <v>945</v>
      </c>
    </row>
    <row r="224" spans="1:10" x14ac:dyDescent="0.2">
      <c r="A224" s="30"/>
      <c r="B224" s="30"/>
      <c r="C224" s="60"/>
      <c r="D224" s="39"/>
      <c r="E224" s="39"/>
      <c r="F224" s="39"/>
      <c r="I224" s="338"/>
    </row>
    <row r="225" spans="1:10" x14ac:dyDescent="0.2">
      <c r="A225" s="385" t="s">
        <v>859</v>
      </c>
      <c r="B225" s="385"/>
      <c r="C225" s="385"/>
      <c r="D225" s="385"/>
      <c r="E225" s="385"/>
      <c r="F225" s="385"/>
      <c r="G225" s="385"/>
      <c r="H225" s="385"/>
      <c r="I225" s="385"/>
      <c r="J225" s="385"/>
    </row>
    <row r="226" spans="1:10" x14ac:dyDescent="0.2">
      <c r="A226" s="338"/>
      <c r="B226" s="338"/>
      <c r="C226" s="338"/>
      <c r="D226" s="338"/>
      <c r="E226" s="338"/>
      <c r="F226" s="359"/>
      <c r="G226" s="359"/>
      <c r="H226" s="359"/>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25.4</v>
      </c>
      <c r="E229" s="59">
        <v>104</v>
      </c>
      <c r="F229" s="48">
        <v>97.2</v>
      </c>
      <c r="G229" s="35">
        <v>107.8</v>
      </c>
      <c r="H229" s="35">
        <v>89.8</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9">
        <v>103</v>
      </c>
      <c r="E232" s="33">
        <v>451</v>
      </c>
      <c r="F232" s="48">
        <v>105.3</v>
      </c>
      <c r="G232" s="35">
        <v>98.2</v>
      </c>
      <c r="H232" s="35">
        <v>85</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43</v>
      </c>
      <c r="E235" s="33">
        <v>234</v>
      </c>
      <c r="F235" s="48">
        <v>74.099999999999994</v>
      </c>
      <c r="G235" s="35">
        <v>93.7</v>
      </c>
      <c r="H235" s="35">
        <v>75.599999999999994</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214</v>
      </c>
      <c r="E238" s="33">
        <v>1295</v>
      </c>
      <c r="F238" s="48">
        <v>82.7</v>
      </c>
      <c r="G238" s="35">
        <v>86.1</v>
      </c>
      <c r="H238" s="35">
        <v>81</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23.1</v>
      </c>
      <c r="E241" s="59">
        <v>112</v>
      </c>
      <c r="F241" s="48">
        <v>113.8</v>
      </c>
      <c r="G241" s="35">
        <v>133.69999999999999</v>
      </c>
      <c r="H241" s="35">
        <v>111.1</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3.3</v>
      </c>
      <c r="E244" s="56">
        <v>18.2</v>
      </c>
      <c r="F244" s="48">
        <v>159.4</v>
      </c>
      <c r="G244" s="35">
        <v>63</v>
      </c>
      <c r="H244" s="35">
        <v>106.9</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38.799999999999997</v>
      </c>
      <c r="E246" s="33">
        <v>225</v>
      </c>
      <c r="F246" s="48">
        <v>77.400000000000006</v>
      </c>
      <c r="G246" s="35">
        <v>114</v>
      </c>
      <c r="H246" s="35">
        <v>83</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140</v>
      </c>
      <c r="E249" s="33">
        <v>710</v>
      </c>
      <c r="F249" s="48">
        <v>119.9</v>
      </c>
      <c r="G249" s="35">
        <v>94.9</v>
      </c>
      <c r="H249" s="35">
        <v>85.2</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168</v>
      </c>
      <c r="E252" s="33">
        <v>851</v>
      </c>
      <c r="F252" s="48">
        <v>118.5</v>
      </c>
      <c r="G252" s="35">
        <v>115.5</v>
      </c>
      <c r="H252" s="35">
        <v>112.9</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114</v>
      </c>
      <c r="E256" s="33">
        <v>684</v>
      </c>
      <c r="F256" s="48">
        <v>60.3</v>
      </c>
      <c r="G256" s="35">
        <v>83.8</v>
      </c>
      <c r="H256" s="35">
        <v>66.7</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9">
        <v>125</v>
      </c>
      <c r="E259" s="33">
        <v>599</v>
      </c>
      <c r="F259" s="48">
        <v>102.7</v>
      </c>
      <c r="G259" s="35">
        <v>94.4</v>
      </c>
      <c r="H259" s="35">
        <v>88.5</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14878</v>
      </c>
      <c r="E261" s="33">
        <v>82091</v>
      </c>
      <c r="F261" s="48">
        <v>86.4</v>
      </c>
      <c r="G261" s="35">
        <v>81.5</v>
      </c>
      <c r="H261" s="35">
        <v>85.4</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5324</v>
      </c>
      <c r="E263" s="33">
        <v>27630</v>
      </c>
      <c r="F263" s="48">
        <v>73.5</v>
      </c>
      <c r="G263" s="35">
        <v>107.6</v>
      </c>
      <c r="H263" s="35">
        <v>69.2</v>
      </c>
      <c r="I263" s="36"/>
      <c r="J263" s="121" t="s">
        <v>543</v>
      </c>
    </row>
    <row r="264" spans="1:10" x14ac:dyDescent="0.2">
      <c r="B264" s="30"/>
      <c r="C264" s="60"/>
      <c r="D264" s="39"/>
      <c r="E264" s="39"/>
      <c r="F264" s="39"/>
      <c r="I264" s="338"/>
    </row>
    <row r="265" spans="1:10" ht="22.5" customHeight="1" x14ac:dyDescent="0.2">
      <c r="A265" s="394" t="s">
        <v>1528</v>
      </c>
      <c r="B265" s="394"/>
      <c r="C265" s="394"/>
      <c r="D265" s="394"/>
      <c r="E265" s="394"/>
      <c r="F265" s="394"/>
      <c r="G265" s="394"/>
      <c r="H265" s="394"/>
      <c r="I265" s="394"/>
      <c r="J265" s="394"/>
    </row>
    <row r="266" spans="1:10" ht="22.5" customHeight="1" x14ac:dyDescent="0.2">
      <c r="A266" s="392" t="s">
        <v>1529</v>
      </c>
      <c r="B266" s="392"/>
      <c r="C266" s="392"/>
      <c r="D266" s="392"/>
      <c r="E266" s="392"/>
      <c r="F266" s="392"/>
      <c r="G266" s="392"/>
      <c r="H266" s="392"/>
      <c r="I266" s="392"/>
      <c r="J266" s="392"/>
    </row>
    <row r="267" spans="1:10" ht="12.75" x14ac:dyDescent="0.2">
      <c r="A267" s="116" t="str">
        <f>$A$1 &amp; " (cd.)"</f>
        <v>TABL. 1. PRODUKCJA WAŻNIEJSZYCH WYROBÓW PRZEMYSŁOWYCH W MAJU 2019 r. (cd.)</v>
      </c>
      <c r="C267" s="14"/>
      <c r="D267" s="14"/>
    </row>
    <row r="268" spans="1:10" ht="12.75" x14ac:dyDescent="0.2">
      <c r="A268" s="117" t="str">
        <f>$A$2 &amp; " (cont.)"</f>
        <v>TABL. 1. PRODUCTION OF MAJOR INDUSTRIAL PRODUCTS IN FEBRUARY 2019 (cont.)</v>
      </c>
      <c r="B268" s="15"/>
    </row>
    <row r="269" spans="1:10" x14ac:dyDescent="0.2">
      <c r="A269" s="379" t="str">
        <f>$A$3</f>
        <v>WYROBY
wg Polskiej Klasyfikacji 
Wyrobów i Usług (PKWiU) / PRODPOL</v>
      </c>
      <c r="B269" s="380"/>
      <c r="C269" s="386" t="str">
        <f>$C$3</f>
        <v xml:space="preserve">Jednostka
miary  </v>
      </c>
      <c r="D269" s="16"/>
      <c r="E269" s="17"/>
      <c r="F269" s="18">
        <f>$F$3</f>
        <v>2019</v>
      </c>
      <c r="G269" s="19"/>
      <c r="H269" s="20"/>
      <c r="I269" s="21"/>
      <c r="J269" s="388" t="str">
        <f>$J$3</f>
        <v xml:space="preserve">PRODUCTS                                                                    by Polish Classification of Products and Services (PKWiU)/PRODPOL </v>
      </c>
    </row>
    <row r="270" spans="1:10" x14ac:dyDescent="0.2">
      <c r="A270" s="381"/>
      <c r="B270" s="382"/>
      <c r="C270" s="387"/>
      <c r="D270" s="22" t="str">
        <f>$D$4</f>
        <v>V</v>
      </c>
      <c r="E270" s="22" t="str">
        <f>$E$4</f>
        <v>I-V</v>
      </c>
      <c r="F270" s="23" t="str">
        <f>$F$4</f>
        <v>V</v>
      </c>
      <c r="G270" s="19"/>
      <c r="H270" s="361" t="str">
        <f>$H$4</f>
        <v>I-V</v>
      </c>
      <c r="I270" s="24"/>
      <c r="J270" s="389"/>
    </row>
    <row r="271" spans="1:10" ht="22.5" x14ac:dyDescent="0.2">
      <c r="A271" s="383"/>
      <c r="B271" s="384"/>
      <c r="C271" s="128" t="str">
        <f>$C$5</f>
        <v>Measure-ment unit</v>
      </c>
      <c r="D271" s="25" t="str">
        <f>$D$5</f>
        <v>Liczby
bezwzględne</v>
      </c>
      <c r="E271" s="82"/>
      <c r="F271" s="25" t="str">
        <f>$F$5</f>
        <v>V 2018=100</v>
      </c>
      <c r="G271" s="25" t="str">
        <f>$G$5</f>
        <v>IV 2019=100</v>
      </c>
      <c r="H271" s="361" t="str">
        <f>$H$5</f>
        <v>I-V 2018=100</v>
      </c>
      <c r="I271" s="26"/>
      <c r="J271" s="390"/>
    </row>
    <row r="272" spans="1:10" x14ac:dyDescent="0.2">
      <c r="B272" s="30"/>
      <c r="C272" s="60"/>
      <c r="D272" s="39"/>
      <c r="E272" s="39"/>
      <c r="F272" s="39"/>
      <c r="I272" s="348"/>
    </row>
    <row r="273" spans="1:10" x14ac:dyDescent="0.2">
      <c r="A273" s="385" t="s">
        <v>1437</v>
      </c>
      <c r="B273" s="385"/>
      <c r="C273" s="385"/>
      <c r="D273" s="385"/>
      <c r="E273" s="385"/>
      <c r="F273" s="385"/>
      <c r="G273" s="385"/>
      <c r="H273" s="385"/>
      <c r="I273" s="385"/>
      <c r="J273" s="385"/>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809</v>
      </c>
      <c r="E277" s="33">
        <v>3716</v>
      </c>
      <c r="F277" s="48">
        <v>84.5</v>
      </c>
      <c r="G277" s="35">
        <v>118.3</v>
      </c>
      <c r="H277" s="35">
        <v>75.3</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284</v>
      </c>
      <c r="E280" s="33">
        <v>1062</v>
      </c>
      <c r="F280" s="48">
        <v>74.5</v>
      </c>
      <c r="G280" s="35">
        <v>138.5</v>
      </c>
      <c r="H280" s="35">
        <v>60</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2583</v>
      </c>
      <c r="E282" s="33">
        <v>15196</v>
      </c>
      <c r="F282" s="48">
        <v>82.7</v>
      </c>
      <c r="G282" s="35">
        <v>80</v>
      </c>
      <c r="H282" s="35">
        <v>86.3</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1530</v>
      </c>
      <c r="B285" s="55"/>
      <c r="C285" s="46" t="s">
        <v>33</v>
      </c>
      <c r="D285" s="33">
        <v>549</v>
      </c>
      <c r="E285" s="33">
        <v>2910</v>
      </c>
      <c r="F285" s="48">
        <v>82.3</v>
      </c>
      <c r="G285" s="35">
        <v>100.2</v>
      </c>
      <c r="H285" s="35">
        <v>77.8</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7" t="s">
        <v>95</v>
      </c>
      <c r="B288" s="397"/>
      <c r="C288" s="397"/>
      <c r="D288" s="397"/>
      <c r="E288" s="397"/>
      <c r="F288" s="397"/>
      <c r="G288" s="397"/>
      <c r="H288" s="397"/>
      <c r="I288" s="397"/>
      <c r="J288" s="397"/>
    </row>
    <row r="289" spans="1:10" x14ac:dyDescent="0.2">
      <c r="A289" s="398" t="s">
        <v>435</v>
      </c>
      <c r="B289" s="398"/>
      <c r="C289" s="398"/>
      <c r="D289" s="398"/>
      <c r="E289" s="398"/>
      <c r="F289" s="398"/>
      <c r="G289" s="398"/>
      <c r="H289" s="398"/>
      <c r="I289" s="398"/>
      <c r="J289" s="398"/>
    </row>
    <row r="290" spans="1:10" x14ac:dyDescent="0.2">
      <c r="B290" s="45"/>
      <c r="C290" s="14"/>
      <c r="D290" s="39"/>
      <c r="E290" s="39"/>
      <c r="F290" s="39"/>
      <c r="I290" s="36"/>
    </row>
    <row r="291" spans="1:10" ht="12.75" x14ac:dyDescent="0.2">
      <c r="A291" s="44" t="s">
        <v>229</v>
      </c>
      <c r="B291" s="55"/>
      <c r="C291" s="32" t="s">
        <v>819</v>
      </c>
      <c r="D291" s="33">
        <v>285</v>
      </c>
      <c r="E291" s="33">
        <v>1416</v>
      </c>
      <c r="F291" s="48">
        <v>107.3</v>
      </c>
      <c r="G291" s="35">
        <v>102.2</v>
      </c>
      <c r="H291" s="35">
        <v>101.2</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258</v>
      </c>
      <c r="E293" s="33">
        <v>1272</v>
      </c>
      <c r="F293" s="48">
        <v>108.3</v>
      </c>
      <c r="G293" s="35">
        <v>103</v>
      </c>
      <c r="H293" s="35">
        <v>101.4</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946</v>
      </c>
      <c r="E298" s="33">
        <v>4692</v>
      </c>
      <c r="F298" s="48">
        <v>100.6</v>
      </c>
      <c r="G298" s="35">
        <v>101.1</v>
      </c>
      <c r="H298" s="35">
        <v>101.8</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490</v>
      </c>
      <c r="E301" s="33">
        <v>2438</v>
      </c>
      <c r="F301" s="48">
        <v>98.8</v>
      </c>
      <c r="G301" s="35">
        <v>98.6</v>
      </c>
      <c r="H301" s="35">
        <v>101.6</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64259</v>
      </c>
      <c r="E304" s="33">
        <v>308596</v>
      </c>
      <c r="F304" s="48">
        <v>107.6</v>
      </c>
      <c r="G304" s="35">
        <v>109.8</v>
      </c>
      <c r="H304" s="35">
        <v>102</v>
      </c>
      <c r="J304" s="121" t="s">
        <v>552</v>
      </c>
    </row>
    <row r="305" spans="1:10" ht="12.75" x14ac:dyDescent="0.2">
      <c r="A305" s="30"/>
      <c r="B305" s="53"/>
      <c r="C305" s="46" t="s">
        <v>819</v>
      </c>
      <c r="D305" s="41">
        <v>415</v>
      </c>
      <c r="E305" s="41">
        <v>2037</v>
      </c>
      <c r="F305" s="42">
        <v>103.2</v>
      </c>
      <c r="G305" s="43">
        <v>104.5</v>
      </c>
      <c r="H305" s="43">
        <v>102.3</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1723</v>
      </c>
      <c r="E307" s="33">
        <v>8954</v>
      </c>
      <c r="F307" s="48">
        <v>109.3</v>
      </c>
      <c r="G307" s="35">
        <v>88.6</v>
      </c>
      <c r="H307" s="35">
        <v>94.6</v>
      </c>
      <c r="I307" s="36"/>
      <c r="J307" s="121" t="s">
        <v>555</v>
      </c>
    </row>
    <row r="308" spans="1:10" x14ac:dyDescent="0.2">
      <c r="A308" s="44"/>
      <c r="B308" s="30"/>
      <c r="C308" s="46"/>
      <c r="D308" s="33"/>
      <c r="E308" s="33"/>
      <c r="F308" s="48"/>
      <c r="G308" s="35"/>
      <c r="H308" s="35"/>
      <c r="I308" s="36"/>
      <c r="J308" s="121"/>
    </row>
    <row r="309" spans="1:10" ht="12.75" x14ac:dyDescent="0.2">
      <c r="A309" s="13" t="s">
        <v>1531</v>
      </c>
      <c r="B309" s="58" t="s">
        <v>25</v>
      </c>
      <c r="C309" s="32" t="s">
        <v>819</v>
      </c>
      <c r="D309" s="56">
        <v>8.3000000000000007</v>
      </c>
      <c r="E309" s="56">
        <v>41.5</v>
      </c>
      <c r="F309" s="42">
        <v>104.3</v>
      </c>
      <c r="G309" s="35">
        <v>102.9</v>
      </c>
      <c r="H309" s="35">
        <v>100.9</v>
      </c>
      <c r="I309" s="36"/>
      <c r="J309" s="121" t="s">
        <v>1532</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9">
        <v>120</v>
      </c>
      <c r="E312" s="33">
        <v>639</v>
      </c>
      <c r="F312" s="48">
        <v>89.6</v>
      </c>
      <c r="G312" s="35">
        <v>89.5</v>
      </c>
      <c r="H312" s="35">
        <v>105.6</v>
      </c>
      <c r="J312" s="121" t="s">
        <v>1382</v>
      </c>
    </row>
    <row r="313" spans="1:10" x14ac:dyDescent="0.2">
      <c r="C313" s="46"/>
      <c r="D313" s="41"/>
      <c r="E313" s="41"/>
      <c r="F313" s="42"/>
      <c r="G313" s="43"/>
      <c r="H313" s="43"/>
      <c r="I313" s="36"/>
      <c r="J313" s="121"/>
    </row>
    <row r="314" spans="1:10" ht="12.75" x14ac:dyDescent="0.2">
      <c r="A314" s="13" t="s">
        <v>1533</v>
      </c>
      <c r="B314" s="13" t="s">
        <v>25</v>
      </c>
      <c r="C314" s="46" t="s">
        <v>818</v>
      </c>
      <c r="D314" s="33">
        <v>5142</v>
      </c>
      <c r="E314" s="33">
        <v>22173</v>
      </c>
      <c r="F314" s="48">
        <v>101.3</v>
      </c>
      <c r="G314" s="35">
        <v>109.2</v>
      </c>
      <c r="H314" s="35">
        <v>88.5</v>
      </c>
      <c r="J314" s="121" t="s">
        <v>1534</v>
      </c>
    </row>
    <row r="315" spans="1:10" x14ac:dyDescent="0.2">
      <c r="A315" s="30"/>
      <c r="B315" s="27"/>
      <c r="C315" s="46"/>
      <c r="D315" s="42"/>
      <c r="E315" s="41"/>
      <c r="F315" s="42"/>
      <c r="G315" s="43"/>
      <c r="H315" s="43"/>
    </row>
    <row r="316" spans="1:10" ht="12.75" x14ac:dyDescent="0.2">
      <c r="A316" s="305" t="s">
        <v>108</v>
      </c>
      <c r="B316" s="27"/>
      <c r="C316" s="46" t="s">
        <v>818</v>
      </c>
      <c r="D316" s="33">
        <v>1678</v>
      </c>
      <c r="E316" s="33">
        <v>8282</v>
      </c>
      <c r="F316" s="48">
        <v>101.4</v>
      </c>
      <c r="G316" s="43">
        <v>102.5</v>
      </c>
      <c r="H316" s="43">
        <v>98.6</v>
      </c>
      <c r="J316" s="121" t="s">
        <v>556</v>
      </c>
    </row>
    <row r="317" spans="1:10" x14ac:dyDescent="0.2">
      <c r="A317" s="30"/>
      <c r="B317" s="27"/>
      <c r="C317" s="46" t="s">
        <v>195</v>
      </c>
      <c r="D317" s="33">
        <v>1187</v>
      </c>
      <c r="E317" s="33">
        <v>5814</v>
      </c>
      <c r="F317" s="42">
        <v>102.4</v>
      </c>
      <c r="G317" s="43">
        <v>102.5</v>
      </c>
      <c r="H317" s="35">
        <v>99</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1535</v>
      </c>
      <c r="B319" s="27" t="s">
        <v>25</v>
      </c>
      <c r="C319" s="46" t="s">
        <v>195</v>
      </c>
      <c r="D319" s="41">
        <v>263</v>
      </c>
      <c r="E319" s="41">
        <v>1232</v>
      </c>
      <c r="F319" s="56">
        <v>105.5</v>
      </c>
      <c r="G319" s="35">
        <v>106.4</v>
      </c>
      <c r="H319" s="35">
        <v>99.6</v>
      </c>
      <c r="I319" s="66"/>
      <c r="J319" s="121" t="s">
        <v>1536</v>
      </c>
    </row>
    <row r="320" spans="1:10" x14ac:dyDescent="0.2">
      <c r="A320" s="44"/>
      <c r="B320" s="27"/>
      <c r="C320" s="46"/>
      <c r="D320" s="41"/>
      <c r="E320" s="41"/>
      <c r="F320" s="41"/>
      <c r="G320" s="43"/>
      <c r="H320" s="35"/>
      <c r="I320" s="66"/>
      <c r="J320" s="121"/>
    </row>
    <row r="321" spans="1:10" x14ac:dyDescent="0.2">
      <c r="A321" s="67" t="s">
        <v>295</v>
      </c>
      <c r="B321" s="27"/>
      <c r="C321" s="46" t="s">
        <v>195</v>
      </c>
      <c r="D321" s="41">
        <v>511</v>
      </c>
      <c r="E321" s="33">
        <v>2582</v>
      </c>
      <c r="F321" s="41">
        <v>97.7</v>
      </c>
      <c r="G321" s="35">
        <v>101</v>
      </c>
      <c r="H321" s="35">
        <v>92.9</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79460</v>
      </c>
      <c r="E324" s="33">
        <v>397186</v>
      </c>
      <c r="F324" s="42">
        <v>97.7</v>
      </c>
      <c r="G324" s="35">
        <v>98</v>
      </c>
      <c r="H324" s="35">
        <v>101.5</v>
      </c>
      <c r="I324" s="36"/>
      <c r="J324" s="121" t="s">
        <v>244</v>
      </c>
    </row>
    <row r="325" spans="1:10" x14ac:dyDescent="0.2">
      <c r="B325" s="27"/>
      <c r="C325" s="46" t="s">
        <v>195</v>
      </c>
      <c r="D325" s="33">
        <v>7192</v>
      </c>
      <c r="E325" s="33">
        <v>34753</v>
      </c>
      <c r="F325" s="48">
        <v>102.6</v>
      </c>
      <c r="G325" s="43">
        <v>96.1</v>
      </c>
      <c r="H325" s="35">
        <v>103.7</v>
      </c>
      <c r="I325" s="84"/>
      <c r="J325" s="121"/>
    </row>
    <row r="326" spans="1:10" x14ac:dyDescent="0.2">
      <c r="A326" s="339"/>
      <c r="B326" s="339"/>
      <c r="C326" s="339"/>
      <c r="D326" s="84"/>
      <c r="E326" s="85"/>
      <c r="F326" s="84"/>
      <c r="G326" s="84"/>
      <c r="H326" s="84"/>
      <c r="I326" s="338"/>
      <c r="J326" s="340"/>
    </row>
    <row r="327" spans="1:10" ht="22.5" customHeight="1" x14ac:dyDescent="0.2">
      <c r="A327" s="394" t="s">
        <v>1537</v>
      </c>
      <c r="B327" s="394"/>
      <c r="C327" s="394"/>
      <c r="D327" s="394"/>
      <c r="E327" s="394"/>
      <c r="F327" s="394"/>
      <c r="G327" s="394"/>
      <c r="H327" s="394"/>
      <c r="I327" s="394"/>
      <c r="J327" s="394"/>
    </row>
    <row r="328" spans="1:10" ht="22.5" customHeight="1" x14ac:dyDescent="0.2">
      <c r="A328" s="392" t="s">
        <v>1538</v>
      </c>
      <c r="B328" s="392"/>
      <c r="C328" s="392"/>
      <c r="D328" s="392"/>
      <c r="E328" s="392"/>
      <c r="F328" s="392"/>
      <c r="G328" s="392"/>
      <c r="H328" s="392"/>
      <c r="I328" s="392"/>
      <c r="J328" s="392"/>
    </row>
    <row r="329" spans="1:10" ht="12.75" x14ac:dyDescent="0.2">
      <c r="A329" s="116" t="str">
        <f>$A$1 &amp; " (cd.)"</f>
        <v>TABL. 1. PRODUKCJA WAŻNIEJSZYCH WYROBÓW PRZEMYSŁOWYCH W MAJU 2019 r. (cd.)</v>
      </c>
      <c r="C329" s="14"/>
      <c r="D329" s="14"/>
    </row>
    <row r="330" spans="1:10" ht="12.75" x14ac:dyDescent="0.2">
      <c r="A330" s="117" t="str">
        <f>$A$2 &amp; " (cont.)"</f>
        <v>TABL. 1. PRODUCTION OF MAJOR INDUSTRIAL PRODUCTS IN FEBRUARY 2019 (cont.)</v>
      </c>
      <c r="B330" s="15"/>
    </row>
    <row r="331" spans="1:10" x14ac:dyDescent="0.2">
      <c r="A331" s="379" t="str">
        <f>$A$3</f>
        <v>WYROBY
wg Polskiej Klasyfikacji 
Wyrobów i Usług (PKWiU) / PRODPOL</v>
      </c>
      <c r="B331" s="380"/>
      <c r="C331" s="386" t="str">
        <f>$C$3</f>
        <v xml:space="preserve">Jednostka
miary  </v>
      </c>
      <c r="D331" s="16"/>
      <c r="E331" s="17"/>
      <c r="F331" s="18">
        <f>$F$3</f>
        <v>2019</v>
      </c>
      <c r="G331" s="19"/>
      <c r="H331" s="20"/>
      <c r="I331" s="21"/>
      <c r="J331" s="388" t="str">
        <f>$J$3</f>
        <v xml:space="preserve">PRODUCTS                                                                    by Polish Classification of Products and Services (PKWiU)/PRODPOL </v>
      </c>
    </row>
    <row r="332" spans="1:10" x14ac:dyDescent="0.2">
      <c r="A332" s="381"/>
      <c r="B332" s="382"/>
      <c r="C332" s="387"/>
      <c r="D332" s="22" t="str">
        <f>$D$4</f>
        <v>V</v>
      </c>
      <c r="E332" s="22" t="str">
        <f>$E$4</f>
        <v>I-V</v>
      </c>
      <c r="F332" s="23" t="str">
        <f>$F$4</f>
        <v>V</v>
      </c>
      <c r="G332" s="19"/>
      <c r="H332" s="361" t="str">
        <f>$H$4</f>
        <v>I-V</v>
      </c>
      <c r="I332" s="24"/>
      <c r="J332" s="389"/>
    </row>
    <row r="333" spans="1:10" ht="22.5" x14ac:dyDescent="0.2">
      <c r="A333" s="383"/>
      <c r="B333" s="384"/>
      <c r="C333" s="128" t="str">
        <f>$C$5</f>
        <v>Measure-ment unit</v>
      </c>
      <c r="D333" s="25" t="str">
        <f>$D$5</f>
        <v>Liczby
bezwzględne</v>
      </c>
      <c r="E333" s="82"/>
      <c r="F333" s="25" t="str">
        <f>$F$5</f>
        <v>V 2018=100</v>
      </c>
      <c r="G333" s="25" t="str">
        <f>$G$5</f>
        <v>IV 2019=100</v>
      </c>
      <c r="H333" s="361" t="str">
        <f>$H$5</f>
        <v>I-V 2018=100</v>
      </c>
      <c r="I333" s="26"/>
      <c r="J333" s="390"/>
    </row>
    <row r="334" spans="1:10" x14ac:dyDescent="0.2">
      <c r="B334" s="45"/>
      <c r="C334" s="94"/>
      <c r="D334" s="39"/>
      <c r="E334" s="95"/>
      <c r="F334" s="95"/>
      <c r="G334" s="21"/>
      <c r="H334" s="21"/>
      <c r="I334" s="338"/>
      <c r="J334" s="121"/>
    </row>
    <row r="335" spans="1:10" x14ac:dyDescent="0.2">
      <c r="A335" s="385" t="s">
        <v>1439</v>
      </c>
      <c r="B335" s="385"/>
      <c r="C335" s="385"/>
      <c r="D335" s="385"/>
      <c r="E335" s="385"/>
      <c r="F335" s="385"/>
      <c r="G335" s="385"/>
      <c r="H335" s="385"/>
      <c r="I335" s="385"/>
      <c r="J335" s="385"/>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77.3</v>
      </c>
      <c r="E339" s="33">
        <v>417</v>
      </c>
      <c r="F339" s="48">
        <v>87.6</v>
      </c>
      <c r="G339" s="35">
        <v>92.1</v>
      </c>
      <c r="H339" s="35">
        <v>109.1</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422</v>
      </c>
      <c r="E341" s="33">
        <v>2035</v>
      </c>
      <c r="F341" s="48">
        <v>101.2</v>
      </c>
      <c r="G341" s="35">
        <v>105.4</v>
      </c>
      <c r="H341" s="35">
        <v>101.6</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5.9</v>
      </c>
      <c r="E345" s="56">
        <v>26.4</v>
      </c>
      <c r="F345" s="48" t="s">
        <v>1829</v>
      </c>
      <c r="G345" s="56">
        <v>124.9</v>
      </c>
      <c r="H345" s="35">
        <v>154.19999999999999</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60.4</v>
      </c>
      <c r="E348" s="33">
        <v>296</v>
      </c>
      <c r="F348" s="48">
        <v>96.5</v>
      </c>
      <c r="G348" s="35">
        <v>102.6</v>
      </c>
      <c r="H348" s="35">
        <v>100.8</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52.8</v>
      </c>
      <c r="E352" s="33">
        <v>264</v>
      </c>
      <c r="F352" s="48">
        <v>63.7</v>
      </c>
      <c r="G352" s="35">
        <v>105.2</v>
      </c>
      <c r="H352" s="35">
        <v>67.5</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202</v>
      </c>
      <c r="E354" s="33">
        <v>996</v>
      </c>
      <c r="F354" s="48">
        <v>121</v>
      </c>
      <c r="G354" s="35">
        <v>102</v>
      </c>
      <c r="H354" s="35">
        <v>112.3</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14.3</v>
      </c>
      <c r="E356" s="56">
        <v>65</v>
      </c>
      <c r="F356" s="48">
        <v>125</v>
      </c>
      <c r="G356" s="35">
        <v>111.1</v>
      </c>
      <c r="H356" s="35">
        <v>120.4</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227</v>
      </c>
      <c r="E358" s="33">
        <v>1103</v>
      </c>
      <c r="F358" s="48">
        <v>106.8</v>
      </c>
      <c r="G358" s="35">
        <v>104.5</v>
      </c>
      <c r="H358" s="35">
        <v>103.4</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31.4</v>
      </c>
      <c r="E360" s="59">
        <v>155</v>
      </c>
      <c r="F360" s="48">
        <v>102.7</v>
      </c>
      <c r="G360" s="35">
        <v>107.2</v>
      </c>
      <c r="H360" s="35">
        <v>98.8</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2500</v>
      </c>
      <c r="E363" s="33">
        <v>12615</v>
      </c>
      <c r="F363" s="48">
        <v>100.3</v>
      </c>
      <c r="G363" s="35">
        <v>101.1</v>
      </c>
      <c r="H363" s="35">
        <v>106.1</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25206</v>
      </c>
      <c r="E366" s="33">
        <v>129720</v>
      </c>
      <c r="F366" s="48">
        <v>102.6</v>
      </c>
      <c r="G366" s="35">
        <v>96.6</v>
      </c>
      <c r="H366" s="35">
        <v>99.1</v>
      </c>
      <c r="I366" s="36"/>
      <c r="J366" s="121" t="s">
        <v>569</v>
      </c>
    </row>
    <row r="367" spans="1:10" x14ac:dyDescent="0.2">
      <c r="B367" s="45"/>
      <c r="C367" s="46" t="s">
        <v>195</v>
      </c>
      <c r="D367" s="33">
        <v>602114</v>
      </c>
      <c r="E367" s="33">
        <v>3233151</v>
      </c>
      <c r="F367" s="48">
        <v>100.5</v>
      </c>
      <c r="G367" s="35">
        <v>92.7</v>
      </c>
      <c r="H367" s="35">
        <v>98.3</v>
      </c>
      <c r="J367" s="121"/>
    </row>
    <row r="368" spans="1:10" x14ac:dyDescent="0.2">
      <c r="A368" s="30"/>
      <c r="B368" s="30"/>
      <c r="C368" s="60"/>
      <c r="D368" s="39"/>
      <c r="E368" s="39"/>
      <c r="F368" s="39"/>
      <c r="I368" s="341"/>
    </row>
    <row r="369" spans="1:10" x14ac:dyDescent="0.2">
      <c r="A369" s="378" t="s">
        <v>96</v>
      </c>
      <c r="B369" s="378"/>
      <c r="C369" s="378"/>
      <c r="D369" s="378"/>
      <c r="E369" s="378"/>
      <c r="F369" s="378"/>
      <c r="G369" s="378"/>
      <c r="H369" s="378"/>
      <c r="I369" s="378"/>
      <c r="J369" s="378"/>
    </row>
    <row r="370" spans="1:10" x14ac:dyDescent="0.2">
      <c r="A370" s="391" t="s">
        <v>1443</v>
      </c>
      <c r="B370" s="391"/>
      <c r="C370" s="391"/>
      <c r="D370" s="391"/>
      <c r="E370" s="391"/>
      <c r="F370" s="391"/>
      <c r="G370" s="391"/>
      <c r="H370" s="391"/>
      <c r="I370" s="391"/>
      <c r="J370" s="391"/>
    </row>
    <row r="371" spans="1:10" x14ac:dyDescent="0.2">
      <c r="A371" s="54"/>
      <c r="B371" s="45"/>
      <c r="C371" s="14"/>
      <c r="D371" s="39"/>
      <c r="E371" s="39"/>
      <c r="F371" s="39"/>
      <c r="I371" s="36"/>
    </row>
    <row r="372" spans="1:10" ht="12.75" x14ac:dyDescent="0.2">
      <c r="A372" s="30" t="s">
        <v>821</v>
      </c>
      <c r="B372" s="30" t="s">
        <v>25</v>
      </c>
      <c r="C372" s="46" t="s">
        <v>26</v>
      </c>
      <c r="D372" s="51">
        <v>785</v>
      </c>
      <c r="E372" s="33">
        <v>3799</v>
      </c>
      <c r="F372" s="48">
        <v>97.2</v>
      </c>
      <c r="G372" s="35">
        <v>103.6</v>
      </c>
      <c r="H372" s="35">
        <v>95.6</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406</v>
      </c>
      <c r="E374" s="33">
        <v>1882</v>
      </c>
      <c r="F374" s="48">
        <v>108.7</v>
      </c>
      <c r="G374" s="35">
        <v>110.7</v>
      </c>
      <c r="H374" s="35">
        <v>102.7</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1189</v>
      </c>
      <c r="E376" s="33">
        <v>5473</v>
      </c>
      <c r="F376" s="48">
        <v>103.2</v>
      </c>
      <c r="G376" s="35">
        <v>105.4</v>
      </c>
      <c r="H376" s="35">
        <v>101.7</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250</v>
      </c>
      <c r="E378" s="33">
        <v>1805</v>
      </c>
      <c r="F378" s="48">
        <v>81.5</v>
      </c>
      <c r="G378" s="35">
        <v>86.3</v>
      </c>
      <c r="H378" s="35">
        <v>94.3</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17.7</v>
      </c>
      <c r="E381" s="33">
        <v>158</v>
      </c>
      <c r="F381" s="48">
        <v>151</v>
      </c>
      <c r="G381" s="35">
        <v>89.7</v>
      </c>
      <c r="H381" s="35">
        <v>99</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232</v>
      </c>
      <c r="E383" s="33">
        <v>1647</v>
      </c>
      <c r="F383" s="48">
        <v>78.8</v>
      </c>
      <c r="G383" s="35">
        <v>86.1</v>
      </c>
      <c r="H383" s="35">
        <v>93.9</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5.5</v>
      </c>
      <c r="E385" s="56">
        <v>25</v>
      </c>
      <c r="F385" s="48">
        <v>114.3</v>
      </c>
      <c r="G385" s="35">
        <v>98.9</v>
      </c>
      <c r="H385" s="35">
        <v>96.4</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60.3</v>
      </c>
      <c r="E387" s="33">
        <v>258</v>
      </c>
      <c r="F387" s="48">
        <v>100.1</v>
      </c>
      <c r="G387" s="35">
        <v>103.2</v>
      </c>
      <c r="H387" s="35">
        <v>105.7</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152</v>
      </c>
      <c r="E389" s="33">
        <v>388</v>
      </c>
      <c r="F389" s="48">
        <v>95.4</v>
      </c>
      <c r="G389" s="35">
        <v>106.5</v>
      </c>
      <c r="H389" s="35">
        <v>111.6</v>
      </c>
      <c r="J389" s="121" t="s">
        <v>574</v>
      </c>
    </row>
    <row r="390" spans="1:10" x14ac:dyDescent="0.2">
      <c r="A390" s="44"/>
      <c r="B390" s="40"/>
      <c r="C390" s="60"/>
      <c r="D390" s="47"/>
      <c r="E390" s="81"/>
      <c r="F390" s="34"/>
      <c r="G390" s="66"/>
      <c r="H390" s="66"/>
      <c r="J390" s="121"/>
    </row>
    <row r="391" spans="1:10" ht="22.5" customHeight="1" x14ac:dyDescent="0.2">
      <c r="A391" s="394" t="s">
        <v>1166</v>
      </c>
      <c r="B391" s="394"/>
      <c r="C391" s="394"/>
      <c r="D391" s="394"/>
      <c r="E391" s="394"/>
      <c r="F391" s="394"/>
      <c r="G391" s="394"/>
      <c r="H391" s="394"/>
      <c r="I391" s="394"/>
      <c r="J391" s="394"/>
    </row>
    <row r="392" spans="1:10" ht="22.5" customHeight="1" x14ac:dyDescent="0.2">
      <c r="A392" s="392" t="s">
        <v>1445</v>
      </c>
      <c r="B392" s="392"/>
      <c r="C392" s="392"/>
      <c r="D392" s="392"/>
      <c r="E392" s="392"/>
      <c r="F392" s="392"/>
      <c r="G392" s="392"/>
      <c r="H392" s="392"/>
      <c r="I392" s="392"/>
      <c r="J392" s="392"/>
    </row>
    <row r="393" spans="1:10" ht="12.75" x14ac:dyDescent="0.2">
      <c r="A393" s="116" t="str">
        <f>$A$1 &amp; " (cd.)"</f>
        <v>TABL. 1. PRODUKCJA WAŻNIEJSZYCH WYROBÓW PRZEMYSŁOWYCH W MAJU 2019 r. (cd.)</v>
      </c>
      <c r="C393" s="14"/>
      <c r="D393" s="14"/>
    </row>
    <row r="394" spans="1:10" ht="12.75" x14ac:dyDescent="0.2">
      <c r="A394" s="117" t="str">
        <f>$A$2 &amp; " (cont.)"</f>
        <v>TABL. 1. PRODUCTION OF MAJOR INDUSTRIAL PRODUCTS IN FEBRUARY 2019 (cont.)</v>
      </c>
      <c r="B394" s="15"/>
    </row>
    <row r="395" spans="1:10" x14ac:dyDescent="0.2">
      <c r="A395" s="379" t="str">
        <f>$A$3</f>
        <v>WYROBY
wg Polskiej Klasyfikacji 
Wyrobów i Usług (PKWiU) / PRODPOL</v>
      </c>
      <c r="B395" s="380"/>
      <c r="C395" s="386" t="str">
        <f>$C$3</f>
        <v xml:space="preserve">Jednostka
miary  </v>
      </c>
      <c r="D395" s="16"/>
      <c r="E395" s="17"/>
      <c r="F395" s="18">
        <f>$F$3</f>
        <v>2019</v>
      </c>
      <c r="G395" s="19"/>
      <c r="H395" s="20"/>
      <c r="I395" s="21"/>
      <c r="J395" s="388" t="str">
        <f>$J$3</f>
        <v xml:space="preserve">PRODUCTS                                                                    by Polish Classification of Products and Services (PKWiU)/PRODPOL </v>
      </c>
    </row>
    <row r="396" spans="1:10" x14ac:dyDescent="0.2">
      <c r="A396" s="381"/>
      <c r="B396" s="382"/>
      <c r="C396" s="387"/>
      <c r="D396" s="22" t="str">
        <f>$D$4</f>
        <v>V</v>
      </c>
      <c r="E396" s="22" t="str">
        <f>$E$4</f>
        <v>I-V</v>
      </c>
      <c r="F396" s="23" t="str">
        <f>$F$4</f>
        <v>V</v>
      </c>
      <c r="G396" s="19"/>
      <c r="H396" s="361" t="str">
        <f>$H$4</f>
        <v>I-V</v>
      </c>
      <c r="I396" s="24"/>
      <c r="J396" s="389"/>
    </row>
    <row r="397" spans="1:10" ht="22.5" x14ac:dyDescent="0.2">
      <c r="A397" s="383"/>
      <c r="B397" s="384"/>
      <c r="C397" s="128" t="str">
        <f>$C$5</f>
        <v>Measure-ment unit</v>
      </c>
      <c r="D397" s="25" t="str">
        <f>$D$5</f>
        <v>Liczby
bezwzględne</v>
      </c>
      <c r="E397" s="82"/>
      <c r="F397" s="25" t="str">
        <f>$F$5</f>
        <v>V 2018=100</v>
      </c>
      <c r="G397" s="25" t="str">
        <f>$G$5</f>
        <v>IV 2019=100</v>
      </c>
      <c r="H397" s="361" t="str">
        <f>$H$5</f>
        <v>I-V 2018=100</v>
      </c>
      <c r="I397" s="26"/>
      <c r="J397" s="390"/>
    </row>
    <row r="398" spans="1:10" ht="10.15" customHeight="1" x14ac:dyDescent="0.2">
      <c r="A398" s="30"/>
      <c r="B398" s="30"/>
      <c r="C398" s="60"/>
      <c r="D398" s="39"/>
      <c r="E398" s="39"/>
      <c r="F398" s="39"/>
      <c r="I398" s="338"/>
    </row>
    <row r="399" spans="1:10" x14ac:dyDescent="0.2">
      <c r="A399" s="385" t="s">
        <v>1446</v>
      </c>
      <c r="B399" s="385"/>
      <c r="C399" s="385"/>
      <c r="D399" s="385"/>
      <c r="E399" s="385"/>
      <c r="F399" s="385"/>
      <c r="G399" s="385"/>
      <c r="H399" s="385"/>
      <c r="I399" s="385"/>
      <c r="J399" s="385"/>
    </row>
    <row r="400" spans="1:10" ht="10.15" customHeight="1" x14ac:dyDescent="0.2">
      <c r="A400" s="30"/>
      <c r="B400" s="31"/>
      <c r="C400" s="60"/>
      <c r="D400" s="14"/>
      <c r="E400" s="14"/>
      <c r="I400" s="36"/>
    </row>
    <row r="401" spans="1:10" x14ac:dyDescent="0.2">
      <c r="A401" s="44" t="s">
        <v>113</v>
      </c>
      <c r="B401" s="27"/>
      <c r="C401" s="46" t="s">
        <v>26</v>
      </c>
      <c r="D401" s="51">
        <v>146</v>
      </c>
      <c r="E401" s="33">
        <v>751</v>
      </c>
      <c r="F401" s="48">
        <v>140.69999999999999</v>
      </c>
      <c r="G401" s="35">
        <v>105.4</v>
      </c>
      <c r="H401" s="35">
        <v>111.1</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21.4</v>
      </c>
      <c r="E403" s="59">
        <v>102</v>
      </c>
      <c r="F403" s="48">
        <v>105.1</v>
      </c>
      <c r="G403" s="35">
        <v>107.5</v>
      </c>
      <c r="H403" s="35">
        <v>99</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6.8</v>
      </c>
      <c r="E406" s="56">
        <v>24.5</v>
      </c>
      <c r="F406" s="48">
        <v>381.1</v>
      </c>
      <c r="G406" s="35">
        <v>302.3</v>
      </c>
      <c r="H406" s="35">
        <v>102.3</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33.799999999999997</v>
      </c>
      <c r="E410" s="59">
        <v>146</v>
      </c>
      <c r="F410" s="48">
        <v>175.7</v>
      </c>
      <c r="G410" s="35">
        <v>154.69999999999999</v>
      </c>
      <c r="H410" s="35">
        <v>101</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272</v>
      </c>
      <c r="E413" s="41">
        <v>1252</v>
      </c>
      <c r="F413" s="42">
        <v>107.1</v>
      </c>
      <c r="G413" s="35">
        <v>121.5</v>
      </c>
      <c r="H413" s="43">
        <v>98.3</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40.299999999999997</v>
      </c>
      <c r="E415" s="33">
        <v>220</v>
      </c>
      <c r="F415" s="48">
        <v>102.7</v>
      </c>
      <c r="G415" s="35">
        <v>87.4</v>
      </c>
      <c r="H415" s="35">
        <v>98.5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41.4</v>
      </c>
      <c r="E417" s="59">
        <v>184</v>
      </c>
      <c r="F417" s="48">
        <v>213.8</v>
      </c>
      <c r="G417" s="35">
        <v>102.3</v>
      </c>
      <c r="H417" s="35">
        <v>140</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6327</v>
      </c>
      <c r="E419" s="33">
        <v>28509</v>
      </c>
      <c r="F419" s="48">
        <v>143.80000000000001</v>
      </c>
      <c r="G419" s="35">
        <v>117.7</v>
      </c>
      <c r="H419" s="35">
        <v>118.3</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1186</v>
      </c>
      <c r="E421" s="33">
        <v>5524</v>
      </c>
      <c r="F421" s="48">
        <v>97.4</v>
      </c>
      <c r="G421" s="35">
        <v>79</v>
      </c>
      <c r="H421" s="35">
        <v>90.9</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1965</v>
      </c>
      <c r="E423" s="33">
        <v>17912</v>
      </c>
      <c r="F423" s="48">
        <v>52.5</v>
      </c>
      <c r="G423" s="35">
        <v>54.4</v>
      </c>
      <c r="H423" s="35">
        <v>88.9</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480</v>
      </c>
      <c r="E425" s="33">
        <v>2941</v>
      </c>
      <c r="F425" s="48">
        <v>52.2</v>
      </c>
      <c r="G425" s="35">
        <v>86.2</v>
      </c>
      <c r="H425" s="35">
        <v>58.9</v>
      </c>
      <c r="J425" s="121" t="s">
        <v>1167</v>
      </c>
    </row>
    <row r="426" spans="1:10" x14ac:dyDescent="0.2">
      <c r="A426" s="61"/>
      <c r="B426" s="62"/>
      <c r="C426" s="46"/>
      <c r="D426" s="42"/>
      <c r="E426" s="41"/>
      <c r="F426" s="42"/>
      <c r="G426" s="43"/>
      <c r="H426" s="43"/>
      <c r="I426" s="36"/>
      <c r="J426" s="121"/>
    </row>
    <row r="427" spans="1:10" x14ac:dyDescent="0.2">
      <c r="A427" s="306" t="s">
        <v>119</v>
      </c>
      <c r="B427" s="30"/>
      <c r="C427" s="46" t="s">
        <v>26</v>
      </c>
      <c r="D427" s="47">
        <v>14.6</v>
      </c>
      <c r="E427" s="56">
        <v>73.5</v>
      </c>
      <c r="F427" s="48">
        <v>100.2</v>
      </c>
      <c r="G427" s="35">
        <v>96.8</v>
      </c>
      <c r="H427" s="35">
        <v>101</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196</v>
      </c>
      <c r="E430" s="33">
        <v>1039</v>
      </c>
      <c r="F430" s="48">
        <v>103.5</v>
      </c>
      <c r="G430" s="35">
        <v>98.8</v>
      </c>
      <c r="H430" s="35">
        <v>104.6</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190</v>
      </c>
      <c r="E433" s="41">
        <v>1136</v>
      </c>
      <c r="F433" s="48">
        <v>86.9</v>
      </c>
      <c r="G433" s="43">
        <v>83.6</v>
      </c>
      <c r="H433" s="43">
        <v>96.9</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8.3000000000000007</v>
      </c>
      <c r="E436" s="56">
        <v>44.1</v>
      </c>
      <c r="F436" s="48">
        <v>95.1</v>
      </c>
      <c r="G436" s="43">
        <v>91.8</v>
      </c>
      <c r="H436" s="35">
        <v>99.6</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38"/>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150</v>
      </c>
      <c r="E441" s="33">
        <v>914</v>
      </c>
      <c r="F441" s="48">
        <v>87.3</v>
      </c>
      <c r="G441" s="35">
        <v>75.900000000000006</v>
      </c>
      <c r="H441" s="35">
        <v>104.3</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36.6</v>
      </c>
      <c r="E443" s="33">
        <v>205</v>
      </c>
      <c r="F443" s="48">
        <v>107.7</v>
      </c>
      <c r="G443" s="35">
        <v>83.7</v>
      </c>
      <c r="H443" s="35">
        <v>118.7</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36.6</v>
      </c>
      <c r="E445" s="59">
        <v>184</v>
      </c>
      <c r="F445" s="48">
        <v>100.1</v>
      </c>
      <c r="G445" s="35">
        <v>101.4</v>
      </c>
      <c r="H445" s="35">
        <v>107.6</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299</v>
      </c>
      <c r="E447" s="33">
        <v>1451</v>
      </c>
      <c r="F447" s="48">
        <v>113.1</v>
      </c>
      <c r="G447" s="35">
        <v>101.4</v>
      </c>
      <c r="H447" s="35">
        <v>104.6</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26.5</v>
      </c>
      <c r="E450" s="59">
        <v>160</v>
      </c>
      <c r="F450" s="48">
        <v>83.6</v>
      </c>
      <c r="G450" s="35">
        <v>80.3</v>
      </c>
      <c r="H450" s="35">
        <v>95.7</v>
      </c>
      <c r="J450" s="121" t="s">
        <v>591</v>
      </c>
    </row>
    <row r="451" spans="1:10" ht="10.15" customHeight="1" x14ac:dyDescent="0.2">
      <c r="A451" s="40"/>
      <c r="B451" s="40"/>
      <c r="C451" s="46"/>
      <c r="D451" s="42"/>
      <c r="E451" s="59"/>
      <c r="F451" s="42"/>
      <c r="G451" s="43"/>
      <c r="H451" s="43"/>
      <c r="I451" s="36"/>
      <c r="J451" s="121"/>
    </row>
    <row r="452" spans="1:10" x14ac:dyDescent="0.2">
      <c r="A452" s="44" t="s">
        <v>309</v>
      </c>
      <c r="B452" s="45"/>
      <c r="C452" s="46" t="s">
        <v>26</v>
      </c>
      <c r="D452" s="47">
        <v>16</v>
      </c>
      <c r="E452" s="56">
        <v>72.2</v>
      </c>
      <c r="F452" s="48">
        <v>120.5</v>
      </c>
      <c r="G452" s="35">
        <v>115.8</v>
      </c>
      <c r="H452" s="35">
        <v>132.4</v>
      </c>
      <c r="J452" s="121" t="s">
        <v>592</v>
      </c>
    </row>
    <row r="453" spans="1:10" ht="10.15" customHeight="1" x14ac:dyDescent="0.2">
      <c r="B453" s="45"/>
      <c r="C453" s="46"/>
      <c r="D453" s="42"/>
      <c r="E453" s="41"/>
      <c r="F453" s="42"/>
      <c r="G453" s="43"/>
      <c r="H453" s="43"/>
      <c r="I453" s="36"/>
      <c r="J453" s="121"/>
    </row>
    <row r="454" spans="1:10" x14ac:dyDescent="0.2">
      <c r="A454" s="44" t="s">
        <v>1170</v>
      </c>
      <c r="B454" s="30"/>
      <c r="C454" s="46" t="s">
        <v>26</v>
      </c>
      <c r="D454" s="47">
        <v>10.3</v>
      </c>
      <c r="E454" s="56">
        <v>43.9</v>
      </c>
      <c r="F454" s="48">
        <v>129.30000000000001</v>
      </c>
      <c r="G454" s="35">
        <v>121.2</v>
      </c>
      <c r="H454" s="35">
        <v>143.19999999999999</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28.1</v>
      </c>
      <c r="E457" s="59">
        <v>123</v>
      </c>
      <c r="F457" s="48">
        <v>169.5</v>
      </c>
      <c r="G457" s="35">
        <v>107.3</v>
      </c>
      <c r="H457" s="35">
        <v>103.6</v>
      </c>
      <c r="J457" s="121" t="s">
        <v>594</v>
      </c>
    </row>
    <row r="458" spans="1:10" x14ac:dyDescent="0.2">
      <c r="C458" s="46"/>
      <c r="D458" s="42"/>
      <c r="E458" s="59"/>
      <c r="F458" s="42"/>
      <c r="G458" s="43"/>
      <c r="H458" s="43"/>
      <c r="I458" s="36"/>
      <c r="J458" s="121"/>
    </row>
    <row r="459" spans="1:10" x14ac:dyDescent="0.2">
      <c r="A459" s="44" t="s">
        <v>311</v>
      </c>
      <c r="C459" s="46" t="s">
        <v>26</v>
      </c>
      <c r="D459" s="47">
        <v>28.6</v>
      </c>
      <c r="E459" s="59">
        <v>145</v>
      </c>
      <c r="F459" s="48">
        <v>161.6</v>
      </c>
      <c r="G459" s="35">
        <v>84.5</v>
      </c>
      <c r="H459" s="35">
        <v>125.8</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24.2</v>
      </c>
      <c r="E461" s="59">
        <v>120</v>
      </c>
      <c r="F461" s="48">
        <v>111.7</v>
      </c>
      <c r="G461" s="35">
        <v>103.9</v>
      </c>
      <c r="H461" s="35">
        <v>104.6</v>
      </c>
      <c r="J461" s="121" t="s">
        <v>844</v>
      </c>
    </row>
    <row r="462" spans="1:10" x14ac:dyDescent="0.2">
      <c r="A462" s="40"/>
      <c r="B462" s="40"/>
      <c r="C462" s="60"/>
      <c r="D462" s="39"/>
      <c r="E462" s="65"/>
      <c r="F462" s="39"/>
      <c r="G462" s="14"/>
      <c r="H462" s="14"/>
      <c r="I462" s="66"/>
      <c r="J462" s="121"/>
    </row>
    <row r="463" spans="1:10" x14ac:dyDescent="0.2">
      <c r="A463" s="393" t="s">
        <v>958</v>
      </c>
      <c r="B463" s="393"/>
      <c r="C463" s="393"/>
      <c r="D463" s="393"/>
      <c r="E463" s="393"/>
      <c r="F463" s="393"/>
      <c r="G463" s="393"/>
      <c r="H463" s="393"/>
      <c r="I463" s="393"/>
      <c r="J463" s="393"/>
    </row>
    <row r="464" spans="1:10" x14ac:dyDescent="0.2">
      <c r="A464" s="404" t="s">
        <v>959</v>
      </c>
      <c r="B464" s="404"/>
      <c r="C464" s="404"/>
      <c r="D464" s="404"/>
      <c r="E464" s="404"/>
      <c r="F464" s="404"/>
      <c r="G464" s="404"/>
      <c r="H464" s="404"/>
      <c r="I464" s="404"/>
      <c r="J464" s="404"/>
    </row>
    <row r="465" spans="1:10" ht="12.75" x14ac:dyDescent="0.2">
      <c r="A465" s="116" t="str">
        <f>$A$1 &amp; " (cd.)"</f>
        <v>TABL. 1. PRODUKCJA WAŻNIEJSZYCH WYROBÓW PRZEMYSŁOWYCH W MAJU 2019 r. (cd.)</v>
      </c>
      <c r="C465" s="14"/>
      <c r="D465" s="14"/>
    </row>
    <row r="466" spans="1:10" ht="12.75" x14ac:dyDescent="0.2">
      <c r="A466" s="117" t="str">
        <f>$A$2 &amp; " (cont.)"</f>
        <v>TABL. 1. PRODUCTION OF MAJOR INDUSTRIAL PRODUCTS IN FEBRUARY 2019 (cont.)</v>
      </c>
      <c r="B466" s="15"/>
    </row>
    <row r="467" spans="1:10" x14ac:dyDescent="0.2">
      <c r="A467" s="379" t="str">
        <f>$A$3</f>
        <v>WYROBY
wg Polskiej Klasyfikacji 
Wyrobów i Usług (PKWiU) / PRODPOL</v>
      </c>
      <c r="B467" s="380"/>
      <c r="C467" s="386" t="str">
        <f>$C$3</f>
        <v xml:space="preserve">Jednostka
miary  </v>
      </c>
      <c r="D467" s="16"/>
      <c r="E467" s="17"/>
      <c r="F467" s="18">
        <f>$F$3</f>
        <v>2019</v>
      </c>
      <c r="G467" s="19"/>
      <c r="H467" s="20"/>
      <c r="I467" s="21"/>
      <c r="J467" s="388" t="str">
        <f>$J$3</f>
        <v xml:space="preserve">PRODUCTS                                                                    by Polish Classification of Products and Services (PKWiU)/PRODPOL </v>
      </c>
    </row>
    <row r="468" spans="1:10" x14ac:dyDescent="0.2">
      <c r="A468" s="381"/>
      <c r="B468" s="382"/>
      <c r="C468" s="387"/>
      <c r="D468" s="22" t="str">
        <f>$D$4</f>
        <v>V</v>
      </c>
      <c r="E468" s="22" t="str">
        <f>$E$4</f>
        <v>I-V</v>
      </c>
      <c r="F468" s="23" t="str">
        <f>$F$4</f>
        <v>V</v>
      </c>
      <c r="G468" s="19"/>
      <c r="H468" s="361" t="str">
        <f>$H$4</f>
        <v>I-V</v>
      </c>
      <c r="I468" s="24"/>
      <c r="J468" s="389"/>
    </row>
    <row r="469" spans="1:10" ht="22.5" x14ac:dyDescent="0.2">
      <c r="A469" s="383"/>
      <c r="B469" s="384"/>
      <c r="C469" s="128" t="str">
        <f>$C$5</f>
        <v>Measure-ment unit</v>
      </c>
      <c r="D469" s="25" t="str">
        <f>$D$5</f>
        <v>Liczby
bezwzględne</v>
      </c>
      <c r="E469" s="82"/>
      <c r="F469" s="25" t="str">
        <f>$F$5</f>
        <v>V 2018=100</v>
      </c>
      <c r="G469" s="25" t="str">
        <f>$G$5</f>
        <v>IV 2019=100</v>
      </c>
      <c r="H469" s="361" t="str">
        <f>$H$5</f>
        <v>I-V 2018=100</v>
      </c>
      <c r="I469" s="26"/>
      <c r="J469" s="390"/>
    </row>
    <row r="470" spans="1:10" x14ac:dyDescent="0.2">
      <c r="A470" s="315"/>
      <c r="B470" s="49"/>
      <c r="C470" s="60"/>
      <c r="D470" s="39"/>
      <c r="E470" s="39"/>
      <c r="F470" s="39"/>
      <c r="G470" s="14"/>
      <c r="H470" s="14"/>
      <c r="J470" s="316"/>
    </row>
    <row r="471" spans="1:10" x14ac:dyDescent="0.2">
      <c r="A471" s="385" t="s">
        <v>1451</v>
      </c>
      <c r="B471" s="385"/>
      <c r="C471" s="385"/>
      <c r="D471" s="385"/>
      <c r="E471" s="385"/>
      <c r="F471" s="385"/>
      <c r="G471" s="385"/>
      <c r="H471" s="385"/>
      <c r="I471" s="385"/>
      <c r="J471" s="385"/>
    </row>
    <row r="472" spans="1:10" x14ac:dyDescent="0.2">
      <c r="A472" s="97"/>
      <c r="B472" s="30"/>
      <c r="C472" s="60"/>
      <c r="D472" s="39"/>
      <c r="E472" s="39"/>
      <c r="F472" s="39"/>
      <c r="G472" s="14"/>
      <c r="H472" s="14"/>
      <c r="I472" s="338"/>
      <c r="J472" s="121"/>
    </row>
    <row r="473" spans="1:10" x14ac:dyDescent="0.2">
      <c r="A473" s="44" t="s">
        <v>316</v>
      </c>
      <c r="B473" s="40"/>
      <c r="C473" s="46" t="s">
        <v>29</v>
      </c>
      <c r="D473" s="51">
        <v>5903</v>
      </c>
      <c r="E473" s="33">
        <v>28104</v>
      </c>
      <c r="F473" s="48">
        <v>124.5</v>
      </c>
      <c r="G473" s="35">
        <v>91.3</v>
      </c>
      <c r="H473" s="35">
        <v>114.9</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106946</v>
      </c>
      <c r="E476" s="33">
        <v>523421</v>
      </c>
      <c r="F476" s="48">
        <v>102.6</v>
      </c>
      <c r="G476" s="35">
        <v>93.8</v>
      </c>
      <c r="H476" s="35">
        <v>108.9</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0" t="s">
        <v>1227</v>
      </c>
      <c r="B479" s="49"/>
      <c r="C479" s="46"/>
      <c r="D479" s="51"/>
      <c r="E479" s="33"/>
      <c r="F479" s="42"/>
      <c r="G479" s="43"/>
      <c r="H479" s="43"/>
      <c r="J479" s="14"/>
    </row>
    <row r="480" spans="1:10" x14ac:dyDescent="0.2">
      <c r="A480" s="317" t="s">
        <v>1183</v>
      </c>
      <c r="B480" s="49"/>
      <c r="C480" s="46"/>
      <c r="D480" s="51"/>
      <c r="E480" s="33"/>
      <c r="F480" s="42"/>
      <c r="G480" s="43"/>
      <c r="H480" s="43"/>
      <c r="J480" s="316" t="s">
        <v>1229</v>
      </c>
    </row>
    <row r="481" spans="1:10" x14ac:dyDescent="0.2">
      <c r="A481" s="317" t="s">
        <v>1245</v>
      </c>
      <c r="B481" s="49"/>
      <c r="C481" s="46"/>
      <c r="D481" s="51"/>
      <c r="E481" s="33"/>
      <c r="F481" s="42"/>
      <c r="G481" s="43"/>
      <c r="H481" s="43"/>
      <c r="J481" s="316" t="s">
        <v>1247</v>
      </c>
    </row>
    <row r="482" spans="1:10" x14ac:dyDescent="0.2">
      <c r="A482" s="317" t="s">
        <v>1246</v>
      </c>
      <c r="B482" s="49"/>
      <c r="C482" s="46"/>
      <c r="D482" s="51"/>
      <c r="E482" s="33"/>
      <c r="F482" s="42"/>
      <c r="G482" s="43"/>
      <c r="H482" s="43"/>
      <c r="J482" s="316" t="s">
        <v>1249</v>
      </c>
    </row>
    <row r="483" spans="1:10" x14ac:dyDescent="0.2">
      <c r="A483" s="318" t="s">
        <v>1252</v>
      </c>
      <c r="B483" s="49"/>
      <c r="C483" s="319" t="s">
        <v>29</v>
      </c>
      <c r="D483" s="51">
        <v>32981</v>
      </c>
      <c r="E483" s="33">
        <v>153604</v>
      </c>
      <c r="F483" s="42">
        <v>100.3</v>
      </c>
      <c r="G483" s="35">
        <v>101</v>
      </c>
      <c r="H483" s="43">
        <v>107.2</v>
      </c>
      <c r="J483" s="316" t="s">
        <v>1248</v>
      </c>
    </row>
    <row r="484" spans="1:10" x14ac:dyDescent="0.2">
      <c r="A484" s="30"/>
      <c r="B484" s="49"/>
      <c r="C484" s="46" t="s">
        <v>1188</v>
      </c>
      <c r="D484" s="51">
        <v>199538</v>
      </c>
      <c r="E484" s="33">
        <v>1095308</v>
      </c>
      <c r="F484" s="42">
        <v>81.3</v>
      </c>
      <c r="G484" s="43">
        <v>82.4</v>
      </c>
      <c r="H484" s="43">
        <v>103.5</v>
      </c>
      <c r="J484" s="121"/>
    </row>
    <row r="485" spans="1:10" x14ac:dyDescent="0.2">
      <c r="A485" s="320" t="s">
        <v>1189</v>
      </c>
      <c r="B485" s="49"/>
      <c r="C485" s="46"/>
      <c r="D485" s="51"/>
      <c r="E485" s="33"/>
      <c r="F485" s="42"/>
      <c r="G485" s="43"/>
      <c r="H485" s="43"/>
      <c r="J485" s="316" t="s">
        <v>1253</v>
      </c>
    </row>
    <row r="486" spans="1:10" x14ac:dyDescent="0.2">
      <c r="A486" s="317" t="s">
        <v>1206</v>
      </c>
      <c r="B486" s="49"/>
      <c r="C486" s="46"/>
      <c r="D486" s="51"/>
      <c r="E486" s="33"/>
      <c r="F486" s="42"/>
      <c r="G486" s="43"/>
      <c r="H486" s="43"/>
      <c r="J486" s="316" t="s">
        <v>1255</v>
      </c>
    </row>
    <row r="487" spans="1:10" x14ac:dyDescent="0.2">
      <c r="A487" s="317" t="s">
        <v>1207</v>
      </c>
      <c r="B487" s="49"/>
      <c r="C487" s="46"/>
      <c r="D487" s="51"/>
      <c r="E487" s="33"/>
      <c r="F487" s="42"/>
      <c r="G487" s="43"/>
      <c r="H487" s="43"/>
      <c r="J487" s="316" t="s">
        <v>1254</v>
      </c>
    </row>
    <row r="488" spans="1:10" x14ac:dyDescent="0.2">
      <c r="A488" s="315" t="s">
        <v>1250</v>
      </c>
      <c r="B488" s="49"/>
      <c r="C488" s="46"/>
      <c r="D488" s="51"/>
      <c r="E488" s="33"/>
      <c r="F488" s="42"/>
      <c r="G488" s="43"/>
      <c r="H488" s="43"/>
      <c r="J488" s="316" t="s">
        <v>1256</v>
      </c>
    </row>
    <row r="489" spans="1:10" x14ac:dyDescent="0.2">
      <c r="A489" s="315" t="s">
        <v>1251</v>
      </c>
      <c r="B489" s="49"/>
      <c r="C489" s="46"/>
      <c r="D489" s="51"/>
      <c r="E489" s="33"/>
      <c r="F489" s="42"/>
      <c r="G489" s="43"/>
      <c r="H489" s="43"/>
      <c r="J489" s="316" t="s">
        <v>1257</v>
      </c>
    </row>
    <row r="490" spans="1:10" x14ac:dyDescent="0.2">
      <c r="A490" s="318" t="s">
        <v>1192</v>
      </c>
      <c r="B490" s="49"/>
      <c r="C490" s="319" t="s">
        <v>29</v>
      </c>
      <c r="D490" s="51">
        <v>247</v>
      </c>
      <c r="E490" s="33">
        <v>1123</v>
      </c>
      <c r="F490" s="42">
        <v>131.4</v>
      </c>
      <c r="G490" s="43">
        <v>108.3</v>
      </c>
      <c r="H490" s="35">
        <v>123.3</v>
      </c>
      <c r="J490" s="316" t="s">
        <v>1258</v>
      </c>
    </row>
    <row r="491" spans="1:10" x14ac:dyDescent="0.2">
      <c r="A491" s="315"/>
      <c r="B491" s="49"/>
      <c r="C491" s="46" t="s">
        <v>1188</v>
      </c>
      <c r="D491" s="51">
        <v>2513</v>
      </c>
      <c r="E491" s="33">
        <v>11559</v>
      </c>
      <c r="F491" s="42">
        <v>134.19999999999999</v>
      </c>
      <c r="G491" s="43">
        <v>107.5</v>
      </c>
      <c r="H491" s="43">
        <v>126.9</v>
      </c>
      <c r="J491" s="316"/>
    </row>
    <row r="492" spans="1:10" x14ac:dyDescent="0.2">
      <c r="A492" s="315" t="s">
        <v>1189</v>
      </c>
      <c r="B492" s="49"/>
      <c r="C492" s="46"/>
      <c r="D492" s="42"/>
      <c r="E492" s="41"/>
      <c r="F492" s="42"/>
      <c r="G492" s="43"/>
      <c r="H492" s="43"/>
      <c r="J492" s="316" t="s">
        <v>1229</v>
      </c>
    </row>
    <row r="493" spans="1:10" x14ac:dyDescent="0.2">
      <c r="A493" s="315" t="s">
        <v>1190</v>
      </c>
      <c r="B493" s="49"/>
      <c r="C493" s="46"/>
      <c r="D493" s="42"/>
      <c r="E493" s="41"/>
      <c r="F493" s="42"/>
      <c r="G493" s="43"/>
      <c r="H493" s="43"/>
      <c r="J493" s="316" t="s">
        <v>1193</v>
      </c>
    </row>
    <row r="494" spans="1:10" x14ac:dyDescent="0.2">
      <c r="A494" s="317" t="s">
        <v>1259</v>
      </c>
      <c r="B494" s="49"/>
      <c r="C494" s="46"/>
      <c r="D494" s="42"/>
      <c r="E494" s="41"/>
      <c r="F494" s="42"/>
      <c r="G494" s="43"/>
      <c r="H494" s="43"/>
      <c r="J494" s="316" t="s">
        <v>1194</v>
      </c>
    </row>
    <row r="495" spans="1:10" x14ac:dyDescent="0.2">
      <c r="A495" s="318" t="s">
        <v>1260</v>
      </c>
      <c r="B495" s="49"/>
      <c r="C495" s="319" t="s">
        <v>29</v>
      </c>
      <c r="D495" s="51">
        <v>5335</v>
      </c>
      <c r="E495" s="33">
        <v>24856</v>
      </c>
      <c r="F495" s="48">
        <v>106.8</v>
      </c>
      <c r="G495" s="35">
        <v>100</v>
      </c>
      <c r="H495" s="43">
        <v>119.2</v>
      </c>
      <c r="J495" s="316" t="s">
        <v>1393</v>
      </c>
    </row>
    <row r="496" spans="1:10" x14ac:dyDescent="0.2">
      <c r="A496" s="315"/>
      <c r="B496" s="49"/>
      <c r="C496" s="46" t="s">
        <v>1188</v>
      </c>
      <c r="D496" s="51">
        <v>46170</v>
      </c>
      <c r="E496" s="33">
        <v>213413</v>
      </c>
      <c r="F496" s="42">
        <v>107.6</v>
      </c>
      <c r="G496" s="43">
        <v>99.3</v>
      </c>
      <c r="H496" s="43">
        <v>117.1</v>
      </c>
      <c r="J496" s="316"/>
    </row>
    <row r="497" spans="1:10" x14ac:dyDescent="0.2">
      <c r="A497" s="315" t="s">
        <v>1196</v>
      </c>
      <c r="B497" s="49"/>
      <c r="C497" s="46"/>
      <c r="D497" s="51"/>
      <c r="E497" s="33"/>
      <c r="F497" s="42"/>
      <c r="G497" s="43"/>
      <c r="H497" s="43"/>
      <c r="J497" s="316"/>
    </row>
    <row r="498" spans="1:10" x14ac:dyDescent="0.2">
      <c r="A498" s="317" t="s">
        <v>1261</v>
      </c>
      <c r="B498" s="49"/>
      <c r="C498" s="46"/>
      <c r="D498" s="51"/>
      <c r="E498" s="33"/>
      <c r="F498" s="42"/>
      <c r="G498" s="43"/>
      <c r="H498" s="43"/>
      <c r="J498" s="316" t="s">
        <v>1266</v>
      </c>
    </row>
    <row r="499" spans="1:10" x14ac:dyDescent="0.2">
      <c r="A499" s="317" t="s">
        <v>1190</v>
      </c>
      <c r="B499" s="49"/>
      <c r="C499" s="46"/>
      <c r="D499" s="51"/>
      <c r="E499" s="33"/>
      <c r="F499" s="42"/>
      <c r="G499" s="43"/>
      <c r="H499" s="43"/>
      <c r="J499" s="316" t="s">
        <v>1267</v>
      </c>
    </row>
    <row r="500" spans="1:10" x14ac:dyDescent="0.2">
      <c r="A500" s="317" t="s">
        <v>1262</v>
      </c>
      <c r="B500" s="49"/>
      <c r="C500" s="46"/>
      <c r="D500" s="51"/>
      <c r="E500" s="33"/>
      <c r="F500" s="42"/>
      <c r="G500" s="43"/>
      <c r="H500" s="43"/>
      <c r="J500" s="316" t="s">
        <v>1268</v>
      </c>
    </row>
    <row r="501" spans="1:10" x14ac:dyDescent="0.2">
      <c r="A501" s="317" t="s">
        <v>1263</v>
      </c>
      <c r="B501" s="49"/>
      <c r="C501" s="46"/>
      <c r="D501" s="51"/>
      <c r="E501" s="33"/>
      <c r="F501" s="42"/>
      <c r="G501" s="43"/>
      <c r="H501" s="43"/>
      <c r="J501" s="316" t="s">
        <v>1269</v>
      </c>
    </row>
    <row r="502" spans="1:10" x14ac:dyDescent="0.2">
      <c r="A502" s="317" t="s">
        <v>1264</v>
      </c>
      <c r="B502" s="49"/>
      <c r="C502" s="46"/>
      <c r="D502" s="51"/>
      <c r="E502" s="33"/>
      <c r="F502" s="42"/>
      <c r="G502" s="43"/>
      <c r="H502" s="43"/>
      <c r="J502" s="316" t="s">
        <v>1270</v>
      </c>
    </row>
    <row r="503" spans="1:10" x14ac:dyDescent="0.2">
      <c r="A503" s="318" t="s">
        <v>1265</v>
      </c>
      <c r="B503" s="49"/>
      <c r="C503" s="319" t="s">
        <v>29</v>
      </c>
      <c r="D503" s="51">
        <v>280</v>
      </c>
      <c r="E503" s="33">
        <v>1320</v>
      </c>
      <c r="F503" s="42">
        <v>154.69999999999999</v>
      </c>
      <c r="G503" s="43">
        <v>88.9</v>
      </c>
      <c r="H503" s="43">
        <v>125.1</v>
      </c>
      <c r="J503" s="316" t="s">
        <v>1205</v>
      </c>
    </row>
    <row r="504" spans="1:10" x14ac:dyDescent="0.2">
      <c r="A504" s="30"/>
      <c r="B504" s="49"/>
      <c r="C504" s="46" t="s">
        <v>1188</v>
      </c>
      <c r="D504" s="51">
        <v>2718</v>
      </c>
      <c r="E504" s="33">
        <v>12783</v>
      </c>
      <c r="F504" s="42">
        <v>162.5</v>
      </c>
      <c r="G504" s="43">
        <v>90.9</v>
      </c>
      <c r="H504" s="43">
        <v>127.5</v>
      </c>
      <c r="J504" s="121"/>
    </row>
    <row r="505" spans="1:10" x14ac:dyDescent="0.2">
      <c r="A505" s="30" t="s">
        <v>1215</v>
      </c>
      <c r="B505" s="49"/>
      <c r="C505" s="46"/>
      <c r="D505" s="51"/>
      <c r="E505" s="33"/>
      <c r="F505" s="42"/>
      <c r="G505" s="43"/>
      <c r="H505" s="43"/>
      <c r="J505" s="316" t="s">
        <v>1271</v>
      </c>
    </row>
    <row r="506" spans="1:10" x14ac:dyDescent="0.2">
      <c r="A506" s="30" t="s">
        <v>1216</v>
      </c>
      <c r="B506" s="49"/>
      <c r="C506" s="46"/>
      <c r="D506" s="51"/>
      <c r="E506" s="33"/>
      <c r="F506" s="42"/>
      <c r="G506" s="43"/>
      <c r="H506" s="43"/>
      <c r="J506" s="316" t="s">
        <v>1272</v>
      </c>
    </row>
    <row r="507" spans="1:10" x14ac:dyDescent="0.2">
      <c r="A507" s="30" t="s">
        <v>1217</v>
      </c>
      <c r="B507" s="49"/>
      <c r="C507" s="46"/>
      <c r="D507" s="51"/>
      <c r="E507" s="33"/>
      <c r="F507" s="42"/>
      <c r="G507" s="43"/>
      <c r="H507" s="43"/>
      <c r="J507" s="316" t="s">
        <v>1273</v>
      </c>
    </row>
    <row r="508" spans="1:10" x14ac:dyDescent="0.2">
      <c r="A508" s="318" t="s">
        <v>1218</v>
      </c>
      <c r="B508" s="49"/>
      <c r="C508" s="319" t="s">
        <v>29</v>
      </c>
      <c r="D508" s="51">
        <v>578</v>
      </c>
      <c r="E508" s="33">
        <v>2721</v>
      </c>
      <c r="F508" s="42">
        <v>77.8</v>
      </c>
      <c r="G508" s="35">
        <v>104</v>
      </c>
      <c r="H508" s="35">
        <v>77.2</v>
      </c>
      <c r="J508" s="316" t="s">
        <v>1274</v>
      </c>
    </row>
    <row r="509" spans="1:10" x14ac:dyDescent="0.2">
      <c r="A509" s="30"/>
      <c r="B509" s="49"/>
      <c r="C509" s="46" t="s">
        <v>1188</v>
      </c>
      <c r="D509" s="51">
        <v>6096</v>
      </c>
      <c r="E509" s="33">
        <v>28735</v>
      </c>
      <c r="F509" s="42">
        <v>78.5</v>
      </c>
      <c r="G509" s="43">
        <v>103.3</v>
      </c>
      <c r="H509" s="43">
        <v>78.7</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21398</v>
      </c>
      <c r="E513" s="33">
        <v>100736</v>
      </c>
      <c r="F513" s="48">
        <v>121.2</v>
      </c>
      <c r="G513" s="35">
        <v>109.2</v>
      </c>
      <c r="H513" s="35">
        <v>115.6</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14400</v>
      </c>
      <c r="E515" s="33">
        <v>74517</v>
      </c>
      <c r="F515" s="48">
        <v>98.3</v>
      </c>
      <c r="G515" s="35">
        <v>102.6</v>
      </c>
      <c r="H515" s="35">
        <v>102.8</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234</v>
      </c>
      <c r="E517" s="33">
        <v>1210</v>
      </c>
      <c r="F517" s="48">
        <v>97.5</v>
      </c>
      <c r="G517" s="35">
        <v>97.5</v>
      </c>
      <c r="H517" s="35">
        <v>95.3</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22303</v>
      </c>
      <c r="E519" s="51">
        <v>103568</v>
      </c>
      <c r="F519" s="362">
        <v>374</v>
      </c>
      <c r="G519" s="295">
        <v>104.4</v>
      </c>
      <c r="H519" s="294">
        <v>352.4</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3445</v>
      </c>
      <c r="E521" s="33">
        <v>17402</v>
      </c>
      <c r="F521" s="48">
        <v>94.2</v>
      </c>
      <c r="G521" s="35">
        <v>95.5</v>
      </c>
      <c r="H521" s="35">
        <v>91.7</v>
      </c>
      <c r="I521" s="66"/>
      <c r="J521" s="121" t="s">
        <v>601</v>
      </c>
    </row>
    <row r="522" spans="1:10" x14ac:dyDescent="0.2">
      <c r="A522" s="44"/>
      <c r="B522" s="30"/>
      <c r="C522" s="60"/>
      <c r="D522" s="81"/>
      <c r="E522" s="81"/>
      <c r="F522" s="34"/>
      <c r="G522" s="66"/>
      <c r="H522" s="66"/>
      <c r="I522" s="338"/>
      <c r="J522" s="121"/>
    </row>
    <row r="523" spans="1:10" x14ac:dyDescent="0.2">
      <c r="A523" s="385" t="s">
        <v>829</v>
      </c>
      <c r="B523" s="385"/>
      <c r="C523" s="385"/>
      <c r="D523" s="385"/>
      <c r="E523" s="385"/>
      <c r="F523" s="385"/>
      <c r="G523" s="385"/>
      <c r="H523" s="385"/>
      <c r="I523" s="385"/>
      <c r="J523" s="385"/>
    </row>
    <row r="524" spans="1:10" x14ac:dyDescent="0.2">
      <c r="A524" s="405" t="s">
        <v>260</v>
      </c>
      <c r="B524" s="405"/>
      <c r="C524" s="405"/>
      <c r="D524" s="405"/>
      <c r="E524" s="405"/>
      <c r="F524" s="405"/>
      <c r="G524" s="405"/>
      <c r="H524" s="405"/>
      <c r="I524" s="405"/>
      <c r="J524" s="405"/>
    </row>
    <row r="525" spans="1:10" x14ac:dyDescent="0.2">
      <c r="A525" s="30"/>
      <c r="B525" s="30"/>
      <c r="C525" s="60"/>
      <c r="D525" s="39"/>
      <c r="E525" s="39"/>
      <c r="F525" s="39"/>
      <c r="G525" s="14"/>
      <c r="H525" s="14"/>
      <c r="I525" s="36"/>
      <c r="J525" s="121"/>
    </row>
    <row r="526" spans="1:10" x14ac:dyDescent="0.2">
      <c r="A526" s="306" t="s">
        <v>440</v>
      </c>
      <c r="B526" s="30"/>
      <c r="C526" s="46" t="s">
        <v>155</v>
      </c>
      <c r="D526" s="47">
        <v>32.9</v>
      </c>
      <c r="E526" s="59">
        <v>156</v>
      </c>
      <c r="F526" s="48">
        <v>104.3</v>
      </c>
      <c r="G526" s="35">
        <v>117.2</v>
      </c>
      <c r="H526" s="35">
        <v>108.1</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6" t="s">
        <v>241</v>
      </c>
      <c r="B529" s="30"/>
      <c r="C529" s="46" t="s">
        <v>155</v>
      </c>
      <c r="D529" s="72">
        <v>829</v>
      </c>
      <c r="E529" s="33">
        <v>4277</v>
      </c>
      <c r="F529" s="48">
        <v>119.5</v>
      </c>
      <c r="G529" s="35">
        <v>111.6</v>
      </c>
      <c r="H529" s="35">
        <v>104.4</v>
      </c>
      <c r="J529" s="121" t="s">
        <v>1470</v>
      </c>
    </row>
    <row r="530" spans="1:10" x14ac:dyDescent="0.2">
      <c r="A530" s="97"/>
      <c r="B530" s="30"/>
      <c r="C530" s="60"/>
      <c r="D530" s="39"/>
      <c r="E530" s="39"/>
      <c r="F530" s="39"/>
      <c r="G530" s="14"/>
      <c r="H530" s="14"/>
      <c r="I530" s="338"/>
      <c r="J530" s="121"/>
    </row>
    <row r="531" spans="1:10" ht="12.75" x14ac:dyDescent="0.2">
      <c r="A531" s="116" t="str">
        <f>$A$1 &amp; " (cd.)"</f>
        <v>TABL. 1. PRODUKCJA WAŻNIEJSZYCH WYROBÓW PRZEMYSŁOWYCH W MAJU 2019 r. (cd.)</v>
      </c>
      <c r="C531" s="14"/>
      <c r="D531" s="14"/>
    </row>
    <row r="532" spans="1:10" ht="12.75" x14ac:dyDescent="0.2">
      <c r="A532" s="117" t="str">
        <f>$A$2 &amp; " (cont.)"</f>
        <v>TABL. 1. PRODUCTION OF MAJOR INDUSTRIAL PRODUCTS IN FEBRUARY 2019 (cont.)</v>
      </c>
      <c r="B532" s="15"/>
    </row>
    <row r="533" spans="1:10" x14ac:dyDescent="0.2">
      <c r="A533" s="379" t="str">
        <f>$A$3</f>
        <v>WYROBY
wg Polskiej Klasyfikacji 
Wyrobów i Usług (PKWiU) / PRODPOL</v>
      </c>
      <c r="B533" s="380"/>
      <c r="C533" s="386" t="str">
        <f>$C$3</f>
        <v xml:space="preserve">Jednostka
miary  </v>
      </c>
      <c r="D533" s="16"/>
      <c r="E533" s="17"/>
      <c r="F533" s="18">
        <f>$F$3</f>
        <v>2019</v>
      </c>
      <c r="G533" s="19"/>
      <c r="H533" s="20"/>
      <c r="I533" s="21"/>
      <c r="J533" s="388" t="str">
        <f>$J$3</f>
        <v xml:space="preserve">PRODUCTS                                                                    by Polish Classification of Products and Services (PKWiU)/PRODPOL </v>
      </c>
    </row>
    <row r="534" spans="1:10" x14ac:dyDescent="0.2">
      <c r="A534" s="381"/>
      <c r="B534" s="382"/>
      <c r="C534" s="387"/>
      <c r="D534" s="22" t="str">
        <f>$D$4</f>
        <v>V</v>
      </c>
      <c r="E534" s="22" t="str">
        <f>$E$4</f>
        <v>I-V</v>
      </c>
      <c r="F534" s="23" t="str">
        <f>$F$4</f>
        <v>V</v>
      </c>
      <c r="G534" s="19"/>
      <c r="H534" s="361" t="str">
        <f>$H$4</f>
        <v>I-V</v>
      </c>
      <c r="I534" s="24"/>
      <c r="J534" s="389"/>
    </row>
    <row r="535" spans="1:10" ht="22.5" x14ac:dyDescent="0.2">
      <c r="A535" s="383"/>
      <c r="B535" s="384"/>
      <c r="C535" s="128" t="str">
        <f>$C$5</f>
        <v>Measure-ment unit</v>
      </c>
      <c r="D535" s="25" t="str">
        <f>$D$5</f>
        <v>Liczby
bezwzględne</v>
      </c>
      <c r="E535" s="82"/>
      <c r="F535" s="25" t="str">
        <f>$F$5</f>
        <v>V 2018=100</v>
      </c>
      <c r="G535" s="25" t="str">
        <f>$G$5</f>
        <v>IV 2019=100</v>
      </c>
      <c r="H535" s="361" t="str">
        <f>$H$5</f>
        <v>I-V 2018=100</v>
      </c>
      <c r="I535" s="26"/>
      <c r="J535" s="390"/>
    </row>
    <row r="536" spans="1:10" x14ac:dyDescent="0.2">
      <c r="A536" s="97"/>
      <c r="B536" s="30"/>
      <c r="C536" s="60"/>
      <c r="D536" s="39"/>
      <c r="E536" s="39"/>
      <c r="F536" s="39"/>
      <c r="G536" s="14"/>
      <c r="H536" s="14"/>
      <c r="I536" s="338"/>
      <c r="J536" s="121"/>
    </row>
    <row r="537" spans="1:10" x14ac:dyDescent="0.2">
      <c r="A537" s="385" t="s">
        <v>1452</v>
      </c>
      <c r="B537" s="385"/>
      <c r="C537" s="385"/>
      <c r="D537" s="385"/>
      <c r="E537" s="385"/>
      <c r="F537" s="385"/>
      <c r="G537" s="385"/>
      <c r="H537" s="385"/>
      <c r="I537" s="385"/>
      <c r="J537" s="385"/>
    </row>
    <row r="538" spans="1:10" x14ac:dyDescent="0.2">
      <c r="A538" s="30"/>
      <c r="B538" s="30"/>
      <c r="C538" s="14"/>
      <c r="D538" s="39"/>
      <c r="E538" s="39"/>
      <c r="F538" s="39"/>
      <c r="I538" s="36"/>
    </row>
    <row r="539" spans="1:10" x14ac:dyDescent="0.2">
      <c r="A539" s="44" t="s">
        <v>121</v>
      </c>
      <c r="B539" s="55"/>
      <c r="C539" s="46" t="s">
        <v>29</v>
      </c>
      <c r="D539" s="33">
        <v>95309</v>
      </c>
      <c r="E539" s="33">
        <v>460016</v>
      </c>
      <c r="F539" s="48">
        <v>100.2</v>
      </c>
      <c r="G539" s="35">
        <v>107.5</v>
      </c>
      <c r="H539" s="35">
        <v>98</v>
      </c>
      <c r="J539" s="121" t="s">
        <v>602</v>
      </c>
    </row>
    <row r="540" spans="1:10" x14ac:dyDescent="0.2">
      <c r="B540" s="55"/>
      <c r="C540" s="46"/>
      <c r="D540" s="41"/>
      <c r="E540" s="41"/>
      <c r="F540" s="42"/>
      <c r="G540" s="43"/>
      <c r="H540" s="43"/>
      <c r="I540" s="338"/>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4426</v>
      </c>
      <c r="E542" s="33">
        <v>21924</v>
      </c>
      <c r="F542" s="48">
        <v>109.3</v>
      </c>
      <c r="G542" s="35">
        <v>110.6</v>
      </c>
      <c r="H542" s="35">
        <v>103.1</v>
      </c>
      <c r="I542" s="36"/>
      <c r="J542" s="121" t="s">
        <v>961</v>
      </c>
    </row>
    <row r="543" spans="1:10" x14ac:dyDescent="0.2">
      <c r="A543" s="40"/>
      <c r="B543" s="40"/>
      <c r="C543" s="46" t="s">
        <v>29</v>
      </c>
      <c r="D543" s="33">
        <v>49331</v>
      </c>
      <c r="E543" s="33">
        <v>239028</v>
      </c>
      <c r="F543" s="48">
        <v>99.4</v>
      </c>
      <c r="G543" s="35">
        <v>110.7</v>
      </c>
      <c r="H543" s="35">
        <v>100.5</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2908</v>
      </c>
      <c r="E546" s="33">
        <v>14034</v>
      </c>
      <c r="F546" s="48">
        <v>100.1</v>
      </c>
      <c r="G546" s="35">
        <v>110.6</v>
      </c>
      <c r="H546" s="35">
        <v>100.5</v>
      </c>
      <c r="I546" s="36"/>
      <c r="J546" s="121" t="s">
        <v>603</v>
      </c>
    </row>
    <row r="547" spans="1:10" x14ac:dyDescent="0.2">
      <c r="B547" s="45"/>
      <c r="C547" s="46" t="s">
        <v>29</v>
      </c>
      <c r="D547" s="33">
        <v>26332</v>
      </c>
      <c r="E547" s="33">
        <v>125837</v>
      </c>
      <c r="F547" s="48">
        <v>101.7</v>
      </c>
      <c r="G547" s="35">
        <v>111.7</v>
      </c>
      <c r="H547" s="35">
        <v>102.1</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363</v>
      </c>
      <c r="E549" s="33">
        <v>1795</v>
      </c>
      <c r="F549" s="48">
        <v>86</v>
      </c>
      <c r="G549" s="35">
        <v>109.5</v>
      </c>
      <c r="H549" s="35">
        <v>91.7</v>
      </c>
      <c r="I549" s="36"/>
      <c r="J549" s="121" t="s">
        <v>604</v>
      </c>
    </row>
    <row r="550" spans="1:10" x14ac:dyDescent="0.2">
      <c r="A550" s="40"/>
      <c r="B550" s="40"/>
      <c r="C550" s="46" t="s">
        <v>29</v>
      </c>
      <c r="D550" s="33">
        <v>19434</v>
      </c>
      <c r="E550" s="33">
        <v>93903</v>
      </c>
      <c r="F550" s="48">
        <v>99.3</v>
      </c>
      <c r="G550" s="35">
        <v>110.5</v>
      </c>
      <c r="H550" s="35">
        <v>100.4</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12.1</v>
      </c>
      <c r="E552" s="56">
        <v>64.900000000000006</v>
      </c>
      <c r="F552" s="48">
        <v>56.5</v>
      </c>
      <c r="G552" s="35">
        <v>100</v>
      </c>
      <c r="H552" s="35">
        <v>66</v>
      </c>
      <c r="I552" s="36"/>
      <c r="J552" s="121" t="s">
        <v>605</v>
      </c>
    </row>
    <row r="553" spans="1:10" x14ac:dyDescent="0.2">
      <c r="B553" s="45"/>
      <c r="C553" s="46" t="s">
        <v>29</v>
      </c>
      <c r="D553" s="33">
        <v>973</v>
      </c>
      <c r="E553" s="358">
        <v>5308</v>
      </c>
      <c r="F553" s="48">
        <v>52</v>
      </c>
      <c r="G553" s="35">
        <v>100</v>
      </c>
      <c r="H553" s="35">
        <v>61.3</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54</v>
      </c>
      <c r="E555" s="59">
        <v>228</v>
      </c>
      <c r="F555" s="48">
        <v>169.9</v>
      </c>
      <c r="G555" s="35">
        <v>112.1</v>
      </c>
      <c r="H555" s="35">
        <v>139.4</v>
      </c>
      <c r="I555" s="36"/>
      <c r="J555" s="121" t="s">
        <v>607</v>
      </c>
    </row>
    <row r="556" spans="1:10" x14ac:dyDescent="0.2">
      <c r="A556" s="44"/>
      <c r="B556" s="40"/>
      <c r="C556" s="46" t="s">
        <v>29</v>
      </c>
      <c r="D556" s="59">
        <v>1492</v>
      </c>
      <c r="E556" s="59">
        <v>8265</v>
      </c>
      <c r="F556" s="48">
        <v>93.3</v>
      </c>
      <c r="G556" s="35">
        <v>101.7</v>
      </c>
      <c r="H556" s="35">
        <v>113.2</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11669</v>
      </c>
      <c r="E559" s="33">
        <v>50532</v>
      </c>
      <c r="F559" s="48">
        <v>88.3</v>
      </c>
      <c r="G559" s="35">
        <v>106.1</v>
      </c>
      <c r="H559" s="35">
        <v>95.2</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7446</v>
      </c>
      <c r="E562" s="33">
        <v>31912</v>
      </c>
      <c r="F562" s="48">
        <v>111.7</v>
      </c>
      <c r="G562" s="35">
        <v>111.2</v>
      </c>
      <c r="H562" s="35">
        <v>104.5</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12538</v>
      </c>
      <c r="E565" s="33">
        <v>52625</v>
      </c>
      <c r="F565" s="48">
        <v>106.6</v>
      </c>
      <c r="G565" s="35">
        <v>112.9</v>
      </c>
      <c r="H565" s="35">
        <v>102.6</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21087</v>
      </c>
      <c r="E568" s="33">
        <v>94159</v>
      </c>
      <c r="F568" s="48">
        <v>112.9</v>
      </c>
      <c r="G568" s="35">
        <v>96.2</v>
      </c>
      <c r="H568" s="35">
        <v>124.1</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26472</v>
      </c>
      <c r="E570" s="33">
        <v>130699</v>
      </c>
      <c r="F570" s="48">
        <v>102.4</v>
      </c>
      <c r="G570" s="35">
        <v>103.4</v>
      </c>
      <c r="H570" s="35">
        <v>102.4</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26350</v>
      </c>
      <c r="E573" s="33">
        <v>123871</v>
      </c>
      <c r="F573" s="35">
        <v>105</v>
      </c>
      <c r="G573" s="35">
        <v>106.5</v>
      </c>
      <c r="H573" s="35">
        <v>97.9</v>
      </c>
      <c r="I573" s="338"/>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4529</v>
      </c>
      <c r="E576" s="33">
        <v>21680</v>
      </c>
      <c r="F576" s="48">
        <v>102.2</v>
      </c>
      <c r="G576" s="35">
        <v>102.5</v>
      </c>
      <c r="H576" s="35">
        <v>98.2</v>
      </c>
      <c r="I576" s="36"/>
      <c r="J576" s="121" t="s">
        <v>1285</v>
      </c>
    </row>
    <row r="577" spans="1:10" ht="12.75" x14ac:dyDescent="0.2">
      <c r="B577" s="15"/>
      <c r="C577" s="46" t="s">
        <v>818</v>
      </c>
      <c r="D577" s="33">
        <v>1435</v>
      </c>
      <c r="E577" s="33">
        <v>6651</v>
      </c>
      <c r="F577" s="48">
        <v>105.1</v>
      </c>
      <c r="G577" s="35">
        <v>107.2</v>
      </c>
      <c r="H577" s="35">
        <v>97.8</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2" t="s">
        <v>1476</v>
      </c>
    </row>
    <row r="580" spans="1:10" x14ac:dyDescent="0.2">
      <c r="A580" s="44" t="s">
        <v>1473</v>
      </c>
      <c r="B580" s="15"/>
      <c r="C580" s="46" t="s">
        <v>195</v>
      </c>
      <c r="D580" s="33">
        <v>746</v>
      </c>
      <c r="E580" s="33">
        <v>3293</v>
      </c>
      <c r="F580" s="48">
        <v>107.2</v>
      </c>
      <c r="G580" s="35">
        <v>102.1</v>
      </c>
      <c r="H580" s="35">
        <v>108.6</v>
      </c>
      <c r="I580" s="36"/>
      <c r="J580" s="242"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696</v>
      </c>
      <c r="E583" s="33">
        <v>3036</v>
      </c>
      <c r="F583" s="48">
        <v>112</v>
      </c>
      <c r="G583" s="35">
        <v>102.7</v>
      </c>
      <c r="H583" s="35">
        <v>112.8</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25.6</v>
      </c>
      <c r="E586" s="59">
        <v>117</v>
      </c>
      <c r="F586" s="48">
        <v>109.4</v>
      </c>
      <c r="G586" s="35">
        <v>109.8</v>
      </c>
      <c r="H586" s="35">
        <v>110.6</v>
      </c>
      <c r="I586" s="36"/>
      <c r="J586" s="121" t="s">
        <v>615</v>
      </c>
    </row>
    <row r="587" spans="1:10" x14ac:dyDescent="0.2">
      <c r="B587" s="63"/>
      <c r="C587" s="60"/>
      <c r="D587" s="39"/>
      <c r="E587" s="39"/>
      <c r="F587" s="39"/>
      <c r="I587" s="338"/>
    </row>
    <row r="588" spans="1:10" x14ac:dyDescent="0.2">
      <c r="A588" s="393" t="s">
        <v>209</v>
      </c>
      <c r="B588" s="393"/>
      <c r="C588" s="393"/>
      <c r="D588" s="393"/>
      <c r="E588" s="393"/>
      <c r="F588" s="393"/>
      <c r="G588" s="393"/>
      <c r="H588" s="393"/>
      <c r="I588" s="393"/>
      <c r="J588" s="393"/>
    </row>
    <row r="589" spans="1:10" x14ac:dyDescent="0.2">
      <c r="A589" s="404" t="s">
        <v>1275</v>
      </c>
      <c r="B589" s="404"/>
      <c r="C589" s="404"/>
      <c r="D589" s="404"/>
      <c r="E589" s="404"/>
      <c r="F589" s="404"/>
      <c r="G589" s="404"/>
      <c r="H589" s="404"/>
      <c r="I589" s="404"/>
      <c r="J589" s="404"/>
    </row>
    <row r="590" spans="1:10" x14ac:dyDescent="0.2">
      <c r="A590" s="347"/>
      <c r="B590" s="347"/>
      <c r="C590" s="347"/>
      <c r="D590" s="347"/>
      <c r="E590" s="347"/>
      <c r="F590" s="360"/>
      <c r="G590" s="360"/>
      <c r="H590" s="360"/>
      <c r="I590" s="347"/>
      <c r="J590" s="347"/>
    </row>
    <row r="591" spans="1:10" ht="12.75" x14ac:dyDescent="0.2">
      <c r="A591" s="116" t="str">
        <f>$A$1 &amp; " (cd.)"</f>
        <v>TABL. 1. PRODUKCJA WAŻNIEJSZYCH WYROBÓW PRZEMYSŁOWYCH W MAJU 2019 r. (cd.)</v>
      </c>
      <c r="C591" s="14"/>
      <c r="D591" s="14"/>
    </row>
    <row r="592" spans="1:10" ht="12.75" x14ac:dyDescent="0.2">
      <c r="A592" s="117" t="str">
        <f>$A$2 &amp; " (cont.)"</f>
        <v>TABL. 1. PRODUCTION OF MAJOR INDUSTRIAL PRODUCTS IN FEBRUARY 2019 (cont.)</v>
      </c>
      <c r="B592" s="15"/>
    </row>
    <row r="593" spans="1:10" x14ac:dyDescent="0.2">
      <c r="A593" s="379" t="str">
        <f>$A$3</f>
        <v>WYROBY
wg Polskiej Klasyfikacji 
Wyrobów i Usług (PKWiU) / PRODPOL</v>
      </c>
      <c r="B593" s="380"/>
      <c r="C593" s="386" t="str">
        <f>$C$3</f>
        <v xml:space="preserve">Jednostka
miary  </v>
      </c>
      <c r="D593" s="16"/>
      <c r="E593" s="17"/>
      <c r="F593" s="18">
        <f>$F$3</f>
        <v>2019</v>
      </c>
      <c r="G593" s="19"/>
      <c r="H593" s="20"/>
      <c r="I593" s="21"/>
      <c r="J593" s="388" t="str">
        <f>$J$3</f>
        <v xml:space="preserve">PRODUCTS                                                                    by Polish Classification of Products and Services (PKWiU)/PRODPOL </v>
      </c>
    </row>
    <row r="594" spans="1:10" x14ac:dyDescent="0.2">
      <c r="A594" s="381"/>
      <c r="B594" s="382"/>
      <c r="C594" s="387"/>
      <c r="D594" s="22" t="str">
        <f>$D$4</f>
        <v>V</v>
      </c>
      <c r="E594" s="22" t="str">
        <f>$E$4</f>
        <v>I-V</v>
      </c>
      <c r="F594" s="23" t="str">
        <f>$F$4</f>
        <v>V</v>
      </c>
      <c r="G594" s="19"/>
      <c r="H594" s="361" t="str">
        <f>$H$4</f>
        <v>I-V</v>
      </c>
      <c r="I594" s="24"/>
      <c r="J594" s="389"/>
    </row>
    <row r="595" spans="1:10" ht="22.5" x14ac:dyDescent="0.2">
      <c r="A595" s="383"/>
      <c r="B595" s="384"/>
      <c r="C595" s="128" t="str">
        <f>$C$5</f>
        <v>Measure-ment unit</v>
      </c>
      <c r="D595" s="25" t="str">
        <f>$D$5</f>
        <v>Liczby
bezwzględne</v>
      </c>
      <c r="E595" s="82"/>
      <c r="F595" s="25" t="str">
        <f>$F$5</f>
        <v>V 2018=100</v>
      </c>
      <c r="G595" s="25" t="str">
        <f>$G$5</f>
        <v>IV 2019=100</v>
      </c>
      <c r="H595" s="361" t="str">
        <f>$H$5</f>
        <v>I-V 2018=100</v>
      </c>
      <c r="I595" s="26"/>
      <c r="J595" s="390"/>
    </row>
    <row r="596" spans="1:10" x14ac:dyDescent="0.2">
      <c r="B596" s="63"/>
      <c r="C596" s="60"/>
      <c r="D596" s="39"/>
      <c r="E596" s="39"/>
      <c r="F596" s="39"/>
      <c r="I596" s="338"/>
    </row>
    <row r="597" spans="1:10" x14ac:dyDescent="0.2">
      <c r="A597" s="385" t="s">
        <v>1453</v>
      </c>
      <c r="B597" s="385"/>
      <c r="C597" s="385"/>
      <c r="D597" s="385"/>
      <c r="E597" s="385"/>
      <c r="F597" s="385"/>
      <c r="G597" s="385"/>
      <c r="H597" s="385"/>
      <c r="I597" s="385"/>
      <c r="J597" s="385"/>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12320</v>
      </c>
      <c r="E601" s="33">
        <v>56066</v>
      </c>
      <c r="F601" s="48">
        <v>202.3</v>
      </c>
      <c r="G601" s="35">
        <v>102.7</v>
      </c>
      <c r="H601" s="35">
        <v>161.4</v>
      </c>
      <c r="I601" s="338"/>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1309</v>
      </c>
      <c r="E603" s="33">
        <v>5284</v>
      </c>
      <c r="F603" s="48">
        <v>117.3</v>
      </c>
      <c r="G603" s="35">
        <v>117.8</v>
      </c>
      <c r="H603" s="35">
        <v>100.7</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482</v>
      </c>
      <c r="E605" s="33">
        <v>2265</v>
      </c>
      <c r="F605" s="48">
        <v>121.7</v>
      </c>
      <c r="G605" s="35">
        <v>100.6</v>
      </c>
      <c r="H605" s="35">
        <v>118.8</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ht="22.5" x14ac:dyDescent="0.2">
      <c r="A608" s="30" t="s">
        <v>331</v>
      </c>
      <c r="C608" s="43"/>
      <c r="D608" s="42"/>
      <c r="E608" s="41"/>
      <c r="F608" s="42"/>
      <c r="G608" s="43"/>
      <c r="H608" s="43"/>
      <c r="I608" s="36"/>
      <c r="J608" s="125" t="s">
        <v>620</v>
      </c>
    </row>
    <row r="609" spans="1:10" ht="12.75" x14ac:dyDescent="0.2">
      <c r="A609" s="40" t="s">
        <v>1288</v>
      </c>
      <c r="B609" s="40"/>
      <c r="C609" s="46" t="s">
        <v>195</v>
      </c>
      <c r="D609" s="51">
        <v>6013</v>
      </c>
      <c r="E609" s="33">
        <v>30097</v>
      </c>
      <c r="F609" s="48">
        <v>78</v>
      </c>
      <c r="G609" s="35">
        <v>88.3</v>
      </c>
      <c r="H609" s="35">
        <v>81.5</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2936</v>
      </c>
      <c r="E612" s="33">
        <v>13515</v>
      </c>
      <c r="F612" s="14">
        <v>74.3</v>
      </c>
      <c r="G612" s="48">
        <v>138.9</v>
      </c>
      <c r="H612" s="35">
        <v>66.3</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162354</v>
      </c>
      <c r="E615" s="33">
        <v>779879</v>
      </c>
      <c r="F615" s="14">
        <v>109.2</v>
      </c>
      <c r="G615" s="48">
        <v>100.9</v>
      </c>
      <c r="H615" s="35">
        <v>104.3</v>
      </c>
      <c r="J615" s="121" t="s">
        <v>1480</v>
      </c>
    </row>
    <row r="616" spans="1:10" ht="12.75" x14ac:dyDescent="0.2">
      <c r="A616" s="44"/>
      <c r="C616" s="46" t="s">
        <v>818</v>
      </c>
      <c r="D616" s="51">
        <v>9821</v>
      </c>
      <c r="E616" s="33">
        <v>47143</v>
      </c>
      <c r="F616" s="14">
        <v>109.1</v>
      </c>
      <c r="G616" s="48">
        <v>100</v>
      </c>
      <c r="H616" s="35">
        <v>104.9</v>
      </c>
      <c r="J616" s="13"/>
    </row>
    <row r="617" spans="1:10" x14ac:dyDescent="0.2">
      <c r="A617" s="14"/>
      <c r="C617" s="46"/>
      <c r="D617" s="51"/>
      <c r="E617" s="41"/>
      <c r="G617" s="48"/>
      <c r="H617" s="35"/>
      <c r="J617" s="13"/>
    </row>
    <row r="618" spans="1:10" ht="12.75" x14ac:dyDescent="0.2">
      <c r="A618" s="30" t="s">
        <v>1290</v>
      </c>
      <c r="B618" s="13" t="s">
        <v>25</v>
      </c>
      <c r="C618" s="46" t="s">
        <v>819</v>
      </c>
      <c r="D618" s="51">
        <v>286</v>
      </c>
      <c r="E618" s="33">
        <v>1380</v>
      </c>
      <c r="F618" s="48">
        <v>100.2</v>
      </c>
      <c r="G618" s="48">
        <v>104.5</v>
      </c>
      <c r="H618" s="35">
        <v>104.4</v>
      </c>
      <c r="I618" s="36"/>
      <c r="J618" s="121" t="s">
        <v>1291</v>
      </c>
    </row>
    <row r="619" spans="1:10" x14ac:dyDescent="0.2">
      <c r="A619" s="13" t="s">
        <v>25</v>
      </c>
      <c r="B619" s="45"/>
      <c r="C619" s="46" t="s">
        <v>38</v>
      </c>
      <c r="D619" s="51">
        <v>149</v>
      </c>
      <c r="E619" s="41">
        <v>715</v>
      </c>
      <c r="F619" s="48">
        <v>100.1</v>
      </c>
      <c r="G619" s="48">
        <v>104.4</v>
      </c>
      <c r="H619" s="35">
        <v>103.6</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10.1</v>
      </c>
      <c r="E621" s="56">
        <v>47.1</v>
      </c>
      <c r="F621" s="48">
        <v>100.5</v>
      </c>
      <c r="G621" s="35">
        <v>106.4</v>
      </c>
      <c r="H621" s="35">
        <v>105.1</v>
      </c>
      <c r="I621" s="36"/>
      <c r="J621" s="121" t="s">
        <v>621</v>
      </c>
    </row>
    <row r="622" spans="1:10" x14ac:dyDescent="0.2">
      <c r="A622" s="54"/>
      <c r="B622" s="45"/>
      <c r="C622" s="46" t="s">
        <v>38</v>
      </c>
      <c r="D622" s="47">
        <v>4.7</v>
      </c>
      <c r="E622" s="56">
        <v>22.2</v>
      </c>
      <c r="F622" s="48">
        <v>98</v>
      </c>
      <c r="G622" s="35">
        <v>105.9</v>
      </c>
      <c r="H622" s="35">
        <v>103.8</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276</v>
      </c>
      <c r="E624" s="33">
        <v>1331</v>
      </c>
      <c r="F624" s="48">
        <v>102</v>
      </c>
      <c r="G624" s="35">
        <v>104.4</v>
      </c>
      <c r="H624" s="35">
        <v>105.6</v>
      </c>
      <c r="I624" s="36"/>
      <c r="J624" s="121" t="s">
        <v>622</v>
      </c>
    </row>
    <row r="625" spans="1:10" x14ac:dyDescent="0.2">
      <c r="A625" s="30"/>
      <c r="B625" s="30" t="s">
        <v>25</v>
      </c>
      <c r="C625" s="46" t="s">
        <v>38</v>
      </c>
      <c r="D625" s="51">
        <v>144</v>
      </c>
      <c r="E625" s="33">
        <v>692</v>
      </c>
      <c r="F625" s="48">
        <v>101.9</v>
      </c>
      <c r="G625" s="35">
        <v>104.4</v>
      </c>
      <c r="H625" s="35">
        <v>104.8</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153</v>
      </c>
      <c r="E627" s="33">
        <v>406</v>
      </c>
      <c r="F627" s="48">
        <v>154.5</v>
      </c>
      <c r="G627" s="35">
        <v>196.2</v>
      </c>
      <c r="H627" s="35">
        <v>148.69999999999999</v>
      </c>
      <c r="J627" s="121" t="s">
        <v>623</v>
      </c>
    </row>
    <row r="628" spans="1:10" ht="12.75" x14ac:dyDescent="0.2">
      <c r="A628" s="344"/>
      <c r="B628" s="54"/>
      <c r="C628" s="332"/>
      <c r="D628" s="333"/>
      <c r="E628" s="334"/>
      <c r="F628" s="335"/>
      <c r="G628" s="35"/>
      <c r="H628" s="35"/>
    </row>
    <row r="629" spans="1:10" x14ac:dyDescent="0.2">
      <c r="A629" s="44" t="s">
        <v>128</v>
      </c>
      <c r="B629" s="40"/>
      <c r="C629" s="46" t="s">
        <v>195</v>
      </c>
      <c r="D629" s="51">
        <v>8515</v>
      </c>
      <c r="E629" s="33">
        <v>43143</v>
      </c>
      <c r="F629" s="48">
        <v>75.900000000000006</v>
      </c>
      <c r="G629" s="35">
        <v>130.5</v>
      </c>
      <c r="H629" s="35">
        <v>87.2</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323</v>
      </c>
      <c r="E631" s="33">
        <v>987</v>
      </c>
      <c r="F631" s="48">
        <v>141</v>
      </c>
      <c r="G631" s="35">
        <v>258.39999999999998</v>
      </c>
      <c r="H631" s="35">
        <v>65</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1539</v>
      </c>
      <c r="B634" s="45" t="s">
        <v>25</v>
      </c>
      <c r="C634" s="46" t="s">
        <v>29</v>
      </c>
      <c r="D634" s="51">
        <v>1608</v>
      </c>
      <c r="E634" s="33">
        <v>8958</v>
      </c>
      <c r="F634" s="48">
        <v>86.5</v>
      </c>
      <c r="G634" s="35">
        <v>98.1</v>
      </c>
      <c r="H634" s="35">
        <v>90.1</v>
      </c>
      <c r="J634" s="121" t="s">
        <v>1540</v>
      </c>
    </row>
    <row r="635" spans="1:10" x14ac:dyDescent="0.2">
      <c r="B635" s="45"/>
      <c r="C635" s="46"/>
      <c r="D635" s="42"/>
      <c r="E635" s="41"/>
      <c r="F635" s="42"/>
      <c r="G635" s="43"/>
      <c r="H635" s="43"/>
      <c r="I635" s="36"/>
      <c r="J635" s="121"/>
    </row>
    <row r="636" spans="1:10" x14ac:dyDescent="0.2">
      <c r="A636" s="44" t="s">
        <v>126</v>
      </c>
      <c r="B636" s="49" t="s">
        <v>25</v>
      </c>
      <c r="C636" s="46" t="s">
        <v>29</v>
      </c>
      <c r="D636" s="51">
        <v>7703</v>
      </c>
      <c r="E636" s="33">
        <v>36851</v>
      </c>
      <c r="F636" s="48">
        <v>99.8</v>
      </c>
      <c r="G636" s="35">
        <v>103.8</v>
      </c>
      <c r="H636" s="35">
        <v>99.5</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3343</v>
      </c>
      <c r="E638" s="33">
        <v>16735</v>
      </c>
      <c r="F638" s="48">
        <v>95.7</v>
      </c>
      <c r="G638" s="35">
        <v>98.7</v>
      </c>
      <c r="H638" s="35">
        <v>98.1</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1352</v>
      </c>
      <c r="E640" s="33">
        <v>5183</v>
      </c>
      <c r="F640" s="48">
        <v>106.7</v>
      </c>
      <c r="G640" s="35">
        <v>106.9</v>
      </c>
      <c r="H640" s="35">
        <v>104.3</v>
      </c>
      <c r="J640" s="121" t="s">
        <v>628</v>
      </c>
    </row>
    <row r="641" spans="1:10" x14ac:dyDescent="0.2">
      <c r="B641" s="45"/>
      <c r="C641" s="46"/>
      <c r="D641" s="42"/>
      <c r="E641" s="41"/>
      <c r="F641" s="42"/>
      <c r="G641" s="43"/>
      <c r="H641" s="43"/>
      <c r="I641" s="36"/>
      <c r="J641" s="121"/>
    </row>
    <row r="642" spans="1:10" ht="12.75" x14ac:dyDescent="0.2">
      <c r="A642" s="30" t="s">
        <v>1541</v>
      </c>
      <c r="B642" s="30" t="s">
        <v>25</v>
      </c>
      <c r="C642" s="46" t="s">
        <v>26</v>
      </c>
      <c r="D642" s="51">
        <v>1727</v>
      </c>
      <c r="E642" s="33">
        <v>6874</v>
      </c>
      <c r="F642" s="48">
        <v>88.9</v>
      </c>
      <c r="G642" s="35">
        <v>94.3</v>
      </c>
      <c r="H642" s="35">
        <v>105.3</v>
      </c>
      <c r="J642" s="121" t="s">
        <v>1542</v>
      </c>
    </row>
    <row r="643" spans="1:10" x14ac:dyDescent="0.2">
      <c r="A643" s="30"/>
      <c r="B643" s="30"/>
      <c r="C643" s="46"/>
      <c r="D643" s="42"/>
      <c r="E643" s="41"/>
      <c r="F643" s="42"/>
      <c r="G643" s="43"/>
      <c r="H643" s="43"/>
      <c r="I643" s="36"/>
      <c r="J643" s="121"/>
    </row>
    <row r="644" spans="1:10" ht="12.75" x14ac:dyDescent="0.2">
      <c r="A644" s="30" t="s">
        <v>1543</v>
      </c>
      <c r="B644" s="30" t="s">
        <v>25</v>
      </c>
      <c r="C644" s="46" t="s">
        <v>26</v>
      </c>
      <c r="D644" s="51">
        <v>156</v>
      </c>
      <c r="E644" s="33">
        <v>757</v>
      </c>
      <c r="F644" s="48">
        <v>100.3</v>
      </c>
      <c r="G644" s="35">
        <v>106.6</v>
      </c>
      <c r="H644" s="35">
        <v>109.6</v>
      </c>
      <c r="J644" s="121" t="s">
        <v>1544</v>
      </c>
    </row>
    <row r="645" spans="1:10" x14ac:dyDescent="0.2">
      <c r="A645" s="30"/>
      <c r="B645" s="30"/>
      <c r="C645" s="46"/>
      <c r="D645" s="42"/>
      <c r="E645" s="41"/>
      <c r="F645" s="42"/>
      <c r="G645" s="43"/>
      <c r="H645" s="43"/>
      <c r="I645" s="36"/>
      <c r="J645" s="121"/>
    </row>
    <row r="646" spans="1:10" ht="12.75" x14ac:dyDescent="0.2">
      <c r="A646" s="30" t="s">
        <v>1545</v>
      </c>
      <c r="B646" s="30" t="s">
        <v>25</v>
      </c>
      <c r="C646" s="46" t="s">
        <v>26</v>
      </c>
      <c r="D646" s="72">
        <v>135</v>
      </c>
      <c r="E646" s="33">
        <v>636</v>
      </c>
      <c r="F646" s="48">
        <v>111.8</v>
      </c>
      <c r="G646" s="35">
        <v>104.5</v>
      </c>
      <c r="H646" s="35">
        <v>111.3</v>
      </c>
      <c r="I646" s="66"/>
      <c r="J646" s="121" t="s">
        <v>1546</v>
      </c>
    </row>
    <row r="647" spans="1:10" x14ac:dyDescent="0.2">
      <c r="A647" s="30"/>
      <c r="B647" s="30"/>
      <c r="C647" s="46"/>
      <c r="D647" s="56"/>
      <c r="E647" s="33"/>
      <c r="F647" s="56"/>
      <c r="G647" s="35"/>
      <c r="H647" s="35"/>
      <c r="I647" s="36"/>
      <c r="J647" s="121"/>
    </row>
    <row r="648" spans="1:10" x14ac:dyDescent="0.2">
      <c r="A648" s="44" t="s">
        <v>441</v>
      </c>
      <c r="B648" s="30"/>
      <c r="C648" s="46" t="s">
        <v>26</v>
      </c>
      <c r="D648" s="51">
        <v>350</v>
      </c>
      <c r="E648" s="33">
        <v>1651</v>
      </c>
      <c r="F648" s="48">
        <v>113.1</v>
      </c>
      <c r="G648" s="35">
        <v>104.3</v>
      </c>
      <c r="H648" s="35">
        <v>113.7</v>
      </c>
      <c r="I648" s="36"/>
      <c r="J648" s="121" t="s">
        <v>629</v>
      </c>
    </row>
    <row r="649" spans="1:10" ht="12.75" x14ac:dyDescent="0.2">
      <c r="A649" s="30"/>
      <c r="B649" s="30"/>
      <c r="C649" s="46" t="s">
        <v>819</v>
      </c>
      <c r="D649" s="51">
        <v>509</v>
      </c>
      <c r="E649" s="33">
        <v>2413</v>
      </c>
      <c r="F649" s="48">
        <v>114.2</v>
      </c>
      <c r="G649" s="35">
        <v>104.5</v>
      </c>
      <c r="H649" s="35">
        <v>114.5</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328</v>
      </c>
      <c r="E651" s="33">
        <v>1550</v>
      </c>
      <c r="F651" s="48">
        <v>114.3</v>
      </c>
      <c r="G651" s="35">
        <v>105.3</v>
      </c>
      <c r="H651" s="35">
        <v>113.8</v>
      </c>
      <c r="I651" s="36"/>
      <c r="J651" s="121" t="s">
        <v>1465</v>
      </c>
    </row>
    <row r="652" spans="1:10" ht="12.75" x14ac:dyDescent="0.2">
      <c r="A652" s="30"/>
      <c r="B652" s="30"/>
      <c r="C652" s="46" t="s">
        <v>819</v>
      </c>
      <c r="D652" s="51">
        <v>494</v>
      </c>
      <c r="E652" s="33">
        <v>2341</v>
      </c>
      <c r="F652" s="48">
        <v>115.7</v>
      </c>
      <c r="G652" s="35">
        <v>105.3</v>
      </c>
      <c r="H652" s="35">
        <v>114.8</v>
      </c>
      <c r="I652" s="36"/>
      <c r="J652" s="121"/>
    </row>
    <row r="653" spans="1:10" x14ac:dyDescent="0.2">
      <c r="A653" s="30"/>
      <c r="B653" s="30"/>
      <c r="C653" s="46"/>
      <c r="D653" s="51"/>
      <c r="E653" s="33"/>
      <c r="F653" s="48"/>
      <c r="G653" s="35"/>
      <c r="H653" s="35"/>
      <c r="I653" s="36"/>
      <c r="J653" s="121"/>
    </row>
    <row r="654" spans="1:10" ht="45" customHeight="1" x14ac:dyDescent="0.2">
      <c r="A654" s="394" t="s">
        <v>1547</v>
      </c>
      <c r="B654" s="394"/>
      <c r="C654" s="394"/>
      <c r="D654" s="394"/>
      <c r="E654" s="394"/>
      <c r="F654" s="394"/>
      <c r="G654" s="394"/>
      <c r="H654" s="394"/>
      <c r="I654" s="394"/>
      <c r="J654" s="394"/>
    </row>
    <row r="655" spans="1:10" ht="33.75" customHeight="1" x14ac:dyDescent="0.2">
      <c r="A655" s="392" t="s">
        <v>1548</v>
      </c>
      <c r="B655" s="392"/>
      <c r="C655" s="392"/>
      <c r="D655" s="392"/>
      <c r="E655" s="392"/>
      <c r="F655" s="392"/>
      <c r="G655" s="392"/>
      <c r="H655" s="392"/>
      <c r="I655" s="392"/>
      <c r="J655" s="392"/>
    </row>
    <row r="656" spans="1:10" ht="12.75" x14ac:dyDescent="0.2">
      <c r="A656" s="116" t="str">
        <f>$A$1 &amp; " (cd.)"</f>
        <v>TABL. 1. PRODUKCJA WAŻNIEJSZYCH WYROBÓW PRZEMYSŁOWYCH W MAJU 2019 r. (cd.)</v>
      </c>
      <c r="C656" s="14"/>
      <c r="D656" s="14"/>
    </row>
    <row r="657" spans="1:10" ht="12.75" x14ac:dyDescent="0.2">
      <c r="A657" s="117" t="str">
        <f>$A$2 &amp; " (cont.)"</f>
        <v>TABL. 1. PRODUCTION OF MAJOR INDUSTRIAL PRODUCTS IN FEBRUARY 2019 (cont.)</v>
      </c>
      <c r="B657" s="15"/>
    </row>
    <row r="658" spans="1:10" x14ac:dyDescent="0.2">
      <c r="A658" s="379" t="str">
        <f>$A$3</f>
        <v>WYROBY
wg Polskiej Klasyfikacji 
Wyrobów i Usług (PKWiU) / PRODPOL</v>
      </c>
      <c r="B658" s="380"/>
      <c r="C658" s="386" t="str">
        <f>$C$3</f>
        <v xml:space="preserve">Jednostka
miary  </v>
      </c>
      <c r="D658" s="16"/>
      <c r="E658" s="17"/>
      <c r="F658" s="18">
        <f>$F$3</f>
        <v>2019</v>
      </c>
      <c r="G658" s="19"/>
      <c r="H658" s="20"/>
      <c r="I658" s="21"/>
      <c r="J658" s="388" t="str">
        <f>$J$3</f>
        <v xml:space="preserve">PRODUCTS                                                                    by Polish Classification of Products and Services (PKWiU)/PRODPOL </v>
      </c>
    </row>
    <row r="659" spans="1:10" x14ac:dyDescent="0.2">
      <c r="A659" s="381"/>
      <c r="B659" s="382"/>
      <c r="C659" s="387"/>
      <c r="D659" s="22" t="str">
        <f>$D$4</f>
        <v>V</v>
      </c>
      <c r="E659" s="22" t="str">
        <f>$E$4</f>
        <v>I-V</v>
      </c>
      <c r="F659" s="23" t="str">
        <f>$F$4</f>
        <v>V</v>
      </c>
      <c r="G659" s="19"/>
      <c r="H659" s="361" t="str">
        <f>$H$4</f>
        <v>I-V</v>
      </c>
      <c r="I659" s="24"/>
      <c r="J659" s="389"/>
    </row>
    <row r="660" spans="1:10" ht="22.5" x14ac:dyDescent="0.2">
      <c r="A660" s="383"/>
      <c r="B660" s="384"/>
      <c r="C660" s="128" t="str">
        <f>$C$5</f>
        <v>Measure-ment unit</v>
      </c>
      <c r="D660" s="25" t="str">
        <f>$D$5</f>
        <v>Liczby
bezwzględne</v>
      </c>
      <c r="E660" s="82"/>
      <c r="F660" s="25" t="str">
        <f>$F$5</f>
        <v>V 2018=100</v>
      </c>
      <c r="G660" s="25" t="str">
        <f>$G$5</f>
        <v>IV 2019=100</v>
      </c>
      <c r="H660" s="361" t="str">
        <f>$H$5</f>
        <v>I-V 2018=100</v>
      </c>
      <c r="I660" s="26"/>
      <c r="J660" s="390"/>
    </row>
    <row r="661" spans="1:10" x14ac:dyDescent="0.2">
      <c r="B661" s="63"/>
      <c r="C661" s="60"/>
      <c r="D661" s="39"/>
      <c r="E661" s="39"/>
      <c r="F661" s="39"/>
      <c r="I661" s="348"/>
    </row>
    <row r="662" spans="1:10" x14ac:dyDescent="0.2">
      <c r="A662" s="385" t="s">
        <v>1549</v>
      </c>
      <c r="B662" s="385"/>
      <c r="C662" s="385"/>
      <c r="D662" s="385"/>
      <c r="E662" s="385"/>
      <c r="F662" s="385"/>
      <c r="G662" s="385"/>
      <c r="H662" s="385"/>
      <c r="I662" s="385"/>
      <c r="J662" s="385"/>
    </row>
    <row r="663" spans="1:10" x14ac:dyDescent="0.2">
      <c r="C663" s="14"/>
      <c r="D663" s="14"/>
      <c r="E663" s="14"/>
      <c r="I663" s="338"/>
    </row>
    <row r="664" spans="1:10" x14ac:dyDescent="0.2">
      <c r="A664" s="44" t="s">
        <v>124</v>
      </c>
      <c r="B664" s="30"/>
      <c r="C664" s="46" t="s">
        <v>26</v>
      </c>
      <c r="D664" s="51">
        <v>177</v>
      </c>
      <c r="E664" s="33">
        <v>925</v>
      </c>
      <c r="F664" s="56">
        <v>100</v>
      </c>
      <c r="G664" s="35">
        <v>90</v>
      </c>
      <c r="H664" s="35">
        <v>119.5</v>
      </c>
      <c r="I664" s="36"/>
      <c r="J664" s="121" t="s">
        <v>1396</v>
      </c>
    </row>
    <row r="665" spans="1:10" ht="12.75" x14ac:dyDescent="0.2">
      <c r="A665" s="30"/>
      <c r="B665" s="30"/>
      <c r="C665" s="46" t="s">
        <v>819</v>
      </c>
      <c r="D665" s="72">
        <v>131</v>
      </c>
      <c r="E665" s="33">
        <v>652</v>
      </c>
      <c r="F665" s="56">
        <v>106.6</v>
      </c>
      <c r="G665" s="35">
        <v>95.8</v>
      </c>
      <c r="H665" s="35">
        <v>120.7</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88.3</v>
      </c>
      <c r="E667" s="33">
        <v>416</v>
      </c>
      <c r="F667" s="56">
        <v>111.5</v>
      </c>
      <c r="G667" s="35">
        <v>101.8</v>
      </c>
      <c r="H667" s="35">
        <v>114.9</v>
      </c>
      <c r="I667" s="36"/>
      <c r="J667" s="121" t="s">
        <v>122</v>
      </c>
    </row>
    <row r="668" spans="1:10" x14ac:dyDescent="0.2">
      <c r="A668" s="30"/>
      <c r="B668" s="27" t="s">
        <v>25</v>
      </c>
      <c r="C668" s="46" t="s">
        <v>38</v>
      </c>
      <c r="D668" s="47">
        <v>41</v>
      </c>
      <c r="E668" s="59">
        <v>205</v>
      </c>
      <c r="F668" s="56">
        <v>104.7</v>
      </c>
      <c r="G668" s="35">
        <v>94.5</v>
      </c>
      <c r="H668" s="35">
        <v>113.1</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96608</v>
      </c>
      <c r="E673" s="51">
        <v>510189</v>
      </c>
      <c r="F673" s="56">
        <v>114</v>
      </c>
      <c r="G673" s="35">
        <v>98.3</v>
      </c>
      <c r="H673" s="35">
        <v>108.6</v>
      </c>
      <c r="J673" s="121" t="s">
        <v>889</v>
      </c>
    </row>
    <row r="674" spans="1:10" ht="12.75" x14ac:dyDescent="0.2">
      <c r="A674" s="44"/>
      <c r="B674" s="30"/>
      <c r="C674" s="46" t="s">
        <v>818</v>
      </c>
      <c r="D674" s="33">
        <v>12869</v>
      </c>
      <c r="E674" s="51">
        <v>67640</v>
      </c>
      <c r="F674" s="42">
        <v>114.9</v>
      </c>
      <c r="G674" s="43">
        <v>98.8</v>
      </c>
      <c r="H674" s="35">
        <v>109.3</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2659</v>
      </c>
      <c r="E680" s="33">
        <v>11974</v>
      </c>
      <c r="F680" s="56">
        <v>114.7</v>
      </c>
      <c r="G680" s="35">
        <v>128.30000000000001</v>
      </c>
      <c r="H680" s="43">
        <v>117.7</v>
      </c>
      <c r="I680" s="36"/>
      <c r="J680" s="121" t="s">
        <v>1298</v>
      </c>
    </row>
    <row r="681" spans="1:10" ht="12.75" x14ac:dyDescent="0.2">
      <c r="A681" s="44"/>
      <c r="B681" s="30"/>
      <c r="C681" s="46" t="s">
        <v>818</v>
      </c>
      <c r="D681" s="72">
        <v>45</v>
      </c>
      <c r="E681" s="41">
        <v>213</v>
      </c>
      <c r="F681" s="41">
        <v>83.3</v>
      </c>
      <c r="G681" s="35">
        <v>136.4</v>
      </c>
      <c r="H681" s="35">
        <v>82.2</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3425</v>
      </c>
      <c r="E683" s="33">
        <v>15265</v>
      </c>
      <c r="F683" s="56">
        <v>93.8</v>
      </c>
      <c r="G683" s="35">
        <v>92.8</v>
      </c>
      <c r="H683" s="35">
        <v>103.4</v>
      </c>
      <c r="I683" s="338"/>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412</v>
      </c>
      <c r="E685" s="33">
        <v>1992</v>
      </c>
      <c r="F685" s="41">
        <v>85.6</v>
      </c>
      <c r="G685" s="43">
        <v>87.4</v>
      </c>
      <c r="H685" s="43">
        <v>108.3</v>
      </c>
      <c r="I685" s="36"/>
      <c r="J685" s="121" t="s">
        <v>1482</v>
      </c>
    </row>
    <row r="686" spans="1:10" ht="12.75" x14ac:dyDescent="0.2">
      <c r="A686" s="40"/>
      <c r="B686" s="40"/>
      <c r="C686" s="46" t="s">
        <v>819</v>
      </c>
      <c r="D686" s="39">
        <v>306</v>
      </c>
      <c r="E686" s="33">
        <v>1491</v>
      </c>
      <c r="F686" s="41">
        <v>87.5</v>
      </c>
      <c r="G686" s="43">
        <v>87.1</v>
      </c>
      <c r="H686" s="43">
        <v>109.9</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6691</v>
      </c>
      <c r="E688" s="33">
        <v>24708</v>
      </c>
      <c r="F688" s="41">
        <v>94.8</v>
      </c>
      <c r="G688" s="35">
        <v>90</v>
      </c>
      <c r="H688" s="43">
        <v>99.3</v>
      </c>
      <c r="I688" s="36"/>
      <c r="J688" s="121" t="s">
        <v>1365</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40.4</v>
      </c>
      <c r="E691" s="33">
        <v>215</v>
      </c>
      <c r="F691" s="56">
        <v>83.8</v>
      </c>
      <c r="G691" s="35">
        <v>94.6</v>
      </c>
      <c r="H691" s="35">
        <v>88.1</v>
      </c>
      <c r="I691" s="36"/>
      <c r="J691" s="121" t="s">
        <v>1303</v>
      </c>
    </row>
    <row r="692" spans="1:10" x14ac:dyDescent="0.2">
      <c r="A692" s="44"/>
      <c r="B692" s="30"/>
      <c r="C692" s="60"/>
      <c r="D692" s="39"/>
      <c r="E692" s="39"/>
      <c r="F692" s="39"/>
      <c r="G692" s="14"/>
      <c r="H692" s="14"/>
      <c r="I692" s="91"/>
      <c r="J692" s="121"/>
    </row>
    <row r="693" spans="1:10" x14ac:dyDescent="0.2">
      <c r="A693" s="378" t="s">
        <v>860</v>
      </c>
      <c r="B693" s="378"/>
      <c r="C693" s="378"/>
      <c r="D693" s="378"/>
      <c r="E693" s="378"/>
      <c r="F693" s="378"/>
      <c r="G693" s="378"/>
      <c r="H693" s="378"/>
      <c r="I693" s="378"/>
      <c r="J693" s="378"/>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1"/>
      <c r="J696" s="121" t="s">
        <v>1304</v>
      </c>
    </row>
    <row r="697" spans="1:10" x14ac:dyDescent="0.2">
      <c r="A697" s="103" t="s">
        <v>892</v>
      </c>
      <c r="B697" s="55"/>
      <c r="C697" s="46" t="s">
        <v>26</v>
      </c>
      <c r="D697" s="33">
        <v>400</v>
      </c>
      <c r="E697" s="33">
        <v>2055</v>
      </c>
      <c r="F697" s="48">
        <v>89.1</v>
      </c>
      <c r="G697" s="35">
        <v>100.2</v>
      </c>
      <c r="H697" s="35">
        <v>97.6</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819</v>
      </c>
      <c r="E699" s="33">
        <v>4204</v>
      </c>
      <c r="F699" s="48">
        <v>91.7</v>
      </c>
      <c r="G699" s="35">
        <v>99.6</v>
      </c>
      <c r="H699" s="35">
        <v>94</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815</v>
      </c>
      <c r="E702" s="33">
        <v>4113</v>
      </c>
      <c r="F702" s="48">
        <v>95.9</v>
      </c>
      <c r="G702" s="35">
        <v>100.4</v>
      </c>
      <c r="H702" s="35">
        <v>96.7</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1397</v>
      </c>
    </row>
    <row r="705" spans="1:10" ht="20.100000000000001" customHeight="1" x14ac:dyDescent="0.2">
      <c r="A705" s="355" t="s">
        <v>1621</v>
      </c>
      <c r="B705" s="53"/>
      <c r="C705" s="332" t="s">
        <v>26</v>
      </c>
      <c r="D705" s="41">
        <v>194</v>
      </c>
      <c r="E705" s="41">
        <v>951</v>
      </c>
      <c r="F705" s="42">
        <v>92.6</v>
      </c>
      <c r="G705" s="43">
        <v>97.5</v>
      </c>
      <c r="H705" s="43">
        <v>95.5</v>
      </c>
      <c r="J705" s="356" t="s">
        <v>1623</v>
      </c>
    </row>
    <row r="706" spans="1:10" x14ac:dyDescent="0.2">
      <c r="A706" s="13" t="s">
        <v>1173</v>
      </c>
      <c r="B706" s="55"/>
      <c r="C706" s="46"/>
      <c r="D706" s="41"/>
      <c r="E706" s="41"/>
      <c r="F706" s="42"/>
      <c r="G706" s="43"/>
      <c r="H706" s="43"/>
      <c r="I706" s="36"/>
      <c r="J706" s="242" t="s">
        <v>1624</v>
      </c>
    </row>
    <row r="707" spans="1:10" x14ac:dyDescent="0.2">
      <c r="A707" s="44" t="s">
        <v>340</v>
      </c>
      <c r="B707" s="53"/>
      <c r="C707" s="46" t="s">
        <v>26</v>
      </c>
      <c r="D707" s="56">
        <v>97.1</v>
      </c>
      <c r="E707" s="33">
        <v>523</v>
      </c>
      <c r="F707" s="48">
        <v>90.1</v>
      </c>
      <c r="G707" s="35">
        <v>96.9</v>
      </c>
      <c r="H707" s="35">
        <v>98.5</v>
      </c>
      <c r="J707" s="242" t="s">
        <v>1400</v>
      </c>
    </row>
    <row r="708" spans="1:10" x14ac:dyDescent="0.2">
      <c r="B708" s="55"/>
      <c r="C708" s="43"/>
      <c r="D708" s="105"/>
      <c r="E708" s="105"/>
      <c r="F708" s="106"/>
      <c r="G708" s="43"/>
      <c r="H708" s="43"/>
      <c r="I708" s="36"/>
      <c r="J708" s="121"/>
    </row>
    <row r="709" spans="1:10" x14ac:dyDescent="0.2">
      <c r="A709" s="103" t="s">
        <v>342</v>
      </c>
      <c r="B709" s="55"/>
      <c r="C709" s="46" t="s">
        <v>26</v>
      </c>
      <c r="D709" s="59">
        <v>114</v>
      </c>
      <c r="E709" s="33">
        <v>501</v>
      </c>
      <c r="F709" s="48">
        <v>97.5</v>
      </c>
      <c r="G709" s="35">
        <v>115.4</v>
      </c>
      <c r="H709" s="35">
        <v>90.9</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316</v>
      </c>
      <c r="E711" s="33">
        <v>1485</v>
      </c>
      <c r="F711" s="48">
        <v>99.7</v>
      </c>
      <c r="G711" s="35">
        <v>106.4</v>
      </c>
      <c r="H711" s="35">
        <v>88.1</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30.6</v>
      </c>
      <c r="E713" s="59">
        <v>125</v>
      </c>
      <c r="F713" s="48">
        <v>87</v>
      </c>
      <c r="G713" s="35">
        <v>115.5</v>
      </c>
      <c r="H713" s="35">
        <v>73.599999999999994</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70.599999999999994</v>
      </c>
      <c r="E715" s="33">
        <v>341</v>
      </c>
      <c r="F715" s="48">
        <v>121</v>
      </c>
      <c r="G715" s="35">
        <v>104.4</v>
      </c>
      <c r="H715" s="35">
        <v>110.3</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12.3</v>
      </c>
      <c r="E717" s="56">
        <v>59.9</v>
      </c>
      <c r="F717" s="48">
        <v>111.1</v>
      </c>
      <c r="G717" s="35">
        <v>100.8</v>
      </c>
      <c r="H717" s="35">
        <v>100.7</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58.2</v>
      </c>
      <c r="E719" s="33">
        <v>281</v>
      </c>
      <c r="F719" s="48">
        <v>123.3</v>
      </c>
      <c r="G719" s="35">
        <v>105.2</v>
      </c>
      <c r="H719" s="35">
        <v>112.6</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19.3</v>
      </c>
      <c r="E723" s="56">
        <v>98</v>
      </c>
      <c r="F723" s="48">
        <v>86</v>
      </c>
      <c r="G723" s="35">
        <v>101.1</v>
      </c>
      <c r="H723" s="35">
        <v>86.6</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MAJU 2019 r. (cd.)</v>
      </c>
      <c r="C725" s="14"/>
      <c r="D725" s="14"/>
    </row>
    <row r="726" spans="1:10" ht="12.75" x14ac:dyDescent="0.2">
      <c r="A726" s="117" t="str">
        <f>$A$2 &amp; " (cont.)"</f>
        <v>TABL. 1. PRODUCTION OF MAJOR INDUSTRIAL PRODUCTS IN FEBRUARY 2019 (cont.)</v>
      </c>
      <c r="B726" s="15"/>
    </row>
    <row r="727" spans="1:10" x14ac:dyDescent="0.2">
      <c r="A727" s="379" t="str">
        <f>$A$3</f>
        <v>WYROBY
wg Polskiej Klasyfikacji 
Wyrobów i Usług (PKWiU) / PRODPOL</v>
      </c>
      <c r="B727" s="380"/>
      <c r="C727" s="386" t="str">
        <f>$C$3</f>
        <v xml:space="preserve">Jednostka
miary  </v>
      </c>
      <c r="D727" s="16"/>
      <c r="E727" s="17"/>
      <c r="F727" s="18">
        <f>$F$3</f>
        <v>2019</v>
      </c>
      <c r="G727" s="19"/>
      <c r="H727" s="20"/>
      <c r="I727" s="21"/>
      <c r="J727" s="388" t="str">
        <f>$J$3</f>
        <v xml:space="preserve">PRODUCTS                                                                    by Polish Classification of Products and Services (PKWiU)/PRODPOL </v>
      </c>
    </row>
    <row r="728" spans="1:10" x14ac:dyDescent="0.2">
      <c r="A728" s="381"/>
      <c r="B728" s="382"/>
      <c r="C728" s="387"/>
      <c r="D728" s="22" t="str">
        <f>$D$4</f>
        <v>V</v>
      </c>
      <c r="E728" s="22" t="str">
        <f>$E$4</f>
        <v>I-V</v>
      </c>
      <c r="F728" s="23" t="str">
        <f>$F$4</f>
        <v>V</v>
      </c>
      <c r="G728" s="19"/>
      <c r="H728" s="361" t="str">
        <f>$H$4</f>
        <v>I-V</v>
      </c>
      <c r="I728" s="24"/>
      <c r="J728" s="389"/>
    </row>
    <row r="729" spans="1:10" ht="22.5" x14ac:dyDescent="0.2">
      <c r="A729" s="383"/>
      <c r="B729" s="384"/>
      <c r="C729" s="128" t="str">
        <f>$C$5</f>
        <v>Measure-ment unit</v>
      </c>
      <c r="D729" s="25" t="str">
        <f>$D$5</f>
        <v>Liczby
bezwzględne</v>
      </c>
      <c r="E729" s="82"/>
      <c r="F729" s="25" t="str">
        <f>$F$5</f>
        <v>V 2018=100</v>
      </c>
      <c r="G729" s="25" t="str">
        <f>$G$5</f>
        <v>IV 2019=100</v>
      </c>
      <c r="H729" s="361" t="str">
        <f>$H$5</f>
        <v>I-V 2018=100</v>
      </c>
      <c r="I729" s="26"/>
      <c r="J729" s="390"/>
    </row>
    <row r="730" spans="1:10" ht="9" customHeight="1" x14ac:dyDescent="0.2">
      <c r="C730" s="21"/>
      <c r="D730" s="21"/>
      <c r="E730" s="21"/>
      <c r="F730" s="21"/>
      <c r="I730" s="338"/>
    </row>
    <row r="731" spans="1:10" x14ac:dyDescent="0.2">
      <c r="A731" s="378" t="s">
        <v>1306</v>
      </c>
      <c r="B731" s="378"/>
      <c r="C731" s="378"/>
      <c r="D731" s="378"/>
      <c r="E731" s="378"/>
      <c r="F731" s="378"/>
      <c r="G731" s="378"/>
      <c r="H731" s="378"/>
      <c r="I731" s="378"/>
      <c r="J731" s="378"/>
    </row>
    <row r="732" spans="1:10" ht="9" customHeight="1" x14ac:dyDescent="0.2">
      <c r="A732" s="40"/>
      <c r="B732" s="40"/>
      <c r="C732" s="60"/>
      <c r="D732" s="39"/>
      <c r="E732" s="39"/>
      <c r="F732" s="39"/>
    </row>
    <row r="733" spans="1:10" ht="12.75" x14ac:dyDescent="0.2">
      <c r="A733" s="30" t="s">
        <v>830</v>
      </c>
      <c r="B733" s="31" t="s">
        <v>25</v>
      </c>
      <c r="C733" s="32" t="s">
        <v>26</v>
      </c>
      <c r="D733" s="56">
        <v>15</v>
      </c>
      <c r="E733" s="56">
        <v>73.2</v>
      </c>
      <c r="F733" s="48">
        <v>110.2</v>
      </c>
      <c r="G733" s="35">
        <v>104.4</v>
      </c>
      <c r="H733" s="35">
        <v>104.4</v>
      </c>
      <c r="J733" s="121" t="s">
        <v>845</v>
      </c>
    </row>
    <row r="734" spans="1:10" ht="10.15"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422</v>
      </c>
      <c r="E736" s="33">
        <v>3426</v>
      </c>
      <c r="F736" s="48">
        <v>26.4</v>
      </c>
      <c r="G736" s="35">
        <v>42.3</v>
      </c>
      <c r="H736" s="56">
        <v>77.599999999999994</v>
      </c>
      <c r="J736" s="121" t="s">
        <v>1107</v>
      </c>
    </row>
    <row r="737" spans="1:10" ht="10.15"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26631</v>
      </c>
      <c r="E739" s="33">
        <v>123399</v>
      </c>
      <c r="F739" s="48">
        <v>113.2</v>
      </c>
      <c r="G739" s="35">
        <v>107</v>
      </c>
      <c r="H739" s="35">
        <v>111.7</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156</v>
      </c>
      <c r="E741" s="33">
        <v>541</v>
      </c>
      <c r="F741" s="48">
        <v>134.5</v>
      </c>
      <c r="G741" s="35">
        <v>102.6</v>
      </c>
      <c r="H741" s="35">
        <v>105.7</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4956</v>
      </c>
      <c r="E745" s="33">
        <v>23806</v>
      </c>
      <c r="F745" s="48">
        <v>102.1</v>
      </c>
      <c r="G745" s="35">
        <v>100.2</v>
      </c>
      <c r="H745" s="35">
        <v>91.1</v>
      </c>
      <c r="I745" s="36"/>
      <c r="J745" s="121" t="s">
        <v>643</v>
      </c>
    </row>
    <row r="746" spans="1:10" ht="10.15" customHeight="1" x14ac:dyDescent="0.2">
      <c r="A746" s="44"/>
      <c r="B746" s="40"/>
      <c r="C746" s="32"/>
      <c r="D746" s="33"/>
      <c r="E746" s="33"/>
      <c r="F746" s="48"/>
      <c r="G746" s="35"/>
      <c r="H746" s="35"/>
      <c r="I746" s="36"/>
      <c r="J746" s="121"/>
    </row>
    <row r="747" spans="1:10" x14ac:dyDescent="0.2">
      <c r="A747" s="44" t="s">
        <v>349</v>
      </c>
      <c r="B747" s="58"/>
      <c r="C747" s="32" t="s">
        <v>29</v>
      </c>
      <c r="D747" s="33">
        <v>6510</v>
      </c>
      <c r="E747" s="33">
        <v>33551</v>
      </c>
      <c r="F747" s="48">
        <v>94.6</v>
      </c>
      <c r="G747" s="35">
        <v>100.4</v>
      </c>
      <c r="H747" s="35">
        <v>97.8</v>
      </c>
      <c r="I747" s="14"/>
      <c r="J747" s="121" t="s">
        <v>1174</v>
      </c>
    </row>
    <row r="748" spans="1:10" ht="10.15"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51</v>
      </c>
      <c r="E750" s="33">
        <v>246</v>
      </c>
      <c r="F750" s="48">
        <v>121.1</v>
      </c>
      <c r="G750" s="35">
        <v>103.5</v>
      </c>
      <c r="H750" s="35">
        <v>125.4</v>
      </c>
      <c r="J750" s="121" t="s">
        <v>846</v>
      </c>
    </row>
    <row r="751" spans="1:10" ht="10.15"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49.7</v>
      </c>
      <c r="E753" s="33">
        <v>239</v>
      </c>
      <c r="F753" s="48">
        <v>123.5</v>
      </c>
      <c r="G753" s="35">
        <v>103.7</v>
      </c>
      <c r="H753" s="35">
        <v>127.2</v>
      </c>
      <c r="J753" s="121" t="s">
        <v>962</v>
      </c>
    </row>
    <row r="754" spans="1:10" ht="10.15" customHeight="1" x14ac:dyDescent="0.2">
      <c r="A754" s="40"/>
      <c r="B754" s="40"/>
      <c r="C754" s="32"/>
      <c r="D754" s="41"/>
      <c r="E754" s="41"/>
      <c r="F754" s="42"/>
      <c r="G754" s="43"/>
      <c r="H754" s="43"/>
      <c r="I754" s="36"/>
      <c r="J754" s="121"/>
    </row>
    <row r="755" spans="1:10" x14ac:dyDescent="0.2">
      <c r="A755" s="44" t="s">
        <v>352</v>
      </c>
      <c r="B755" s="40"/>
      <c r="C755" s="32" t="s">
        <v>29</v>
      </c>
      <c r="D755" s="59">
        <v>128</v>
      </c>
      <c r="E755" s="41">
        <v>428</v>
      </c>
      <c r="F755" s="42">
        <v>102.9</v>
      </c>
      <c r="G755" s="35">
        <v>1752.2</v>
      </c>
      <c r="H755" s="35">
        <v>83.5</v>
      </c>
      <c r="J755" s="121" t="s">
        <v>644</v>
      </c>
    </row>
    <row r="756" spans="1:10" ht="10.15" customHeight="1" x14ac:dyDescent="0.2">
      <c r="A756" s="40"/>
      <c r="B756" s="40"/>
      <c r="C756" s="32"/>
      <c r="D756" s="41"/>
      <c r="E756" s="41"/>
      <c r="F756" s="42"/>
      <c r="G756" s="43"/>
      <c r="H756" s="43"/>
      <c r="J756" s="121"/>
    </row>
    <row r="757" spans="1:10" x14ac:dyDescent="0.2">
      <c r="A757" s="44" t="s">
        <v>353</v>
      </c>
      <c r="B757" s="40"/>
      <c r="C757" s="32" t="s">
        <v>29</v>
      </c>
      <c r="D757" s="56">
        <v>74.8</v>
      </c>
      <c r="E757" s="41">
        <v>399</v>
      </c>
      <c r="F757" s="42">
        <v>24.9</v>
      </c>
      <c r="G757" s="35">
        <v>76</v>
      </c>
      <c r="H757" s="43">
        <v>24.6</v>
      </c>
      <c r="J757" s="121" t="s">
        <v>645</v>
      </c>
    </row>
    <row r="758" spans="1:10" ht="10.15"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1904</v>
      </c>
      <c r="E760" s="33">
        <v>9982</v>
      </c>
      <c r="F760" s="48">
        <v>93.4</v>
      </c>
      <c r="G760" s="43">
        <v>114.2</v>
      </c>
      <c r="H760" s="43">
        <v>91.7</v>
      </c>
      <c r="J760" s="121" t="s">
        <v>963</v>
      </c>
    </row>
    <row r="761" spans="1:10" ht="10.15" customHeight="1" x14ac:dyDescent="0.2">
      <c r="A761" s="40"/>
      <c r="B761" s="40"/>
      <c r="C761" s="32"/>
      <c r="D761" s="41"/>
      <c r="E761" s="41"/>
      <c r="F761" s="42"/>
      <c r="G761" s="43"/>
      <c r="H761" s="43"/>
      <c r="I761" s="36"/>
      <c r="J761" s="121"/>
    </row>
    <row r="762" spans="1:10" x14ac:dyDescent="0.2">
      <c r="A762" s="44" t="s">
        <v>354</v>
      </c>
      <c r="B762" s="49"/>
      <c r="C762" s="32" t="s">
        <v>26</v>
      </c>
      <c r="D762" s="56">
        <v>26.4</v>
      </c>
      <c r="E762" s="59">
        <v>132</v>
      </c>
      <c r="F762" s="48">
        <v>111.9</v>
      </c>
      <c r="G762" s="35">
        <v>100.3</v>
      </c>
      <c r="H762" s="35">
        <v>103.9</v>
      </c>
      <c r="J762" s="121" t="s">
        <v>1413</v>
      </c>
    </row>
    <row r="763" spans="1:10" ht="10.15"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355</v>
      </c>
      <c r="E768" s="33">
        <v>1374</v>
      </c>
      <c r="F768" s="48">
        <v>124.1</v>
      </c>
      <c r="G768" s="35">
        <v>126.6</v>
      </c>
      <c r="H768" s="35">
        <v>86.5</v>
      </c>
      <c r="J768" s="121" t="s">
        <v>649</v>
      </c>
    </row>
    <row r="769" spans="1:10" ht="9" customHeight="1" x14ac:dyDescent="0.2">
      <c r="A769" s="44"/>
      <c r="B769" s="40"/>
      <c r="C769" s="60"/>
      <c r="D769" s="51"/>
      <c r="E769" s="81"/>
      <c r="F769" s="34"/>
      <c r="G769" s="66"/>
      <c r="H769" s="36"/>
      <c r="I769" s="338"/>
      <c r="J769" s="121"/>
    </row>
    <row r="770" spans="1:10" x14ac:dyDescent="0.2">
      <c r="A770" s="385" t="s">
        <v>831</v>
      </c>
      <c r="B770" s="385"/>
      <c r="C770" s="385"/>
      <c r="D770" s="385"/>
      <c r="E770" s="385"/>
      <c r="F770" s="385"/>
      <c r="G770" s="385"/>
      <c r="H770" s="385"/>
      <c r="I770" s="385"/>
      <c r="J770" s="385"/>
    </row>
    <row r="771" spans="1:10" x14ac:dyDescent="0.2">
      <c r="A771" s="395" t="s">
        <v>1460</v>
      </c>
      <c r="B771" s="395"/>
      <c r="C771" s="395"/>
      <c r="D771" s="395"/>
      <c r="E771" s="395"/>
      <c r="F771" s="395"/>
      <c r="G771" s="395"/>
      <c r="H771" s="395"/>
      <c r="I771" s="395"/>
      <c r="J771" s="395"/>
    </row>
    <row r="772" spans="1:10" ht="9" customHeight="1" x14ac:dyDescent="0.2">
      <c r="A772" s="14"/>
      <c r="B772" s="14"/>
      <c r="C772" s="14"/>
      <c r="D772" s="39"/>
      <c r="E772" s="39"/>
      <c r="F772" s="39"/>
    </row>
    <row r="773" spans="1:10" s="74" customFormat="1" x14ac:dyDescent="0.2">
      <c r="A773" s="44" t="s">
        <v>356</v>
      </c>
      <c r="B773" s="53"/>
      <c r="C773" s="32" t="s">
        <v>195</v>
      </c>
      <c r="D773" s="56">
        <v>33.1</v>
      </c>
      <c r="E773" s="59">
        <v>151</v>
      </c>
      <c r="F773" s="42">
        <v>105.5</v>
      </c>
      <c r="G773" s="35">
        <v>100.8</v>
      </c>
      <c r="H773" s="43">
        <v>116.3</v>
      </c>
      <c r="I773" s="338"/>
      <c r="J773" s="121" t="s">
        <v>650</v>
      </c>
    </row>
    <row r="774" spans="1:10" s="74" customFormat="1" ht="10.15" customHeight="1" x14ac:dyDescent="0.2">
      <c r="A774" s="30"/>
      <c r="B774" s="53"/>
      <c r="C774" s="32"/>
      <c r="D774" s="41"/>
      <c r="E774" s="41"/>
      <c r="F774" s="42"/>
      <c r="G774" s="43"/>
      <c r="H774" s="43"/>
      <c r="I774" s="108"/>
      <c r="J774" s="121"/>
    </row>
    <row r="775" spans="1:10" x14ac:dyDescent="0.2">
      <c r="A775" s="44" t="s">
        <v>357</v>
      </c>
      <c r="B775" s="53"/>
      <c r="C775" s="32" t="s">
        <v>195</v>
      </c>
      <c r="D775" s="56">
        <v>8.1</v>
      </c>
      <c r="E775" s="56">
        <v>38</v>
      </c>
      <c r="F775" s="48">
        <v>114.7</v>
      </c>
      <c r="G775" s="43">
        <v>100.3</v>
      </c>
      <c r="H775" s="35">
        <v>115.6</v>
      </c>
      <c r="J775" s="121" t="s">
        <v>651</v>
      </c>
    </row>
    <row r="776" spans="1:10" ht="10.15"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1550</v>
      </c>
      <c r="B778" s="92" t="s">
        <v>25</v>
      </c>
      <c r="C778" s="32" t="s">
        <v>29</v>
      </c>
      <c r="D778" s="33">
        <v>10638</v>
      </c>
      <c r="E778" s="33">
        <v>53981</v>
      </c>
      <c r="F778" s="48">
        <v>105.5</v>
      </c>
      <c r="G778" s="35">
        <v>101.6</v>
      </c>
      <c r="H778" s="35">
        <v>99.9</v>
      </c>
      <c r="J778" s="121" t="s">
        <v>1551</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1552</v>
      </c>
      <c r="B783" s="53" t="s">
        <v>25</v>
      </c>
      <c r="C783" s="46" t="s">
        <v>29</v>
      </c>
      <c r="D783" s="33">
        <v>13808</v>
      </c>
      <c r="E783" s="33">
        <v>61844</v>
      </c>
      <c r="F783" s="48">
        <v>124.6</v>
      </c>
      <c r="G783" s="35">
        <v>108.1</v>
      </c>
      <c r="H783" s="35">
        <v>114.2</v>
      </c>
      <c r="J783" s="121" t="s">
        <v>1553</v>
      </c>
    </row>
    <row r="784" spans="1:10" ht="10.15"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3884</v>
      </c>
      <c r="E786" s="33">
        <v>18568</v>
      </c>
      <c r="F786" s="48">
        <v>111.5</v>
      </c>
      <c r="G786" s="35">
        <v>112.3</v>
      </c>
      <c r="H786" s="35">
        <v>111.9</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2454</v>
      </c>
      <c r="E790" s="33">
        <v>11549</v>
      </c>
      <c r="F790" s="48">
        <v>114</v>
      </c>
      <c r="G790" s="35">
        <v>103.5</v>
      </c>
      <c r="H790" s="35">
        <v>107.6</v>
      </c>
      <c r="J790" s="121" t="s">
        <v>658</v>
      </c>
    </row>
    <row r="791" spans="1:10" ht="9" customHeight="1" x14ac:dyDescent="0.2">
      <c r="A791" s="30"/>
      <c r="B791" s="30"/>
      <c r="C791" s="32"/>
      <c r="D791" s="41"/>
      <c r="E791" s="41"/>
      <c r="F791" s="42"/>
      <c r="G791" s="43"/>
      <c r="H791" s="43"/>
      <c r="I791" s="36"/>
      <c r="J791" s="121"/>
    </row>
    <row r="792" spans="1:10" ht="12.75" x14ac:dyDescent="0.2">
      <c r="A792" s="30" t="s">
        <v>1554</v>
      </c>
      <c r="B792" s="53" t="s">
        <v>25</v>
      </c>
      <c r="C792" s="32" t="s">
        <v>29</v>
      </c>
      <c r="D792" s="33">
        <v>5011</v>
      </c>
      <c r="E792" s="33">
        <v>26961</v>
      </c>
      <c r="F792" s="48">
        <v>81.599999999999994</v>
      </c>
      <c r="G792" s="35">
        <v>97.3</v>
      </c>
      <c r="H792" s="35">
        <v>96</v>
      </c>
      <c r="I792" s="84"/>
      <c r="J792" s="121" t="s">
        <v>1555</v>
      </c>
    </row>
    <row r="793" spans="1:10" ht="9" customHeight="1" x14ac:dyDescent="0.2">
      <c r="A793" s="44"/>
      <c r="B793" s="30"/>
      <c r="C793" s="60"/>
      <c r="D793" s="81"/>
      <c r="E793" s="81"/>
      <c r="F793" s="34"/>
      <c r="G793" s="66"/>
      <c r="H793" s="66"/>
      <c r="J793" s="121"/>
    </row>
    <row r="794" spans="1:10" ht="33.75" customHeight="1" x14ac:dyDescent="0.2">
      <c r="A794" s="394" t="s">
        <v>1556</v>
      </c>
      <c r="B794" s="394"/>
      <c r="C794" s="394"/>
      <c r="D794" s="394"/>
      <c r="E794" s="394"/>
      <c r="F794" s="394"/>
      <c r="G794" s="394"/>
      <c r="H794" s="394"/>
      <c r="I794" s="394"/>
      <c r="J794" s="394"/>
    </row>
    <row r="795" spans="1:10" ht="33.75" customHeight="1" x14ac:dyDescent="0.2">
      <c r="A795" s="392" t="s">
        <v>1557</v>
      </c>
      <c r="B795" s="392"/>
      <c r="C795" s="392"/>
      <c r="D795" s="392"/>
      <c r="E795" s="392"/>
      <c r="F795" s="392"/>
      <c r="G795" s="392"/>
      <c r="H795" s="392"/>
      <c r="I795" s="392"/>
      <c r="J795" s="392"/>
    </row>
    <row r="796" spans="1:10" ht="12.75" x14ac:dyDescent="0.2">
      <c r="A796" s="116" t="str">
        <f>$A$1 &amp; " (cd.)"</f>
        <v>TABL. 1. PRODUKCJA WAŻNIEJSZYCH WYROBÓW PRZEMYSŁOWYCH W MAJU 2019 r. (cd.)</v>
      </c>
      <c r="C796" s="14"/>
      <c r="D796" s="14"/>
    </row>
    <row r="797" spans="1:10" ht="12.75" x14ac:dyDescent="0.2">
      <c r="A797" s="117" t="str">
        <f>$A$2 &amp; " (cont.)"</f>
        <v>TABL. 1. PRODUCTION OF MAJOR INDUSTRIAL PRODUCTS IN FEBRUARY 2019 (cont.)</v>
      </c>
      <c r="B797" s="15"/>
    </row>
    <row r="798" spans="1:10" x14ac:dyDescent="0.2">
      <c r="A798" s="379" t="str">
        <f>$A$3</f>
        <v>WYROBY
wg Polskiej Klasyfikacji 
Wyrobów i Usług (PKWiU) / PRODPOL</v>
      </c>
      <c r="B798" s="380"/>
      <c r="C798" s="386" t="str">
        <f>$C$3</f>
        <v xml:space="preserve">Jednostka
miary  </v>
      </c>
      <c r="D798" s="16"/>
      <c r="E798" s="17"/>
      <c r="F798" s="18">
        <f>$F$3</f>
        <v>2019</v>
      </c>
      <c r="G798" s="19"/>
      <c r="H798" s="20"/>
      <c r="I798" s="21"/>
      <c r="J798" s="388" t="str">
        <f>$J$3</f>
        <v xml:space="preserve">PRODUCTS                                                                    by Polish Classification of Products and Services (PKWiU)/PRODPOL </v>
      </c>
    </row>
    <row r="799" spans="1:10" x14ac:dyDescent="0.2">
      <c r="A799" s="381"/>
      <c r="B799" s="382"/>
      <c r="C799" s="387"/>
      <c r="D799" s="22" t="str">
        <f>$D$4</f>
        <v>V</v>
      </c>
      <c r="E799" s="22" t="str">
        <f>$E$4</f>
        <v>I-V</v>
      </c>
      <c r="F799" s="23" t="str">
        <f>$F$4</f>
        <v>V</v>
      </c>
      <c r="G799" s="19"/>
      <c r="H799" s="361" t="str">
        <f>$H$4</f>
        <v>I-V</v>
      </c>
      <c r="I799" s="24"/>
      <c r="J799" s="389"/>
    </row>
    <row r="800" spans="1:10" ht="22.5" x14ac:dyDescent="0.2">
      <c r="A800" s="383"/>
      <c r="B800" s="384"/>
      <c r="C800" s="128" t="str">
        <f>$C$5</f>
        <v>Measure-ment unit</v>
      </c>
      <c r="D800" s="25" t="str">
        <f>$D$5</f>
        <v>Liczby
bezwzględne</v>
      </c>
      <c r="E800" s="82"/>
      <c r="F800" s="25" t="str">
        <f>$F$5</f>
        <v>V 2018=100</v>
      </c>
      <c r="G800" s="25" t="str">
        <f>$G$5</f>
        <v>IV 2019=100</v>
      </c>
      <c r="H800" s="361" t="str">
        <f>$H$5</f>
        <v>I-V 2018=100</v>
      </c>
      <c r="I800" s="26"/>
      <c r="J800" s="390"/>
    </row>
    <row r="801" spans="1:10" ht="9" customHeight="1" x14ac:dyDescent="0.2">
      <c r="A801" s="339"/>
      <c r="B801" s="339"/>
      <c r="C801" s="339"/>
      <c r="D801" s="84"/>
      <c r="E801" s="85"/>
      <c r="F801" s="84"/>
      <c r="G801" s="84"/>
      <c r="H801" s="84"/>
      <c r="I801" s="341"/>
      <c r="J801" s="340"/>
    </row>
    <row r="802" spans="1:10" x14ac:dyDescent="0.2">
      <c r="A802" s="378" t="s">
        <v>861</v>
      </c>
      <c r="B802" s="378"/>
      <c r="C802" s="378"/>
      <c r="D802" s="378"/>
      <c r="E802" s="378"/>
      <c r="F802" s="378"/>
      <c r="G802" s="378"/>
      <c r="H802" s="378"/>
      <c r="I802" s="378"/>
      <c r="J802" s="378"/>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1"/>
      <c r="J805" s="121" t="s">
        <v>659</v>
      </c>
    </row>
    <row r="806" spans="1:10" ht="12.75" x14ac:dyDescent="0.2">
      <c r="A806" s="40" t="s">
        <v>1558</v>
      </c>
      <c r="B806" s="55" t="s">
        <v>25</v>
      </c>
      <c r="C806" s="32" t="s">
        <v>195</v>
      </c>
      <c r="D806" s="296">
        <v>248</v>
      </c>
      <c r="E806" s="296">
        <v>1597</v>
      </c>
      <c r="F806" s="362">
        <v>124</v>
      </c>
      <c r="G806" s="294">
        <v>65</v>
      </c>
      <c r="H806" s="294">
        <v>130.1</v>
      </c>
      <c r="I806" s="36"/>
      <c r="J806" s="121" t="s">
        <v>1559</v>
      </c>
    </row>
    <row r="807" spans="1:10" ht="10.15"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13752</v>
      </c>
      <c r="E810" s="33">
        <v>69448</v>
      </c>
      <c r="F810" s="48">
        <v>110.8</v>
      </c>
      <c r="G810" s="35">
        <v>85.4</v>
      </c>
      <c r="H810" s="56">
        <v>137.5</v>
      </c>
      <c r="I810" s="36"/>
      <c r="J810" s="121" t="s">
        <v>1307</v>
      </c>
    </row>
    <row r="811" spans="1:10" ht="10.15"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1560</v>
      </c>
      <c r="B813" s="30" t="s">
        <v>25</v>
      </c>
      <c r="C813" s="46" t="s">
        <v>195</v>
      </c>
      <c r="D813" s="51">
        <v>1698</v>
      </c>
      <c r="E813" s="33">
        <v>9316</v>
      </c>
      <c r="F813" s="48">
        <v>98.3</v>
      </c>
      <c r="G813" s="35">
        <v>91.4</v>
      </c>
      <c r="H813" s="35">
        <v>104.2</v>
      </c>
      <c r="J813" s="121" t="s">
        <v>1561</v>
      </c>
    </row>
    <row r="814" spans="1:10" ht="10.15" customHeight="1" x14ac:dyDescent="0.2">
      <c r="B814" s="45"/>
      <c r="C814" s="46"/>
      <c r="D814" s="39"/>
      <c r="E814" s="41"/>
      <c r="F814" s="42"/>
      <c r="G814" s="43"/>
      <c r="H814" s="43"/>
      <c r="I814" s="36"/>
      <c r="J814" s="121"/>
    </row>
    <row r="815" spans="1:10" x14ac:dyDescent="0.2">
      <c r="A815" s="44" t="s">
        <v>363</v>
      </c>
      <c r="B815" s="55"/>
      <c r="C815" s="46" t="s">
        <v>195</v>
      </c>
      <c r="D815" s="51">
        <v>234</v>
      </c>
      <c r="E815" s="33">
        <v>1351</v>
      </c>
      <c r="F815" s="48">
        <v>86.9</v>
      </c>
      <c r="G815" s="35">
        <v>92.5</v>
      </c>
      <c r="H815" s="35">
        <v>101.1</v>
      </c>
      <c r="J815" s="121" t="s">
        <v>663</v>
      </c>
    </row>
    <row r="816" spans="1:10" ht="10.15" customHeight="1" x14ac:dyDescent="0.2">
      <c r="B816" s="55"/>
      <c r="C816" s="46"/>
      <c r="D816" s="42"/>
      <c r="E816" s="41"/>
      <c r="F816" s="42"/>
      <c r="G816" s="43"/>
      <c r="H816" s="43"/>
      <c r="I816" s="36"/>
      <c r="J816" s="121"/>
    </row>
    <row r="817" spans="1:10" x14ac:dyDescent="0.2">
      <c r="A817" s="44" t="s">
        <v>364</v>
      </c>
      <c r="B817" s="55"/>
      <c r="C817" s="46" t="s">
        <v>195</v>
      </c>
      <c r="D817" s="51">
        <v>411</v>
      </c>
      <c r="E817" s="33">
        <v>2100</v>
      </c>
      <c r="F817" s="48">
        <v>94.4</v>
      </c>
      <c r="G817" s="35">
        <v>99.5</v>
      </c>
      <c r="H817" s="35">
        <v>94.2</v>
      </c>
      <c r="J817" s="121" t="s">
        <v>664</v>
      </c>
    </row>
    <row r="818" spans="1:10" ht="10.15" customHeight="1" x14ac:dyDescent="0.2">
      <c r="B818" s="55"/>
      <c r="C818" s="46"/>
      <c r="D818" s="42"/>
      <c r="E818" s="41"/>
      <c r="F818" s="42"/>
      <c r="G818" s="43"/>
      <c r="H818" s="43"/>
      <c r="I818" s="36"/>
      <c r="J818" s="121"/>
    </row>
    <row r="819" spans="1:10" x14ac:dyDescent="0.2">
      <c r="A819" s="44" t="s">
        <v>365</v>
      </c>
      <c r="B819" s="58"/>
      <c r="C819" s="46" t="s">
        <v>195</v>
      </c>
      <c r="D819" s="51">
        <v>1201</v>
      </c>
      <c r="E819" s="33">
        <v>5781</v>
      </c>
      <c r="F819" s="48">
        <v>112.6</v>
      </c>
      <c r="G819" s="35">
        <v>110.9</v>
      </c>
      <c r="H819" s="35">
        <v>118.7</v>
      </c>
      <c r="I819" s="84"/>
      <c r="J819" s="121" t="s">
        <v>665</v>
      </c>
    </row>
    <row r="820" spans="1:10" ht="9" customHeight="1" x14ac:dyDescent="0.2">
      <c r="A820" s="339"/>
      <c r="B820" s="339"/>
      <c r="C820" s="339"/>
      <c r="D820" s="84"/>
      <c r="E820" s="85"/>
      <c r="F820" s="84"/>
      <c r="G820" s="84"/>
      <c r="H820" s="84"/>
      <c r="I820" s="342"/>
      <c r="J820" s="126"/>
    </row>
    <row r="821" spans="1:10" x14ac:dyDescent="0.2">
      <c r="A821" s="396" t="s">
        <v>862</v>
      </c>
      <c r="B821" s="396"/>
      <c r="C821" s="396"/>
      <c r="D821" s="396"/>
      <c r="E821" s="396"/>
      <c r="F821" s="396"/>
      <c r="G821" s="396"/>
      <c r="H821" s="396"/>
      <c r="I821" s="396"/>
      <c r="J821" s="396"/>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4074</v>
      </c>
      <c r="E824" s="33">
        <v>19243</v>
      </c>
      <c r="F824" s="48">
        <v>108.4</v>
      </c>
      <c r="G824" s="35">
        <v>105.8</v>
      </c>
      <c r="H824" s="35">
        <v>107.3</v>
      </c>
      <c r="I824" s="36"/>
      <c r="J824" s="121" t="s">
        <v>669</v>
      </c>
    </row>
    <row r="825" spans="1:10" x14ac:dyDescent="0.2">
      <c r="A825" s="30"/>
      <c r="B825" s="31"/>
      <c r="C825" s="32" t="s">
        <v>42</v>
      </c>
      <c r="D825" s="33">
        <v>1692</v>
      </c>
      <c r="E825" s="33">
        <v>8773</v>
      </c>
      <c r="F825" s="48">
        <v>228.7</v>
      </c>
      <c r="G825" s="56">
        <v>146.4</v>
      </c>
      <c r="H825" s="35">
        <v>144.19999999999999</v>
      </c>
      <c r="I825" s="342"/>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480</v>
      </c>
      <c r="E828" s="33">
        <v>2055</v>
      </c>
      <c r="F828" s="48">
        <v>126</v>
      </c>
      <c r="G828" s="35">
        <v>115.5</v>
      </c>
      <c r="H828" s="35">
        <v>90</v>
      </c>
      <c r="I828" s="36"/>
      <c r="J828" s="121" t="s">
        <v>1314</v>
      </c>
    </row>
    <row r="829" spans="1:10" x14ac:dyDescent="0.2">
      <c r="B829" s="58"/>
      <c r="C829" s="32" t="s">
        <v>42</v>
      </c>
      <c r="D829" s="59">
        <v>101</v>
      </c>
      <c r="E829" s="33">
        <v>426</v>
      </c>
      <c r="F829" s="48">
        <v>128.80000000000001</v>
      </c>
      <c r="G829" s="35">
        <v>114.5</v>
      </c>
      <c r="H829" s="35">
        <v>96.3</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6">
        <v>103</v>
      </c>
      <c r="E831" s="41">
        <v>511</v>
      </c>
      <c r="F831" s="42">
        <v>106.8</v>
      </c>
      <c r="G831" s="35">
        <v>99</v>
      </c>
      <c r="H831" s="43">
        <v>107.8</v>
      </c>
      <c r="I831" s="36"/>
      <c r="J831" s="121" t="s">
        <v>669</v>
      </c>
    </row>
    <row r="832" spans="1:10" x14ac:dyDescent="0.2">
      <c r="B832" s="58"/>
      <c r="C832" s="32" t="s">
        <v>42</v>
      </c>
      <c r="D832" s="59">
        <v>595</v>
      </c>
      <c r="E832" s="33">
        <v>3083</v>
      </c>
      <c r="F832" s="48">
        <v>105.2</v>
      </c>
      <c r="G832" s="35">
        <v>98.3</v>
      </c>
      <c r="H832" s="35">
        <v>106</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254</v>
      </c>
      <c r="E834" s="33">
        <v>1225</v>
      </c>
      <c r="F834" s="48">
        <v>101.8</v>
      </c>
      <c r="G834" s="35">
        <v>101.7</v>
      </c>
      <c r="H834" s="35">
        <v>90.9</v>
      </c>
      <c r="I834" s="36"/>
      <c r="J834" s="121" t="s">
        <v>670</v>
      </c>
    </row>
    <row r="835" spans="1:10" x14ac:dyDescent="0.2">
      <c r="A835" s="40"/>
      <c r="B835" s="58"/>
      <c r="C835" s="32" t="s">
        <v>199</v>
      </c>
      <c r="D835" s="33">
        <v>248</v>
      </c>
      <c r="E835" s="33">
        <v>1262</v>
      </c>
      <c r="F835" s="48">
        <v>40.6</v>
      </c>
      <c r="G835" s="35">
        <v>97.1</v>
      </c>
      <c r="H835" s="35">
        <v>38.5</v>
      </c>
      <c r="I835" s="36"/>
      <c r="J835" s="121"/>
    </row>
    <row r="836" spans="1:10" ht="10.15" customHeight="1" x14ac:dyDescent="0.2">
      <c r="A836" s="40"/>
      <c r="B836" s="58"/>
      <c r="C836" s="32"/>
      <c r="D836" s="33"/>
      <c r="E836" s="33"/>
      <c r="F836" s="48"/>
      <c r="G836" s="35"/>
      <c r="H836" s="35"/>
      <c r="I836" s="36"/>
      <c r="J836" s="121"/>
    </row>
    <row r="837" spans="1:10" x14ac:dyDescent="0.2">
      <c r="A837" s="44" t="s">
        <v>0</v>
      </c>
      <c r="B837" s="53"/>
      <c r="C837" s="32" t="s">
        <v>195</v>
      </c>
      <c r="D837" s="33">
        <v>84223</v>
      </c>
      <c r="E837" s="33">
        <v>391087</v>
      </c>
      <c r="F837" s="48">
        <v>96.1</v>
      </c>
      <c r="G837" s="35">
        <v>131.30000000000001</v>
      </c>
      <c r="H837" s="35">
        <v>90.9</v>
      </c>
      <c r="J837" s="121" t="s">
        <v>1414</v>
      </c>
    </row>
    <row r="838" spans="1:10" ht="10.15" customHeight="1" x14ac:dyDescent="0.2">
      <c r="A838" s="30"/>
      <c r="B838" s="30"/>
      <c r="C838" s="32"/>
      <c r="D838" s="41"/>
      <c r="E838" s="41"/>
      <c r="F838" s="42"/>
      <c r="G838" s="43"/>
      <c r="H838" s="43"/>
      <c r="I838" s="36"/>
      <c r="J838" s="121"/>
    </row>
    <row r="839" spans="1:10" x14ac:dyDescent="0.2">
      <c r="A839" s="44" t="s">
        <v>372</v>
      </c>
      <c r="B839" s="45"/>
      <c r="C839" s="32" t="s">
        <v>195</v>
      </c>
      <c r="D839" s="33">
        <v>564</v>
      </c>
      <c r="E839" s="33">
        <v>2652</v>
      </c>
      <c r="F839" s="48">
        <v>115.2</v>
      </c>
      <c r="G839" s="35">
        <v>104.8</v>
      </c>
      <c r="H839" s="35">
        <v>89.6</v>
      </c>
      <c r="J839" s="121" t="s">
        <v>671</v>
      </c>
    </row>
    <row r="840" spans="1:10" ht="10.15" customHeight="1" x14ac:dyDescent="0.2">
      <c r="B840" s="45"/>
      <c r="C840" s="32"/>
      <c r="D840" s="41"/>
      <c r="E840" s="41"/>
      <c r="F840" s="42"/>
      <c r="G840" s="43"/>
      <c r="H840" s="43"/>
      <c r="I840" s="36"/>
      <c r="J840" s="121"/>
    </row>
    <row r="841" spans="1:10" ht="12.75" x14ac:dyDescent="0.2">
      <c r="A841" s="14" t="s">
        <v>1562</v>
      </c>
      <c r="B841" s="110" t="s">
        <v>25</v>
      </c>
      <c r="C841" s="32" t="s">
        <v>195</v>
      </c>
      <c r="D841" s="33">
        <v>542</v>
      </c>
      <c r="E841" s="33">
        <v>2538</v>
      </c>
      <c r="F841" s="48">
        <v>115.2</v>
      </c>
      <c r="G841" s="35">
        <v>104.5</v>
      </c>
      <c r="H841" s="35">
        <v>88.7</v>
      </c>
      <c r="I841" s="36"/>
      <c r="J841" s="121" t="s">
        <v>1341</v>
      </c>
    </row>
    <row r="842" spans="1:10" ht="10.15" customHeight="1" x14ac:dyDescent="0.2">
      <c r="A842" s="14"/>
      <c r="B842" s="110"/>
      <c r="C842" s="32"/>
      <c r="D842" s="33"/>
      <c r="E842" s="33"/>
      <c r="F842" s="48"/>
      <c r="G842" s="35"/>
      <c r="H842" s="35"/>
      <c r="I842" s="36"/>
      <c r="J842" s="121"/>
    </row>
    <row r="843" spans="1:10" x14ac:dyDescent="0.2">
      <c r="A843" s="44" t="s">
        <v>373</v>
      </c>
      <c r="B843" s="55"/>
      <c r="C843" s="32" t="s">
        <v>29</v>
      </c>
      <c r="D843" s="59">
        <v>37005</v>
      </c>
      <c r="E843" s="59">
        <v>198780</v>
      </c>
      <c r="F843" s="48">
        <v>115</v>
      </c>
      <c r="G843" s="35">
        <v>116.6</v>
      </c>
      <c r="H843" s="35">
        <v>122.9</v>
      </c>
      <c r="J843" s="121" t="s">
        <v>672</v>
      </c>
    </row>
    <row r="844" spans="1:10" ht="10.15"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6369</v>
      </c>
      <c r="E846" s="33">
        <v>26835</v>
      </c>
      <c r="F846" s="48">
        <v>123.5</v>
      </c>
      <c r="G846" s="35">
        <v>109.2</v>
      </c>
      <c r="H846" s="35">
        <v>116</v>
      </c>
      <c r="I846" s="36"/>
      <c r="J846" s="121" t="s">
        <v>1316</v>
      </c>
    </row>
    <row r="847" spans="1:10" ht="10.15" customHeight="1" x14ac:dyDescent="0.2">
      <c r="A847" s="30"/>
      <c r="B847" s="30"/>
      <c r="C847" s="32" t="s">
        <v>43</v>
      </c>
      <c r="D847" s="33">
        <v>2469</v>
      </c>
      <c r="E847" s="33">
        <v>10810</v>
      </c>
      <c r="F847" s="48">
        <v>100.5</v>
      </c>
      <c r="G847" s="35">
        <v>118.1</v>
      </c>
      <c r="H847" s="35">
        <v>90.9</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2571</v>
      </c>
      <c r="E849" s="33">
        <v>14312</v>
      </c>
      <c r="F849" s="48">
        <v>342.3</v>
      </c>
      <c r="G849" s="35">
        <v>86</v>
      </c>
      <c r="H849" s="35">
        <v>95</v>
      </c>
      <c r="J849" s="121" t="s">
        <v>674</v>
      </c>
    </row>
    <row r="850" spans="1:10" ht="10.15" customHeight="1" x14ac:dyDescent="0.2">
      <c r="A850" s="14"/>
      <c r="B850" s="62"/>
      <c r="C850" s="32"/>
      <c r="D850" s="33"/>
      <c r="E850" s="33"/>
      <c r="F850" s="42"/>
      <c r="G850" s="43"/>
      <c r="H850" s="43"/>
      <c r="J850" s="121"/>
    </row>
    <row r="851" spans="1:10" ht="12.75" x14ac:dyDescent="0.2">
      <c r="A851" s="14" t="s">
        <v>1563</v>
      </c>
      <c r="B851" s="62" t="s">
        <v>25</v>
      </c>
      <c r="C851" s="32" t="s">
        <v>195</v>
      </c>
      <c r="D851" s="33">
        <v>4023</v>
      </c>
      <c r="E851" s="33">
        <v>22346</v>
      </c>
      <c r="F851" s="48">
        <v>131</v>
      </c>
      <c r="G851" s="43">
        <v>89.8</v>
      </c>
      <c r="H851" s="43">
        <v>112.8</v>
      </c>
      <c r="I851" s="14"/>
      <c r="J851" s="121" t="s">
        <v>1564</v>
      </c>
    </row>
    <row r="852" spans="1:10" ht="10.15"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1565</v>
      </c>
      <c r="B854" s="53" t="s">
        <v>25</v>
      </c>
      <c r="C854" s="32" t="s">
        <v>195</v>
      </c>
      <c r="D854" s="33">
        <v>301</v>
      </c>
      <c r="E854" s="33">
        <v>1448</v>
      </c>
      <c r="F854" s="48">
        <v>117.6</v>
      </c>
      <c r="G854" s="35">
        <v>106.3</v>
      </c>
      <c r="H854" s="35">
        <v>118.7</v>
      </c>
      <c r="J854" s="121" t="s">
        <v>1566</v>
      </c>
    </row>
    <row r="855" spans="1:10" ht="10.15" customHeight="1" x14ac:dyDescent="0.2">
      <c r="A855" s="30"/>
      <c r="B855" s="53"/>
      <c r="C855" s="32"/>
      <c r="D855" s="41"/>
      <c r="E855" s="41"/>
      <c r="F855" s="42"/>
      <c r="G855" s="43"/>
      <c r="H855" s="43"/>
      <c r="I855" s="342"/>
      <c r="J855" s="121"/>
    </row>
    <row r="856" spans="1:10" ht="12.75" x14ac:dyDescent="0.2">
      <c r="A856" s="30" t="s">
        <v>1567</v>
      </c>
      <c r="B856" s="92" t="s">
        <v>25</v>
      </c>
      <c r="C856" s="32" t="s">
        <v>195</v>
      </c>
      <c r="D856" s="33">
        <v>385</v>
      </c>
      <c r="E856" s="33">
        <v>1949</v>
      </c>
      <c r="F856" s="48">
        <v>116.5</v>
      </c>
      <c r="G856" s="35">
        <v>104.9</v>
      </c>
      <c r="H856" s="35">
        <v>107.1</v>
      </c>
      <c r="J856" s="121" t="s">
        <v>1568</v>
      </c>
    </row>
    <row r="857" spans="1:10" ht="10.15"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481</v>
      </c>
      <c r="E859" s="33">
        <v>2623</v>
      </c>
      <c r="F859" s="48">
        <v>102.1</v>
      </c>
      <c r="G859" s="35">
        <v>99.6</v>
      </c>
      <c r="H859" s="35">
        <v>97.7</v>
      </c>
      <c r="J859" s="121" t="s">
        <v>965</v>
      </c>
    </row>
    <row r="860" spans="1:10" ht="10.15"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170</v>
      </c>
      <c r="E861" s="33">
        <v>1001</v>
      </c>
      <c r="F861" s="48">
        <v>176.5</v>
      </c>
      <c r="G861" s="35">
        <v>126.6</v>
      </c>
      <c r="H861" s="35">
        <v>110</v>
      </c>
      <c r="J861" s="121" t="s">
        <v>967</v>
      </c>
    </row>
    <row r="862" spans="1:10" ht="9" customHeight="1" x14ac:dyDescent="0.2">
      <c r="A862" s="30"/>
      <c r="B862" s="30"/>
      <c r="C862" s="60"/>
      <c r="D862" s="39"/>
      <c r="E862" s="39"/>
      <c r="F862" s="39"/>
      <c r="G862" s="66"/>
      <c r="H862" s="14"/>
      <c r="I862" s="66"/>
      <c r="J862" s="121"/>
    </row>
    <row r="863" spans="1:10" ht="45" customHeight="1" x14ac:dyDescent="0.2">
      <c r="A863" s="394" t="s">
        <v>1569</v>
      </c>
      <c r="B863" s="394"/>
      <c r="C863" s="394"/>
      <c r="D863" s="394"/>
      <c r="E863" s="394"/>
      <c r="F863" s="394"/>
      <c r="G863" s="394"/>
      <c r="H863" s="394"/>
      <c r="I863" s="394"/>
      <c r="J863" s="394"/>
    </row>
    <row r="864" spans="1:10" ht="33.75" customHeight="1" x14ac:dyDescent="0.2">
      <c r="A864" s="392" t="s">
        <v>1638</v>
      </c>
      <c r="B864" s="392"/>
      <c r="C864" s="392"/>
      <c r="D864" s="392"/>
      <c r="E864" s="392"/>
      <c r="F864" s="392"/>
      <c r="G864" s="392"/>
      <c r="H864" s="392"/>
      <c r="I864" s="392"/>
      <c r="J864" s="392"/>
    </row>
    <row r="865" spans="1:10" ht="12.75" x14ac:dyDescent="0.2">
      <c r="A865" s="116" t="str">
        <f>$A$1 &amp; " (cd.)"</f>
        <v>TABL. 1. PRODUKCJA WAŻNIEJSZYCH WYROBÓW PRZEMYSŁOWYCH W MAJU 2019 r. (cd.)</v>
      </c>
      <c r="C865" s="14"/>
      <c r="D865" s="14"/>
    </row>
    <row r="866" spans="1:10" ht="12.75" x14ac:dyDescent="0.2">
      <c r="A866" s="117" t="str">
        <f>$A$2 &amp; " (cont.)"</f>
        <v>TABL. 1. PRODUCTION OF MAJOR INDUSTRIAL PRODUCTS IN FEBRUARY 2019 (cont.)</v>
      </c>
      <c r="B866" s="15"/>
    </row>
    <row r="867" spans="1:10" x14ac:dyDescent="0.2">
      <c r="A867" s="379" t="str">
        <f>$A$3</f>
        <v>WYROBY
wg Polskiej Klasyfikacji 
Wyrobów i Usług (PKWiU) / PRODPOL</v>
      </c>
      <c r="B867" s="380"/>
      <c r="C867" s="386" t="str">
        <f>$C$3</f>
        <v xml:space="preserve">Jednostka
miary  </v>
      </c>
      <c r="D867" s="16"/>
      <c r="E867" s="17"/>
      <c r="F867" s="18">
        <f>$F$3</f>
        <v>2019</v>
      </c>
      <c r="G867" s="19"/>
      <c r="H867" s="20"/>
      <c r="I867" s="21"/>
      <c r="J867" s="388" t="str">
        <f>$J$3</f>
        <v xml:space="preserve">PRODUCTS                                                                    by Polish Classification of Products and Services (PKWiU)/PRODPOL </v>
      </c>
    </row>
    <row r="868" spans="1:10" x14ac:dyDescent="0.2">
      <c r="A868" s="381"/>
      <c r="B868" s="382"/>
      <c r="C868" s="387"/>
      <c r="D868" s="22" t="str">
        <f>$D$4</f>
        <v>V</v>
      </c>
      <c r="E868" s="22" t="str">
        <f>$E$4</f>
        <v>I-V</v>
      </c>
      <c r="F868" s="23" t="str">
        <f>$F$4</f>
        <v>V</v>
      </c>
      <c r="G868" s="19"/>
      <c r="H868" s="361" t="str">
        <f>$H$4</f>
        <v>I-V</v>
      </c>
      <c r="I868" s="24"/>
      <c r="J868" s="389"/>
    </row>
    <row r="869" spans="1:10" ht="22.5" x14ac:dyDescent="0.2">
      <c r="A869" s="383"/>
      <c r="B869" s="384"/>
      <c r="C869" s="128" t="str">
        <f>$C$5</f>
        <v>Measure-ment unit</v>
      </c>
      <c r="D869" s="25" t="str">
        <f>$D$5</f>
        <v>Liczby
bezwzględne</v>
      </c>
      <c r="E869" s="82"/>
      <c r="F869" s="25" t="str">
        <f>$F$5</f>
        <v>V 2018=100</v>
      </c>
      <c r="G869" s="25" t="str">
        <f>$G$5</f>
        <v>IV 2019=100</v>
      </c>
      <c r="H869" s="361" t="str">
        <f>$H$5</f>
        <v>I-V 2018=100</v>
      </c>
      <c r="I869" s="26"/>
      <c r="J869" s="390"/>
    </row>
    <row r="870" spans="1:10" ht="10.15" customHeight="1" x14ac:dyDescent="0.2">
      <c r="A870" s="349"/>
      <c r="B870" s="349"/>
      <c r="C870" s="349"/>
      <c r="D870" s="84"/>
      <c r="E870" s="85"/>
      <c r="F870" s="84"/>
      <c r="G870" s="84"/>
      <c r="H870" s="84"/>
      <c r="I870" s="351"/>
      <c r="J870" s="126"/>
    </row>
    <row r="871" spans="1:10" x14ac:dyDescent="0.2">
      <c r="A871" s="396" t="s">
        <v>1570</v>
      </c>
      <c r="B871" s="396"/>
      <c r="C871" s="396"/>
      <c r="D871" s="396"/>
      <c r="E871" s="396"/>
      <c r="F871" s="396"/>
      <c r="G871" s="396"/>
      <c r="H871" s="396"/>
      <c r="I871" s="396"/>
      <c r="J871" s="396"/>
    </row>
    <row r="872" spans="1:10" ht="10.15" customHeight="1" x14ac:dyDescent="0.2">
      <c r="A872" s="30"/>
      <c r="B872" s="30"/>
      <c r="C872" s="14"/>
      <c r="D872" s="39"/>
      <c r="E872" s="39"/>
      <c r="F872" s="39"/>
      <c r="I872" s="341"/>
    </row>
    <row r="873" spans="1:10" ht="12.75" x14ac:dyDescent="0.2">
      <c r="A873" s="13" t="s">
        <v>1571</v>
      </c>
      <c r="B873" s="45" t="s">
        <v>25</v>
      </c>
      <c r="C873" s="32" t="s">
        <v>195</v>
      </c>
      <c r="D873" s="56">
        <v>65.8</v>
      </c>
      <c r="E873" s="33">
        <v>304</v>
      </c>
      <c r="F873" s="48">
        <v>83.6</v>
      </c>
      <c r="G873" s="35">
        <v>101</v>
      </c>
      <c r="H873" s="35">
        <v>73.099999999999994</v>
      </c>
      <c r="J873" s="121" t="s">
        <v>1572</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1573</v>
      </c>
      <c r="B876" s="30" t="s">
        <v>25</v>
      </c>
      <c r="C876" s="32" t="s">
        <v>195</v>
      </c>
      <c r="D876" s="33">
        <v>133</v>
      </c>
      <c r="E876" s="33">
        <v>570</v>
      </c>
      <c r="F876" s="48">
        <v>111.1</v>
      </c>
      <c r="G876" s="35">
        <v>125</v>
      </c>
      <c r="H876" s="35">
        <v>74.2</v>
      </c>
      <c r="I876" s="36"/>
      <c r="J876" s="121" t="s">
        <v>1574</v>
      </c>
    </row>
    <row r="877" spans="1:10" x14ac:dyDescent="0.2">
      <c r="A877" s="30"/>
      <c r="B877" s="30"/>
      <c r="C877" s="32"/>
      <c r="D877" s="33"/>
      <c r="E877" s="33"/>
      <c r="F877" s="48"/>
      <c r="G877" s="35"/>
      <c r="H877" s="35"/>
      <c r="I877" s="36"/>
      <c r="J877" s="121"/>
    </row>
    <row r="878" spans="1:10" x14ac:dyDescent="0.2">
      <c r="A878" s="44" t="s">
        <v>376</v>
      </c>
      <c r="B878" s="30"/>
      <c r="C878" s="32" t="s">
        <v>195</v>
      </c>
      <c r="D878" s="56">
        <v>16.8</v>
      </c>
      <c r="E878" s="56">
        <v>74.599999999999994</v>
      </c>
      <c r="F878" s="48">
        <v>19</v>
      </c>
      <c r="G878" s="35">
        <v>675.4</v>
      </c>
      <c r="H878" s="35">
        <v>17.3</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1575</v>
      </c>
      <c r="B881" s="13" t="s">
        <v>25</v>
      </c>
      <c r="C881" s="32" t="s">
        <v>195</v>
      </c>
      <c r="D881" s="59">
        <v>113</v>
      </c>
      <c r="E881" s="33">
        <v>601</v>
      </c>
      <c r="F881" s="56">
        <v>106.8</v>
      </c>
      <c r="G881" s="35">
        <v>101.8</v>
      </c>
      <c r="H881" s="35">
        <v>103</v>
      </c>
      <c r="I881" s="14"/>
      <c r="J881" s="121" t="s">
        <v>1576</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1577</v>
      </c>
      <c r="B884" s="30" t="s">
        <v>25</v>
      </c>
      <c r="C884" s="32" t="s">
        <v>195</v>
      </c>
      <c r="D884" s="56">
        <v>29.2</v>
      </c>
      <c r="E884" s="59">
        <v>154</v>
      </c>
      <c r="F884" s="56">
        <v>116.1</v>
      </c>
      <c r="G884" s="35">
        <v>102.7</v>
      </c>
      <c r="H884" s="35">
        <v>104.4</v>
      </c>
      <c r="J884" s="121" t="s">
        <v>1578</v>
      </c>
    </row>
    <row r="885" spans="1:10" x14ac:dyDescent="0.2">
      <c r="A885" s="30"/>
      <c r="B885" s="30"/>
      <c r="C885" s="32"/>
      <c r="D885" s="41"/>
      <c r="E885" s="41"/>
      <c r="F885" s="42"/>
      <c r="G885" s="43"/>
      <c r="H885" s="43"/>
      <c r="I885" s="36"/>
      <c r="J885" s="121"/>
    </row>
    <row r="886" spans="1:10" ht="12.75" x14ac:dyDescent="0.2">
      <c r="A886" s="30" t="s">
        <v>1579</v>
      </c>
      <c r="B886" s="30" t="s">
        <v>25</v>
      </c>
      <c r="C886" s="32" t="s">
        <v>195</v>
      </c>
      <c r="D886" s="56">
        <v>29.8</v>
      </c>
      <c r="E886" s="33">
        <v>131</v>
      </c>
      <c r="F886" s="48">
        <v>137.80000000000001</v>
      </c>
      <c r="G886" s="35">
        <v>107.5</v>
      </c>
      <c r="H886" s="35">
        <v>111.3</v>
      </c>
      <c r="J886" s="121" t="s">
        <v>1580</v>
      </c>
    </row>
    <row r="887" spans="1:10" x14ac:dyDescent="0.2">
      <c r="A887" s="30"/>
      <c r="B887" s="30"/>
      <c r="C887" s="32"/>
      <c r="D887" s="41"/>
      <c r="E887" s="41"/>
      <c r="F887" s="42"/>
      <c r="G887" s="43"/>
      <c r="H887" s="43"/>
      <c r="I887" s="36"/>
      <c r="J887" s="121"/>
    </row>
    <row r="888" spans="1:10" ht="12.75" x14ac:dyDescent="0.2">
      <c r="A888" s="30" t="s">
        <v>1581</v>
      </c>
      <c r="B888" s="30" t="s">
        <v>25</v>
      </c>
      <c r="C888" s="32" t="s">
        <v>195</v>
      </c>
      <c r="D888" s="33">
        <v>272</v>
      </c>
      <c r="E888" s="33">
        <v>1308</v>
      </c>
      <c r="F888" s="48">
        <v>120.6</v>
      </c>
      <c r="G888" s="35">
        <v>107.4</v>
      </c>
      <c r="H888" s="35">
        <v>112.3</v>
      </c>
      <c r="J888" s="121" t="s">
        <v>1582</v>
      </c>
    </row>
    <row r="889" spans="1:10" x14ac:dyDescent="0.2">
      <c r="A889" s="30"/>
      <c r="B889" s="30"/>
      <c r="C889" s="32"/>
      <c r="D889" s="41"/>
      <c r="E889" s="41"/>
      <c r="F889" s="42"/>
      <c r="G889" s="43"/>
      <c r="H889" s="43"/>
      <c r="I889" s="36"/>
      <c r="J889" s="121"/>
    </row>
    <row r="890" spans="1:10" ht="12.75" x14ac:dyDescent="0.2">
      <c r="A890" s="30" t="s">
        <v>1583</v>
      </c>
      <c r="B890" s="53" t="s">
        <v>25</v>
      </c>
      <c r="C890" s="32" t="s">
        <v>195</v>
      </c>
      <c r="D890" s="56">
        <v>27.8</v>
      </c>
      <c r="E890" s="33">
        <v>136</v>
      </c>
      <c r="F890" s="48">
        <v>103.3</v>
      </c>
      <c r="G890" s="35">
        <v>109.1</v>
      </c>
      <c r="H890" s="35">
        <v>93.6</v>
      </c>
      <c r="J890" s="121" t="s">
        <v>1584</v>
      </c>
    </row>
    <row r="891" spans="1:10" ht="10.15" customHeight="1" x14ac:dyDescent="0.2">
      <c r="A891" s="30"/>
      <c r="B891" s="30"/>
      <c r="C891" s="60"/>
      <c r="D891" s="34"/>
      <c r="E891" s="81"/>
      <c r="F891" s="34"/>
      <c r="G891" s="66"/>
      <c r="H891" s="66"/>
      <c r="J891" s="121"/>
    </row>
    <row r="892" spans="1:10" x14ac:dyDescent="0.2">
      <c r="A892" s="378" t="s">
        <v>1461</v>
      </c>
      <c r="B892" s="378"/>
      <c r="C892" s="378"/>
      <c r="D892" s="378"/>
      <c r="E892" s="378"/>
      <c r="F892" s="378"/>
      <c r="G892" s="378"/>
      <c r="H892" s="378"/>
      <c r="I892" s="378"/>
      <c r="J892" s="378"/>
    </row>
    <row r="893" spans="1:10" ht="10.15" customHeight="1" x14ac:dyDescent="0.2">
      <c r="A893" s="40"/>
      <c r="B893" s="40"/>
      <c r="C893" s="60"/>
      <c r="D893" s="39"/>
      <c r="E893" s="39"/>
      <c r="F893" s="39"/>
      <c r="I893" s="36"/>
    </row>
    <row r="894" spans="1:10" ht="12.75" x14ac:dyDescent="0.2">
      <c r="A894" s="13" t="s">
        <v>1585</v>
      </c>
      <c r="B894" s="45" t="s">
        <v>25</v>
      </c>
      <c r="C894" s="32" t="s">
        <v>202</v>
      </c>
      <c r="D894" s="59">
        <v>152</v>
      </c>
      <c r="E894" s="33">
        <v>604</v>
      </c>
      <c r="F894" s="48">
        <v>124.6</v>
      </c>
      <c r="G894" s="35">
        <v>91.6</v>
      </c>
      <c r="H894" s="35">
        <v>95.6</v>
      </c>
      <c r="J894" s="121" t="s">
        <v>1586</v>
      </c>
    </row>
    <row r="895" spans="1:10" x14ac:dyDescent="0.2">
      <c r="B895" s="45"/>
      <c r="C895" s="32"/>
      <c r="D895" s="41"/>
      <c r="E895" s="41"/>
      <c r="F895" s="42"/>
      <c r="G895" s="43"/>
      <c r="H895" s="43"/>
      <c r="I895" s="36"/>
      <c r="J895" s="121"/>
    </row>
    <row r="896" spans="1:10" x14ac:dyDescent="0.2">
      <c r="A896" s="44" t="s">
        <v>377</v>
      </c>
      <c r="B896" s="45"/>
      <c r="C896" s="32" t="s">
        <v>195</v>
      </c>
      <c r="D896" s="56" t="s">
        <v>1888</v>
      </c>
      <c r="E896" s="33" t="s">
        <v>1888</v>
      </c>
      <c r="F896" s="48" t="s">
        <v>1829</v>
      </c>
      <c r="G896" s="56" t="s">
        <v>1829</v>
      </c>
      <c r="H896" s="56" t="s">
        <v>1829</v>
      </c>
      <c r="I896" s="341"/>
      <c r="J896" s="121" t="s">
        <v>680</v>
      </c>
    </row>
    <row r="897" spans="1:10" ht="10.15" customHeight="1" x14ac:dyDescent="0.2">
      <c r="B897" s="45"/>
      <c r="C897" s="32"/>
      <c r="D897" s="41"/>
      <c r="E897" s="41"/>
      <c r="F897" s="42"/>
      <c r="G897" s="43"/>
      <c r="H897" s="43"/>
      <c r="J897" s="121"/>
    </row>
    <row r="898" spans="1:10" x14ac:dyDescent="0.2">
      <c r="A898" s="103" t="s">
        <v>378</v>
      </c>
      <c r="B898" s="55"/>
      <c r="C898" s="32" t="s">
        <v>195</v>
      </c>
      <c r="D898" s="33">
        <v>19861</v>
      </c>
      <c r="E898" s="33">
        <v>92364</v>
      </c>
      <c r="F898" s="48">
        <v>93.9</v>
      </c>
      <c r="G898" s="35">
        <v>101.1</v>
      </c>
      <c r="H898" s="43">
        <v>82.9</v>
      </c>
      <c r="J898" s="121" t="s">
        <v>1416</v>
      </c>
    </row>
    <row r="899" spans="1:10" x14ac:dyDescent="0.2">
      <c r="B899" s="55"/>
      <c r="C899" s="32"/>
      <c r="D899" s="41"/>
      <c r="E899" s="41"/>
      <c r="F899" s="42"/>
      <c r="G899" s="43"/>
      <c r="H899" s="43"/>
      <c r="J899" s="121"/>
    </row>
    <row r="900" spans="1:10" x14ac:dyDescent="0.2">
      <c r="A900" s="44" t="s">
        <v>1179</v>
      </c>
      <c r="B900" s="55"/>
      <c r="C900" s="32" t="s">
        <v>195</v>
      </c>
      <c r="D900" s="33">
        <v>16346</v>
      </c>
      <c r="E900" s="33">
        <v>74787</v>
      </c>
      <c r="F900" s="42">
        <v>93.1</v>
      </c>
      <c r="G900" s="35">
        <v>101</v>
      </c>
      <c r="H900" s="43">
        <v>81.099999999999994</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439</v>
      </c>
      <c r="E903" s="33">
        <v>2108</v>
      </c>
      <c r="F903" s="48">
        <v>95</v>
      </c>
      <c r="G903" s="35">
        <v>116.1</v>
      </c>
      <c r="H903" s="43">
        <v>90.1</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23071</v>
      </c>
      <c r="E905" s="33">
        <v>85954</v>
      </c>
      <c r="F905" s="42">
        <v>183.5</v>
      </c>
      <c r="G905" s="35">
        <v>146.69999999999999</v>
      </c>
      <c r="H905" s="35">
        <v>101.5</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4877</v>
      </c>
      <c r="E907" s="33">
        <v>23300</v>
      </c>
      <c r="F907" s="42">
        <v>95.5</v>
      </c>
      <c r="G907" s="43">
        <v>98.8</v>
      </c>
      <c r="H907" s="35">
        <v>97.1</v>
      </c>
      <c r="I907" s="36"/>
      <c r="J907" s="121" t="s">
        <v>252</v>
      </c>
    </row>
    <row r="908" spans="1:10" ht="10.15"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175</v>
      </c>
      <c r="E911" s="33">
        <v>894</v>
      </c>
      <c r="F911" s="48">
        <v>95.1</v>
      </c>
      <c r="G911" s="35">
        <v>87.1</v>
      </c>
      <c r="H911" s="35">
        <v>91.2</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281</v>
      </c>
      <c r="E913" s="33">
        <v>1931</v>
      </c>
      <c r="F913" s="48">
        <v>67.5</v>
      </c>
      <c r="G913" s="43">
        <v>63.6</v>
      </c>
      <c r="H913" s="35">
        <v>84</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714</v>
      </c>
      <c r="E915" s="33">
        <v>4536</v>
      </c>
      <c r="F915" s="42">
        <v>95.1</v>
      </c>
      <c r="G915" s="35">
        <v>68</v>
      </c>
      <c r="H915" s="35">
        <v>95.4</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301</v>
      </c>
      <c r="E917" s="33">
        <v>1877</v>
      </c>
      <c r="F917" s="48">
        <v>82.7</v>
      </c>
      <c r="G917" s="35">
        <v>75.3</v>
      </c>
      <c r="H917" s="35">
        <v>75.7</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658</v>
      </c>
      <c r="E919" s="33">
        <v>3072</v>
      </c>
      <c r="F919" s="48">
        <v>107.2</v>
      </c>
      <c r="G919" s="35">
        <v>108</v>
      </c>
      <c r="H919" s="35">
        <v>90.7</v>
      </c>
      <c r="J919" s="121" t="s">
        <v>685</v>
      </c>
    </row>
    <row r="920" spans="1:10" x14ac:dyDescent="0.2">
      <c r="A920" s="40"/>
      <c r="B920" s="58"/>
      <c r="C920" s="32"/>
      <c r="D920" s="41"/>
      <c r="E920" s="41"/>
      <c r="F920" s="42"/>
      <c r="G920" s="43"/>
      <c r="H920" s="43"/>
      <c r="J920" s="121"/>
    </row>
    <row r="921" spans="1:10" ht="12.75" x14ac:dyDescent="0.2">
      <c r="A921" s="13" t="s">
        <v>1587</v>
      </c>
      <c r="B921" s="45" t="s">
        <v>25</v>
      </c>
      <c r="C921" s="32" t="s">
        <v>253</v>
      </c>
      <c r="D921" s="33">
        <v>382</v>
      </c>
      <c r="E921" s="33">
        <v>1796</v>
      </c>
      <c r="F921" s="48">
        <v>123.2</v>
      </c>
      <c r="G921" s="35">
        <v>115.4</v>
      </c>
      <c r="H921" s="43">
        <v>105.4</v>
      </c>
      <c r="J921" s="121" t="s">
        <v>1588</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45</v>
      </c>
      <c r="E925" s="59">
        <v>217</v>
      </c>
      <c r="F925" s="48">
        <v>95.7</v>
      </c>
      <c r="G925" s="35">
        <v>95.7</v>
      </c>
      <c r="H925" s="35">
        <v>84.1</v>
      </c>
      <c r="J925" s="121" t="s">
        <v>688</v>
      </c>
    </row>
    <row r="926" spans="1:10" ht="10.15" customHeight="1" x14ac:dyDescent="0.2">
      <c r="A926" s="40"/>
      <c r="B926" s="40"/>
      <c r="C926" s="32"/>
      <c r="D926" s="59"/>
      <c r="E926" s="41"/>
      <c r="F926" s="42"/>
      <c r="G926" s="43"/>
      <c r="H926" s="43"/>
      <c r="I926" s="36"/>
      <c r="J926" s="121"/>
    </row>
    <row r="927" spans="1:10" x14ac:dyDescent="0.2">
      <c r="A927" s="44" t="s">
        <v>388</v>
      </c>
      <c r="B927" s="49"/>
      <c r="C927" s="32" t="s">
        <v>202</v>
      </c>
      <c r="D927" s="59">
        <v>60</v>
      </c>
      <c r="E927" s="33">
        <v>279</v>
      </c>
      <c r="F927" s="48">
        <v>125</v>
      </c>
      <c r="G927" s="35">
        <v>146.30000000000001</v>
      </c>
      <c r="H927" s="35">
        <v>122.9</v>
      </c>
      <c r="J927" s="121" t="s">
        <v>689</v>
      </c>
    </row>
    <row r="928" spans="1:10" ht="10.15"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1209</v>
      </c>
      <c r="E930" s="33">
        <v>5401</v>
      </c>
      <c r="F930" s="48">
        <v>96</v>
      </c>
      <c r="G930" s="35">
        <v>85</v>
      </c>
      <c r="H930" s="35">
        <v>97.8</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2494</v>
      </c>
      <c r="E933" s="33">
        <v>10932</v>
      </c>
      <c r="F933" s="48">
        <v>99.2</v>
      </c>
      <c r="G933" s="35">
        <v>103</v>
      </c>
      <c r="H933" s="35">
        <v>107.2</v>
      </c>
      <c r="I933" s="36"/>
      <c r="J933" s="121" t="s">
        <v>915</v>
      </c>
    </row>
    <row r="934" spans="1:10" ht="10.15" customHeight="1" x14ac:dyDescent="0.2">
      <c r="A934" s="306"/>
      <c r="B934" s="62"/>
      <c r="C934" s="60"/>
      <c r="D934" s="81"/>
      <c r="E934" s="81"/>
      <c r="F934" s="34"/>
      <c r="G934" s="66"/>
      <c r="H934" s="66"/>
      <c r="I934" s="36"/>
      <c r="J934" s="121"/>
    </row>
    <row r="935" spans="1:10" x14ac:dyDescent="0.2">
      <c r="A935" s="394" t="s">
        <v>1589</v>
      </c>
      <c r="B935" s="394"/>
      <c r="C935" s="394"/>
      <c r="D935" s="394"/>
      <c r="E935" s="394"/>
      <c r="F935" s="394"/>
      <c r="G935" s="394"/>
      <c r="H935" s="394"/>
      <c r="I935" s="394"/>
      <c r="J935" s="394"/>
    </row>
    <row r="936" spans="1:10" x14ac:dyDescent="0.2">
      <c r="A936" s="392" t="s">
        <v>1590</v>
      </c>
      <c r="B936" s="392"/>
      <c r="C936" s="392"/>
      <c r="D936" s="392"/>
      <c r="E936" s="392"/>
      <c r="F936" s="392"/>
      <c r="G936" s="392"/>
      <c r="H936" s="392"/>
      <c r="I936" s="392"/>
      <c r="J936" s="392"/>
    </row>
    <row r="937" spans="1:10" ht="12.75" x14ac:dyDescent="0.2">
      <c r="A937" s="116" t="str">
        <f>$A$1 &amp; " (dok.)"</f>
        <v>TABL. 1. PRODUKCJA WAŻNIEJSZYCH WYROBÓW PRZEMYSŁOWYCH W MAJU 2019 r. (dok.)</v>
      </c>
      <c r="C937" s="14"/>
      <c r="D937" s="14"/>
    </row>
    <row r="938" spans="1:10" ht="12.75" x14ac:dyDescent="0.2">
      <c r="A938" s="117" t="str">
        <f>$A$2 &amp; " (cont.)"</f>
        <v>TABL. 1. PRODUCTION OF MAJOR INDUSTRIAL PRODUCTS IN FEBRUARY 2019 (cont.)</v>
      </c>
      <c r="B938" s="15"/>
    </row>
    <row r="939" spans="1:10" x14ac:dyDescent="0.2">
      <c r="A939" s="379" t="str">
        <f>$A$3</f>
        <v>WYROBY
wg Polskiej Klasyfikacji 
Wyrobów i Usług (PKWiU) / PRODPOL</v>
      </c>
      <c r="B939" s="380"/>
      <c r="C939" s="386" t="str">
        <f>$C$3</f>
        <v xml:space="preserve">Jednostka
miary  </v>
      </c>
      <c r="D939" s="16"/>
      <c r="E939" s="17"/>
      <c r="F939" s="18">
        <f>$F$3</f>
        <v>2019</v>
      </c>
      <c r="G939" s="19"/>
      <c r="H939" s="20"/>
      <c r="I939" s="21"/>
      <c r="J939" s="388" t="str">
        <f>$J$3</f>
        <v xml:space="preserve">PRODUCTS                                                                    by Polish Classification of Products and Services (PKWiU)/PRODPOL </v>
      </c>
    </row>
    <row r="940" spans="1:10" x14ac:dyDescent="0.2">
      <c r="A940" s="381"/>
      <c r="B940" s="382"/>
      <c r="C940" s="387"/>
      <c r="D940" s="22" t="str">
        <f>$D$4</f>
        <v>V</v>
      </c>
      <c r="E940" s="22" t="str">
        <f>$E$4</f>
        <v>I-V</v>
      </c>
      <c r="F940" s="23" t="str">
        <f>$F$4</f>
        <v>V</v>
      </c>
      <c r="G940" s="19"/>
      <c r="H940" s="361" t="str">
        <f>$H$4</f>
        <v>I-V</v>
      </c>
      <c r="I940" s="24"/>
      <c r="J940" s="389"/>
    </row>
    <row r="941" spans="1:10" ht="22.5" x14ac:dyDescent="0.2">
      <c r="A941" s="383"/>
      <c r="B941" s="384"/>
      <c r="C941" s="128" t="str">
        <f>$C$5</f>
        <v>Measure-ment unit</v>
      </c>
      <c r="D941" s="25" t="str">
        <f>$D$5</f>
        <v>Liczby
bezwzględne</v>
      </c>
      <c r="E941" s="82"/>
      <c r="F941" s="25" t="str">
        <f>$F$5</f>
        <v>V 2018=100</v>
      </c>
      <c r="G941" s="25" t="str">
        <f>$G$5</f>
        <v>IV 2019=100</v>
      </c>
      <c r="H941" s="361" t="str">
        <f>$H$5</f>
        <v>I-V 2018=100</v>
      </c>
      <c r="I941" s="26"/>
      <c r="J941" s="390"/>
    </row>
    <row r="942" spans="1:10" x14ac:dyDescent="0.2">
      <c r="A942" s="44"/>
      <c r="B942" s="62"/>
      <c r="C942" s="60"/>
      <c r="D942" s="81"/>
      <c r="E942" s="81"/>
      <c r="F942" s="34"/>
      <c r="G942" s="66"/>
      <c r="H942" s="36"/>
      <c r="I942" s="91"/>
      <c r="J942" s="121"/>
    </row>
    <row r="943" spans="1:10" x14ac:dyDescent="0.2">
      <c r="A943" s="385" t="s">
        <v>258</v>
      </c>
      <c r="B943" s="385"/>
      <c r="C943" s="385"/>
      <c r="D943" s="385"/>
      <c r="E943" s="385"/>
      <c r="F943" s="385"/>
      <c r="G943" s="385"/>
      <c r="H943" s="385"/>
      <c r="I943" s="385"/>
      <c r="J943" s="385"/>
    </row>
    <row r="944" spans="1:10" x14ac:dyDescent="0.2">
      <c r="A944" s="395" t="s">
        <v>1462</v>
      </c>
      <c r="B944" s="395"/>
      <c r="C944" s="395"/>
      <c r="D944" s="395"/>
      <c r="E944" s="395"/>
      <c r="F944" s="395"/>
      <c r="G944" s="395"/>
      <c r="H944" s="395"/>
      <c r="I944" s="395"/>
      <c r="J944" s="395"/>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1591</v>
      </c>
      <c r="B947" s="31" t="s">
        <v>25</v>
      </c>
      <c r="C947" s="32" t="s">
        <v>195</v>
      </c>
      <c r="D947" s="59">
        <v>148</v>
      </c>
      <c r="E947" s="33">
        <v>659</v>
      </c>
      <c r="F947" s="42">
        <v>142.9</v>
      </c>
      <c r="G947" s="294">
        <v>103.3</v>
      </c>
      <c r="H947" s="35">
        <v>118.7</v>
      </c>
      <c r="I947" s="36"/>
      <c r="J947" s="121" t="s">
        <v>1592</v>
      </c>
    </row>
    <row r="948" spans="1:10" x14ac:dyDescent="0.2">
      <c r="A948" s="30"/>
      <c r="B948" s="31"/>
      <c r="C948" s="32"/>
      <c r="D948" s="56"/>
      <c r="E948" s="33"/>
      <c r="F948" s="42"/>
      <c r="G948" s="294"/>
      <c r="H948" s="35"/>
      <c r="I948" s="338"/>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1489</v>
      </c>
    </row>
    <row r="953" spans="1:10" x14ac:dyDescent="0.2">
      <c r="A953" s="44" t="s">
        <v>920</v>
      </c>
      <c r="B953" s="31"/>
      <c r="C953" s="32" t="s">
        <v>195</v>
      </c>
      <c r="D953" s="59">
        <v>109</v>
      </c>
      <c r="E953" s="33">
        <v>472</v>
      </c>
      <c r="F953" s="42">
        <v>140.19999999999999</v>
      </c>
      <c r="G953" s="294">
        <v>104.7</v>
      </c>
      <c r="H953" s="35">
        <v>107</v>
      </c>
      <c r="I953" s="36"/>
      <c r="J953" s="121" t="s">
        <v>1490</v>
      </c>
    </row>
    <row r="954" spans="1:10" x14ac:dyDescent="0.2">
      <c r="A954" s="30"/>
      <c r="B954" s="31"/>
      <c r="C954" s="32"/>
      <c r="D954" s="56"/>
      <c r="E954" s="33"/>
      <c r="F954" s="42"/>
      <c r="G954" s="294"/>
      <c r="H954" s="35"/>
      <c r="I954" s="36"/>
      <c r="J954" s="121"/>
    </row>
    <row r="955" spans="1:10" ht="12.75" x14ac:dyDescent="0.2">
      <c r="A955" s="30" t="s">
        <v>1593</v>
      </c>
      <c r="B955" s="31" t="s">
        <v>25</v>
      </c>
      <c r="C955" s="32" t="s">
        <v>195</v>
      </c>
      <c r="D955" s="56">
        <v>43</v>
      </c>
      <c r="E955" s="33">
        <v>199</v>
      </c>
      <c r="F955" s="48">
        <v>99</v>
      </c>
      <c r="G955" s="35">
        <v>99</v>
      </c>
      <c r="H955" s="35">
        <v>91.6</v>
      </c>
      <c r="J955" s="121" t="s">
        <v>1594</v>
      </c>
    </row>
    <row r="956" spans="1:10" x14ac:dyDescent="0.2">
      <c r="A956" s="27"/>
      <c r="B956" s="27"/>
      <c r="C956" s="107"/>
      <c r="D956" s="88"/>
      <c r="E956" s="88"/>
      <c r="F956" s="89"/>
      <c r="G956" s="43"/>
      <c r="H956" s="43"/>
      <c r="I956" s="36"/>
      <c r="J956" s="121"/>
    </row>
    <row r="957" spans="1:10" ht="12.75" x14ac:dyDescent="0.2">
      <c r="A957" s="30" t="s">
        <v>1595</v>
      </c>
      <c r="B957" s="31" t="s">
        <v>25</v>
      </c>
      <c r="C957" s="32" t="s">
        <v>202</v>
      </c>
      <c r="D957" s="33">
        <v>650</v>
      </c>
      <c r="E957" s="33">
        <v>3038</v>
      </c>
      <c r="F957" s="48">
        <v>128.19999999999999</v>
      </c>
      <c r="G957" s="35">
        <v>96.2</v>
      </c>
      <c r="H957" s="35">
        <v>127.9</v>
      </c>
      <c r="J957" s="121" t="s">
        <v>1596</v>
      </c>
    </row>
    <row r="958" spans="1:10" x14ac:dyDescent="0.2">
      <c r="A958" s="30"/>
      <c r="B958" s="31"/>
      <c r="C958" s="32"/>
      <c r="D958" s="56"/>
      <c r="E958" s="33"/>
      <c r="F958" s="42"/>
      <c r="G958" s="294"/>
      <c r="H958" s="35"/>
      <c r="I958" s="348"/>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21064</v>
      </c>
      <c r="E960" s="33">
        <v>99269</v>
      </c>
      <c r="F960" s="48">
        <v>126</v>
      </c>
      <c r="G960" s="35">
        <v>101.3</v>
      </c>
      <c r="H960" s="35">
        <v>125.7</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6" t="s">
        <v>395</v>
      </c>
      <c r="B964" s="58"/>
      <c r="C964" s="32" t="s">
        <v>202</v>
      </c>
      <c r="D964" s="33">
        <v>4689</v>
      </c>
      <c r="E964" s="33">
        <v>22627</v>
      </c>
      <c r="F964" s="48">
        <v>100.6</v>
      </c>
      <c r="G964" s="35">
        <v>100</v>
      </c>
      <c r="H964" s="35">
        <v>101.6</v>
      </c>
      <c r="J964" s="121" t="s">
        <v>692</v>
      </c>
    </row>
    <row r="965" spans="1:10" x14ac:dyDescent="0.2">
      <c r="A965" s="44"/>
      <c r="B965" s="40"/>
      <c r="C965" s="60"/>
      <c r="D965" s="81"/>
      <c r="E965" s="81"/>
      <c r="F965" s="34"/>
      <c r="G965" s="66"/>
      <c r="H965" s="66"/>
      <c r="J965" s="121"/>
    </row>
    <row r="966" spans="1:10" x14ac:dyDescent="0.2">
      <c r="A966" s="378" t="s">
        <v>1463</v>
      </c>
      <c r="B966" s="378"/>
      <c r="C966" s="378"/>
      <c r="D966" s="378"/>
      <c r="E966" s="378"/>
      <c r="F966" s="378"/>
      <c r="G966" s="378"/>
      <c r="H966" s="378"/>
      <c r="I966" s="378"/>
      <c r="J966" s="378"/>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228</v>
      </c>
      <c r="E969" s="33">
        <v>1066</v>
      </c>
      <c r="F969" s="48">
        <v>139</v>
      </c>
      <c r="G969" s="35">
        <v>111.2</v>
      </c>
      <c r="H969" s="35">
        <v>131.9</v>
      </c>
      <c r="I969" s="36"/>
      <c r="J969" s="121"/>
    </row>
    <row r="970" spans="1:10" x14ac:dyDescent="0.2">
      <c r="A970" s="44"/>
      <c r="B970" s="53"/>
      <c r="C970" s="46"/>
      <c r="D970" s="51"/>
      <c r="E970" s="33"/>
      <c r="F970" s="42"/>
      <c r="G970" s="35"/>
      <c r="H970" s="35"/>
      <c r="I970" s="341"/>
      <c r="J970" s="121"/>
    </row>
    <row r="971" spans="1:10" x14ac:dyDescent="0.2">
      <c r="A971" s="44" t="s">
        <v>397</v>
      </c>
      <c r="B971" s="53"/>
      <c r="C971" s="46" t="s">
        <v>202</v>
      </c>
      <c r="D971" s="51">
        <v>295</v>
      </c>
      <c r="E971" s="33">
        <v>1268</v>
      </c>
      <c r="F971" s="42">
        <v>176.6</v>
      </c>
      <c r="G971" s="35">
        <v>125.5</v>
      </c>
      <c r="H971" s="35">
        <v>157.69999999999999</v>
      </c>
      <c r="J971" s="121" t="s">
        <v>694</v>
      </c>
    </row>
    <row r="972" spans="1:10" x14ac:dyDescent="0.2">
      <c r="A972" s="30"/>
      <c r="B972" s="64"/>
      <c r="C972" s="46"/>
      <c r="D972" s="42"/>
      <c r="E972" s="41"/>
      <c r="F972" s="42"/>
      <c r="G972" s="43"/>
      <c r="H972" s="43"/>
      <c r="I972" s="36"/>
      <c r="J972" s="121"/>
    </row>
    <row r="973" spans="1:10" ht="12.75" x14ac:dyDescent="0.2">
      <c r="A973" s="30" t="s">
        <v>1597</v>
      </c>
      <c r="B973" s="63" t="s">
        <v>25</v>
      </c>
      <c r="C973" s="46" t="s">
        <v>195</v>
      </c>
      <c r="D973" s="47">
        <v>88.9</v>
      </c>
      <c r="E973" s="33">
        <v>460</v>
      </c>
      <c r="F973" s="48">
        <v>107</v>
      </c>
      <c r="G973" s="35">
        <v>91.8</v>
      </c>
      <c r="H973" s="35">
        <v>107.9</v>
      </c>
      <c r="J973" s="121" t="s">
        <v>1598</v>
      </c>
    </row>
    <row r="974" spans="1:10" x14ac:dyDescent="0.2">
      <c r="A974" s="62"/>
      <c r="B974" s="62"/>
      <c r="C974" s="60"/>
      <c r="D974" s="39"/>
      <c r="E974" s="39"/>
      <c r="F974" s="39"/>
      <c r="I974" s="341"/>
    </row>
    <row r="975" spans="1:10" x14ac:dyDescent="0.2">
      <c r="A975" s="378" t="s">
        <v>863</v>
      </c>
      <c r="B975" s="378"/>
      <c r="C975" s="378"/>
      <c r="D975" s="378"/>
      <c r="E975" s="378"/>
      <c r="F975" s="378"/>
      <c r="G975" s="378"/>
      <c r="H975" s="378"/>
      <c r="I975" s="378"/>
      <c r="J975" s="378"/>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1503</v>
      </c>
      <c r="E978" s="33">
        <v>7866</v>
      </c>
      <c r="F978" s="66">
        <v>106.8</v>
      </c>
      <c r="G978" s="35">
        <v>99</v>
      </c>
      <c r="H978" s="35">
        <v>101.4</v>
      </c>
      <c r="I978" s="14"/>
      <c r="J978" s="121"/>
    </row>
    <row r="979" spans="1:10" x14ac:dyDescent="0.2">
      <c r="A979" s="13" t="s">
        <v>138</v>
      </c>
      <c r="B979" s="45"/>
      <c r="C979" s="46"/>
      <c r="D979" s="112"/>
      <c r="E979" s="33"/>
      <c r="F979" s="35"/>
      <c r="G979" s="43"/>
      <c r="H979" s="43"/>
      <c r="I979" s="341"/>
      <c r="J979" s="121"/>
    </row>
    <row r="980" spans="1:10" x14ac:dyDescent="0.2">
      <c r="A980" s="13" t="s">
        <v>399</v>
      </c>
      <c r="B980" s="45"/>
      <c r="C980" s="46"/>
      <c r="D980" s="43"/>
      <c r="E980" s="43"/>
      <c r="F980" s="43"/>
      <c r="G980" s="43"/>
      <c r="H980" s="43"/>
      <c r="I980" s="14"/>
      <c r="J980" s="121"/>
    </row>
    <row r="981" spans="1:10" ht="12.75" x14ac:dyDescent="0.2">
      <c r="A981" s="13" t="s">
        <v>1599</v>
      </c>
      <c r="B981" s="45" t="s">
        <v>25</v>
      </c>
      <c r="C981" s="46" t="s">
        <v>195</v>
      </c>
      <c r="D981" s="112">
        <v>292</v>
      </c>
      <c r="E981" s="33">
        <v>1565</v>
      </c>
      <c r="F981" s="35">
        <v>95.7</v>
      </c>
      <c r="G981" s="35">
        <v>95.7</v>
      </c>
      <c r="H981" s="43">
        <v>103.7</v>
      </c>
      <c r="I981" s="14"/>
      <c r="J981" s="121" t="s">
        <v>1358</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386</v>
      </c>
      <c r="E984" s="33">
        <v>2193</v>
      </c>
      <c r="F984" s="14">
        <v>108.7</v>
      </c>
      <c r="G984" s="35">
        <v>100.8</v>
      </c>
      <c r="H984" s="35">
        <v>123</v>
      </c>
      <c r="I984" s="14"/>
      <c r="J984" s="121" t="s">
        <v>1421</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1600</v>
      </c>
      <c r="B987" s="45" t="s">
        <v>25</v>
      </c>
      <c r="C987" s="46" t="s">
        <v>195</v>
      </c>
      <c r="D987" s="41">
        <v>536</v>
      </c>
      <c r="E987" s="41">
        <v>2665</v>
      </c>
      <c r="F987" s="41">
        <v>107.4</v>
      </c>
      <c r="G987" s="43">
        <v>106.3</v>
      </c>
      <c r="H987" s="35">
        <v>96</v>
      </c>
      <c r="J987" s="121" t="s">
        <v>1601</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1425</v>
      </c>
    </row>
    <row r="990" spans="1:10" ht="12.75" x14ac:dyDescent="0.2">
      <c r="A990" s="13" t="s">
        <v>1602</v>
      </c>
      <c r="B990" s="45" t="s">
        <v>25</v>
      </c>
      <c r="C990" s="46" t="s">
        <v>195</v>
      </c>
      <c r="D990" s="51">
        <v>2539</v>
      </c>
      <c r="E990" s="33">
        <v>13331</v>
      </c>
      <c r="F990" s="34">
        <v>111.2</v>
      </c>
      <c r="G990" s="43">
        <v>99.8</v>
      </c>
      <c r="H990" s="35">
        <v>103.2</v>
      </c>
      <c r="J990" s="242" t="s">
        <v>1426</v>
      </c>
    </row>
    <row r="991" spans="1:10" x14ac:dyDescent="0.2">
      <c r="A991" s="40"/>
      <c r="B991" s="40"/>
      <c r="C991" s="60"/>
      <c r="D991" s="39"/>
      <c r="E991" s="39"/>
      <c r="F991" s="39"/>
      <c r="I991" s="342"/>
    </row>
    <row r="992" spans="1:10" x14ac:dyDescent="0.2">
      <c r="A992" s="396" t="s">
        <v>1464</v>
      </c>
      <c r="B992" s="396"/>
      <c r="C992" s="396"/>
      <c r="D992" s="396"/>
      <c r="E992" s="396"/>
      <c r="F992" s="396"/>
      <c r="G992" s="396"/>
      <c r="H992" s="396"/>
      <c r="I992" s="396"/>
      <c r="J992" s="396"/>
    </row>
    <row r="993" spans="1:10" x14ac:dyDescent="0.2">
      <c r="A993" s="403" t="s">
        <v>1178</v>
      </c>
      <c r="B993" s="403"/>
      <c r="C993" s="403"/>
      <c r="D993" s="403"/>
      <c r="E993" s="403"/>
      <c r="F993" s="403"/>
      <c r="G993" s="403"/>
      <c r="H993" s="403"/>
      <c r="I993" s="403"/>
      <c r="J993" s="403"/>
    </row>
    <row r="994" spans="1:10" x14ac:dyDescent="0.2">
      <c r="A994" s="113"/>
      <c r="B994" s="40"/>
      <c r="C994" s="60"/>
      <c r="D994" s="39"/>
      <c r="E994" s="39"/>
      <c r="F994" s="39"/>
    </row>
    <row r="995" spans="1:10" ht="12.75" x14ac:dyDescent="0.2">
      <c r="A995" s="13" t="s">
        <v>1603</v>
      </c>
      <c r="B995" s="13" t="s">
        <v>25</v>
      </c>
      <c r="C995" s="46" t="s">
        <v>20</v>
      </c>
      <c r="D995" s="51">
        <v>13135</v>
      </c>
      <c r="E995" s="33">
        <v>70059</v>
      </c>
      <c r="F995" s="42">
        <v>100.5</v>
      </c>
      <c r="G995" s="43">
        <v>100.8</v>
      </c>
      <c r="H995" s="43">
        <v>99.1</v>
      </c>
      <c r="J995" s="121" t="s">
        <v>1604</v>
      </c>
    </row>
    <row r="996" spans="1:10" x14ac:dyDescent="0.2">
      <c r="C996" s="60"/>
      <c r="D996" s="39"/>
      <c r="E996" s="39"/>
      <c r="F996" s="39"/>
      <c r="I996" s="91"/>
    </row>
    <row r="997" spans="1:10" ht="68.650000000000006" customHeight="1" x14ac:dyDescent="0.2">
      <c r="A997" s="394" t="s">
        <v>1640</v>
      </c>
      <c r="B997" s="394"/>
      <c r="C997" s="394"/>
      <c r="D997" s="394"/>
      <c r="E997" s="394"/>
      <c r="F997" s="394"/>
      <c r="G997" s="394"/>
      <c r="H997" s="394"/>
      <c r="I997" s="394"/>
      <c r="J997" s="394"/>
    </row>
    <row r="998" spans="1:10" ht="56.25" customHeight="1" x14ac:dyDescent="0.2">
      <c r="A998" s="392" t="s">
        <v>1639</v>
      </c>
      <c r="B998" s="392"/>
      <c r="C998" s="392"/>
      <c r="D998" s="392"/>
      <c r="E998" s="392"/>
      <c r="F998" s="392"/>
      <c r="G998" s="392"/>
      <c r="H998" s="392"/>
      <c r="I998" s="392"/>
      <c r="J998" s="392"/>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5DD4B24F-877B-41E4-AF8D-7E2C67C77345}" scale="120" showPageBreaks="1">
      <pane ySplit="5" topLeftCell="A972" activePane="bottomLeft" state="frozen"/>
      <selection pane="bottomLeft" activeCell="N985" sqref="N985"/>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
      <headerFooter alignWithMargins="0">
        <oddHeader>&amp;C-&amp;P&amp;'-</oddHeader>
      </headerFooter>
    </customSheetView>
    <customSheetView guid="{9AA49C1C-F3BB-478F-941B-3BB2D32CDE03}" scale="120" fitToPage="1" topLeftCell="A605">
      <selection activeCell="K194" sqref="K19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2"/>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3"/>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4"/>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7"/>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8"/>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9"/>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0"/>
      <headerFooter alignWithMargins="0"/>
    </customSheetView>
    <customSheetView guid="{8435F3D9-0D06-4403-9979-E0A583A54342}" scale="160" showPageBreaks="1" view="pageBreakPreview">
      <pane ySplit="6" topLeftCell="A51" activePane="bottomLeft" state="frozen"/>
      <selection pane="bottomLeft" activeCell="K66" sqref="K66"/>
      <pageMargins left="0.19685039370078741" right="0.19685039370078741" top="0.59055118110236227" bottom="0.78740157480314965" header="0.51181102362204722" footer="0.51181102362204722"/>
      <pageSetup paperSize="9" scale="10" orientation="portrait" r:id="rId11"/>
      <headerFooter alignWithMargins="0"/>
    </customSheetView>
    <customSheetView guid="{93D3BFCF-8645-42D8-A20E-004B3A84EBFD}" scale="120" fitToPage="1">
      <pane ySplit="5" topLeftCell="A982" activePane="bottomLeft" state="frozen"/>
      <selection pane="bottomLeft" activeCell="O999" sqref="O999"/>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86" firstPageNumber="2" fitToHeight="0" orientation="portrait" useFirstPageNumber="1" r:id="rId12"/>
      <headerFooter alignWithMargins="0">
        <oddHeader>&amp;C-&amp;P&amp;'-</oddHeader>
      </headerFooter>
    </customSheetView>
    <customSheetView guid="{BE08010D-4EAC-4BBE-9A44-AF93E15F3087}" scale="120" showPageBreaks="1" topLeftCell="A334">
      <selection activeCell="M352" sqref="M352"/>
      <pageMargins left="0.39370078740157483" right="0.39370078740157483" top="0.59055118110236227" bottom="0.78740157480314965" header="0.51181102362204722" footer="0.51181102362204722"/>
      <pageSetup paperSize="9" orientation="portrait" r:id="rId13"/>
      <headerFooter alignWithMargins="0"/>
    </customSheetView>
    <customSheetView guid="{FD74754C-93E4-4D6A-8821-363840CAD7E4}" showPageBreaks="1" topLeftCell="A730">
      <selection activeCell="A755" sqref="A755"/>
      <pageMargins left="0.39370078740157483" right="0.39370078740157483" top="0.59055118110236227" bottom="0.78740157480314965" header="0.51181102362204722" footer="0.51181102362204722"/>
      <pageSetup paperSize="9" orientation="portrait" r:id="rId14"/>
      <headerFooter alignWithMargins="0"/>
    </customSheetView>
    <customSheetView guid="{016EB30E-1EFF-415E-92C6-8F137CD49C13}" scale="120" fitToPage="1">
      <pane ySplit="5" topLeftCell="A401" activePane="bottomLeft" state="frozen"/>
      <selection pane="bottomLeft" activeCell="K420" sqref="K420"/>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86" firstPageNumber="2" fitToHeight="0" orientation="portrait" useFirstPageNumber="1" r:id="rId15"/>
      <headerFooter alignWithMargins="0">
        <oddHeader>&amp;C-&amp;P&amp;'-</oddHeader>
      </headerFooter>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2" type="noConversion"/>
  <printOptions horizontalCentered="1"/>
  <pageMargins left="0.23622047244094491" right="0.23622047244094491" top="0.74803149606299213" bottom="0.74803149606299213" header="0.31496062992125984" footer="0.31496062992125984"/>
  <pageSetup paperSize="9" scale="90" firstPageNumber="2" fitToHeight="0" orientation="portrait" useFirstPageNumber="1" r:id="rId16"/>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Normal="100" zoomScaleSheetLayoutView="90" workbookViewId="0">
      <pane ySplit="5" topLeftCell="A6" activePane="bottomLeft" state="frozen"/>
      <selection pane="bottomLeft"/>
    </sheetView>
  </sheetViews>
  <sheetFormatPr defaultColWidth="9.28515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28515625" style="256" bestFit="1" customWidth="1"/>
    <col min="19" max="19" width="9.7109375" style="256" customWidth="1"/>
    <col min="20" max="20" width="0.7109375" style="139" customWidth="1"/>
    <col min="21" max="21" width="34.5703125" style="241" customWidth="1"/>
    <col min="22" max="16384" width="9.28515625" style="137"/>
  </cols>
  <sheetData>
    <row r="1" spans="1:21" s="227" customFormat="1" ht="12.75" x14ac:dyDescent="0.2">
      <c r="A1" s="116" t="s">
        <v>1508</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1509</v>
      </c>
      <c r="B2" s="229"/>
      <c r="C2" s="230"/>
      <c r="D2" s="231"/>
      <c r="E2" s="11"/>
      <c r="F2" s="11"/>
      <c r="G2" s="11"/>
      <c r="H2" s="11"/>
      <c r="I2" s="11"/>
      <c r="J2" s="11"/>
      <c r="K2" s="11"/>
      <c r="L2" s="11"/>
      <c r="M2" s="11"/>
      <c r="N2" s="11"/>
      <c r="O2" s="11"/>
      <c r="P2" s="11"/>
      <c r="Q2" s="11"/>
      <c r="R2" s="251"/>
      <c r="S2" s="262"/>
      <c r="T2" s="232"/>
      <c r="U2" s="240"/>
    </row>
    <row r="3" spans="1:21" x14ac:dyDescent="0.2">
      <c r="A3" s="379" t="s">
        <v>90</v>
      </c>
      <c r="B3" s="140"/>
      <c r="C3" s="386" t="s">
        <v>217</v>
      </c>
      <c r="D3" s="380" t="s">
        <v>249</v>
      </c>
      <c r="E3" s="415" t="s">
        <v>161</v>
      </c>
      <c r="F3" s="379"/>
      <c r="G3" s="379"/>
      <c r="H3" s="379"/>
      <c r="I3" s="379"/>
      <c r="J3" s="379"/>
      <c r="K3" s="379"/>
      <c r="L3" s="388" t="s">
        <v>162</v>
      </c>
      <c r="M3" s="388"/>
      <c r="N3" s="388"/>
      <c r="O3" s="388"/>
      <c r="P3" s="388"/>
      <c r="Q3" s="410"/>
      <c r="R3" s="407" t="s">
        <v>250</v>
      </c>
      <c r="S3" s="407" t="s">
        <v>218</v>
      </c>
      <c r="T3" s="141"/>
      <c r="U3" s="388" t="s">
        <v>1081</v>
      </c>
    </row>
    <row r="4" spans="1:21" x14ac:dyDescent="0.2">
      <c r="A4" s="381"/>
      <c r="B4" s="142"/>
      <c r="C4" s="387"/>
      <c r="D4" s="382"/>
      <c r="E4" s="416"/>
      <c r="F4" s="383"/>
      <c r="G4" s="383"/>
      <c r="H4" s="383"/>
      <c r="I4" s="383"/>
      <c r="J4" s="383"/>
      <c r="K4" s="383"/>
      <c r="L4" s="390"/>
      <c r="M4" s="390"/>
      <c r="N4" s="390"/>
      <c r="O4" s="390"/>
      <c r="P4" s="390"/>
      <c r="Q4" s="411"/>
      <c r="R4" s="408"/>
      <c r="S4" s="408"/>
      <c r="T4" s="143"/>
      <c r="U4" s="389"/>
    </row>
    <row r="5" spans="1:21" x14ac:dyDescent="0.2">
      <c r="A5" s="383"/>
      <c r="B5" s="144"/>
      <c r="C5" s="413"/>
      <c r="D5" s="384"/>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9"/>
      <c r="S5" s="409"/>
      <c r="T5" s="146"/>
      <c r="U5" s="390"/>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2" t="s">
        <v>174</v>
      </c>
      <c r="B7" s="412"/>
      <c r="C7" s="412"/>
      <c r="D7" s="412"/>
      <c r="E7" s="412"/>
      <c r="F7" s="412"/>
      <c r="G7" s="412"/>
      <c r="H7" s="412"/>
      <c r="I7" s="412"/>
      <c r="J7" s="412"/>
      <c r="K7" s="412"/>
      <c r="L7" s="414" t="s">
        <v>2</v>
      </c>
      <c r="M7" s="414"/>
      <c r="N7" s="414"/>
      <c r="O7" s="414"/>
      <c r="P7" s="414"/>
      <c r="Q7" s="414"/>
      <c r="R7" s="414"/>
      <c r="S7" s="414"/>
      <c r="T7" s="414"/>
      <c r="U7" s="239"/>
    </row>
    <row r="8" spans="1:21" ht="10.15"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v>5471</v>
      </c>
      <c r="I10" s="153">
        <v>5340</v>
      </c>
      <c r="J10" s="153">
        <v>5275</v>
      </c>
      <c r="K10" s="153"/>
      <c r="L10" s="153"/>
      <c r="M10" s="153"/>
      <c r="N10" s="153"/>
      <c r="O10" s="153"/>
      <c r="P10" s="153"/>
      <c r="Q10" s="153"/>
      <c r="R10" s="130">
        <v>2019</v>
      </c>
      <c r="S10" s="263"/>
      <c r="T10" s="154"/>
      <c r="U10" s="242"/>
    </row>
    <row r="11" spans="1:21" ht="10.15"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v>4219</v>
      </c>
      <c r="I13" s="153">
        <v>3772</v>
      </c>
      <c r="J13" s="153">
        <v>4508</v>
      </c>
      <c r="K13" s="153"/>
      <c r="L13" s="153"/>
      <c r="M13" s="153"/>
      <c r="N13" s="153"/>
      <c r="O13" s="153"/>
      <c r="P13" s="153"/>
      <c r="Q13" s="153"/>
      <c r="R13" s="130">
        <v>2019</v>
      </c>
      <c r="S13" s="263"/>
      <c r="T13" s="154"/>
      <c r="U13" s="242"/>
    </row>
    <row r="14" spans="1:21" ht="10.15"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2" t="s">
        <v>175</v>
      </c>
      <c r="B15" s="412"/>
      <c r="C15" s="412"/>
      <c r="D15" s="412"/>
      <c r="E15" s="412"/>
      <c r="F15" s="412"/>
      <c r="G15" s="412"/>
      <c r="H15" s="412"/>
      <c r="I15" s="412"/>
      <c r="J15" s="412"/>
      <c r="K15" s="412"/>
      <c r="L15" s="414" t="s">
        <v>3</v>
      </c>
      <c r="M15" s="414"/>
      <c r="N15" s="414"/>
      <c r="O15" s="414"/>
      <c r="P15" s="414"/>
      <c r="Q15" s="414"/>
      <c r="R15" s="414"/>
      <c r="S15" s="414"/>
      <c r="T15" s="414"/>
      <c r="U15" s="239"/>
    </row>
    <row r="16" spans="1:21" ht="10.15"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1366</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1367</v>
      </c>
    </row>
    <row r="19" spans="1:21" x14ac:dyDescent="0.2">
      <c r="A19" s="49"/>
      <c r="B19" s="45"/>
      <c r="C19" s="159"/>
      <c r="D19" s="152">
        <v>2019</v>
      </c>
      <c r="E19" s="153"/>
      <c r="F19" s="158">
        <v>76.599999999999994</v>
      </c>
      <c r="G19" s="157">
        <v>70.8</v>
      </c>
      <c r="H19" s="158" t="s">
        <v>1789</v>
      </c>
      <c r="I19" s="158">
        <v>75.3</v>
      </c>
      <c r="J19" s="158">
        <v>76.400000000000006</v>
      </c>
      <c r="K19" s="158"/>
      <c r="L19" s="158"/>
      <c r="M19" s="158"/>
      <c r="N19" s="157"/>
      <c r="O19" s="157"/>
      <c r="P19" s="157"/>
      <c r="Q19" s="157"/>
      <c r="R19" s="130">
        <v>2019</v>
      </c>
      <c r="S19" s="263"/>
      <c r="T19" s="154"/>
      <c r="U19" s="242"/>
    </row>
    <row r="20" spans="1:21" ht="10.15"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t="s">
        <v>1743</v>
      </c>
      <c r="F21" s="153" t="s">
        <v>1744</v>
      </c>
      <c r="G21" s="153" t="s">
        <v>1745</v>
      </c>
      <c r="H21" s="153" t="s">
        <v>1746</v>
      </c>
      <c r="I21" s="153" t="s">
        <v>1747</v>
      </c>
      <c r="J21" s="153" t="s">
        <v>1748</v>
      </c>
      <c r="K21" s="153" t="s">
        <v>1749</v>
      </c>
      <c r="L21" s="153" t="s">
        <v>1750</v>
      </c>
      <c r="M21" s="153" t="s">
        <v>1751</v>
      </c>
      <c r="N21" s="153" t="s">
        <v>1752</v>
      </c>
      <c r="O21" s="153" t="s">
        <v>1753</v>
      </c>
      <c r="P21" s="153" t="s">
        <v>1754</v>
      </c>
      <c r="Q21" s="153" t="s">
        <v>1744</v>
      </c>
      <c r="R21" s="130">
        <v>2018</v>
      </c>
      <c r="S21" s="263" t="s">
        <v>1119</v>
      </c>
      <c r="T21" s="154"/>
      <c r="U21" s="242" t="s">
        <v>1369</v>
      </c>
    </row>
    <row r="22" spans="1:21" x14ac:dyDescent="0.2">
      <c r="A22" s="52"/>
      <c r="B22" s="40"/>
      <c r="C22" s="151"/>
      <c r="D22" s="152">
        <v>2019</v>
      </c>
      <c r="E22" s="153"/>
      <c r="F22" s="153">
        <v>500</v>
      </c>
      <c r="G22" s="153">
        <v>450</v>
      </c>
      <c r="H22" s="153" t="s">
        <v>1790</v>
      </c>
      <c r="I22" s="153">
        <v>442</v>
      </c>
      <c r="J22" s="153">
        <v>436</v>
      </c>
      <c r="K22" s="153"/>
      <c r="L22" s="153"/>
      <c r="M22" s="153"/>
      <c r="N22" s="153"/>
      <c r="O22" s="153"/>
      <c r="P22" s="153"/>
      <c r="Q22" s="153"/>
      <c r="R22" s="130">
        <v>2019</v>
      </c>
      <c r="S22" s="263"/>
      <c r="T22" s="154"/>
      <c r="U22" s="242"/>
    </row>
    <row r="23" spans="1:21" ht="10.15"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2" t="s">
        <v>68</v>
      </c>
      <c r="B24" s="412"/>
      <c r="C24" s="412"/>
      <c r="D24" s="412"/>
      <c r="E24" s="412"/>
      <c r="F24" s="412"/>
      <c r="G24" s="412"/>
      <c r="H24" s="412"/>
      <c r="I24" s="412"/>
      <c r="J24" s="412"/>
      <c r="K24" s="412"/>
      <c r="L24" s="414" t="s">
        <v>4</v>
      </c>
      <c r="M24" s="414"/>
      <c r="N24" s="414"/>
      <c r="O24" s="414"/>
      <c r="P24" s="414"/>
      <c r="Q24" s="414"/>
      <c r="R24" s="414"/>
      <c r="S24" s="414"/>
      <c r="T24" s="414"/>
      <c r="U24" s="239"/>
    </row>
    <row r="25" spans="1:21" ht="10.15"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v>2667</v>
      </c>
      <c r="I27" s="153">
        <v>2617</v>
      </c>
      <c r="J27" s="153">
        <v>2780</v>
      </c>
      <c r="K27" s="153"/>
      <c r="L27" s="153"/>
      <c r="M27" s="153"/>
      <c r="N27" s="153"/>
      <c r="O27" s="153"/>
      <c r="P27" s="153"/>
      <c r="Q27" s="153"/>
      <c r="R27" s="130">
        <v>2019</v>
      </c>
      <c r="S27" s="263"/>
      <c r="T27" s="154"/>
      <c r="U27" s="242"/>
    </row>
    <row r="28" spans="1:21" ht="10.15"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v>38.9</v>
      </c>
      <c r="I30" s="157">
        <v>37.4</v>
      </c>
      <c r="J30" s="157">
        <v>39.9</v>
      </c>
      <c r="K30" s="157"/>
      <c r="L30" s="158"/>
      <c r="M30" s="157"/>
      <c r="N30" s="157"/>
      <c r="O30" s="157"/>
      <c r="P30" s="157"/>
      <c r="Q30" s="157"/>
      <c r="R30" s="130">
        <v>2019</v>
      </c>
      <c r="S30" s="263"/>
      <c r="T30" s="154"/>
      <c r="U30" s="242"/>
    </row>
    <row r="31" spans="1:21" ht="10.15"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v>151</v>
      </c>
      <c r="I33" s="41">
        <v>150</v>
      </c>
      <c r="J33" s="41">
        <v>153</v>
      </c>
      <c r="K33" s="41"/>
      <c r="L33" s="41"/>
      <c r="M33" s="41"/>
      <c r="N33" s="41"/>
      <c r="O33" s="33"/>
      <c r="P33" s="59"/>
      <c r="Q33" s="59"/>
      <c r="R33" s="130">
        <v>2019</v>
      </c>
      <c r="S33" s="263"/>
      <c r="T33" s="154"/>
      <c r="U33" s="242"/>
    </row>
    <row r="34" spans="1:21" ht="10.15"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v>34.299999999999997</v>
      </c>
      <c r="I36" s="157">
        <v>33.799999999999997</v>
      </c>
      <c r="J36" s="158">
        <v>35</v>
      </c>
      <c r="K36" s="157"/>
      <c r="L36" s="157"/>
      <c r="M36" s="157"/>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2" t="s">
        <v>69</v>
      </c>
      <c r="B39" s="412"/>
      <c r="C39" s="412"/>
      <c r="D39" s="412"/>
      <c r="E39" s="412"/>
      <c r="F39" s="412"/>
      <c r="G39" s="412"/>
      <c r="H39" s="412"/>
      <c r="I39" s="412"/>
      <c r="J39" s="412"/>
      <c r="K39" s="412"/>
      <c r="L39" s="414" t="s">
        <v>1432</v>
      </c>
      <c r="M39" s="414"/>
      <c r="N39" s="414"/>
      <c r="O39" s="414"/>
      <c r="P39" s="414"/>
      <c r="Q39" s="414"/>
      <c r="R39" s="414"/>
      <c r="S39" s="414"/>
      <c r="T39" s="414"/>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1430</v>
      </c>
    </row>
    <row r="42" spans="1:21" x14ac:dyDescent="0.2">
      <c r="A42" s="1"/>
      <c r="B42" s="45"/>
      <c r="C42" s="159"/>
      <c r="D42" s="152">
        <v>2019</v>
      </c>
      <c r="E42" s="41"/>
      <c r="F42" s="158">
        <v>45</v>
      </c>
      <c r="G42" s="157">
        <v>42.5</v>
      </c>
      <c r="H42" s="157">
        <v>48.2</v>
      </c>
      <c r="I42" s="157">
        <v>45.4</v>
      </c>
      <c r="J42" s="157">
        <v>51.4</v>
      </c>
      <c r="K42" s="158"/>
      <c r="L42" s="157"/>
      <c r="M42" s="158"/>
      <c r="N42" s="157"/>
      <c r="O42" s="157"/>
      <c r="P42" s="157"/>
      <c r="Q42" s="157"/>
      <c r="R42" s="130">
        <v>2019</v>
      </c>
      <c r="S42" s="263"/>
      <c r="T42" s="154"/>
      <c r="U42" s="242"/>
    </row>
    <row r="43" spans="1:21" ht="10.15"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3">
        <v>88.4</v>
      </c>
      <c r="G44" s="153">
        <v>84.5</v>
      </c>
      <c r="H44" s="157">
        <v>62.3</v>
      </c>
      <c r="I44" s="157">
        <v>25.6</v>
      </c>
      <c r="J44" s="158">
        <v>25.1</v>
      </c>
      <c r="K44" s="157">
        <v>55.8</v>
      </c>
      <c r="L44" s="157">
        <v>84.8</v>
      </c>
      <c r="M44" s="157">
        <v>78.099999999999994</v>
      </c>
      <c r="N44" s="157">
        <v>83.1</v>
      </c>
      <c r="O44" s="157">
        <v>102</v>
      </c>
      <c r="P44" s="157">
        <v>88.4</v>
      </c>
      <c r="Q44" s="157">
        <v>73.900000000000006</v>
      </c>
      <c r="R44" s="130">
        <v>2018</v>
      </c>
      <c r="S44" s="263" t="s">
        <v>466</v>
      </c>
      <c r="T44" s="154"/>
      <c r="U44" s="242" t="s">
        <v>834</v>
      </c>
    </row>
    <row r="45" spans="1:21" x14ac:dyDescent="0.2">
      <c r="A45" s="30"/>
      <c r="B45" s="30"/>
      <c r="C45" s="151"/>
      <c r="D45" s="152">
        <v>2019</v>
      </c>
      <c r="E45" s="41"/>
      <c r="F45" s="157">
        <v>111</v>
      </c>
      <c r="G45" s="157">
        <v>107</v>
      </c>
      <c r="H45" s="157">
        <v>73.2</v>
      </c>
      <c r="I45" s="157">
        <v>63.7</v>
      </c>
      <c r="J45" s="158">
        <v>66.8</v>
      </c>
      <c r="K45" s="157"/>
      <c r="L45" s="157"/>
      <c r="M45" s="157"/>
      <c r="N45" s="157"/>
      <c r="O45" s="157"/>
      <c r="P45" s="157"/>
      <c r="Q45" s="157"/>
      <c r="R45" s="130">
        <v>2019</v>
      </c>
      <c r="S45" s="263"/>
      <c r="T45" s="154"/>
      <c r="U45" s="242"/>
    </row>
    <row r="46" spans="1:21" ht="10.15"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v>21.8</v>
      </c>
      <c r="I48" s="157">
        <v>29.8</v>
      </c>
      <c r="J48" s="157">
        <v>31.6</v>
      </c>
      <c r="K48" s="157"/>
      <c r="L48" s="157"/>
      <c r="M48" s="158"/>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2" t="s">
        <v>176</v>
      </c>
      <c r="B50" s="412"/>
      <c r="C50" s="412"/>
      <c r="D50" s="412"/>
      <c r="E50" s="412"/>
      <c r="F50" s="412"/>
      <c r="G50" s="412"/>
      <c r="H50" s="412"/>
      <c r="I50" s="412"/>
      <c r="J50" s="412"/>
      <c r="K50" s="412"/>
      <c r="L50" s="414" t="s">
        <v>6</v>
      </c>
      <c r="M50" s="414"/>
      <c r="N50" s="414"/>
      <c r="O50" s="414"/>
      <c r="P50" s="414"/>
      <c r="Q50" s="414"/>
      <c r="R50" s="414"/>
      <c r="S50" s="414"/>
      <c r="T50" s="414"/>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1370</v>
      </c>
    </row>
    <row r="53" spans="1:21" ht="12.75"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18.399999999999999</v>
      </c>
      <c r="G55" s="157">
        <v>14.8</v>
      </c>
      <c r="H55" s="157">
        <v>18.100000000000001</v>
      </c>
      <c r="I55" s="157">
        <v>17.7</v>
      </c>
      <c r="J55" s="157">
        <v>18.899999999999999</v>
      </c>
      <c r="K55" s="158"/>
      <c r="L55" s="157"/>
      <c r="M55" s="157"/>
      <c r="N55" s="157"/>
      <c r="O55" s="157"/>
      <c r="P55" s="157"/>
      <c r="Q55" s="157"/>
      <c r="R55" s="130">
        <v>2019</v>
      </c>
      <c r="S55" s="263"/>
      <c r="T55" s="154"/>
      <c r="U55" s="242"/>
    </row>
    <row r="56" spans="1:21" ht="10.15"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113</v>
      </c>
      <c r="H58" s="153">
        <v>118</v>
      </c>
      <c r="I58" s="153">
        <v>104</v>
      </c>
      <c r="J58" s="153">
        <v>100</v>
      </c>
      <c r="K58" s="153"/>
      <c r="L58" s="153"/>
      <c r="M58" s="153"/>
      <c r="N58" s="153"/>
      <c r="O58" s="153"/>
      <c r="P58" s="153"/>
      <c r="Q58" s="153"/>
      <c r="R58" s="130">
        <v>2019</v>
      </c>
      <c r="S58" s="263"/>
      <c r="T58" s="154"/>
      <c r="U58" s="242"/>
    </row>
    <row r="59" spans="1:21" ht="10.15"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c r="F61" s="158">
        <v>10.8</v>
      </c>
      <c r="G61" s="158">
        <v>10.3</v>
      </c>
      <c r="H61" s="158" t="s">
        <v>1716</v>
      </c>
      <c r="I61" s="158">
        <v>9.8000000000000007</v>
      </c>
      <c r="J61" s="158">
        <v>10</v>
      </c>
      <c r="K61" s="158"/>
      <c r="L61" s="158"/>
      <c r="M61" s="158"/>
      <c r="N61" s="158"/>
      <c r="O61" s="158"/>
      <c r="P61" s="158"/>
      <c r="Q61" s="158"/>
      <c r="R61" s="130">
        <v>2019</v>
      </c>
      <c r="S61" s="263"/>
      <c r="T61" s="154"/>
      <c r="U61" s="242"/>
    </row>
    <row r="62" spans="1:21" ht="10.15"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x14ac:dyDescent="0.2">
      <c r="A64" s="44"/>
      <c r="B64" s="30"/>
      <c r="C64" s="151"/>
      <c r="D64" s="152">
        <v>2019</v>
      </c>
      <c r="E64" s="153"/>
      <c r="F64" s="41">
        <v>248</v>
      </c>
      <c r="G64" s="41">
        <v>214</v>
      </c>
      <c r="H64" s="41">
        <v>232</v>
      </c>
      <c r="I64" s="41">
        <v>225</v>
      </c>
      <c r="J64" s="163">
        <v>232</v>
      </c>
      <c r="K64" s="163"/>
      <c r="L64" s="163"/>
      <c r="M64" s="163"/>
      <c r="N64" s="163"/>
      <c r="O64" s="163"/>
      <c r="P64" s="41"/>
      <c r="Q64" s="41"/>
      <c r="R64" s="130">
        <v>2019</v>
      </c>
      <c r="S64" s="263"/>
      <c r="T64" s="154"/>
      <c r="U64" s="242"/>
    </row>
    <row r="65" spans="1:21" x14ac:dyDescent="0.2">
      <c r="A65" s="61" t="s">
        <v>31</v>
      </c>
      <c r="B65" s="30"/>
      <c r="C65" s="151"/>
      <c r="D65" s="350"/>
      <c r="E65" s="153"/>
      <c r="F65" s="41"/>
      <c r="G65" s="41"/>
      <c r="H65" s="41"/>
      <c r="I65" s="41"/>
      <c r="J65" s="163"/>
      <c r="K65" s="163"/>
      <c r="L65" s="163"/>
      <c r="M65" s="163"/>
      <c r="N65" s="163"/>
      <c r="O65" s="163"/>
      <c r="P65" s="41"/>
      <c r="Q65" s="41"/>
      <c r="R65" s="352"/>
      <c r="S65" s="263"/>
      <c r="T65" s="154"/>
      <c r="U65" s="242" t="s">
        <v>93</v>
      </c>
    </row>
    <row r="66" spans="1:21" x14ac:dyDescent="0.2">
      <c r="A66" s="44" t="s">
        <v>1504</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2">
        <v>2018</v>
      </c>
      <c r="S66" s="263" t="s">
        <v>466</v>
      </c>
      <c r="T66" s="154"/>
      <c r="U66" s="242" t="s">
        <v>1507</v>
      </c>
    </row>
    <row r="67" spans="1:21" x14ac:dyDescent="0.2">
      <c r="A67" s="44"/>
      <c r="B67" s="30"/>
      <c r="C67" s="151"/>
      <c r="D67" s="152">
        <v>2019</v>
      </c>
      <c r="E67" s="41"/>
      <c r="F67" s="158">
        <v>83.2</v>
      </c>
      <c r="G67" s="157">
        <v>67.7</v>
      </c>
      <c r="H67" s="157">
        <v>72.3</v>
      </c>
      <c r="I67" s="158">
        <v>66</v>
      </c>
      <c r="J67" s="157">
        <v>70.599999999999994</v>
      </c>
      <c r="K67" s="158"/>
      <c r="L67" s="157"/>
      <c r="M67" s="157"/>
      <c r="N67" s="157"/>
      <c r="O67" s="157"/>
      <c r="P67" s="157"/>
      <c r="Q67" s="157"/>
      <c r="R67" s="352">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2"/>
      <c r="S68" s="263"/>
      <c r="T68" s="154"/>
      <c r="U68" s="242"/>
    </row>
    <row r="69" spans="1:21" x14ac:dyDescent="0.2">
      <c r="A69" s="44" t="s">
        <v>1505</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52">
        <v>2018</v>
      </c>
      <c r="S69" s="263" t="s">
        <v>466</v>
      </c>
      <c r="T69" s="154"/>
      <c r="U69" s="242" t="s">
        <v>1506</v>
      </c>
    </row>
    <row r="70" spans="1:21" x14ac:dyDescent="0.2">
      <c r="A70" s="44"/>
      <c r="B70" s="30"/>
      <c r="C70" s="151"/>
      <c r="D70" s="152">
        <v>2019</v>
      </c>
      <c r="E70" s="41"/>
      <c r="F70" s="183">
        <v>165</v>
      </c>
      <c r="G70" s="183">
        <v>147</v>
      </c>
      <c r="H70" s="183">
        <v>159</v>
      </c>
      <c r="I70" s="183">
        <v>159</v>
      </c>
      <c r="J70" s="183">
        <v>161</v>
      </c>
      <c r="K70" s="183"/>
      <c r="L70" s="183"/>
      <c r="M70" s="183"/>
      <c r="N70" s="183"/>
      <c r="O70" s="183"/>
      <c r="P70" s="183"/>
      <c r="Q70" s="183"/>
      <c r="R70" s="352">
        <v>2019</v>
      </c>
      <c r="S70" s="263"/>
      <c r="T70" s="154"/>
      <c r="U70" s="242"/>
    </row>
    <row r="71" spans="1:21" ht="10.15" customHeight="1" x14ac:dyDescent="0.2">
      <c r="A71" s="44"/>
      <c r="B71" s="30"/>
      <c r="C71" s="149"/>
      <c r="D71" s="350"/>
      <c r="E71" s="34"/>
      <c r="F71" s="168"/>
      <c r="G71" s="168"/>
      <c r="H71" s="168"/>
      <c r="I71" s="168"/>
      <c r="J71" s="168"/>
      <c r="K71" s="168"/>
      <c r="L71" s="168"/>
      <c r="M71" s="168"/>
      <c r="N71" s="168"/>
      <c r="O71" s="168"/>
      <c r="P71" s="168"/>
      <c r="Q71" s="168"/>
      <c r="R71" s="352"/>
      <c r="S71" s="255"/>
      <c r="T71" s="154"/>
      <c r="U71" s="242"/>
    </row>
    <row r="72" spans="1:21" ht="33.75" customHeight="1" x14ac:dyDescent="0.2">
      <c r="A72" s="417" t="s">
        <v>1605</v>
      </c>
      <c r="B72" s="417"/>
      <c r="C72" s="417"/>
      <c r="D72" s="417"/>
      <c r="E72" s="417"/>
      <c r="F72" s="417"/>
      <c r="G72" s="417"/>
      <c r="H72" s="417"/>
      <c r="I72" s="417"/>
      <c r="J72" s="417"/>
      <c r="K72" s="417"/>
      <c r="L72" s="406" t="s">
        <v>1606</v>
      </c>
      <c r="M72" s="406"/>
      <c r="N72" s="406"/>
      <c r="O72" s="406"/>
      <c r="P72" s="406"/>
      <c r="Q72" s="406"/>
      <c r="R72" s="406"/>
      <c r="S72" s="406"/>
      <c r="T72" s="406"/>
      <c r="U72" s="406"/>
    </row>
    <row r="73" spans="1:21" ht="12.75" x14ac:dyDescent="0.2">
      <c r="A73" s="116" t="s">
        <v>1510</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1511</v>
      </c>
      <c r="B74" s="28"/>
      <c r="C74" s="138"/>
      <c r="D74" s="79"/>
      <c r="E74" s="1"/>
      <c r="F74" s="1"/>
      <c r="G74" s="1"/>
      <c r="H74" s="1"/>
      <c r="I74" s="1"/>
      <c r="J74" s="1"/>
      <c r="K74" s="1"/>
      <c r="L74" s="1"/>
      <c r="M74" s="1"/>
      <c r="N74" s="1"/>
      <c r="O74" s="1"/>
      <c r="P74" s="1"/>
      <c r="Q74" s="1"/>
      <c r="R74" s="131"/>
      <c r="S74" s="256"/>
      <c r="T74" s="139"/>
      <c r="U74" s="242"/>
    </row>
    <row r="75" spans="1:21" s="233" customFormat="1" ht="34.15" customHeight="1" x14ac:dyDescent="0.2">
      <c r="A75" s="379" t="s">
        <v>90</v>
      </c>
      <c r="B75" s="140"/>
      <c r="C75" s="386" t="s">
        <v>217</v>
      </c>
      <c r="D75" s="380" t="s">
        <v>249</v>
      </c>
      <c r="E75" s="415" t="s">
        <v>161</v>
      </c>
      <c r="F75" s="379"/>
      <c r="G75" s="379"/>
      <c r="H75" s="379"/>
      <c r="I75" s="379"/>
      <c r="J75" s="379"/>
      <c r="K75" s="379"/>
      <c r="L75" s="388" t="s">
        <v>162</v>
      </c>
      <c r="M75" s="388"/>
      <c r="N75" s="388"/>
      <c r="O75" s="388"/>
      <c r="P75" s="388"/>
      <c r="Q75" s="410"/>
      <c r="R75" s="407" t="s">
        <v>250</v>
      </c>
      <c r="S75" s="407" t="s">
        <v>218</v>
      </c>
      <c r="T75" s="119"/>
      <c r="U75" s="388" t="s">
        <v>1081</v>
      </c>
    </row>
    <row r="76" spans="1:21" x14ac:dyDescent="0.2">
      <c r="A76" s="381"/>
      <c r="B76" s="142"/>
      <c r="C76" s="387"/>
      <c r="D76" s="382"/>
      <c r="E76" s="416"/>
      <c r="F76" s="383"/>
      <c r="G76" s="383"/>
      <c r="H76" s="383"/>
      <c r="I76" s="383"/>
      <c r="J76" s="383"/>
      <c r="K76" s="383"/>
      <c r="L76" s="390"/>
      <c r="M76" s="390"/>
      <c r="N76" s="390"/>
      <c r="O76" s="390"/>
      <c r="P76" s="390"/>
      <c r="Q76" s="411"/>
      <c r="R76" s="408"/>
      <c r="S76" s="408"/>
      <c r="T76" s="123"/>
      <c r="U76" s="389"/>
    </row>
    <row r="77" spans="1:21" x14ac:dyDescent="0.2">
      <c r="A77" s="383"/>
      <c r="B77" s="144"/>
      <c r="C77" s="413"/>
      <c r="D77" s="384"/>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09"/>
      <c r="S77" s="409"/>
      <c r="T77" s="120"/>
      <c r="U77" s="390"/>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2" t="s">
        <v>177</v>
      </c>
      <c r="B79" s="412"/>
      <c r="C79" s="412"/>
      <c r="D79" s="412"/>
      <c r="E79" s="412"/>
      <c r="F79" s="412"/>
      <c r="G79" s="412"/>
      <c r="H79" s="412"/>
      <c r="I79" s="412"/>
      <c r="J79" s="412"/>
      <c r="K79" s="412"/>
      <c r="L79" s="414" t="s">
        <v>178</v>
      </c>
      <c r="M79" s="414"/>
      <c r="N79" s="414"/>
      <c r="O79" s="414"/>
      <c r="P79" s="414"/>
      <c r="Q79" s="414"/>
      <c r="R79" s="414"/>
      <c r="S79" s="414"/>
      <c r="T79" s="414"/>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1607</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1608</v>
      </c>
    </row>
    <row r="82" spans="1:21" x14ac:dyDescent="0.2">
      <c r="A82" s="30"/>
      <c r="B82" s="30"/>
      <c r="C82" s="151"/>
      <c r="D82" s="152">
        <v>2019</v>
      </c>
      <c r="E82" s="165"/>
      <c r="F82" s="158" t="s">
        <v>1717</v>
      </c>
      <c r="G82" s="157">
        <v>58.9</v>
      </c>
      <c r="H82" s="157">
        <v>65.400000000000006</v>
      </c>
      <c r="I82" s="157">
        <v>69.400000000000006</v>
      </c>
      <c r="J82" s="158">
        <v>68.099999999999994</v>
      </c>
      <c r="K82" s="157"/>
      <c r="L82" s="157"/>
      <c r="M82" s="157"/>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52"/>
      <c r="S83" s="263"/>
      <c r="T83" s="154"/>
      <c r="U83" s="242"/>
    </row>
    <row r="84" spans="1:21" ht="12.75" x14ac:dyDescent="0.2">
      <c r="A84" s="30" t="s">
        <v>1609</v>
      </c>
      <c r="B84" s="30"/>
      <c r="C84" s="151"/>
      <c r="D84" s="156"/>
      <c r="E84" s="41"/>
      <c r="F84" s="43"/>
      <c r="G84" s="41"/>
      <c r="H84" s="43"/>
      <c r="I84" s="41"/>
      <c r="J84" s="43"/>
      <c r="K84" s="41"/>
      <c r="L84" s="43"/>
      <c r="M84" s="41"/>
      <c r="N84" s="43"/>
      <c r="O84" s="41"/>
      <c r="P84" s="41"/>
      <c r="Q84" s="43"/>
      <c r="R84" s="254"/>
      <c r="S84" s="264"/>
      <c r="T84" s="150"/>
      <c r="U84" s="242" t="s">
        <v>1610</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2254</v>
      </c>
      <c r="G87" s="153">
        <v>2083</v>
      </c>
      <c r="H87" s="153">
        <v>2199</v>
      </c>
      <c r="I87" s="153" t="s">
        <v>1889</v>
      </c>
      <c r="J87" s="153">
        <v>2085</v>
      </c>
      <c r="K87" s="153"/>
      <c r="L87" s="153"/>
      <c r="M87" s="153"/>
      <c r="N87" s="153"/>
      <c r="O87" s="153"/>
      <c r="P87" s="153"/>
      <c r="Q87" s="153"/>
      <c r="R87" s="130">
        <v>2019</v>
      </c>
      <c r="S87" s="263"/>
      <c r="T87" s="154"/>
      <c r="U87" s="242"/>
    </row>
    <row r="88" spans="1:21" ht="9" customHeight="1" x14ac:dyDescent="0.2">
      <c r="A88" s="40"/>
      <c r="B88" s="40"/>
      <c r="C88" s="151"/>
      <c r="D88" s="152"/>
      <c r="E88" s="157"/>
      <c r="F88" s="157"/>
      <c r="G88" s="157"/>
      <c r="H88" s="157"/>
      <c r="I88" s="157" t="s">
        <v>1890</v>
      </c>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6977</v>
      </c>
      <c r="G90" s="153">
        <v>7315</v>
      </c>
      <c r="H90" s="153">
        <v>8097</v>
      </c>
      <c r="I90" s="153" t="s">
        <v>1718</v>
      </c>
      <c r="J90" s="153">
        <v>6882</v>
      </c>
      <c r="K90" s="153"/>
      <c r="L90" s="153"/>
      <c r="M90" s="153"/>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829</v>
      </c>
      <c r="H93" s="153">
        <v>808</v>
      </c>
      <c r="I93" s="153">
        <v>813</v>
      </c>
      <c r="J93" s="153">
        <v>821</v>
      </c>
      <c r="K93" s="153"/>
      <c r="L93" s="153"/>
      <c r="M93" s="153"/>
      <c r="N93" s="153"/>
      <c r="O93" s="153"/>
      <c r="P93" s="153"/>
      <c r="Q93" s="153"/>
      <c r="R93" s="130">
        <v>2019</v>
      </c>
      <c r="S93" s="263"/>
      <c r="T93" s="154"/>
      <c r="U93" s="242"/>
    </row>
    <row r="94" spans="1:21" x14ac:dyDescent="0.2">
      <c r="A94" s="170" t="s">
        <v>265</v>
      </c>
      <c r="B94" s="30" t="s">
        <v>25</v>
      </c>
      <c r="C94" s="151" t="s">
        <v>29</v>
      </c>
      <c r="D94" s="152">
        <v>2018</v>
      </c>
      <c r="E94" s="153">
        <v>68207</v>
      </c>
      <c r="F94" s="153">
        <v>6152</v>
      </c>
      <c r="G94" s="153">
        <v>6992</v>
      </c>
      <c r="H94" s="153">
        <v>7446</v>
      </c>
      <c r="I94" s="153">
        <v>8989</v>
      </c>
      <c r="J94" s="153">
        <v>4757</v>
      </c>
      <c r="K94" s="153">
        <v>3777</v>
      </c>
      <c r="L94" s="153">
        <v>3927</v>
      </c>
      <c r="M94" s="153">
        <v>3585</v>
      </c>
      <c r="N94" s="153">
        <v>3776</v>
      </c>
      <c r="O94" s="153">
        <v>6194</v>
      </c>
      <c r="P94" s="153">
        <v>6251</v>
      </c>
      <c r="Q94" s="153">
        <v>6146</v>
      </c>
      <c r="R94" s="130">
        <v>2018</v>
      </c>
      <c r="S94" s="263" t="s">
        <v>29</v>
      </c>
      <c r="T94" s="154"/>
      <c r="U94" s="242" t="s">
        <v>1371</v>
      </c>
    </row>
    <row r="95" spans="1:21" x14ac:dyDescent="0.2">
      <c r="A95" s="171"/>
      <c r="B95" s="30"/>
      <c r="C95" s="151"/>
      <c r="D95" s="152">
        <v>2019</v>
      </c>
      <c r="E95" s="153"/>
      <c r="F95" s="153">
        <v>6527</v>
      </c>
      <c r="G95" s="153">
        <v>8329</v>
      </c>
      <c r="H95" s="153">
        <v>6777</v>
      </c>
      <c r="I95" s="153">
        <v>6710</v>
      </c>
      <c r="J95" s="153">
        <v>5978</v>
      </c>
      <c r="K95" s="153"/>
      <c r="L95" s="153"/>
      <c r="M95" s="153"/>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v>28475</v>
      </c>
      <c r="F97" s="153">
        <v>2999</v>
      </c>
      <c r="G97" s="153">
        <v>2839</v>
      </c>
      <c r="H97" s="153">
        <v>2905</v>
      </c>
      <c r="I97" s="153">
        <v>2005</v>
      </c>
      <c r="J97" s="153">
        <v>1807</v>
      </c>
      <c r="K97" s="153">
        <v>1910</v>
      </c>
      <c r="L97" s="153">
        <v>1816</v>
      </c>
      <c r="M97" s="153">
        <v>1937</v>
      </c>
      <c r="N97" s="153">
        <v>2434</v>
      </c>
      <c r="O97" s="153">
        <v>2663</v>
      </c>
      <c r="P97" s="153">
        <v>2453</v>
      </c>
      <c r="Q97" s="153">
        <v>2495</v>
      </c>
      <c r="R97" s="130">
        <v>2018</v>
      </c>
      <c r="S97" s="263" t="s">
        <v>29</v>
      </c>
      <c r="T97" s="154"/>
      <c r="U97" s="242" t="s">
        <v>1372</v>
      </c>
    </row>
    <row r="98" spans="1:21" x14ac:dyDescent="0.2">
      <c r="A98" s="172"/>
      <c r="B98" s="45"/>
      <c r="C98" s="159"/>
      <c r="D98" s="152">
        <v>2019</v>
      </c>
      <c r="E98" s="153"/>
      <c r="F98" s="153">
        <v>2633</v>
      </c>
      <c r="G98" s="153">
        <v>2281</v>
      </c>
      <c r="H98" s="153">
        <v>2428</v>
      </c>
      <c r="I98" s="153">
        <v>2228</v>
      </c>
      <c r="J98" s="153">
        <v>2164</v>
      </c>
      <c r="K98" s="153"/>
      <c r="L98" s="153"/>
      <c r="M98" s="153"/>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702</v>
      </c>
    </row>
    <row r="101" spans="1:21" x14ac:dyDescent="0.2">
      <c r="A101" s="1"/>
      <c r="B101" s="45"/>
      <c r="C101" s="159"/>
      <c r="D101" s="152">
        <v>2019</v>
      </c>
      <c r="E101" s="153"/>
      <c r="F101" s="153">
        <v>6243</v>
      </c>
      <c r="G101" s="153">
        <v>6194</v>
      </c>
      <c r="H101" s="153" t="s">
        <v>1719</v>
      </c>
      <c r="I101" s="153" t="s">
        <v>1720</v>
      </c>
      <c r="J101" s="153">
        <v>5661</v>
      </c>
      <c r="K101" s="153"/>
      <c r="L101" s="153"/>
      <c r="M101" s="153"/>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406</v>
      </c>
      <c r="B103" s="45"/>
      <c r="C103" s="159" t="s">
        <v>30</v>
      </c>
      <c r="D103" s="152">
        <v>2018</v>
      </c>
      <c r="E103" s="153">
        <v>9964</v>
      </c>
      <c r="F103" s="153">
        <v>468</v>
      </c>
      <c r="G103" s="153">
        <v>486</v>
      </c>
      <c r="H103" s="153">
        <v>679</v>
      </c>
      <c r="I103" s="153">
        <v>540</v>
      </c>
      <c r="J103" s="153">
        <v>564</v>
      </c>
      <c r="K103" s="153">
        <v>542</v>
      </c>
      <c r="L103" s="153">
        <v>830</v>
      </c>
      <c r="M103" s="153">
        <v>887</v>
      </c>
      <c r="N103" s="153">
        <v>1183</v>
      </c>
      <c r="O103" s="153">
        <v>1440</v>
      </c>
      <c r="P103" s="153">
        <v>1437</v>
      </c>
      <c r="Q103" s="153">
        <v>927</v>
      </c>
      <c r="R103" s="130">
        <v>2018</v>
      </c>
      <c r="S103" s="263" t="s">
        <v>468</v>
      </c>
      <c r="T103" s="154"/>
      <c r="U103" s="242" t="s">
        <v>703</v>
      </c>
    </row>
    <row r="104" spans="1:21" x14ac:dyDescent="0.2">
      <c r="A104" s="1"/>
      <c r="B104" s="45"/>
      <c r="C104" s="159"/>
      <c r="D104" s="152">
        <v>2019</v>
      </c>
      <c r="E104" s="153"/>
      <c r="F104" s="153" t="s">
        <v>1721</v>
      </c>
      <c r="G104" s="153" t="s">
        <v>1722</v>
      </c>
      <c r="H104" s="153" t="s">
        <v>1723</v>
      </c>
      <c r="I104" s="153" t="s">
        <v>1724</v>
      </c>
      <c r="J104" s="153">
        <v>588</v>
      </c>
      <c r="K104" s="153"/>
      <c r="L104" s="153"/>
      <c r="M104" s="153"/>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466</v>
      </c>
      <c r="T106" s="154"/>
      <c r="U106" s="242" t="s">
        <v>704</v>
      </c>
    </row>
    <row r="107" spans="1:21" x14ac:dyDescent="0.2">
      <c r="A107" s="62"/>
      <c r="B107" s="62"/>
      <c r="C107" s="166"/>
      <c r="D107" s="152">
        <v>2019</v>
      </c>
      <c r="E107" s="153"/>
      <c r="F107" s="157">
        <v>33.1</v>
      </c>
      <c r="G107" s="158">
        <v>31.7</v>
      </c>
      <c r="H107" s="157">
        <v>31.9</v>
      </c>
      <c r="I107" s="157" t="s">
        <v>1725</v>
      </c>
      <c r="J107" s="158">
        <v>24.6</v>
      </c>
      <c r="K107" s="157"/>
      <c r="L107" s="157"/>
      <c r="M107" s="157"/>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705</v>
      </c>
    </row>
    <row r="110" spans="1:21" x14ac:dyDescent="0.2">
      <c r="A110" s="30"/>
      <c r="B110" s="30"/>
      <c r="C110" s="151"/>
      <c r="D110" s="152">
        <v>2019</v>
      </c>
      <c r="E110" s="153"/>
      <c r="F110" s="153">
        <v>2808</v>
      </c>
      <c r="G110" s="153">
        <v>1855</v>
      </c>
      <c r="H110" s="153">
        <v>2568</v>
      </c>
      <c r="I110" s="153">
        <v>1645</v>
      </c>
      <c r="J110" s="153">
        <v>1493</v>
      </c>
      <c r="K110" s="153"/>
      <c r="L110" s="153"/>
      <c r="M110" s="153"/>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7">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v>18.3</v>
      </c>
      <c r="I114" s="157" t="s">
        <v>1726</v>
      </c>
      <c r="J114" s="158">
        <v>16</v>
      </c>
      <c r="K114" s="158"/>
      <c r="L114" s="153"/>
      <c r="M114" s="158"/>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1612</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466</v>
      </c>
      <c r="T116" s="154"/>
      <c r="U116" s="242" t="s">
        <v>1611</v>
      </c>
    </row>
    <row r="117" spans="1:21" x14ac:dyDescent="0.2">
      <c r="A117" s="30"/>
      <c r="B117" s="30"/>
      <c r="C117" s="151"/>
      <c r="D117" s="152">
        <v>2019</v>
      </c>
      <c r="E117" s="41"/>
      <c r="F117" s="158">
        <v>26.8</v>
      </c>
      <c r="G117" s="157">
        <v>23.6</v>
      </c>
      <c r="H117" s="157">
        <v>25.5</v>
      </c>
      <c r="I117" s="157">
        <v>26.2</v>
      </c>
      <c r="J117" s="158">
        <v>23</v>
      </c>
      <c r="K117" s="157"/>
      <c r="L117" s="157"/>
      <c r="M117" s="157"/>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1613</v>
      </c>
      <c r="B119" s="30" t="s">
        <v>25</v>
      </c>
      <c r="C119" s="159" t="s">
        <v>30</v>
      </c>
      <c r="D119" s="152">
        <v>2018</v>
      </c>
      <c r="E119" s="153">
        <v>31917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468</v>
      </c>
      <c r="T119" s="154"/>
      <c r="U119" s="242" t="s">
        <v>1614</v>
      </c>
    </row>
    <row r="120" spans="1:21" x14ac:dyDescent="0.2">
      <c r="A120" s="30"/>
      <c r="B120" s="30"/>
      <c r="C120" s="151"/>
      <c r="D120" s="152">
        <v>2019</v>
      </c>
      <c r="E120" s="153"/>
      <c r="F120" s="153">
        <v>2684</v>
      </c>
      <c r="G120" s="153">
        <v>2541</v>
      </c>
      <c r="H120" s="153">
        <v>2814</v>
      </c>
      <c r="I120" s="153">
        <v>2781</v>
      </c>
      <c r="J120" s="153">
        <v>2820</v>
      </c>
      <c r="K120" s="153"/>
      <c r="L120" s="153"/>
      <c r="M120" s="153"/>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468</v>
      </c>
      <c r="T122" s="154"/>
      <c r="U122" s="242" t="s">
        <v>1433</v>
      </c>
    </row>
    <row r="123" spans="1:21" x14ac:dyDescent="0.2">
      <c r="A123" s="1"/>
      <c r="B123" s="45"/>
      <c r="C123" s="159"/>
      <c r="D123" s="152">
        <v>2019</v>
      </c>
      <c r="E123" s="153"/>
      <c r="F123" s="153">
        <v>143</v>
      </c>
      <c r="G123" s="153">
        <v>145</v>
      </c>
      <c r="H123" s="153">
        <v>170</v>
      </c>
      <c r="I123" s="153">
        <v>185</v>
      </c>
      <c r="J123" s="153">
        <v>187</v>
      </c>
      <c r="K123" s="153"/>
      <c r="L123" s="153"/>
      <c r="M123" s="153"/>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466</v>
      </c>
      <c r="T125" s="154"/>
      <c r="U125" s="242" t="s">
        <v>495</v>
      </c>
    </row>
    <row r="126" spans="1:21" x14ac:dyDescent="0.2">
      <c r="A126" s="1"/>
      <c r="B126" s="45"/>
      <c r="C126" s="159"/>
      <c r="D126" s="152">
        <v>2019</v>
      </c>
      <c r="E126" s="41"/>
      <c r="F126" s="157">
        <v>18.5</v>
      </c>
      <c r="G126" s="157">
        <v>17.2</v>
      </c>
      <c r="H126" s="157">
        <v>18.600000000000001</v>
      </c>
      <c r="I126" s="157">
        <v>17.2</v>
      </c>
      <c r="J126" s="157">
        <v>21.6</v>
      </c>
      <c r="K126" s="158"/>
      <c r="L126" s="157"/>
      <c r="M126" s="157"/>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1615</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466</v>
      </c>
      <c r="T128" s="154"/>
      <c r="U128" s="242" t="s">
        <v>1616</v>
      </c>
    </row>
    <row r="129" spans="1:21" x14ac:dyDescent="0.2">
      <c r="A129" s="30"/>
      <c r="B129" s="30"/>
      <c r="C129" s="151"/>
      <c r="D129" s="152">
        <v>2019</v>
      </c>
      <c r="E129" s="41"/>
      <c r="F129" s="157">
        <v>21.8</v>
      </c>
      <c r="G129" s="158">
        <v>18</v>
      </c>
      <c r="H129" s="157">
        <v>20.8</v>
      </c>
      <c r="I129" s="157">
        <v>19.7</v>
      </c>
      <c r="J129" s="157">
        <v>18.8</v>
      </c>
      <c r="K129" s="157"/>
      <c r="L129" s="157"/>
      <c r="M129" s="157"/>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466</v>
      </c>
      <c r="T131" s="154"/>
      <c r="U131" s="242" t="s">
        <v>496</v>
      </c>
    </row>
    <row r="132" spans="1:21" x14ac:dyDescent="0.2">
      <c r="A132" s="40"/>
      <c r="B132" s="40"/>
      <c r="C132" s="151"/>
      <c r="D132" s="152">
        <v>2019</v>
      </c>
      <c r="E132" s="41"/>
      <c r="F132" s="158">
        <v>27.4</v>
      </c>
      <c r="G132" s="158">
        <v>25.9</v>
      </c>
      <c r="H132" s="158">
        <v>30.2</v>
      </c>
      <c r="I132" s="158">
        <v>28.3</v>
      </c>
      <c r="J132" s="157">
        <v>29.6</v>
      </c>
      <c r="K132" s="157"/>
      <c r="L132" s="157"/>
      <c r="M132" s="158"/>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4"/>
      <c r="S135" s="264"/>
      <c r="T135" s="150"/>
      <c r="U135" s="242"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466</v>
      </c>
      <c r="T136" s="154"/>
      <c r="U136" s="242" t="s">
        <v>708</v>
      </c>
    </row>
    <row r="137" spans="1:21" x14ac:dyDescent="0.2">
      <c r="A137" s="40"/>
      <c r="B137" s="40"/>
      <c r="C137" s="151"/>
      <c r="D137" s="152">
        <v>2019</v>
      </c>
      <c r="E137" s="41"/>
      <c r="F137" s="157">
        <v>39.700000000000003</v>
      </c>
      <c r="G137" s="157">
        <v>36.799999999999997</v>
      </c>
      <c r="H137" s="157">
        <v>43.9</v>
      </c>
      <c r="I137" s="158">
        <v>40.9</v>
      </c>
      <c r="J137" s="157">
        <v>40.200000000000003</v>
      </c>
      <c r="K137" s="157"/>
      <c r="L137" s="157"/>
      <c r="M137" s="157"/>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1619</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468</v>
      </c>
      <c r="T139" s="154"/>
      <c r="U139" s="242" t="s">
        <v>1620</v>
      </c>
    </row>
    <row r="140" spans="1:21" x14ac:dyDescent="0.2">
      <c r="A140" s="1"/>
      <c r="B140" s="45"/>
      <c r="C140" s="159"/>
      <c r="D140" s="152">
        <v>2019</v>
      </c>
      <c r="E140" s="153"/>
      <c r="F140" s="41">
        <v>300</v>
      </c>
      <c r="G140" s="41">
        <v>280</v>
      </c>
      <c r="H140" s="43">
        <v>310</v>
      </c>
      <c r="I140" s="41">
        <v>317</v>
      </c>
      <c r="J140" s="43">
        <v>315</v>
      </c>
      <c r="K140" s="41"/>
      <c r="L140" s="43"/>
      <c r="M140" s="41"/>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7" t="s">
        <v>1617</v>
      </c>
      <c r="B142" s="417"/>
      <c r="C142" s="417"/>
      <c r="D142" s="417"/>
      <c r="E142" s="417"/>
      <c r="F142" s="417"/>
      <c r="G142" s="417"/>
      <c r="H142" s="417"/>
      <c r="I142" s="417"/>
      <c r="J142" s="417"/>
      <c r="K142" s="417"/>
      <c r="L142" s="406" t="s">
        <v>1618</v>
      </c>
      <c r="M142" s="406"/>
      <c r="N142" s="406"/>
      <c r="O142" s="406"/>
      <c r="P142" s="406"/>
      <c r="Q142" s="406"/>
      <c r="R142" s="406"/>
      <c r="S142" s="406"/>
      <c r="T142" s="406"/>
      <c r="U142" s="406"/>
    </row>
    <row r="143" spans="1:21" ht="12.75" x14ac:dyDescent="0.2">
      <c r="A143" s="116" t="s">
        <v>1510</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1511</v>
      </c>
      <c r="B144" s="28"/>
      <c r="D144" s="79"/>
      <c r="E144" s="1"/>
      <c r="F144" s="1"/>
      <c r="G144" s="1"/>
      <c r="H144" s="1"/>
      <c r="I144" s="1"/>
      <c r="J144" s="1"/>
      <c r="K144" s="1"/>
      <c r="L144" s="1"/>
      <c r="M144" s="1"/>
      <c r="N144" s="1"/>
      <c r="O144" s="1"/>
      <c r="P144" s="1"/>
      <c r="Q144" s="1"/>
      <c r="R144" s="131"/>
      <c r="U144" s="242"/>
    </row>
    <row r="145" spans="1:21" ht="11.25" customHeight="1" x14ac:dyDescent="0.2">
      <c r="A145" s="379" t="s">
        <v>90</v>
      </c>
      <c r="B145" s="140"/>
      <c r="C145" s="386" t="s">
        <v>217</v>
      </c>
      <c r="D145" s="380" t="s">
        <v>249</v>
      </c>
      <c r="E145" s="415" t="s">
        <v>161</v>
      </c>
      <c r="F145" s="379"/>
      <c r="G145" s="379"/>
      <c r="H145" s="379"/>
      <c r="I145" s="379"/>
      <c r="J145" s="379"/>
      <c r="K145" s="379"/>
      <c r="L145" s="388" t="s">
        <v>162</v>
      </c>
      <c r="M145" s="388"/>
      <c r="N145" s="388"/>
      <c r="O145" s="388"/>
      <c r="P145" s="388"/>
      <c r="Q145" s="410"/>
      <c r="R145" s="407" t="s">
        <v>250</v>
      </c>
      <c r="S145" s="407" t="s">
        <v>218</v>
      </c>
      <c r="T145" s="141"/>
      <c r="U145" s="388" t="s">
        <v>1081</v>
      </c>
    </row>
    <row r="146" spans="1:21" x14ac:dyDescent="0.2">
      <c r="A146" s="381"/>
      <c r="B146" s="142"/>
      <c r="C146" s="387"/>
      <c r="D146" s="382"/>
      <c r="E146" s="416"/>
      <c r="F146" s="383"/>
      <c r="G146" s="383"/>
      <c r="H146" s="383"/>
      <c r="I146" s="383"/>
      <c r="J146" s="383"/>
      <c r="K146" s="383"/>
      <c r="L146" s="390"/>
      <c r="M146" s="390"/>
      <c r="N146" s="390"/>
      <c r="O146" s="390"/>
      <c r="P146" s="390"/>
      <c r="Q146" s="411"/>
      <c r="R146" s="408"/>
      <c r="S146" s="408"/>
      <c r="T146" s="143"/>
      <c r="U146" s="389"/>
    </row>
    <row r="147" spans="1:21" x14ac:dyDescent="0.2">
      <c r="A147" s="383"/>
      <c r="B147" s="144"/>
      <c r="C147" s="413"/>
      <c r="D147" s="384"/>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09"/>
      <c r="S147" s="409"/>
      <c r="T147" s="146"/>
      <c r="U147" s="390"/>
    </row>
    <row r="148" spans="1:21" ht="10.15"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2" t="s">
        <v>179</v>
      </c>
      <c r="B149" s="412"/>
      <c r="C149" s="412"/>
      <c r="D149" s="412"/>
      <c r="E149" s="412"/>
      <c r="F149" s="412"/>
      <c r="G149" s="412"/>
      <c r="H149" s="412"/>
      <c r="I149" s="412"/>
      <c r="J149" s="412"/>
      <c r="K149" s="412"/>
      <c r="L149" s="414" t="s">
        <v>178</v>
      </c>
      <c r="M149" s="414"/>
      <c r="N149" s="414"/>
      <c r="O149" s="414"/>
      <c r="P149" s="414"/>
      <c r="Q149" s="414"/>
      <c r="R149" s="414"/>
      <c r="S149" s="414"/>
      <c r="T149" s="414"/>
      <c r="U149" s="239"/>
    </row>
    <row r="150" spans="1:21" ht="10.15"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466</v>
      </c>
      <c r="T151" s="154"/>
      <c r="U151" s="242" t="s">
        <v>709</v>
      </c>
    </row>
    <row r="152" spans="1:21" x14ac:dyDescent="0.2">
      <c r="A152" s="1"/>
      <c r="B152" s="45"/>
      <c r="C152" s="159"/>
      <c r="D152" s="152">
        <v>2019</v>
      </c>
      <c r="E152" s="153"/>
      <c r="F152" s="43">
        <v>157</v>
      </c>
      <c r="G152" s="163">
        <v>147</v>
      </c>
      <c r="H152" s="163">
        <v>148</v>
      </c>
      <c r="I152" s="163">
        <v>147</v>
      </c>
      <c r="J152" s="43">
        <v>143</v>
      </c>
      <c r="K152" s="41"/>
      <c r="L152" s="43"/>
      <c r="M152" s="41"/>
      <c r="N152" s="43"/>
      <c r="O152" s="41"/>
      <c r="P152" s="41"/>
      <c r="Q152" s="43"/>
      <c r="R152" s="130">
        <v>2019</v>
      </c>
      <c r="S152" s="263"/>
      <c r="T152" s="154"/>
      <c r="U152" s="242"/>
    </row>
    <row r="153" spans="1:21" ht="10.15"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466</v>
      </c>
      <c r="T154" s="154"/>
      <c r="U154" s="242" t="s">
        <v>498</v>
      </c>
    </row>
    <row r="155" spans="1:21" x14ac:dyDescent="0.2">
      <c r="A155" s="1"/>
      <c r="B155" s="45"/>
      <c r="C155" s="159"/>
      <c r="D155" s="152">
        <v>2019</v>
      </c>
      <c r="E155" s="41"/>
      <c r="F155" s="56">
        <v>17.600000000000001</v>
      </c>
      <c r="G155" s="163">
        <v>15.8</v>
      </c>
      <c r="H155" s="293">
        <v>16</v>
      </c>
      <c r="I155" s="163">
        <v>17.399999999999999</v>
      </c>
      <c r="J155" s="56">
        <v>17.7</v>
      </c>
      <c r="K155" s="41"/>
      <c r="L155" s="43"/>
      <c r="M155" s="56"/>
      <c r="N155" s="43"/>
      <c r="O155" s="41"/>
      <c r="P155" s="41"/>
      <c r="Q155" s="43"/>
      <c r="R155" s="130">
        <v>2019</v>
      </c>
      <c r="S155" s="263"/>
      <c r="T155" s="154"/>
      <c r="U155" s="242"/>
    </row>
    <row r="156" spans="1:21" ht="10.15"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710</v>
      </c>
    </row>
    <row r="158" spans="1:21" x14ac:dyDescent="0.2">
      <c r="A158" s="1"/>
      <c r="B158" s="45"/>
      <c r="C158" s="159"/>
      <c r="D158" s="152">
        <v>2019</v>
      </c>
      <c r="E158" s="153"/>
      <c r="F158" s="153">
        <v>963</v>
      </c>
      <c r="G158" s="153">
        <v>878</v>
      </c>
      <c r="H158" s="153">
        <v>829</v>
      </c>
      <c r="I158" s="153">
        <v>643</v>
      </c>
      <c r="J158" s="153">
        <v>849</v>
      </c>
      <c r="K158" s="153"/>
      <c r="L158" s="153"/>
      <c r="M158" s="153"/>
      <c r="N158" s="153"/>
      <c r="O158" s="153"/>
      <c r="P158" s="153"/>
      <c r="Q158" s="153"/>
      <c r="R158" s="130">
        <v>2019</v>
      </c>
      <c r="S158" s="263"/>
      <c r="T158" s="154"/>
      <c r="U158" s="242"/>
    </row>
    <row r="159" spans="1:21" ht="10.15"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1373</v>
      </c>
    </row>
    <row r="161" spans="1:21" x14ac:dyDescent="0.2">
      <c r="A161" s="40"/>
      <c r="B161" s="40"/>
      <c r="C161" s="151"/>
      <c r="D161" s="152">
        <v>2019</v>
      </c>
      <c r="E161" s="153"/>
      <c r="F161" s="153">
        <v>1870</v>
      </c>
      <c r="G161" s="153">
        <v>1686</v>
      </c>
      <c r="H161" s="153">
        <v>1705</v>
      </c>
      <c r="I161" s="153">
        <v>1594</v>
      </c>
      <c r="J161" s="153">
        <v>1742</v>
      </c>
      <c r="K161" s="153"/>
      <c r="L161" s="153"/>
      <c r="M161" s="153"/>
      <c r="N161" s="153"/>
      <c r="O161" s="153"/>
      <c r="P161" s="153"/>
      <c r="Q161" s="153"/>
      <c r="R161" s="130">
        <v>2019</v>
      </c>
      <c r="S161" s="263"/>
      <c r="T161" s="154"/>
      <c r="U161" s="242"/>
    </row>
    <row r="162" spans="1:21" ht="10.15"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1374</v>
      </c>
    </row>
    <row r="164" spans="1:21" x14ac:dyDescent="0.2">
      <c r="A164" s="45"/>
      <c r="B164" s="45"/>
      <c r="C164" s="159"/>
      <c r="D164" s="152">
        <v>2019</v>
      </c>
      <c r="E164" s="153"/>
      <c r="F164" s="153">
        <v>313</v>
      </c>
      <c r="G164" s="153">
        <v>436</v>
      </c>
      <c r="H164" s="153">
        <v>465</v>
      </c>
      <c r="I164" s="153">
        <v>358</v>
      </c>
      <c r="J164" s="153">
        <v>473</v>
      </c>
      <c r="K164" s="153"/>
      <c r="L164" s="153"/>
      <c r="M164" s="153"/>
      <c r="N164" s="153"/>
      <c r="O164" s="153"/>
      <c r="P164" s="153"/>
      <c r="Q164" s="153"/>
      <c r="R164" s="130">
        <v>2019</v>
      </c>
      <c r="S164" s="263"/>
      <c r="T164" s="154"/>
      <c r="U164" s="242"/>
    </row>
    <row r="165" spans="1:21" ht="10.15"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466</v>
      </c>
      <c r="T166" s="154"/>
      <c r="U166" s="242" t="s">
        <v>1084</v>
      </c>
    </row>
    <row r="167" spans="1:21" x14ac:dyDescent="0.2">
      <c r="A167" s="137"/>
      <c r="B167" s="40"/>
      <c r="C167" s="151"/>
      <c r="D167" s="152">
        <v>2019</v>
      </c>
      <c r="E167" s="33"/>
      <c r="F167" s="157">
        <v>86.7</v>
      </c>
      <c r="G167" s="158" t="s">
        <v>1727</v>
      </c>
      <c r="H167" s="157" t="s">
        <v>1728</v>
      </c>
      <c r="I167" s="157">
        <v>89.5</v>
      </c>
      <c r="J167" s="175">
        <v>87.5</v>
      </c>
      <c r="K167" s="157"/>
      <c r="L167" s="157"/>
      <c r="M167" s="158"/>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466</v>
      </c>
      <c r="T169" s="154"/>
      <c r="U169" s="242" t="s">
        <v>500</v>
      </c>
    </row>
    <row r="170" spans="1:21" x14ac:dyDescent="0.2">
      <c r="A170" s="44"/>
      <c r="B170" s="40"/>
      <c r="C170" s="151"/>
      <c r="D170" s="152">
        <v>2019</v>
      </c>
      <c r="E170" s="41"/>
      <c r="F170" s="158">
        <v>5.6</v>
      </c>
      <c r="G170" s="157">
        <v>5.3</v>
      </c>
      <c r="H170" s="157">
        <v>5.8</v>
      </c>
      <c r="I170" s="157">
        <v>6.1</v>
      </c>
      <c r="J170" s="175">
        <v>5.7</v>
      </c>
      <c r="K170" s="157"/>
      <c r="L170" s="157"/>
      <c r="M170" s="157"/>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466</v>
      </c>
      <c r="T173" s="154"/>
      <c r="U173" s="242" t="s">
        <v>711</v>
      </c>
    </row>
    <row r="174" spans="1:21" x14ac:dyDescent="0.2">
      <c r="A174" s="44"/>
      <c r="B174" s="40"/>
      <c r="C174" s="151"/>
      <c r="D174" s="152">
        <v>2019</v>
      </c>
      <c r="E174" s="41"/>
      <c r="F174" s="157">
        <v>43.8</v>
      </c>
      <c r="G174" s="157">
        <v>40.299999999999997</v>
      </c>
      <c r="H174" s="158">
        <v>44</v>
      </c>
      <c r="I174" s="157">
        <v>46.1</v>
      </c>
      <c r="J174" s="157">
        <v>44.9</v>
      </c>
      <c r="K174" s="157"/>
      <c r="L174" s="157"/>
      <c r="M174" s="157"/>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466</v>
      </c>
      <c r="T176" s="154"/>
      <c r="U176" s="242" t="s">
        <v>712</v>
      </c>
    </row>
    <row r="177" spans="1:21" x14ac:dyDescent="0.2">
      <c r="A177" s="1"/>
      <c r="B177" s="1"/>
      <c r="C177" s="177"/>
      <c r="D177" s="152">
        <v>2019</v>
      </c>
      <c r="E177" s="41"/>
      <c r="F177" s="157">
        <v>14.2</v>
      </c>
      <c r="G177" s="157">
        <v>13.2</v>
      </c>
      <c r="H177" s="157">
        <v>14.6</v>
      </c>
      <c r="I177" s="157">
        <v>16.7</v>
      </c>
      <c r="J177" s="157">
        <v>13.7</v>
      </c>
      <c r="K177" s="157"/>
      <c r="L177" s="158"/>
      <c r="M177" s="157"/>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997</v>
      </c>
      <c r="B179" s="30" t="s">
        <v>25</v>
      </c>
      <c r="C179" s="166" t="s">
        <v>26</v>
      </c>
      <c r="D179" s="152">
        <v>2018</v>
      </c>
      <c r="E179" s="153">
        <v>2211</v>
      </c>
      <c r="F179" s="153">
        <v>204</v>
      </c>
      <c r="G179" s="287" t="s">
        <v>1741</v>
      </c>
      <c r="H179" s="157">
        <v>25.2</v>
      </c>
      <c r="I179" s="157">
        <v>37.200000000000003</v>
      </c>
      <c r="J179" s="157">
        <v>20.7</v>
      </c>
      <c r="K179" s="157">
        <v>14.2</v>
      </c>
      <c r="L179" s="287" t="s">
        <v>1741</v>
      </c>
      <c r="M179" s="158">
        <v>10</v>
      </c>
      <c r="N179" s="153">
        <v>275</v>
      </c>
      <c r="O179" s="153">
        <v>557</v>
      </c>
      <c r="P179" s="153">
        <v>526</v>
      </c>
      <c r="Q179" s="153">
        <v>517</v>
      </c>
      <c r="R179" s="130">
        <v>2018</v>
      </c>
      <c r="S179" s="263" t="s">
        <v>466</v>
      </c>
      <c r="T179" s="154"/>
      <c r="U179" s="242" t="s">
        <v>1085</v>
      </c>
    </row>
    <row r="180" spans="1:21" x14ac:dyDescent="0.2">
      <c r="A180" s="30"/>
      <c r="B180" s="30"/>
      <c r="C180" s="151"/>
      <c r="D180" s="152">
        <v>2019</v>
      </c>
      <c r="E180" s="153"/>
      <c r="F180" s="153">
        <v>123</v>
      </c>
      <c r="G180" s="287" t="s">
        <v>1741</v>
      </c>
      <c r="H180" s="157">
        <v>23.9</v>
      </c>
      <c r="I180" s="157">
        <v>44.3</v>
      </c>
      <c r="J180" s="157">
        <v>44.1</v>
      </c>
      <c r="K180" s="157"/>
      <c r="L180" s="158"/>
      <c r="M180" s="158"/>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466</v>
      </c>
      <c r="T182" s="154"/>
      <c r="U182" s="242" t="s">
        <v>503</v>
      </c>
    </row>
    <row r="183" spans="1:21" x14ac:dyDescent="0.2">
      <c r="A183" s="137"/>
      <c r="B183" s="27"/>
      <c r="C183" s="151"/>
      <c r="D183" s="152">
        <v>2019</v>
      </c>
      <c r="E183" s="41"/>
      <c r="F183" s="158">
        <v>38.4</v>
      </c>
      <c r="G183" s="158">
        <v>36</v>
      </c>
      <c r="H183" s="158">
        <v>38</v>
      </c>
      <c r="I183" s="157">
        <v>30.9</v>
      </c>
      <c r="J183" s="157">
        <v>29.5</v>
      </c>
      <c r="K183" s="157"/>
      <c r="L183" s="157"/>
      <c r="M183" s="157"/>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466</v>
      </c>
      <c r="T185" s="154"/>
      <c r="U185" s="242" t="s">
        <v>504</v>
      </c>
    </row>
    <row r="186" spans="1:21" x14ac:dyDescent="0.2">
      <c r="A186" s="44"/>
      <c r="B186" s="40"/>
      <c r="C186" s="151"/>
      <c r="D186" s="152">
        <v>2019</v>
      </c>
      <c r="E186" s="41"/>
      <c r="F186" s="157">
        <v>25.3</v>
      </c>
      <c r="G186" s="157">
        <v>23.9</v>
      </c>
      <c r="H186" s="158">
        <v>24.6</v>
      </c>
      <c r="I186" s="157">
        <v>21.2</v>
      </c>
      <c r="J186" s="157">
        <v>20.399999999999999</v>
      </c>
      <c r="K186" s="157"/>
      <c r="L186" s="157"/>
      <c r="M186" s="157"/>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466</v>
      </c>
      <c r="T188" s="154"/>
      <c r="U188" s="242" t="s">
        <v>713</v>
      </c>
    </row>
    <row r="189" spans="1:21" x14ac:dyDescent="0.2">
      <c r="A189" s="49"/>
      <c r="B189" s="40"/>
      <c r="C189" s="151"/>
      <c r="D189" s="152">
        <v>2019</v>
      </c>
      <c r="E189" s="41"/>
      <c r="F189" s="157">
        <v>4.5999999999999996</v>
      </c>
      <c r="G189" s="158">
        <v>4.5</v>
      </c>
      <c r="H189" s="157">
        <v>5.4</v>
      </c>
      <c r="I189" s="157">
        <v>3.5</v>
      </c>
      <c r="J189" s="158">
        <v>3.5</v>
      </c>
      <c r="K189" s="157"/>
      <c r="L189" s="158"/>
      <c r="M189" s="157"/>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469</v>
      </c>
      <c r="T191" s="154"/>
      <c r="U191" s="242" t="s">
        <v>1086</v>
      </c>
    </row>
    <row r="192" spans="1:21" x14ac:dyDescent="0.2">
      <c r="A192" s="49"/>
      <c r="B192" s="40"/>
      <c r="C192" s="178"/>
      <c r="D192" s="152">
        <v>2019</v>
      </c>
      <c r="E192" s="41"/>
      <c r="F192" s="157">
        <v>13.9</v>
      </c>
      <c r="G192" s="158">
        <v>15.9</v>
      </c>
      <c r="H192" s="157">
        <v>23.7</v>
      </c>
      <c r="I192" s="158">
        <v>27.8</v>
      </c>
      <c r="J192" s="157">
        <v>25.1</v>
      </c>
      <c r="K192" s="157"/>
      <c r="L192" s="158"/>
      <c r="M192" s="157"/>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1434</v>
      </c>
    </row>
    <row r="195" spans="1:21" x14ac:dyDescent="0.2">
      <c r="A195" s="49"/>
      <c r="B195" s="40"/>
      <c r="C195" s="151"/>
      <c r="D195" s="152">
        <v>2019</v>
      </c>
      <c r="E195" s="153"/>
      <c r="F195" s="153">
        <v>795</v>
      </c>
      <c r="G195" s="153">
        <v>770</v>
      </c>
      <c r="H195" s="153">
        <v>797</v>
      </c>
      <c r="I195" s="153">
        <v>390</v>
      </c>
      <c r="J195" s="153">
        <v>256</v>
      </c>
      <c r="K195" s="153"/>
      <c r="L195" s="153"/>
      <c r="M195" s="153"/>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1087</v>
      </c>
    </row>
    <row r="198" spans="1:21" x14ac:dyDescent="0.2">
      <c r="A198" s="179"/>
      <c r="B198" s="40"/>
      <c r="C198" s="151"/>
      <c r="D198" s="152">
        <v>2019</v>
      </c>
      <c r="E198" s="173"/>
      <c r="F198" s="173">
        <v>16493</v>
      </c>
      <c r="G198" s="173">
        <v>13635</v>
      </c>
      <c r="H198" s="173">
        <v>23696</v>
      </c>
      <c r="I198" s="173">
        <v>18088</v>
      </c>
      <c r="J198" s="173">
        <v>18291</v>
      </c>
      <c r="K198" s="173"/>
      <c r="L198" s="173"/>
      <c r="M198" s="173"/>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420</v>
      </c>
      <c r="B200" s="40"/>
      <c r="C200" s="151" t="s">
        <v>29</v>
      </c>
      <c r="D200" s="152">
        <v>2018</v>
      </c>
      <c r="E200" s="296">
        <v>54997</v>
      </c>
      <c r="F200" s="173">
        <v>5587</v>
      </c>
      <c r="G200" s="173">
        <v>3518</v>
      </c>
      <c r="H200" s="173">
        <v>4799</v>
      </c>
      <c r="I200" s="173">
        <v>4345</v>
      </c>
      <c r="J200" s="173">
        <v>4598</v>
      </c>
      <c r="K200" s="173">
        <v>4818</v>
      </c>
      <c r="L200" s="173">
        <v>5068</v>
      </c>
      <c r="M200" s="173">
        <v>3863</v>
      </c>
      <c r="N200" s="173">
        <v>4110</v>
      </c>
      <c r="O200" s="173">
        <v>4752</v>
      </c>
      <c r="P200" s="173">
        <v>4912</v>
      </c>
      <c r="Q200" s="173">
        <v>4553</v>
      </c>
      <c r="R200" s="130">
        <v>2018</v>
      </c>
      <c r="S200" s="263" t="s">
        <v>29</v>
      </c>
      <c r="T200" s="154"/>
      <c r="U200" s="121" t="s">
        <v>714</v>
      </c>
    </row>
    <row r="201" spans="1:21" x14ac:dyDescent="0.2">
      <c r="A201" s="44"/>
      <c r="B201" s="40"/>
      <c r="C201" s="151"/>
      <c r="D201" s="152">
        <v>2019</v>
      </c>
      <c r="E201" s="296"/>
      <c r="F201" s="173">
        <v>4461</v>
      </c>
      <c r="G201" s="173">
        <v>4917</v>
      </c>
      <c r="H201" s="173">
        <v>4943</v>
      </c>
      <c r="I201" s="173">
        <v>5240</v>
      </c>
      <c r="J201" s="173">
        <v>4679</v>
      </c>
      <c r="K201" s="173"/>
      <c r="L201" s="173"/>
      <c r="M201" s="173"/>
      <c r="N201" s="173"/>
      <c r="O201" s="173"/>
      <c r="P201" s="173"/>
      <c r="Q201" s="173"/>
      <c r="R201" s="130">
        <v>2019</v>
      </c>
      <c r="S201" s="263"/>
      <c r="T201" s="154"/>
      <c r="U201" s="242"/>
    </row>
    <row r="202" spans="1:21" ht="9" customHeight="1" x14ac:dyDescent="0.2">
      <c r="A202" s="49"/>
      <c r="B202" s="40"/>
      <c r="C202" s="151"/>
      <c r="D202" s="152"/>
      <c r="E202" s="296"/>
      <c r="F202" s="175"/>
      <c r="G202" s="175"/>
      <c r="H202" s="175"/>
      <c r="I202" s="175"/>
      <c r="J202" s="175"/>
      <c r="K202" s="175"/>
      <c r="L202" s="175"/>
      <c r="M202" s="175"/>
      <c r="N202" s="175"/>
      <c r="O202" s="175"/>
      <c r="P202" s="175"/>
      <c r="Q202" s="175"/>
      <c r="R202" s="130"/>
      <c r="S202" s="263"/>
      <c r="T202" s="154"/>
      <c r="U202" s="242"/>
    </row>
    <row r="203" spans="1:21" x14ac:dyDescent="0.2">
      <c r="A203" s="44" t="s">
        <v>421</v>
      </c>
      <c r="B203" s="40"/>
      <c r="C203" s="151" t="s">
        <v>29</v>
      </c>
      <c r="D203" s="152">
        <v>2018</v>
      </c>
      <c r="E203" s="296">
        <v>39477</v>
      </c>
      <c r="F203" s="173">
        <v>3994</v>
      </c>
      <c r="G203" s="173">
        <v>2925</v>
      </c>
      <c r="H203" s="173">
        <v>3558</v>
      </c>
      <c r="I203" s="173">
        <v>3189</v>
      </c>
      <c r="J203" s="173">
        <v>3181</v>
      </c>
      <c r="K203" s="173">
        <v>3472</v>
      </c>
      <c r="L203" s="173">
        <v>2930</v>
      </c>
      <c r="M203" s="173">
        <v>2700</v>
      </c>
      <c r="N203" s="173">
        <v>3138</v>
      </c>
      <c r="O203" s="173">
        <v>3440</v>
      </c>
      <c r="P203" s="173">
        <v>3727</v>
      </c>
      <c r="Q203" s="173">
        <v>3284</v>
      </c>
      <c r="R203" s="130">
        <v>2018</v>
      </c>
      <c r="S203" s="263" t="s">
        <v>29</v>
      </c>
      <c r="T203" s="154"/>
      <c r="U203" s="121" t="s">
        <v>506</v>
      </c>
    </row>
    <row r="204" spans="1:21" x14ac:dyDescent="0.2">
      <c r="A204" s="49"/>
      <c r="B204" s="40"/>
      <c r="C204" s="151"/>
      <c r="D204" s="152">
        <v>2019</v>
      </c>
      <c r="E204" s="296"/>
      <c r="F204" s="173">
        <v>3865</v>
      </c>
      <c r="G204" s="173">
        <v>3929</v>
      </c>
      <c r="H204" s="173">
        <v>3562</v>
      </c>
      <c r="I204" s="173" t="s">
        <v>1729</v>
      </c>
      <c r="J204" s="173">
        <v>3671</v>
      </c>
      <c r="K204" s="173"/>
      <c r="L204" s="173"/>
      <c r="M204" s="173"/>
      <c r="N204" s="173"/>
      <c r="O204" s="173"/>
      <c r="P204" s="173"/>
      <c r="Q204" s="173"/>
      <c r="R204" s="130">
        <v>2019</v>
      </c>
      <c r="S204" s="263"/>
      <c r="T204" s="154"/>
      <c r="U204" s="242"/>
    </row>
    <row r="205" spans="1:21" ht="9" customHeight="1" x14ac:dyDescent="0.2">
      <c r="A205" s="49"/>
      <c r="B205" s="40"/>
      <c r="C205" s="151"/>
      <c r="D205" s="152"/>
      <c r="E205" s="296"/>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6">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1375</v>
      </c>
    </row>
    <row r="207" spans="1:21" x14ac:dyDescent="0.2">
      <c r="A207" s="49"/>
      <c r="B207" s="40"/>
      <c r="C207" s="151"/>
      <c r="D207" s="152">
        <v>2019</v>
      </c>
      <c r="E207" s="298"/>
      <c r="F207" s="173">
        <v>7367</v>
      </c>
      <c r="G207" s="173">
        <v>6470</v>
      </c>
      <c r="H207" s="173">
        <v>6587</v>
      </c>
      <c r="I207" s="173">
        <v>4997</v>
      </c>
      <c r="J207" s="173">
        <v>4909</v>
      </c>
      <c r="K207" s="173"/>
      <c r="L207" s="173"/>
      <c r="M207" s="173"/>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466</v>
      </c>
      <c r="T209" s="154"/>
      <c r="U209" s="242" t="s">
        <v>507</v>
      </c>
    </row>
    <row r="210" spans="1:21" x14ac:dyDescent="0.2">
      <c r="A210" s="44"/>
      <c r="B210" s="40"/>
      <c r="C210" s="151"/>
      <c r="D210" s="152">
        <v>2019</v>
      </c>
      <c r="E210" s="173"/>
      <c r="F210" s="173">
        <v>832</v>
      </c>
      <c r="G210" s="173">
        <v>738</v>
      </c>
      <c r="H210" s="173">
        <v>851</v>
      </c>
      <c r="I210" s="173">
        <v>819</v>
      </c>
      <c r="J210" s="173">
        <v>835</v>
      </c>
      <c r="K210" s="173"/>
      <c r="L210" s="173"/>
      <c r="M210" s="173"/>
      <c r="N210" s="173"/>
      <c r="O210" s="173"/>
      <c r="P210" s="173"/>
      <c r="Q210" s="173"/>
      <c r="R210" s="130">
        <v>2019</v>
      </c>
      <c r="S210" s="263"/>
      <c r="T210" s="154"/>
      <c r="U210" s="242"/>
    </row>
    <row r="211" spans="1:21" ht="9" customHeight="1" x14ac:dyDescent="0.2">
      <c r="A211" s="44"/>
      <c r="B211" s="40"/>
      <c r="C211" s="151"/>
      <c r="D211" s="152"/>
      <c r="E211" s="173"/>
      <c r="F211" s="295"/>
      <c r="G211" s="163"/>
      <c r="H211" s="295"/>
      <c r="I211" s="163"/>
      <c r="J211" s="295"/>
      <c r="K211" s="163"/>
      <c r="L211" s="295"/>
      <c r="M211" s="163"/>
      <c r="N211" s="295"/>
      <c r="O211" s="163"/>
      <c r="P211" s="163"/>
      <c r="Q211" s="295"/>
      <c r="R211" s="130"/>
      <c r="S211" s="263"/>
      <c r="T211" s="154"/>
      <c r="U211" s="242"/>
    </row>
    <row r="212" spans="1:21" x14ac:dyDescent="0.2">
      <c r="A212" s="44" t="s">
        <v>225</v>
      </c>
      <c r="B212" s="40"/>
      <c r="C212" s="166" t="s">
        <v>26</v>
      </c>
      <c r="D212" s="152">
        <v>2018</v>
      </c>
      <c r="E212" s="163">
        <v>669</v>
      </c>
      <c r="F212" s="291">
        <v>58.2</v>
      </c>
      <c r="G212" s="175">
        <v>56.5</v>
      </c>
      <c r="H212" s="175">
        <v>57.4</v>
      </c>
      <c r="I212" s="291">
        <v>52</v>
      </c>
      <c r="J212" s="175">
        <v>54.8</v>
      </c>
      <c r="K212" s="291">
        <v>50.6</v>
      </c>
      <c r="L212" s="175">
        <v>52.2</v>
      </c>
      <c r="M212" s="291">
        <v>47.8</v>
      </c>
      <c r="N212" s="175">
        <v>51.5</v>
      </c>
      <c r="O212" s="291">
        <v>63.4</v>
      </c>
      <c r="P212" s="291">
        <v>59.1</v>
      </c>
      <c r="Q212" s="291">
        <v>66.099999999999994</v>
      </c>
      <c r="R212" s="292">
        <v>2018</v>
      </c>
      <c r="S212" s="263" t="s">
        <v>466</v>
      </c>
      <c r="T212" s="154"/>
      <c r="U212" s="242" t="s">
        <v>715</v>
      </c>
    </row>
    <row r="213" spans="1:21" x14ac:dyDescent="0.2">
      <c r="A213" s="49"/>
      <c r="B213" s="40"/>
      <c r="C213" s="151"/>
      <c r="D213" s="152">
        <v>2019</v>
      </c>
      <c r="E213" s="295"/>
      <c r="F213" s="175">
        <v>55.9</v>
      </c>
      <c r="G213" s="175">
        <v>58.2</v>
      </c>
      <c r="H213" s="175">
        <v>58.8</v>
      </c>
      <c r="I213" s="291">
        <v>53</v>
      </c>
      <c r="J213" s="175">
        <v>50.4</v>
      </c>
      <c r="K213" s="175"/>
      <c r="L213" s="175"/>
      <c r="M213" s="175"/>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4.15" customHeight="1" x14ac:dyDescent="0.2">
      <c r="A215" s="417" t="s">
        <v>1001</v>
      </c>
      <c r="B215" s="417"/>
      <c r="C215" s="417"/>
      <c r="D215" s="417"/>
      <c r="E215" s="417"/>
      <c r="F215" s="417"/>
      <c r="G215" s="417"/>
      <c r="H215" s="417"/>
      <c r="I215" s="417"/>
      <c r="J215" s="417"/>
      <c r="K215" s="417"/>
      <c r="L215" s="406" t="s">
        <v>1002</v>
      </c>
      <c r="M215" s="406"/>
      <c r="N215" s="406"/>
      <c r="O215" s="406"/>
      <c r="P215" s="406"/>
      <c r="Q215" s="406"/>
      <c r="R215" s="406"/>
      <c r="S215" s="406"/>
      <c r="T215" s="406"/>
      <c r="U215" s="406"/>
    </row>
    <row r="216" spans="1:21" ht="12.75" x14ac:dyDescent="0.2">
      <c r="A216" s="116" t="s">
        <v>1510</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1511</v>
      </c>
      <c r="B217" s="28"/>
      <c r="D217" s="79"/>
      <c r="E217" s="1"/>
      <c r="F217" s="1"/>
      <c r="G217" s="1"/>
      <c r="H217" s="1"/>
      <c r="I217" s="1"/>
      <c r="J217" s="1"/>
      <c r="K217" s="1"/>
      <c r="L217" s="1"/>
      <c r="M217" s="1"/>
      <c r="N217" s="1"/>
      <c r="O217" s="1"/>
      <c r="P217" s="1"/>
      <c r="Q217" s="1"/>
      <c r="R217" s="131"/>
      <c r="U217" s="242"/>
    </row>
    <row r="218" spans="1:21" ht="11.25" customHeight="1" x14ac:dyDescent="0.2">
      <c r="A218" s="379" t="s">
        <v>90</v>
      </c>
      <c r="B218" s="140"/>
      <c r="C218" s="386" t="s">
        <v>217</v>
      </c>
      <c r="D218" s="380" t="s">
        <v>249</v>
      </c>
      <c r="E218" s="415" t="s">
        <v>161</v>
      </c>
      <c r="F218" s="379"/>
      <c r="G218" s="379"/>
      <c r="H218" s="379"/>
      <c r="I218" s="379"/>
      <c r="J218" s="379"/>
      <c r="K218" s="379"/>
      <c r="L218" s="388" t="s">
        <v>162</v>
      </c>
      <c r="M218" s="388"/>
      <c r="N218" s="388"/>
      <c r="O218" s="388"/>
      <c r="P218" s="388"/>
      <c r="Q218" s="410"/>
      <c r="R218" s="407" t="s">
        <v>250</v>
      </c>
      <c r="S218" s="407" t="s">
        <v>218</v>
      </c>
      <c r="T218" s="141"/>
      <c r="U218" s="388" t="s">
        <v>1081</v>
      </c>
    </row>
    <row r="219" spans="1:21" x14ac:dyDescent="0.2">
      <c r="A219" s="381"/>
      <c r="B219" s="142"/>
      <c r="C219" s="387"/>
      <c r="D219" s="382"/>
      <c r="E219" s="416"/>
      <c r="F219" s="383"/>
      <c r="G219" s="383"/>
      <c r="H219" s="383"/>
      <c r="I219" s="383"/>
      <c r="J219" s="383"/>
      <c r="K219" s="383"/>
      <c r="L219" s="390"/>
      <c r="M219" s="390"/>
      <c r="N219" s="390"/>
      <c r="O219" s="390"/>
      <c r="P219" s="390"/>
      <c r="Q219" s="411"/>
      <c r="R219" s="408"/>
      <c r="S219" s="408"/>
      <c r="T219" s="143"/>
      <c r="U219" s="389"/>
    </row>
    <row r="220" spans="1:21" x14ac:dyDescent="0.2">
      <c r="A220" s="383"/>
      <c r="B220" s="144"/>
      <c r="C220" s="413"/>
      <c r="D220" s="384"/>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09"/>
      <c r="S220" s="409"/>
      <c r="T220" s="146"/>
      <c r="U220" s="390"/>
    </row>
    <row r="221" spans="1:21" ht="10.15"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2" t="s">
        <v>180</v>
      </c>
      <c r="B222" s="412"/>
      <c r="C222" s="412"/>
      <c r="D222" s="412"/>
      <c r="E222" s="412"/>
      <c r="F222" s="412"/>
      <c r="G222" s="412"/>
      <c r="H222" s="412"/>
      <c r="I222" s="412"/>
      <c r="J222" s="412"/>
      <c r="K222" s="412"/>
      <c r="L222" s="414" t="s">
        <v>192</v>
      </c>
      <c r="M222" s="414"/>
      <c r="N222" s="414"/>
      <c r="O222" s="414"/>
      <c r="P222" s="414"/>
      <c r="Q222" s="414"/>
      <c r="R222" s="414"/>
      <c r="S222" s="414"/>
      <c r="T222" s="414"/>
      <c r="U222" s="239"/>
    </row>
    <row r="223" spans="1:21" ht="10.15"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73.7</v>
      </c>
      <c r="R224" s="130">
        <v>2018</v>
      </c>
      <c r="S224" s="263" t="s">
        <v>468</v>
      </c>
      <c r="T224" s="154"/>
      <c r="U224" s="242" t="s">
        <v>1088</v>
      </c>
    </row>
    <row r="225" spans="1:21" x14ac:dyDescent="0.2">
      <c r="A225" s="1"/>
      <c r="B225" s="45"/>
      <c r="C225" s="159"/>
      <c r="D225" s="152">
        <v>2019</v>
      </c>
      <c r="E225" s="180"/>
      <c r="F225" s="157" t="s">
        <v>1730</v>
      </c>
      <c r="G225" s="157" t="s">
        <v>1731</v>
      </c>
      <c r="H225" s="357" t="s">
        <v>1742</v>
      </c>
      <c r="I225" s="157" t="s">
        <v>1732</v>
      </c>
      <c r="J225" s="158">
        <v>79</v>
      </c>
      <c r="K225" s="157"/>
      <c r="L225" s="157"/>
      <c r="M225" s="157"/>
      <c r="N225" s="157"/>
      <c r="O225" s="157"/>
      <c r="P225" s="157"/>
      <c r="Q225" s="157"/>
      <c r="R225" s="130">
        <v>2019</v>
      </c>
      <c r="S225" s="263"/>
      <c r="T225" s="154"/>
      <c r="U225" s="242"/>
    </row>
    <row r="226" spans="1:21" ht="10.15"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v>717</v>
      </c>
      <c r="F227" s="157">
        <v>56.6</v>
      </c>
      <c r="G227" s="158">
        <v>27.8</v>
      </c>
      <c r="H227" s="157">
        <v>51.1</v>
      </c>
      <c r="I227" s="157">
        <v>49.8</v>
      </c>
      <c r="J227" s="157">
        <v>53.9</v>
      </c>
      <c r="K227" s="157">
        <v>61.4</v>
      </c>
      <c r="L227" s="158">
        <v>66.3</v>
      </c>
      <c r="M227" s="157">
        <v>63.1</v>
      </c>
      <c r="N227" s="157">
        <v>51.4</v>
      </c>
      <c r="O227" s="157">
        <v>76.3</v>
      </c>
      <c r="P227" s="157">
        <v>83.7</v>
      </c>
      <c r="Q227" s="157">
        <v>75.599999999999994</v>
      </c>
      <c r="R227" s="130">
        <v>2018</v>
      </c>
      <c r="S227" s="263" t="s">
        <v>468</v>
      </c>
      <c r="T227" s="154"/>
      <c r="U227" s="242" t="s">
        <v>509</v>
      </c>
    </row>
    <row r="228" spans="1:21" x14ac:dyDescent="0.2">
      <c r="A228" s="49"/>
      <c r="B228" s="49"/>
      <c r="C228" s="166"/>
      <c r="D228" s="152">
        <v>2019</v>
      </c>
      <c r="E228" s="180"/>
      <c r="F228" s="157" t="s">
        <v>1733</v>
      </c>
      <c r="G228" s="158" t="s">
        <v>1734</v>
      </c>
      <c r="H228" s="157" t="s">
        <v>1735</v>
      </c>
      <c r="I228" s="157" t="s">
        <v>1736</v>
      </c>
      <c r="J228" s="157">
        <v>54.9</v>
      </c>
      <c r="K228" s="157"/>
      <c r="L228" s="158"/>
      <c r="M228" s="157"/>
      <c r="N228" s="157"/>
      <c r="O228" s="157"/>
      <c r="P228" s="157"/>
      <c r="Q228" s="157"/>
      <c r="R228" s="130">
        <v>2019</v>
      </c>
      <c r="S228" s="263"/>
      <c r="T228" s="154"/>
      <c r="U228" s="242"/>
    </row>
    <row r="229" spans="1:21" ht="10.15"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1004</v>
      </c>
      <c r="B230" s="30" t="s">
        <v>25</v>
      </c>
      <c r="C230" s="151" t="s">
        <v>30</v>
      </c>
      <c r="D230" s="152">
        <v>2018</v>
      </c>
      <c r="E230" s="153">
        <v>41200</v>
      </c>
      <c r="F230" s="153">
        <v>2815</v>
      </c>
      <c r="G230" s="153">
        <v>2570</v>
      </c>
      <c r="H230" s="153">
        <v>3165</v>
      </c>
      <c r="I230" s="153">
        <v>3635</v>
      </c>
      <c r="J230" s="153">
        <v>4265</v>
      </c>
      <c r="K230" s="153">
        <v>4415</v>
      </c>
      <c r="L230" s="153">
        <v>4207</v>
      </c>
      <c r="M230" s="153">
        <v>4066</v>
      </c>
      <c r="N230" s="153">
        <v>3168</v>
      </c>
      <c r="O230" s="153">
        <v>3082</v>
      </c>
      <c r="P230" s="153">
        <v>2839</v>
      </c>
      <c r="Q230" s="153">
        <v>2701</v>
      </c>
      <c r="R230" s="130">
        <v>2018</v>
      </c>
      <c r="S230" s="263" t="s">
        <v>468</v>
      </c>
      <c r="T230" s="154"/>
      <c r="U230" s="245" t="s">
        <v>1089</v>
      </c>
    </row>
    <row r="231" spans="1:21" x14ac:dyDescent="0.2">
      <c r="A231" s="30"/>
      <c r="B231" s="30"/>
      <c r="C231" s="151"/>
      <c r="D231" s="152">
        <v>2019</v>
      </c>
      <c r="E231" s="180"/>
      <c r="F231" s="153">
        <v>2868</v>
      </c>
      <c r="G231" s="153">
        <v>2348</v>
      </c>
      <c r="H231" s="153">
        <v>3236</v>
      </c>
      <c r="I231" s="153">
        <v>3613</v>
      </c>
      <c r="J231" s="153">
        <v>3942</v>
      </c>
      <c r="K231" s="153"/>
      <c r="L231" s="153"/>
      <c r="M231" s="153"/>
      <c r="N231" s="153"/>
      <c r="O231" s="153"/>
      <c r="P231" s="153"/>
      <c r="Q231" s="153"/>
      <c r="R231" s="130">
        <v>2019</v>
      </c>
      <c r="S231" s="263"/>
      <c r="T231" s="154"/>
      <c r="U231" s="242"/>
    </row>
    <row r="232" spans="1:21" ht="10.15"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468</v>
      </c>
      <c r="T234" s="154"/>
      <c r="U234" s="242" t="s">
        <v>1376</v>
      </c>
    </row>
    <row r="235" spans="1:21" x14ac:dyDescent="0.2">
      <c r="A235" s="30"/>
      <c r="B235" s="30"/>
      <c r="C235" s="151"/>
      <c r="D235" s="152">
        <v>2019</v>
      </c>
      <c r="E235" s="180"/>
      <c r="F235" s="153" t="s">
        <v>1737</v>
      </c>
      <c r="G235" s="153" t="s">
        <v>1738</v>
      </c>
      <c r="H235" s="153" t="s">
        <v>1739</v>
      </c>
      <c r="I235" s="173">
        <v>4415</v>
      </c>
      <c r="J235" s="153">
        <v>4158</v>
      </c>
      <c r="K235" s="153"/>
      <c r="L235" s="153"/>
      <c r="M235" s="153"/>
      <c r="N235" s="153"/>
      <c r="O235" s="153"/>
      <c r="P235" s="153"/>
      <c r="Q235" s="153"/>
      <c r="R235" s="130">
        <v>2019</v>
      </c>
      <c r="S235" s="263"/>
      <c r="T235" s="154"/>
      <c r="U235" s="242"/>
    </row>
    <row r="236" spans="1:21" ht="10.15"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4"/>
      <c r="S237" s="264"/>
      <c r="T237" s="150"/>
      <c r="U237" s="242"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4"/>
      <c r="S238" s="264"/>
      <c r="T238" s="150"/>
      <c r="U238" s="242"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468</v>
      </c>
      <c r="T239" s="154"/>
      <c r="U239" s="242" t="s">
        <v>716</v>
      </c>
    </row>
    <row r="240" spans="1:21" x14ac:dyDescent="0.2">
      <c r="A240" s="45"/>
      <c r="B240" s="45"/>
      <c r="C240" s="159"/>
      <c r="D240" s="152">
        <v>2019</v>
      </c>
      <c r="E240" s="180"/>
      <c r="F240" s="153">
        <v>2668</v>
      </c>
      <c r="G240" s="153">
        <v>2202</v>
      </c>
      <c r="H240" s="153" t="s">
        <v>1740</v>
      </c>
      <c r="I240" s="153">
        <v>3366</v>
      </c>
      <c r="J240" s="153">
        <v>3367</v>
      </c>
      <c r="K240" s="153"/>
      <c r="L240" s="153"/>
      <c r="M240" s="153"/>
      <c r="N240" s="153"/>
      <c r="O240" s="153"/>
      <c r="P240" s="153"/>
      <c r="Q240" s="153"/>
      <c r="R240" s="130">
        <v>2019</v>
      </c>
      <c r="S240" s="263"/>
      <c r="T240" s="154"/>
      <c r="U240" s="242"/>
    </row>
    <row r="241" spans="1:21" ht="10.15"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2" t="s">
        <v>72</v>
      </c>
      <c r="B242" s="412"/>
      <c r="C242" s="412"/>
      <c r="D242" s="412"/>
      <c r="E242" s="412"/>
      <c r="F242" s="412"/>
      <c r="G242" s="412"/>
      <c r="H242" s="412"/>
      <c r="I242" s="412"/>
      <c r="J242" s="412"/>
      <c r="K242" s="412"/>
      <c r="L242" s="414" t="s">
        <v>7</v>
      </c>
      <c r="M242" s="414"/>
      <c r="N242" s="414"/>
      <c r="O242" s="414"/>
      <c r="P242" s="414"/>
      <c r="Q242" s="414"/>
      <c r="R242" s="414"/>
      <c r="S242" s="414"/>
      <c r="T242" s="414"/>
      <c r="U242" s="239"/>
    </row>
    <row r="243" spans="1:21" ht="10.15"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513</v>
      </c>
    </row>
    <row r="245" spans="1:21" x14ac:dyDescent="0.2">
      <c r="A245" s="44" t="s">
        <v>424</v>
      </c>
      <c r="B245" s="30"/>
      <c r="C245" s="151" t="s">
        <v>227</v>
      </c>
      <c r="D245" s="152">
        <v>2018</v>
      </c>
      <c r="E245" s="153">
        <v>211977</v>
      </c>
      <c r="F245" s="153">
        <v>15752</v>
      </c>
      <c r="G245" s="153">
        <v>15850</v>
      </c>
      <c r="H245" s="153">
        <v>18163</v>
      </c>
      <c r="I245" s="153">
        <v>17594</v>
      </c>
      <c r="J245" s="153">
        <v>17083</v>
      </c>
      <c r="K245" s="153">
        <v>17974</v>
      </c>
      <c r="L245" s="153">
        <v>19335</v>
      </c>
      <c r="M245" s="153">
        <v>17202</v>
      </c>
      <c r="N245" s="153">
        <v>19175</v>
      </c>
      <c r="O245" s="153">
        <v>19692</v>
      </c>
      <c r="P245" s="153">
        <v>17900</v>
      </c>
      <c r="Q245" s="153">
        <v>16240</v>
      </c>
      <c r="R245" s="130">
        <v>2018</v>
      </c>
      <c r="S245" s="263" t="s">
        <v>470</v>
      </c>
      <c r="T245" s="154"/>
      <c r="U245" s="242" t="s">
        <v>717</v>
      </c>
    </row>
    <row r="246" spans="1:21" x14ac:dyDescent="0.2">
      <c r="A246" s="1"/>
      <c r="B246" s="30"/>
      <c r="C246" s="151"/>
      <c r="D246" s="152">
        <v>2019</v>
      </c>
      <c r="E246" s="153"/>
      <c r="F246" s="153">
        <v>18477</v>
      </c>
      <c r="G246" s="153">
        <v>17154</v>
      </c>
      <c r="H246" s="153">
        <v>20309</v>
      </c>
      <c r="I246" s="153">
        <v>16780</v>
      </c>
      <c r="J246" s="153">
        <v>16610</v>
      </c>
      <c r="K246" s="153"/>
      <c r="L246" s="153"/>
      <c r="M246" s="153"/>
      <c r="N246" s="153"/>
      <c r="O246" s="153"/>
      <c r="P246" s="153"/>
      <c r="Q246" s="153"/>
      <c r="R246" s="130">
        <v>2019</v>
      </c>
      <c r="S246" s="263"/>
      <c r="T246" s="154"/>
      <c r="U246" s="242"/>
    </row>
    <row r="247" spans="1:21" ht="10.15"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2" t="s">
        <v>73</v>
      </c>
      <c r="B248" s="412"/>
      <c r="C248" s="412"/>
      <c r="D248" s="412"/>
      <c r="E248" s="412"/>
      <c r="F248" s="412"/>
      <c r="G248" s="412"/>
      <c r="H248" s="412"/>
      <c r="I248" s="412"/>
      <c r="J248" s="412"/>
      <c r="K248" s="412"/>
      <c r="L248" s="414" t="s">
        <v>254</v>
      </c>
      <c r="M248" s="414"/>
      <c r="N248" s="414"/>
      <c r="O248" s="414"/>
      <c r="P248" s="414"/>
      <c r="Q248" s="414"/>
      <c r="R248" s="414"/>
      <c r="S248" s="414"/>
      <c r="T248" s="414"/>
      <c r="U248" s="239"/>
    </row>
    <row r="249" spans="1:21" ht="10.15"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1090</v>
      </c>
    </row>
    <row r="252" spans="1:21" x14ac:dyDescent="0.2">
      <c r="A252" s="40"/>
      <c r="B252" s="40"/>
      <c r="C252" s="151"/>
      <c r="D252" s="152">
        <v>2019</v>
      </c>
      <c r="E252" s="153"/>
      <c r="F252" s="153">
        <v>328</v>
      </c>
      <c r="G252" s="153">
        <v>353</v>
      </c>
      <c r="H252" s="153">
        <v>366</v>
      </c>
      <c r="I252" s="153">
        <v>314</v>
      </c>
      <c r="J252" s="153">
        <v>356</v>
      </c>
      <c r="K252" s="153"/>
      <c r="L252" s="153"/>
      <c r="M252" s="183"/>
      <c r="N252" s="153"/>
      <c r="O252" s="153"/>
      <c r="P252" s="153"/>
      <c r="Q252" s="153"/>
      <c r="R252" s="130">
        <v>2019</v>
      </c>
      <c r="S252" s="263"/>
      <c r="T252" s="154"/>
      <c r="U252" s="242"/>
    </row>
    <row r="253" spans="1:21" ht="10.15"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5"/>
      <c r="T255" s="161"/>
      <c r="U255" s="242"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1120</v>
      </c>
      <c r="T256" s="154"/>
      <c r="U256" s="242" t="s">
        <v>718</v>
      </c>
    </row>
    <row r="257" spans="1:21" x14ac:dyDescent="0.2">
      <c r="A257" s="1"/>
      <c r="B257" s="45"/>
      <c r="C257" s="159"/>
      <c r="D257" s="152">
        <v>2019</v>
      </c>
      <c r="E257" s="153"/>
      <c r="F257" s="153">
        <v>663</v>
      </c>
      <c r="G257" s="153">
        <v>762</v>
      </c>
      <c r="H257" s="153">
        <v>738</v>
      </c>
      <c r="I257" s="153">
        <v>630</v>
      </c>
      <c r="J257" s="153">
        <v>681</v>
      </c>
      <c r="K257" s="153"/>
      <c r="L257" s="153"/>
      <c r="M257" s="153"/>
      <c r="N257" s="153"/>
      <c r="O257" s="153"/>
      <c r="P257" s="153"/>
      <c r="Q257" s="153"/>
      <c r="R257" s="130">
        <v>2019</v>
      </c>
      <c r="S257" s="263"/>
      <c r="T257" s="154"/>
      <c r="U257" s="242"/>
    </row>
    <row r="258" spans="1:21" ht="10.15"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1120</v>
      </c>
      <c r="T260" s="154"/>
      <c r="U260" s="242" t="s">
        <v>719</v>
      </c>
    </row>
    <row r="261" spans="1:21" x14ac:dyDescent="0.2">
      <c r="A261" s="1"/>
      <c r="B261" s="27"/>
      <c r="C261" s="151"/>
      <c r="D261" s="152">
        <v>2019</v>
      </c>
      <c r="E261" s="183"/>
      <c r="F261" s="183">
        <v>50</v>
      </c>
      <c r="G261" s="183">
        <v>36</v>
      </c>
      <c r="H261" s="183">
        <v>29</v>
      </c>
      <c r="I261" s="183">
        <v>32</v>
      </c>
      <c r="J261" s="183">
        <v>24</v>
      </c>
      <c r="K261" s="183"/>
      <c r="L261" s="183"/>
      <c r="M261" s="183"/>
      <c r="N261" s="183"/>
      <c r="O261" s="183"/>
      <c r="P261" s="183"/>
      <c r="Q261" s="183"/>
      <c r="R261" s="130">
        <v>2019</v>
      </c>
      <c r="S261" s="263"/>
      <c r="T261" s="154"/>
      <c r="U261" s="242"/>
    </row>
    <row r="262" spans="1:21" ht="10.15"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520</v>
      </c>
    </row>
    <row r="264" spans="1:21" ht="12.75" x14ac:dyDescent="0.2">
      <c r="A264" s="67" t="s">
        <v>426</v>
      </c>
      <c r="B264" s="27"/>
      <c r="C264" s="159" t="s">
        <v>818</v>
      </c>
      <c r="D264" s="152">
        <v>2018</v>
      </c>
      <c r="E264" s="153">
        <v>102780</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1120</v>
      </c>
      <c r="T264" s="154"/>
      <c r="U264" s="242" t="s">
        <v>521</v>
      </c>
    </row>
    <row r="265" spans="1:21" x14ac:dyDescent="0.2">
      <c r="A265" s="60"/>
      <c r="B265" s="60"/>
      <c r="C265" s="159"/>
      <c r="D265" s="152">
        <v>2019</v>
      </c>
      <c r="E265" s="153"/>
      <c r="F265" s="153">
        <v>8236</v>
      </c>
      <c r="G265" s="153">
        <v>8266</v>
      </c>
      <c r="H265" s="153">
        <v>9034</v>
      </c>
      <c r="I265" s="153" t="s">
        <v>1798</v>
      </c>
      <c r="J265" s="153">
        <v>8668</v>
      </c>
      <c r="K265" s="153"/>
      <c r="L265" s="153"/>
      <c r="M265" s="153"/>
      <c r="N265" s="153"/>
      <c r="O265" s="153"/>
      <c r="P265" s="153"/>
      <c r="Q265" s="153"/>
      <c r="R265" s="130">
        <v>2019</v>
      </c>
      <c r="S265" s="263"/>
      <c r="T265" s="154"/>
      <c r="U265" s="242"/>
    </row>
    <row r="266" spans="1:21" ht="10.15"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1120</v>
      </c>
      <c r="T268" s="154"/>
      <c r="U268" s="242" t="s">
        <v>720</v>
      </c>
    </row>
    <row r="269" spans="1:21" x14ac:dyDescent="0.2">
      <c r="A269" s="1"/>
      <c r="B269" s="45"/>
      <c r="C269" s="159"/>
      <c r="D269" s="152">
        <v>2019</v>
      </c>
      <c r="E269" s="153"/>
      <c r="F269" s="153">
        <v>795</v>
      </c>
      <c r="G269" s="153">
        <v>746</v>
      </c>
      <c r="H269" s="153">
        <v>1359</v>
      </c>
      <c r="I269" s="153">
        <v>1399</v>
      </c>
      <c r="J269" s="153">
        <v>1401</v>
      </c>
      <c r="K269" s="153"/>
      <c r="L269" s="153"/>
      <c r="M269" s="153"/>
      <c r="N269" s="153"/>
      <c r="O269" s="153"/>
      <c r="P269" s="153"/>
      <c r="Q269" s="153"/>
      <c r="R269" s="130">
        <v>2019</v>
      </c>
      <c r="S269" s="263"/>
      <c r="T269" s="154"/>
      <c r="U269" s="242"/>
    </row>
    <row r="270" spans="1:21" ht="10.15"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v>18529</v>
      </c>
      <c r="F271" s="153">
        <v>1852</v>
      </c>
      <c r="G271" s="153">
        <v>1533</v>
      </c>
      <c r="H271" s="153">
        <v>1338</v>
      </c>
      <c r="I271" s="153">
        <v>1550</v>
      </c>
      <c r="J271" s="153">
        <v>1411</v>
      </c>
      <c r="K271" s="153">
        <v>1602</v>
      </c>
      <c r="L271" s="153">
        <v>1390</v>
      </c>
      <c r="M271" s="153">
        <v>1548</v>
      </c>
      <c r="N271" s="153">
        <v>1523</v>
      </c>
      <c r="O271" s="153">
        <v>2034</v>
      </c>
      <c r="P271" s="153">
        <v>1638</v>
      </c>
      <c r="Q271" s="153">
        <v>1141</v>
      </c>
      <c r="R271" s="130">
        <v>2018</v>
      </c>
      <c r="S271" s="263" t="s">
        <v>471</v>
      </c>
      <c r="T271" s="154"/>
      <c r="U271" s="242" t="s">
        <v>721</v>
      </c>
    </row>
    <row r="272" spans="1:21" x14ac:dyDescent="0.2">
      <c r="A272" s="1"/>
      <c r="B272" s="45"/>
      <c r="C272" s="159"/>
      <c r="D272" s="152">
        <v>2019</v>
      </c>
      <c r="E272" s="153"/>
      <c r="F272" s="174">
        <v>1510</v>
      </c>
      <c r="G272" s="153">
        <v>1357</v>
      </c>
      <c r="H272" s="153">
        <v>1340</v>
      </c>
      <c r="I272" s="153">
        <v>1365</v>
      </c>
      <c r="J272" s="153">
        <v>1151</v>
      </c>
      <c r="K272" s="153"/>
      <c r="L272" s="153"/>
      <c r="M272" s="153"/>
      <c r="N272" s="153"/>
      <c r="O272" s="153"/>
      <c r="P272" s="153"/>
      <c r="Q272" s="153"/>
      <c r="R272" s="130">
        <v>2019</v>
      </c>
      <c r="S272" s="263"/>
      <c r="T272" s="154"/>
      <c r="U272" s="242"/>
    </row>
    <row r="273" spans="1:21" ht="10.15"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7"/>
      <c r="S274" s="263"/>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1011</v>
      </c>
    </row>
    <row r="276" spans="1:21" x14ac:dyDescent="0.2">
      <c r="A276" s="44"/>
      <c r="B276" s="45"/>
      <c r="C276" s="159"/>
      <c r="D276" s="152">
        <v>2019</v>
      </c>
      <c r="E276" s="153"/>
      <c r="F276" s="153">
        <v>804</v>
      </c>
      <c r="G276" s="153">
        <v>762</v>
      </c>
      <c r="H276" s="153">
        <v>774</v>
      </c>
      <c r="I276" s="153">
        <v>698</v>
      </c>
      <c r="J276" s="153">
        <v>644</v>
      </c>
      <c r="K276" s="153"/>
      <c r="L276" s="153"/>
      <c r="M276" s="153"/>
      <c r="N276" s="153"/>
      <c r="O276" s="153"/>
      <c r="P276" s="153"/>
      <c r="Q276" s="153"/>
      <c r="R276" s="130">
        <v>2019</v>
      </c>
      <c r="S276" s="263"/>
      <c r="T276" s="154"/>
      <c r="U276" s="242"/>
    </row>
    <row r="277" spans="1:21" ht="10.15"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1120</v>
      </c>
      <c r="T278" s="154"/>
      <c r="U278" s="242" t="s">
        <v>1091</v>
      </c>
    </row>
    <row r="279" spans="1:21" x14ac:dyDescent="0.2">
      <c r="A279" s="40"/>
      <c r="B279" s="40"/>
      <c r="C279" s="151"/>
      <c r="D279" s="152">
        <v>2019</v>
      </c>
      <c r="E279" s="153"/>
      <c r="F279" s="153">
        <v>920</v>
      </c>
      <c r="G279" s="153">
        <v>942</v>
      </c>
      <c r="H279" s="153">
        <v>942</v>
      </c>
      <c r="I279" s="153">
        <v>864</v>
      </c>
      <c r="J279" s="153">
        <v>820</v>
      </c>
      <c r="K279" s="153"/>
      <c r="L279" s="153"/>
      <c r="M279" s="153"/>
      <c r="N279" s="153"/>
      <c r="O279" s="153"/>
      <c r="P279" s="153"/>
      <c r="Q279" s="153"/>
      <c r="R279" s="130">
        <v>2019</v>
      </c>
      <c r="S279" s="263"/>
      <c r="T279" s="154"/>
      <c r="U279" s="242"/>
    </row>
    <row r="280" spans="1:21" ht="10.15"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1120</v>
      </c>
      <c r="T281" s="154"/>
      <c r="U281" s="242" t="s">
        <v>1377</v>
      </c>
    </row>
    <row r="282" spans="1:21" x14ac:dyDescent="0.2">
      <c r="A282" s="49"/>
      <c r="B282" s="49"/>
      <c r="C282" s="166"/>
      <c r="D282" s="152">
        <v>2019</v>
      </c>
      <c r="E282" s="153"/>
      <c r="F282" s="153">
        <v>295</v>
      </c>
      <c r="G282" s="153">
        <v>239</v>
      </c>
      <c r="H282" s="153">
        <v>228</v>
      </c>
      <c r="I282" s="153">
        <v>187</v>
      </c>
      <c r="J282" s="153">
        <v>186</v>
      </c>
      <c r="K282" s="153"/>
      <c r="L282" s="153"/>
      <c r="M282" s="153"/>
      <c r="N282" s="153"/>
      <c r="O282" s="153"/>
      <c r="P282" s="153"/>
      <c r="Q282" s="153"/>
      <c r="R282" s="130">
        <v>2019</v>
      </c>
      <c r="S282" s="263"/>
      <c r="T282" s="154"/>
      <c r="U282" s="242"/>
    </row>
    <row r="283" spans="1:21" ht="10.15"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1120</v>
      </c>
      <c r="T284" s="154"/>
      <c r="U284" s="242" t="s">
        <v>1092</v>
      </c>
    </row>
    <row r="285" spans="1:21" x14ac:dyDescent="0.2">
      <c r="A285" s="30"/>
      <c r="B285" s="30"/>
      <c r="C285" s="151"/>
      <c r="D285" s="152">
        <v>2019</v>
      </c>
      <c r="E285" s="183"/>
      <c r="F285" s="183">
        <v>94</v>
      </c>
      <c r="G285" s="183">
        <v>88</v>
      </c>
      <c r="H285" s="183">
        <v>121</v>
      </c>
      <c r="I285" s="183">
        <v>90</v>
      </c>
      <c r="J285" s="183">
        <v>134</v>
      </c>
      <c r="K285" s="158"/>
      <c r="L285" s="158"/>
      <c r="M285" s="183"/>
      <c r="N285" s="183"/>
      <c r="O285" s="183"/>
      <c r="P285" s="183"/>
      <c r="Q285" s="158"/>
      <c r="R285" s="130">
        <v>2019</v>
      </c>
      <c r="S285" s="263"/>
      <c r="T285" s="154"/>
      <c r="U285" s="242"/>
    </row>
    <row r="286" spans="1:21" ht="10.15"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7" t="s">
        <v>1142</v>
      </c>
      <c r="B287" s="417"/>
      <c r="C287" s="417"/>
      <c r="D287" s="417"/>
      <c r="E287" s="417"/>
      <c r="F287" s="417"/>
      <c r="G287" s="417"/>
      <c r="H287" s="417"/>
      <c r="I287" s="417"/>
      <c r="J287" s="417"/>
      <c r="K287" s="417"/>
      <c r="L287" s="406" t="s">
        <v>1150</v>
      </c>
      <c r="M287" s="406"/>
      <c r="N287" s="406"/>
      <c r="O287" s="406"/>
      <c r="P287" s="406"/>
      <c r="Q287" s="406"/>
      <c r="R287" s="406"/>
      <c r="S287" s="406"/>
      <c r="T287" s="406"/>
      <c r="U287" s="406"/>
    </row>
    <row r="288" spans="1:21" ht="12.75" x14ac:dyDescent="0.2">
      <c r="A288" s="116" t="s">
        <v>1510</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1511</v>
      </c>
      <c r="B289" s="28"/>
      <c r="D289" s="79"/>
      <c r="E289" s="1"/>
      <c r="F289" s="1"/>
      <c r="G289" s="1"/>
      <c r="H289" s="1"/>
      <c r="I289" s="1"/>
      <c r="J289" s="1"/>
      <c r="K289" s="1"/>
      <c r="L289" s="1"/>
      <c r="M289" s="1"/>
      <c r="N289" s="1"/>
      <c r="O289" s="1"/>
      <c r="P289" s="1"/>
      <c r="Q289" s="1"/>
      <c r="R289" s="131"/>
      <c r="U289" s="242"/>
    </row>
    <row r="290" spans="1:21" ht="11.25" customHeight="1" x14ac:dyDescent="0.2">
      <c r="A290" s="379" t="s">
        <v>90</v>
      </c>
      <c r="B290" s="140"/>
      <c r="C290" s="386" t="s">
        <v>217</v>
      </c>
      <c r="D290" s="380" t="s">
        <v>249</v>
      </c>
      <c r="E290" s="415" t="s">
        <v>161</v>
      </c>
      <c r="F290" s="379"/>
      <c r="G290" s="379"/>
      <c r="H290" s="379"/>
      <c r="I290" s="379"/>
      <c r="J290" s="379"/>
      <c r="K290" s="379"/>
      <c r="L290" s="388" t="s">
        <v>162</v>
      </c>
      <c r="M290" s="388"/>
      <c r="N290" s="388"/>
      <c r="O290" s="388"/>
      <c r="P290" s="388"/>
      <c r="Q290" s="410"/>
      <c r="R290" s="407" t="s">
        <v>250</v>
      </c>
      <c r="S290" s="407" t="s">
        <v>218</v>
      </c>
      <c r="T290" s="141"/>
      <c r="U290" s="388" t="s">
        <v>1081</v>
      </c>
    </row>
    <row r="291" spans="1:21" x14ac:dyDescent="0.2">
      <c r="A291" s="381"/>
      <c r="B291" s="142"/>
      <c r="C291" s="387"/>
      <c r="D291" s="382"/>
      <c r="E291" s="416"/>
      <c r="F291" s="383"/>
      <c r="G291" s="383"/>
      <c r="H291" s="383"/>
      <c r="I291" s="383"/>
      <c r="J291" s="383"/>
      <c r="K291" s="383"/>
      <c r="L291" s="390"/>
      <c r="M291" s="390"/>
      <c r="N291" s="390"/>
      <c r="O291" s="390"/>
      <c r="P291" s="390"/>
      <c r="Q291" s="411"/>
      <c r="R291" s="408"/>
      <c r="S291" s="408"/>
      <c r="T291" s="143"/>
      <c r="U291" s="389"/>
    </row>
    <row r="292" spans="1:21" x14ac:dyDescent="0.2">
      <c r="A292" s="383"/>
      <c r="B292" s="144"/>
      <c r="C292" s="413"/>
      <c r="D292" s="384"/>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09"/>
      <c r="S292" s="409"/>
      <c r="T292" s="146"/>
      <c r="U292" s="390"/>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2" t="s">
        <v>181</v>
      </c>
      <c r="B294" s="412"/>
      <c r="C294" s="412"/>
      <c r="D294" s="412"/>
      <c r="E294" s="412"/>
      <c r="F294" s="412"/>
      <c r="G294" s="412"/>
      <c r="H294" s="412"/>
      <c r="I294" s="412"/>
      <c r="J294" s="412"/>
      <c r="K294" s="412"/>
      <c r="L294" s="414" t="s">
        <v>255</v>
      </c>
      <c r="M294" s="414"/>
      <c r="N294" s="414"/>
      <c r="O294" s="414"/>
      <c r="P294" s="414"/>
      <c r="Q294" s="414"/>
      <c r="R294" s="414"/>
      <c r="S294" s="414"/>
      <c r="T294" s="414"/>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527</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471</v>
      </c>
      <c r="T298" s="154"/>
      <c r="U298" s="242" t="s">
        <v>1093</v>
      </c>
    </row>
    <row r="299" spans="1:21" x14ac:dyDescent="0.2">
      <c r="A299" s="1"/>
      <c r="B299" s="45"/>
      <c r="C299" s="159"/>
      <c r="D299" s="152">
        <v>2019</v>
      </c>
      <c r="E299" s="59"/>
      <c r="F299" s="157">
        <v>13.1</v>
      </c>
      <c r="G299" s="157">
        <v>17.7</v>
      </c>
      <c r="H299" s="158">
        <v>21.7</v>
      </c>
      <c r="I299" s="157">
        <v>23.6</v>
      </c>
      <c r="J299" s="157">
        <v>25.4</v>
      </c>
      <c r="K299" s="157"/>
      <c r="L299" s="157"/>
      <c r="M299" s="157"/>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3">
        <v>107</v>
      </c>
      <c r="H302" s="153">
        <v>107</v>
      </c>
      <c r="I302" s="153">
        <v>114</v>
      </c>
      <c r="J302" s="157">
        <v>97.5</v>
      </c>
      <c r="K302" s="153">
        <v>104</v>
      </c>
      <c r="L302" s="157">
        <v>96.5</v>
      </c>
      <c r="M302" s="158">
        <v>80.2</v>
      </c>
      <c r="N302" s="157">
        <v>95.6</v>
      </c>
      <c r="O302" s="153">
        <v>106</v>
      </c>
      <c r="P302" s="157">
        <v>85.5</v>
      </c>
      <c r="Q302" s="157">
        <v>81.5</v>
      </c>
      <c r="R302" s="130">
        <v>2018</v>
      </c>
      <c r="S302" s="263" t="s">
        <v>471</v>
      </c>
      <c r="T302" s="154"/>
      <c r="U302" s="242" t="s">
        <v>529</v>
      </c>
    </row>
    <row r="303" spans="1:21" x14ac:dyDescent="0.2">
      <c r="A303" s="30"/>
      <c r="B303" s="30"/>
      <c r="C303" s="151"/>
      <c r="D303" s="152">
        <v>2019</v>
      </c>
      <c r="E303" s="33"/>
      <c r="F303" s="158">
        <v>79.8</v>
      </c>
      <c r="G303" s="158">
        <v>75</v>
      </c>
      <c r="H303" s="157">
        <v>89.5</v>
      </c>
      <c r="I303" s="153">
        <v>105</v>
      </c>
      <c r="J303" s="153">
        <v>103</v>
      </c>
      <c r="K303" s="153"/>
      <c r="L303" s="157"/>
      <c r="M303" s="158"/>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471</v>
      </c>
      <c r="T306" s="154"/>
      <c r="U306" s="242" t="s">
        <v>722</v>
      </c>
    </row>
    <row r="307" spans="1:21" x14ac:dyDescent="0.2">
      <c r="A307" s="40"/>
      <c r="B307" s="40"/>
      <c r="C307" s="151"/>
      <c r="D307" s="152">
        <v>2019</v>
      </c>
      <c r="E307" s="33"/>
      <c r="F307" s="157">
        <v>50.3</v>
      </c>
      <c r="G307" s="157">
        <v>44.4</v>
      </c>
      <c r="H307" s="157">
        <v>49.9</v>
      </c>
      <c r="I307" s="157">
        <v>45.9</v>
      </c>
      <c r="J307" s="158">
        <v>43</v>
      </c>
      <c r="K307" s="157"/>
      <c r="L307" s="157"/>
      <c r="M307" s="157"/>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471</v>
      </c>
      <c r="T310" s="154"/>
      <c r="U310" s="242" t="s">
        <v>723</v>
      </c>
    </row>
    <row r="311" spans="1:21" x14ac:dyDescent="0.2">
      <c r="A311" s="1"/>
      <c r="B311" s="45"/>
      <c r="C311" s="159"/>
      <c r="D311" s="152">
        <v>2019</v>
      </c>
      <c r="E311" s="33"/>
      <c r="F311" s="153">
        <v>249</v>
      </c>
      <c r="G311" s="153">
        <v>257</v>
      </c>
      <c r="H311" s="153">
        <v>327</v>
      </c>
      <c r="I311" s="153">
        <v>248</v>
      </c>
      <c r="J311" s="153">
        <v>214</v>
      </c>
      <c r="K311" s="153"/>
      <c r="L311" s="153"/>
      <c r="M311" s="153"/>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533</v>
      </c>
    </row>
    <row r="314" spans="1:21" ht="12.75" x14ac:dyDescent="0.2">
      <c r="A314" s="14" t="s">
        <v>1015</v>
      </c>
      <c r="B314" s="45" t="s">
        <v>25</v>
      </c>
      <c r="C314" s="159" t="s">
        <v>195</v>
      </c>
      <c r="D314" s="152">
        <v>2018</v>
      </c>
      <c r="E314" s="153">
        <v>331</v>
      </c>
      <c r="F314" s="158">
        <v>15.3</v>
      </c>
      <c r="G314" s="157">
        <v>20.9</v>
      </c>
      <c r="H314" s="157">
        <v>21.9</v>
      </c>
      <c r="I314" s="158">
        <v>22</v>
      </c>
      <c r="J314" s="158">
        <v>20.3</v>
      </c>
      <c r="K314" s="157">
        <v>30.3</v>
      </c>
      <c r="L314" s="157">
        <v>44.9</v>
      </c>
      <c r="M314" s="157">
        <v>33.5</v>
      </c>
      <c r="N314" s="157">
        <v>45.5</v>
      </c>
      <c r="O314" s="158">
        <v>34.5</v>
      </c>
      <c r="P314" s="157">
        <v>24.1</v>
      </c>
      <c r="Q314" s="157">
        <v>16.399999999999999</v>
      </c>
      <c r="R314" s="130">
        <v>2018</v>
      </c>
      <c r="S314" s="263" t="s">
        <v>471</v>
      </c>
      <c r="T314" s="154"/>
      <c r="U314" s="242" t="s">
        <v>1094</v>
      </c>
    </row>
    <row r="315" spans="1:21" x14ac:dyDescent="0.2">
      <c r="A315" s="1"/>
      <c r="B315" s="45"/>
      <c r="C315" s="159"/>
      <c r="D315" s="152">
        <v>2019</v>
      </c>
      <c r="E315" s="59"/>
      <c r="F315" s="157">
        <v>26.9</v>
      </c>
      <c r="G315" s="157">
        <v>15.9</v>
      </c>
      <c r="H315" s="158">
        <v>28.8</v>
      </c>
      <c r="I315" s="157">
        <v>17.3</v>
      </c>
      <c r="J315" s="158">
        <v>23.1</v>
      </c>
      <c r="K315" s="157"/>
      <c r="L315" s="157"/>
      <c r="M315" s="157"/>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428</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471</v>
      </c>
      <c r="T318" s="154"/>
      <c r="U318" s="242" t="s">
        <v>534</v>
      </c>
    </row>
    <row r="319" spans="1:21" x14ac:dyDescent="0.2">
      <c r="A319" s="40"/>
      <c r="B319" s="40"/>
      <c r="C319" s="151"/>
      <c r="D319" s="152">
        <v>2019</v>
      </c>
      <c r="E319" s="56"/>
      <c r="F319" s="157">
        <v>3.6</v>
      </c>
      <c r="G319" s="157">
        <v>3.1</v>
      </c>
      <c r="H319" s="157">
        <v>2.9</v>
      </c>
      <c r="I319" s="157">
        <v>5.2</v>
      </c>
      <c r="J319" s="157">
        <v>3.3</v>
      </c>
      <c r="K319" s="157"/>
      <c r="L319" s="158"/>
      <c r="M319" s="157"/>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471</v>
      </c>
      <c r="T321" s="154"/>
      <c r="U321" s="242" t="s">
        <v>535</v>
      </c>
    </row>
    <row r="322" spans="1:21" x14ac:dyDescent="0.2">
      <c r="A322" s="40"/>
      <c r="B322" s="40"/>
      <c r="C322" s="151"/>
      <c r="D322" s="152">
        <v>2019</v>
      </c>
      <c r="E322" s="33"/>
      <c r="F322" s="157">
        <v>52.2</v>
      </c>
      <c r="G322" s="157">
        <v>54.4</v>
      </c>
      <c r="H322" s="158">
        <v>45.2</v>
      </c>
      <c r="I322" s="158">
        <v>34.1</v>
      </c>
      <c r="J322" s="157">
        <v>38.799999999999997</v>
      </c>
      <c r="K322" s="157"/>
      <c r="L322" s="157"/>
      <c r="M322" s="158"/>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471</v>
      </c>
      <c r="T325" s="154"/>
      <c r="U325" s="242" t="s">
        <v>724</v>
      </c>
    </row>
    <row r="326" spans="1:21" x14ac:dyDescent="0.2">
      <c r="A326" s="1"/>
      <c r="B326" s="45"/>
      <c r="C326" s="159"/>
      <c r="D326" s="152">
        <v>2019</v>
      </c>
      <c r="E326" s="33"/>
      <c r="F326" s="153">
        <v>121</v>
      </c>
      <c r="G326" s="153">
        <v>148</v>
      </c>
      <c r="H326" s="153">
        <v>147</v>
      </c>
      <c r="I326" s="153">
        <v>148</v>
      </c>
      <c r="J326" s="153">
        <v>140</v>
      </c>
      <c r="K326" s="153"/>
      <c r="L326" s="153"/>
      <c r="M326" s="153"/>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471</v>
      </c>
      <c r="T329" s="154"/>
      <c r="U329" s="242" t="s">
        <v>725</v>
      </c>
    </row>
    <row r="330" spans="1:21" x14ac:dyDescent="0.2">
      <c r="A330" s="44"/>
      <c r="B330" s="45"/>
      <c r="C330" s="159"/>
      <c r="D330" s="152">
        <v>2019</v>
      </c>
      <c r="E330" s="33"/>
      <c r="F330" s="173">
        <v>192</v>
      </c>
      <c r="G330" s="173">
        <v>163</v>
      </c>
      <c r="H330" s="173">
        <v>180</v>
      </c>
      <c r="I330" s="173">
        <v>146</v>
      </c>
      <c r="J330" s="173">
        <v>168</v>
      </c>
      <c r="K330" s="173"/>
      <c r="L330" s="173"/>
      <c r="M330" s="173"/>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539</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471</v>
      </c>
      <c r="T333" s="154"/>
      <c r="U333" s="242" t="s">
        <v>726</v>
      </c>
    </row>
    <row r="334" spans="1:21" x14ac:dyDescent="0.2">
      <c r="A334" s="40"/>
      <c r="B334" s="40"/>
      <c r="C334" s="151"/>
      <c r="D334" s="152">
        <v>2019</v>
      </c>
      <c r="E334" s="33"/>
      <c r="F334" s="153">
        <v>150</v>
      </c>
      <c r="G334" s="153">
        <v>140</v>
      </c>
      <c r="H334" s="153">
        <v>146</v>
      </c>
      <c r="I334" s="153">
        <v>136</v>
      </c>
      <c r="J334" s="153">
        <v>114</v>
      </c>
      <c r="K334" s="153"/>
      <c r="L334" s="153"/>
      <c r="M334" s="153"/>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1502</v>
      </c>
      <c r="B336" s="45"/>
      <c r="C336" s="159"/>
      <c r="D336" s="160"/>
      <c r="E336" s="153"/>
      <c r="F336" s="153"/>
      <c r="G336" s="153"/>
      <c r="H336" s="153"/>
      <c r="I336" s="153"/>
      <c r="J336" s="153"/>
      <c r="K336" s="153"/>
      <c r="L336" s="153"/>
      <c r="M336" s="153"/>
      <c r="N336" s="153"/>
      <c r="O336" s="153"/>
      <c r="P336" s="153"/>
      <c r="Q336" s="153"/>
      <c r="R336" s="133"/>
      <c r="S336" s="265"/>
      <c r="T336" s="161"/>
      <c r="U336" s="242"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58">
        <v>125</v>
      </c>
      <c r="N337" s="153">
        <v>142</v>
      </c>
      <c r="O337" s="153">
        <v>123</v>
      </c>
      <c r="P337" s="158">
        <v>90.7</v>
      </c>
      <c r="Q337" s="158">
        <v>82.4</v>
      </c>
      <c r="R337" s="130">
        <v>2018</v>
      </c>
      <c r="S337" s="263" t="s">
        <v>471</v>
      </c>
      <c r="T337" s="154"/>
      <c r="U337" s="242" t="s">
        <v>542</v>
      </c>
    </row>
    <row r="338" spans="1:21" x14ac:dyDescent="0.2">
      <c r="A338" s="44"/>
      <c r="B338" s="45"/>
      <c r="C338" s="159"/>
      <c r="D338" s="152">
        <v>2019</v>
      </c>
      <c r="E338" s="33"/>
      <c r="F338" s="153">
        <v>117</v>
      </c>
      <c r="G338" s="153">
        <v>104</v>
      </c>
      <c r="H338" s="153">
        <v>116</v>
      </c>
      <c r="I338" s="153">
        <v>132</v>
      </c>
      <c r="J338" s="153">
        <v>125</v>
      </c>
      <c r="K338" s="153"/>
      <c r="L338" s="153"/>
      <c r="M338" s="183"/>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471</v>
      </c>
      <c r="T340" s="154"/>
      <c r="U340" s="242" t="s">
        <v>1095</v>
      </c>
    </row>
    <row r="341" spans="1:21" x14ac:dyDescent="0.2">
      <c r="A341" s="188" t="s">
        <v>211</v>
      </c>
      <c r="B341" s="45"/>
      <c r="C341" s="159"/>
      <c r="D341" s="152">
        <v>2019</v>
      </c>
      <c r="E341" s="33"/>
      <c r="F341" s="153">
        <v>14772</v>
      </c>
      <c r="G341" s="153">
        <v>15677</v>
      </c>
      <c r="H341" s="153">
        <v>18504</v>
      </c>
      <c r="I341" s="153">
        <v>18260</v>
      </c>
      <c r="J341" s="153">
        <v>14878</v>
      </c>
      <c r="K341" s="153"/>
      <c r="L341" s="153"/>
      <c r="M341" s="153"/>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471</v>
      </c>
      <c r="T343" s="154"/>
      <c r="U343" s="242" t="s">
        <v>727</v>
      </c>
    </row>
    <row r="344" spans="1:21" x14ac:dyDescent="0.2">
      <c r="A344" s="30"/>
      <c r="B344" s="30"/>
      <c r="C344" s="151"/>
      <c r="D344" s="152">
        <v>2019</v>
      </c>
      <c r="E344" s="33"/>
      <c r="F344" s="153">
        <v>5712</v>
      </c>
      <c r="G344" s="153">
        <v>5574</v>
      </c>
      <c r="H344" s="153">
        <v>6071</v>
      </c>
      <c r="I344" s="153">
        <v>4949</v>
      </c>
      <c r="J344" s="153">
        <v>5324</v>
      </c>
      <c r="K344" s="153"/>
      <c r="L344" s="153"/>
      <c r="M344" s="153"/>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2" t="s">
        <v>75</v>
      </c>
      <c r="B346" s="412"/>
      <c r="C346" s="412"/>
      <c r="D346" s="412"/>
      <c r="E346" s="412"/>
      <c r="F346" s="412"/>
      <c r="G346" s="412"/>
      <c r="H346" s="412"/>
      <c r="I346" s="412"/>
      <c r="J346" s="412"/>
      <c r="K346" s="412"/>
      <c r="L346" s="414" t="s">
        <v>1438</v>
      </c>
      <c r="M346" s="414"/>
      <c r="N346" s="414"/>
      <c r="O346" s="414"/>
      <c r="P346" s="414"/>
      <c r="Q346" s="414"/>
      <c r="R346" s="414"/>
      <c r="S346" s="414"/>
      <c r="T346" s="414"/>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1379</v>
      </c>
    </row>
    <row r="350" spans="1:21" x14ac:dyDescent="0.2">
      <c r="A350" s="62"/>
      <c r="B350" s="62"/>
      <c r="C350" s="166"/>
      <c r="D350" s="152">
        <v>2019</v>
      </c>
      <c r="E350" s="33"/>
      <c r="F350" s="153">
        <v>875</v>
      </c>
      <c r="G350" s="153">
        <v>733</v>
      </c>
      <c r="H350" s="153">
        <v>615</v>
      </c>
      <c r="I350" s="153">
        <v>684</v>
      </c>
      <c r="J350" s="153">
        <v>809</v>
      </c>
      <c r="K350" s="153"/>
      <c r="L350" s="153"/>
      <c r="M350" s="153"/>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546</v>
      </c>
    </row>
    <row r="354" spans="1:21" x14ac:dyDescent="0.2">
      <c r="A354" s="30"/>
      <c r="B354" s="30"/>
      <c r="C354" s="151"/>
      <c r="D354" s="152">
        <v>2019</v>
      </c>
      <c r="E354" s="33"/>
      <c r="F354" s="153">
        <v>221</v>
      </c>
      <c r="G354" s="153">
        <v>173</v>
      </c>
      <c r="H354" s="153">
        <v>179</v>
      </c>
      <c r="I354" s="153">
        <v>205</v>
      </c>
      <c r="J354" s="153">
        <v>284</v>
      </c>
      <c r="K354" s="153"/>
      <c r="L354" s="153"/>
      <c r="M354" s="153"/>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22.5" customHeight="1" x14ac:dyDescent="0.2">
      <c r="A356" s="417" t="s">
        <v>1019</v>
      </c>
      <c r="B356" s="417"/>
      <c r="C356" s="417"/>
      <c r="D356" s="417"/>
      <c r="E356" s="417"/>
      <c r="F356" s="417"/>
      <c r="G356" s="417"/>
      <c r="H356" s="417"/>
      <c r="I356" s="417"/>
      <c r="J356" s="417"/>
      <c r="K356" s="417"/>
      <c r="L356" s="406" t="s">
        <v>1018</v>
      </c>
      <c r="M356" s="406"/>
      <c r="N356" s="406"/>
      <c r="O356" s="406"/>
      <c r="P356" s="406"/>
      <c r="Q356" s="406"/>
      <c r="R356" s="406"/>
      <c r="S356" s="406"/>
      <c r="T356" s="406"/>
      <c r="U356" s="406"/>
    </row>
    <row r="357" spans="1:21" ht="12.75" x14ac:dyDescent="0.2">
      <c r="A357" s="116" t="s">
        <v>1510</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1511</v>
      </c>
      <c r="B358" s="28"/>
      <c r="D358" s="79"/>
      <c r="E358" s="1"/>
      <c r="F358" s="1"/>
      <c r="G358" s="1"/>
      <c r="H358" s="1"/>
      <c r="I358" s="1"/>
      <c r="J358" s="1"/>
      <c r="K358" s="1"/>
      <c r="L358" s="1"/>
      <c r="M358" s="1"/>
      <c r="N358" s="1"/>
      <c r="O358" s="1"/>
      <c r="P358" s="1"/>
      <c r="Q358" s="1"/>
      <c r="R358" s="131"/>
      <c r="U358" s="242"/>
    </row>
    <row r="359" spans="1:21" ht="11.25" customHeight="1" x14ac:dyDescent="0.2">
      <c r="A359" s="379" t="s">
        <v>90</v>
      </c>
      <c r="B359" s="140"/>
      <c r="C359" s="386" t="s">
        <v>217</v>
      </c>
      <c r="D359" s="380" t="s">
        <v>249</v>
      </c>
      <c r="E359" s="415" t="s">
        <v>161</v>
      </c>
      <c r="F359" s="379"/>
      <c r="G359" s="379"/>
      <c r="H359" s="379"/>
      <c r="I359" s="379"/>
      <c r="J359" s="379"/>
      <c r="K359" s="379"/>
      <c r="L359" s="388" t="s">
        <v>162</v>
      </c>
      <c r="M359" s="388"/>
      <c r="N359" s="388"/>
      <c r="O359" s="388"/>
      <c r="P359" s="388"/>
      <c r="Q359" s="410"/>
      <c r="R359" s="407" t="s">
        <v>250</v>
      </c>
      <c r="S359" s="407" t="s">
        <v>218</v>
      </c>
      <c r="T359" s="141"/>
      <c r="U359" s="388" t="s">
        <v>1081</v>
      </c>
    </row>
    <row r="360" spans="1:21" x14ac:dyDescent="0.2">
      <c r="A360" s="381"/>
      <c r="B360" s="142"/>
      <c r="C360" s="387"/>
      <c r="D360" s="382"/>
      <c r="E360" s="416"/>
      <c r="F360" s="383"/>
      <c r="G360" s="383"/>
      <c r="H360" s="383"/>
      <c r="I360" s="383"/>
      <c r="J360" s="383"/>
      <c r="K360" s="383"/>
      <c r="L360" s="390"/>
      <c r="M360" s="390"/>
      <c r="N360" s="390"/>
      <c r="O360" s="390"/>
      <c r="P360" s="390"/>
      <c r="Q360" s="411"/>
      <c r="R360" s="408"/>
      <c r="S360" s="408"/>
      <c r="T360" s="143"/>
      <c r="U360" s="389"/>
    </row>
    <row r="361" spans="1:21" x14ac:dyDescent="0.2">
      <c r="A361" s="383"/>
      <c r="B361" s="144"/>
      <c r="C361" s="413"/>
      <c r="D361" s="384"/>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09"/>
      <c r="S361" s="409"/>
      <c r="T361" s="146"/>
      <c r="U361" s="390"/>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2" t="s">
        <v>1016</v>
      </c>
      <c r="B363" s="412"/>
      <c r="C363" s="412"/>
      <c r="D363" s="412"/>
      <c r="E363" s="412"/>
      <c r="F363" s="412"/>
      <c r="G363" s="412"/>
      <c r="H363" s="412"/>
      <c r="I363" s="412"/>
      <c r="J363" s="412"/>
      <c r="K363" s="412"/>
      <c r="L363" s="414" t="s">
        <v>1017</v>
      </c>
      <c r="M363" s="414"/>
      <c r="N363" s="414"/>
      <c r="O363" s="414"/>
      <c r="P363" s="414"/>
      <c r="Q363" s="414"/>
      <c r="R363" s="414"/>
      <c r="S363" s="414"/>
      <c r="T363" s="414"/>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472</v>
      </c>
      <c r="T366" s="154"/>
      <c r="U366" s="242" t="s">
        <v>547</v>
      </c>
    </row>
    <row r="367" spans="1:21" x14ac:dyDescent="0.2">
      <c r="A367" s="30"/>
      <c r="B367" s="30"/>
      <c r="C367" s="151"/>
      <c r="D367" s="152">
        <v>2019</v>
      </c>
      <c r="E367" s="33"/>
      <c r="F367" s="153">
        <v>2805</v>
      </c>
      <c r="G367" s="153">
        <v>3121</v>
      </c>
      <c r="H367" s="153">
        <v>3445</v>
      </c>
      <c r="I367" s="153" t="s">
        <v>1799</v>
      </c>
      <c r="J367" s="153">
        <v>2583</v>
      </c>
      <c r="K367" s="153"/>
      <c r="L367" s="153"/>
      <c r="M367" s="153"/>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472</v>
      </c>
      <c r="T370" s="154"/>
      <c r="U370" s="242" t="s">
        <v>1096</v>
      </c>
    </row>
    <row r="371" spans="1:21" x14ac:dyDescent="0.2">
      <c r="A371" s="40"/>
      <c r="B371" s="40"/>
      <c r="C371" s="151"/>
      <c r="D371" s="152">
        <v>2019</v>
      </c>
      <c r="E371" s="33"/>
      <c r="F371" s="173">
        <v>517</v>
      </c>
      <c r="G371" s="173">
        <v>632</v>
      </c>
      <c r="H371" s="173">
        <v>652</v>
      </c>
      <c r="I371" s="153" t="s">
        <v>1800</v>
      </c>
      <c r="J371" s="153">
        <v>549</v>
      </c>
      <c r="K371" s="153"/>
      <c r="L371" s="153"/>
      <c r="M371" s="153"/>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20" t="s">
        <v>95</v>
      </c>
      <c r="B373" s="420"/>
      <c r="C373" s="420"/>
      <c r="D373" s="420"/>
      <c r="E373" s="420"/>
      <c r="F373" s="420"/>
      <c r="G373" s="420"/>
      <c r="H373" s="420"/>
      <c r="I373" s="420"/>
      <c r="J373" s="420"/>
      <c r="K373" s="420"/>
      <c r="L373" s="238" t="s">
        <v>435</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1121</v>
      </c>
      <c r="T375" s="154"/>
      <c r="U375" s="242" t="s">
        <v>728</v>
      </c>
    </row>
    <row r="376" spans="1:21" x14ac:dyDescent="0.2">
      <c r="A376" s="40"/>
      <c r="B376" s="45"/>
      <c r="C376" s="159"/>
      <c r="D376" s="152">
        <v>2019</v>
      </c>
      <c r="E376" s="33"/>
      <c r="F376" s="153" t="s">
        <v>1880</v>
      </c>
      <c r="G376" s="153" t="s">
        <v>1881</v>
      </c>
      <c r="H376" s="153" t="s">
        <v>1834</v>
      </c>
      <c r="I376" s="153">
        <v>279</v>
      </c>
      <c r="J376" s="153">
        <v>285</v>
      </c>
      <c r="K376" s="153"/>
      <c r="L376" s="153"/>
      <c r="M376" s="153"/>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1121</v>
      </c>
      <c r="T378" s="154"/>
      <c r="U378" s="242" t="s">
        <v>100</v>
      </c>
    </row>
    <row r="379" spans="1:21" x14ac:dyDescent="0.2">
      <c r="A379" s="40"/>
      <c r="B379" s="40"/>
      <c r="C379" s="151"/>
      <c r="D379" s="152">
        <v>2019</v>
      </c>
      <c r="E379" s="33"/>
      <c r="F379" s="153" t="s">
        <v>1882</v>
      </c>
      <c r="G379" s="153" t="s">
        <v>1883</v>
      </c>
      <c r="H379" s="153" t="s">
        <v>1884</v>
      </c>
      <c r="I379" s="153">
        <v>250</v>
      </c>
      <c r="J379" s="153">
        <v>258</v>
      </c>
      <c r="K379" s="153"/>
      <c r="L379" s="153"/>
      <c r="M379" s="153"/>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1121</v>
      </c>
      <c r="T384" s="154"/>
      <c r="U384" s="242" t="s">
        <v>729</v>
      </c>
    </row>
    <row r="385" spans="1:21" x14ac:dyDescent="0.2">
      <c r="A385" s="1"/>
      <c r="B385" s="45"/>
      <c r="C385" s="159"/>
      <c r="D385" s="152">
        <v>2019</v>
      </c>
      <c r="E385" s="33"/>
      <c r="F385" s="153">
        <v>940</v>
      </c>
      <c r="G385" s="153">
        <v>878</v>
      </c>
      <c r="H385" s="153">
        <v>993</v>
      </c>
      <c r="I385" s="153">
        <v>935</v>
      </c>
      <c r="J385" s="153">
        <v>946</v>
      </c>
      <c r="K385" s="153"/>
      <c r="L385" s="153"/>
      <c r="M385" s="153"/>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1121</v>
      </c>
      <c r="T388" s="154"/>
      <c r="U388" s="242" t="s">
        <v>730</v>
      </c>
    </row>
    <row r="389" spans="1:21" x14ac:dyDescent="0.2">
      <c r="A389" s="1"/>
      <c r="B389" s="40"/>
      <c r="C389" s="151"/>
      <c r="D389" s="152">
        <v>2019</v>
      </c>
      <c r="E389" s="33"/>
      <c r="F389" s="153">
        <v>478</v>
      </c>
      <c r="G389" s="153">
        <v>451</v>
      </c>
      <c r="H389" s="153">
        <v>523</v>
      </c>
      <c r="I389" s="153">
        <v>496</v>
      </c>
      <c r="J389" s="153">
        <v>490</v>
      </c>
      <c r="K389" s="153"/>
      <c r="L389" s="153"/>
      <c r="M389" s="153"/>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1380</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1120</v>
      </c>
      <c r="T392" s="154"/>
      <c r="U392" s="242" t="s">
        <v>729</v>
      </c>
    </row>
    <row r="393" spans="1:21" x14ac:dyDescent="0.2">
      <c r="A393" s="1"/>
      <c r="B393" s="30"/>
      <c r="C393" s="151"/>
      <c r="D393" s="152">
        <v>2019</v>
      </c>
      <c r="E393" s="33"/>
      <c r="F393" s="153">
        <v>64557</v>
      </c>
      <c r="G393" s="153">
        <v>58923</v>
      </c>
      <c r="H393" s="153">
        <v>62334</v>
      </c>
      <c r="I393" s="153">
        <v>58523</v>
      </c>
      <c r="J393" s="153">
        <v>64259</v>
      </c>
      <c r="K393" s="153"/>
      <c r="L393" s="153"/>
      <c r="M393" s="153"/>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10.15" customHeight="1" x14ac:dyDescent="0.2">
      <c r="A395" s="321"/>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3">
        <v>2018</v>
      </c>
      <c r="S395" s="263" t="s">
        <v>1121</v>
      </c>
      <c r="T395" s="154"/>
      <c r="U395" s="242"/>
    </row>
    <row r="396" spans="1:21" s="13" customFormat="1" ht="10.15" customHeight="1" x14ac:dyDescent="0.2">
      <c r="A396" s="321"/>
      <c r="B396" s="30"/>
      <c r="C396" s="151"/>
      <c r="D396" s="152">
        <v>2019</v>
      </c>
      <c r="E396" s="41"/>
      <c r="F396" s="153">
        <v>418</v>
      </c>
      <c r="G396" s="153">
        <v>383</v>
      </c>
      <c r="H396" s="153">
        <v>423</v>
      </c>
      <c r="I396" s="153">
        <v>398</v>
      </c>
      <c r="J396" s="153">
        <v>415</v>
      </c>
      <c r="K396" s="153"/>
      <c r="L396" s="153"/>
      <c r="M396" s="153"/>
      <c r="N396" s="153"/>
      <c r="O396" s="153"/>
      <c r="P396" s="153"/>
      <c r="Q396" s="153"/>
      <c r="R396" s="313">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9"/>
      <c r="S397" s="263"/>
      <c r="T397" s="154"/>
      <c r="U397" s="242"/>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1120</v>
      </c>
      <c r="T398" s="154"/>
      <c r="U398" s="242" t="s">
        <v>731</v>
      </c>
    </row>
    <row r="399" spans="1:21" x14ac:dyDescent="0.2">
      <c r="A399" s="1"/>
      <c r="B399" s="30"/>
      <c r="C399" s="151"/>
      <c r="D399" s="152">
        <v>2019</v>
      </c>
      <c r="E399" s="33"/>
      <c r="F399" s="153">
        <v>1590</v>
      </c>
      <c r="G399" s="153">
        <v>1879</v>
      </c>
      <c r="H399" s="153">
        <v>1794</v>
      </c>
      <c r="I399" s="153">
        <v>1945</v>
      </c>
      <c r="J399" s="153">
        <v>1723</v>
      </c>
      <c r="K399" s="153"/>
      <c r="L399" s="153"/>
      <c r="M399" s="153"/>
      <c r="N399" s="153"/>
      <c r="O399" s="153"/>
      <c r="P399" s="153"/>
      <c r="Q399" s="153"/>
      <c r="R399" s="130">
        <v>2019</v>
      </c>
      <c r="S399" s="263"/>
      <c r="T399" s="154"/>
      <c r="U399" s="242"/>
    </row>
    <row r="400" spans="1:21" ht="10.15"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1022</v>
      </c>
      <c r="B401" s="40" t="s">
        <v>25</v>
      </c>
      <c r="C401" s="159" t="s">
        <v>819</v>
      </c>
      <c r="D401" s="152">
        <v>2018</v>
      </c>
      <c r="E401" s="56">
        <v>97.2</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1121</v>
      </c>
      <c r="T401" s="154"/>
      <c r="U401" s="242" t="s">
        <v>1097</v>
      </c>
    </row>
    <row r="402" spans="1:21" x14ac:dyDescent="0.2">
      <c r="A402" s="40"/>
      <c r="B402" s="40"/>
      <c r="C402" s="151"/>
      <c r="D402" s="152">
        <v>2019</v>
      </c>
      <c r="E402" s="56"/>
      <c r="F402" s="157">
        <v>8.6999999999999993</v>
      </c>
      <c r="G402" s="157">
        <v>7.7</v>
      </c>
      <c r="H402" s="157">
        <v>8.6</v>
      </c>
      <c r="I402" s="157">
        <v>8.1</v>
      </c>
      <c r="J402" s="158">
        <v>8.3000000000000007</v>
      </c>
      <c r="K402" s="157"/>
      <c r="L402" s="157"/>
      <c r="M402" s="157"/>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1381</v>
      </c>
    </row>
    <row r="405" spans="1:21" ht="12.75" x14ac:dyDescent="0.2">
      <c r="A405" s="184" t="s">
        <v>294</v>
      </c>
      <c r="B405" s="1"/>
      <c r="C405" s="159" t="s">
        <v>818</v>
      </c>
      <c r="D405" s="152">
        <v>2018</v>
      </c>
      <c r="E405" s="153">
        <v>1412</v>
      </c>
      <c r="F405" s="153">
        <v>123</v>
      </c>
      <c r="G405" s="153">
        <v>122</v>
      </c>
      <c r="H405" s="153">
        <v>115</v>
      </c>
      <c r="I405" s="157">
        <v>110</v>
      </c>
      <c r="J405" s="153">
        <v>134</v>
      </c>
      <c r="K405" s="153">
        <v>122</v>
      </c>
      <c r="L405" s="153">
        <v>118</v>
      </c>
      <c r="M405" s="153">
        <v>106</v>
      </c>
      <c r="N405" s="153">
        <v>113</v>
      </c>
      <c r="O405" s="153">
        <v>128</v>
      </c>
      <c r="P405" s="153">
        <v>130</v>
      </c>
      <c r="Q405" s="153">
        <v>90.8</v>
      </c>
      <c r="R405" s="130">
        <v>2018</v>
      </c>
      <c r="S405" s="263" t="s">
        <v>1120</v>
      </c>
      <c r="T405" s="154"/>
      <c r="U405" s="121" t="s">
        <v>1382</v>
      </c>
    </row>
    <row r="406" spans="1:21" x14ac:dyDescent="0.2">
      <c r="A406" s="1"/>
      <c r="B406" s="1"/>
      <c r="C406" s="177"/>
      <c r="D406" s="152">
        <v>2019</v>
      </c>
      <c r="E406" s="153"/>
      <c r="F406" s="153">
        <v>131</v>
      </c>
      <c r="G406" s="153">
        <v>116</v>
      </c>
      <c r="H406" s="153">
        <v>137</v>
      </c>
      <c r="I406" s="153">
        <v>134</v>
      </c>
      <c r="J406" s="153">
        <v>120</v>
      </c>
      <c r="K406" s="153"/>
      <c r="L406" s="153"/>
      <c r="M406" s="153"/>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1120</v>
      </c>
      <c r="T408" s="154"/>
      <c r="U408" s="242" t="s">
        <v>1383</v>
      </c>
    </row>
    <row r="409" spans="1:21" x14ac:dyDescent="0.2">
      <c r="A409" s="44"/>
      <c r="B409" s="30"/>
      <c r="C409" s="151"/>
      <c r="D409" s="152">
        <v>2019</v>
      </c>
      <c r="E409" s="153"/>
      <c r="F409" s="153">
        <v>4235</v>
      </c>
      <c r="G409" s="153">
        <v>4269</v>
      </c>
      <c r="H409" s="153">
        <v>3817</v>
      </c>
      <c r="I409" s="153">
        <v>4710</v>
      </c>
      <c r="J409" s="153">
        <v>5142</v>
      </c>
      <c r="K409" s="153"/>
      <c r="L409" s="153"/>
      <c r="M409" s="153"/>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1120</v>
      </c>
      <c r="T411" s="154"/>
      <c r="U411" s="242" t="s">
        <v>556</v>
      </c>
    </row>
    <row r="412" spans="1:21" x14ac:dyDescent="0.2">
      <c r="A412" s="30"/>
      <c r="B412" s="27"/>
      <c r="C412" s="151"/>
      <c r="D412" s="152">
        <v>2019</v>
      </c>
      <c r="E412" s="153"/>
      <c r="F412" s="153">
        <v>1590</v>
      </c>
      <c r="G412" s="153">
        <v>1608</v>
      </c>
      <c r="H412" s="153">
        <v>1771</v>
      </c>
      <c r="I412" s="153">
        <v>1637</v>
      </c>
      <c r="J412" s="153">
        <v>1678</v>
      </c>
      <c r="K412" s="153"/>
      <c r="L412" s="153"/>
      <c r="M412" s="153"/>
      <c r="N412" s="153"/>
      <c r="O412" s="153"/>
      <c r="P412" s="153"/>
      <c r="Q412" s="153"/>
      <c r="R412" s="130">
        <v>2019</v>
      </c>
      <c r="S412" s="263"/>
      <c r="T412" s="154"/>
      <c r="U412" s="242"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471</v>
      </c>
      <c r="T414" s="154"/>
      <c r="U414" s="242"/>
    </row>
    <row r="415" spans="1:21" x14ac:dyDescent="0.2">
      <c r="A415" s="30"/>
      <c r="B415" s="27"/>
      <c r="C415" s="151"/>
      <c r="D415" s="152">
        <v>2019</v>
      </c>
      <c r="E415" s="153"/>
      <c r="F415" s="153">
        <v>1100</v>
      </c>
      <c r="G415" s="153">
        <v>1137</v>
      </c>
      <c r="H415" s="153">
        <v>1236</v>
      </c>
      <c r="I415" s="153">
        <v>1158</v>
      </c>
      <c r="J415" s="153">
        <v>1187</v>
      </c>
      <c r="K415" s="153"/>
      <c r="L415" s="153"/>
      <c r="M415" s="153"/>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471</v>
      </c>
      <c r="T417" s="154"/>
      <c r="U417" s="242" t="s">
        <v>1098</v>
      </c>
    </row>
    <row r="418" spans="1:21" x14ac:dyDescent="0.2">
      <c r="A418" s="30"/>
      <c r="B418" s="27"/>
      <c r="C418" s="151"/>
      <c r="D418" s="152">
        <v>2019</v>
      </c>
      <c r="E418" s="337"/>
      <c r="F418" s="153">
        <v>231</v>
      </c>
      <c r="G418" s="153">
        <v>231</v>
      </c>
      <c r="H418" s="153">
        <v>260</v>
      </c>
      <c r="I418" s="153">
        <v>248</v>
      </c>
      <c r="J418" s="153">
        <v>263</v>
      </c>
      <c r="K418" s="153"/>
      <c r="L418" s="153"/>
      <c r="M418" s="153"/>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471</v>
      </c>
      <c r="T420" s="154"/>
      <c r="U420" s="242" t="s">
        <v>733</v>
      </c>
    </row>
    <row r="421" spans="1:21" s="169" customFormat="1" x14ac:dyDescent="0.2">
      <c r="A421" s="30"/>
      <c r="B421" s="27"/>
      <c r="C421" s="151"/>
      <c r="D421" s="152">
        <v>2019</v>
      </c>
      <c r="E421" s="153"/>
      <c r="F421" s="153">
        <v>518</v>
      </c>
      <c r="G421" s="153">
        <v>508</v>
      </c>
      <c r="H421" s="153">
        <v>538</v>
      </c>
      <c r="I421" s="153">
        <v>506</v>
      </c>
      <c r="J421" s="153">
        <v>511</v>
      </c>
      <c r="K421" s="153"/>
      <c r="L421" s="153"/>
      <c r="M421" s="153"/>
      <c r="N421" s="153"/>
      <c r="O421" s="153"/>
      <c r="P421" s="153"/>
      <c r="Q421" s="153"/>
      <c r="R421" s="130">
        <v>2019</v>
      </c>
      <c r="S421" s="263"/>
      <c r="T421" s="154"/>
      <c r="U421" s="242"/>
    </row>
    <row r="422" spans="1:21" s="169" customFormat="1" ht="10.15"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v>75963</v>
      </c>
      <c r="G425" s="153">
        <v>76507</v>
      </c>
      <c r="H425" s="153">
        <v>83886</v>
      </c>
      <c r="I425" s="153" t="s">
        <v>1885</v>
      </c>
      <c r="J425" s="153">
        <v>79460</v>
      </c>
      <c r="K425" s="153"/>
      <c r="L425" s="153"/>
      <c r="M425" s="153"/>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471</v>
      </c>
      <c r="T427" s="154"/>
      <c r="U427" s="242"/>
    </row>
    <row r="428" spans="1:21" s="169" customFormat="1" x14ac:dyDescent="0.2">
      <c r="A428" s="44"/>
      <c r="B428" s="27"/>
      <c r="C428" s="151"/>
      <c r="D428" s="152">
        <v>2019</v>
      </c>
      <c r="E428" s="153"/>
      <c r="F428" s="153">
        <v>6640</v>
      </c>
      <c r="G428" s="153">
        <v>6734</v>
      </c>
      <c r="H428" s="153">
        <v>7031</v>
      </c>
      <c r="I428" s="153" t="s">
        <v>1886</v>
      </c>
      <c r="J428" s="153">
        <v>7192</v>
      </c>
      <c r="K428" s="153"/>
      <c r="L428" s="153"/>
      <c r="M428" s="153"/>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7" t="s">
        <v>1144</v>
      </c>
      <c r="B430" s="417"/>
      <c r="C430" s="417"/>
      <c r="D430" s="417"/>
      <c r="E430" s="417"/>
      <c r="F430" s="417"/>
      <c r="G430" s="417"/>
      <c r="H430" s="417"/>
      <c r="I430" s="417"/>
      <c r="J430" s="417"/>
      <c r="K430" s="417"/>
      <c r="L430" s="406" t="s">
        <v>1025</v>
      </c>
      <c r="M430" s="406"/>
      <c r="N430" s="406"/>
      <c r="O430" s="406"/>
      <c r="P430" s="406"/>
      <c r="Q430" s="406"/>
      <c r="R430" s="406"/>
      <c r="S430" s="406"/>
      <c r="T430" s="406"/>
      <c r="U430" s="406"/>
    </row>
    <row r="431" spans="1:21" ht="12.75" x14ac:dyDescent="0.2">
      <c r="A431" s="116" t="s">
        <v>1510</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1511</v>
      </c>
      <c r="B432" s="28"/>
      <c r="D432" s="79"/>
      <c r="E432" s="1"/>
      <c r="F432" s="1"/>
      <c r="G432" s="1"/>
      <c r="H432" s="1"/>
      <c r="I432" s="1"/>
      <c r="J432" s="1"/>
      <c r="K432" s="1"/>
      <c r="L432" s="1"/>
      <c r="M432" s="1"/>
      <c r="N432" s="1"/>
      <c r="O432" s="1"/>
      <c r="P432" s="1"/>
      <c r="Q432" s="1"/>
      <c r="R432" s="131"/>
      <c r="U432" s="242"/>
    </row>
    <row r="433" spans="1:21" ht="11.25" customHeight="1" x14ac:dyDescent="0.2">
      <c r="A433" s="379" t="s">
        <v>90</v>
      </c>
      <c r="B433" s="140"/>
      <c r="C433" s="386" t="s">
        <v>217</v>
      </c>
      <c r="D433" s="380" t="s">
        <v>249</v>
      </c>
      <c r="E433" s="415" t="s">
        <v>161</v>
      </c>
      <c r="F433" s="379"/>
      <c r="G433" s="379"/>
      <c r="H433" s="379"/>
      <c r="I433" s="379"/>
      <c r="J433" s="379"/>
      <c r="K433" s="379"/>
      <c r="L433" s="388" t="s">
        <v>162</v>
      </c>
      <c r="M433" s="388"/>
      <c r="N433" s="388"/>
      <c r="O433" s="388"/>
      <c r="P433" s="388"/>
      <c r="Q433" s="410"/>
      <c r="R433" s="407" t="s">
        <v>250</v>
      </c>
      <c r="S433" s="407" t="s">
        <v>218</v>
      </c>
      <c r="T433" s="141"/>
      <c r="U433" s="388" t="s">
        <v>1081</v>
      </c>
    </row>
    <row r="434" spans="1:21" x14ac:dyDescent="0.2">
      <c r="A434" s="381"/>
      <c r="B434" s="142"/>
      <c r="C434" s="387"/>
      <c r="D434" s="382"/>
      <c r="E434" s="416"/>
      <c r="F434" s="383"/>
      <c r="G434" s="383"/>
      <c r="H434" s="383"/>
      <c r="I434" s="383"/>
      <c r="J434" s="383"/>
      <c r="K434" s="383"/>
      <c r="L434" s="390"/>
      <c r="M434" s="390"/>
      <c r="N434" s="390"/>
      <c r="O434" s="390"/>
      <c r="P434" s="390"/>
      <c r="Q434" s="411"/>
      <c r="R434" s="408"/>
      <c r="S434" s="408"/>
      <c r="T434" s="143"/>
      <c r="U434" s="389"/>
    </row>
    <row r="435" spans="1:21" x14ac:dyDescent="0.2">
      <c r="A435" s="383"/>
      <c r="B435" s="144"/>
      <c r="C435" s="413"/>
      <c r="D435" s="384"/>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09"/>
      <c r="S435" s="409"/>
      <c r="T435" s="146"/>
      <c r="U435" s="390"/>
    </row>
    <row r="436" spans="1:21" s="169" customFormat="1" ht="10.15"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2" t="s">
        <v>182</v>
      </c>
      <c r="B437" s="412"/>
      <c r="C437" s="412"/>
      <c r="D437" s="412"/>
      <c r="E437" s="412"/>
      <c r="F437" s="412"/>
      <c r="G437" s="412"/>
      <c r="H437" s="412"/>
      <c r="I437" s="412"/>
      <c r="J437" s="412"/>
      <c r="K437" s="412"/>
      <c r="L437" s="414" t="s">
        <v>1440</v>
      </c>
      <c r="M437" s="414"/>
      <c r="N437" s="414"/>
      <c r="O437" s="414"/>
      <c r="P437" s="414"/>
      <c r="Q437" s="414"/>
      <c r="R437" s="414"/>
      <c r="S437" s="414"/>
      <c r="T437" s="414"/>
      <c r="U437" s="239"/>
    </row>
    <row r="438" spans="1:21" s="169" customFormat="1" ht="10.15"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1026</v>
      </c>
      <c r="B440" s="27"/>
      <c r="C440" s="151"/>
      <c r="D440" s="152"/>
      <c r="E440" s="41"/>
      <c r="F440" s="41"/>
      <c r="G440" s="43"/>
      <c r="H440" s="41"/>
      <c r="I440" s="41"/>
      <c r="J440" s="43"/>
      <c r="K440" s="41"/>
      <c r="L440" s="41"/>
      <c r="M440" s="43"/>
      <c r="N440" s="41"/>
      <c r="O440" s="43"/>
      <c r="P440" s="41"/>
      <c r="Q440" s="43"/>
      <c r="R440" s="253"/>
      <c r="S440" s="264"/>
      <c r="T440" s="150"/>
      <c r="U440" s="242" t="s">
        <v>559</v>
      </c>
    </row>
    <row r="441" spans="1:21" x14ac:dyDescent="0.2">
      <c r="A441" s="44" t="s">
        <v>432</v>
      </c>
      <c r="B441" s="31"/>
      <c r="C441" s="151" t="s">
        <v>26</v>
      </c>
      <c r="D441" s="152">
        <v>2018</v>
      </c>
      <c r="E441" s="153" t="s">
        <v>1862</v>
      </c>
      <c r="F441" s="56" t="s">
        <v>1863</v>
      </c>
      <c r="G441" s="56" t="s">
        <v>1864</v>
      </c>
      <c r="H441" s="56" t="s">
        <v>1865</v>
      </c>
      <c r="I441" s="56" t="s">
        <v>1866</v>
      </c>
      <c r="J441" s="56" t="s">
        <v>1867</v>
      </c>
      <c r="K441" s="56" t="s">
        <v>1868</v>
      </c>
      <c r="L441" s="56" t="s">
        <v>1869</v>
      </c>
      <c r="M441" s="56" t="s">
        <v>1870</v>
      </c>
      <c r="N441" s="56" t="s">
        <v>1871</v>
      </c>
      <c r="O441" s="56" t="s">
        <v>1872</v>
      </c>
      <c r="P441" s="56" t="s">
        <v>1873</v>
      </c>
      <c r="Q441" s="56" t="s">
        <v>1874</v>
      </c>
      <c r="R441" s="130">
        <v>2018</v>
      </c>
      <c r="S441" s="263" t="s">
        <v>466</v>
      </c>
      <c r="T441" s="154"/>
      <c r="U441" s="242" t="s">
        <v>734</v>
      </c>
    </row>
    <row r="442" spans="1:21" x14ac:dyDescent="0.2">
      <c r="A442" s="30"/>
      <c r="B442" s="27"/>
      <c r="C442" s="151"/>
      <c r="D442" s="152">
        <v>2019</v>
      </c>
      <c r="E442" s="153"/>
      <c r="F442" s="56" t="s">
        <v>1875</v>
      </c>
      <c r="G442" s="56" t="s">
        <v>1876</v>
      </c>
      <c r="H442" s="56" t="s">
        <v>1877</v>
      </c>
      <c r="I442" s="56">
        <v>84</v>
      </c>
      <c r="J442" s="56">
        <v>77.3</v>
      </c>
      <c r="K442" s="56"/>
      <c r="L442" s="56"/>
      <c r="M442" s="56"/>
      <c r="N442" s="56"/>
      <c r="O442" s="56"/>
      <c r="P442" s="56"/>
      <c r="Q442" s="56"/>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v>4861</v>
      </c>
      <c r="F444" s="153">
        <v>416</v>
      </c>
      <c r="G444" s="153">
        <v>379</v>
      </c>
      <c r="H444" s="153">
        <v>403</v>
      </c>
      <c r="I444" s="153">
        <v>388</v>
      </c>
      <c r="J444" s="153">
        <v>417</v>
      </c>
      <c r="K444" s="153">
        <v>388</v>
      </c>
      <c r="L444" s="153">
        <v>408</v>
      </c>
      <c r="M444" s="153">
        <v>420</v>
      </c>
      <c r="N444" s="153">
        <v>401</v>
      </c>
      <c r="O444" s="153">
        <v>430</v>
      </c>
      <c r="P444" s="153">
        <v>405</v>
      </c>
      <c r="Q444" s="153">
        <v>406</v>
      </c>
      <c r="R444" s="130">
        <v>2018</v>
      </c>
      <c r="S444" s="263" t="s">
        <v>466</v>
      </c>
      <c r="T444" s="154"/>
      <c r="U444" s="242" t="s">
        <v>735</v>
      </c>
    </row>
    <row r="445" spans="1:21" x14ac:dyDescent="0.2">
      <c r="A445" s="1"/>
      <c r="B445" s="45"/>
      <c r="C445" s="159"/>
      <c r="D445" s="152">
        <v>2019</v>
      </c>
      <c r="E445" s="153"/>
      <c r="F445" s="153">
        <v>411</v>
      </c>
      <c r="G445" s="153">
        <v>386</v>
      </c>
      <c r="H445" s="153">
        <v>415</v>
      </c>
      <c r="I445" s="153">
        <v>400</v>
      </c>
      <c r="J445" s="153">
        <v>422</v>
      </c>
      <c r="K445" s="153"/>
      <c r="L445" s="153"/>
      <c r="M445" s="153"/>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1320</v>
      </c>
      <c r="B447" s="40" t="s">
        <v>25</v>
      </c>
      <c r="C447" s="151" t="s">
        <v>26</v>
      </c>
      <c r="D447" s="152">
        <v>2018</v>
      </c>
      <c r="E447" s="157">
        <v>53.3</v>
      </c>
      <c r="F447" s="35">
        <v>7.7</v>
      </c>
      <c r="G447" s="35">
        <v>6.7</v>
      </c>
      <c r="H447" s="35">
        <v>2.7</v>
      </c>
      <c r="I447" s="287" t="s">
        <v>1741</v>
      </c>
      <c r="J447" s="287" t="s">
        <v>1741</v>
      </c>
      <c r="K447" s="35">
        <v>0.1</v>
      </c>
      <c r="L447" s="35">
        <v>4.5</v>
      </c>
      <c r="M447" s="35">
        <v>5.9</v>
      </c>
      <c r="N447" s="35">
        <v>5.9</v>
      </c>
      <c r="O447" s="35">
        <v>6.5</v>
      </c>
      <c r="P447" s="35">
        <v>6.2</v>
      </c>
      <c r="Q447" s="35">
        <v>7</v>
      </c>
      <c r="R447" s="130">
        <v>2018</v>
      </c>
      <c r="S447" s="263" t="s">
        <v>466</v>
      </c>
      <c r="T447" s="154"/>
      <c r="U447" s="242" t="s">
        <v>736</v>
      </c>
    </row>
    <row r="448" spans="1:21" x14ac:dyDescent="0.2">
      <c r="A448" s="40"/>
      <c r="B448" s="40"/>
      <c r="C448" s="151"/>
      <c r="D448" s="152">
        <v>2019</v>
      </c>
      <c r="E448" s="158"/>
      <c r="F448" s="35">
        <v>4.8</v>
      </c>
      <c r="G448" s="35">
        <v>4.9000000000000004</v>
      </c>
      <c r="H448" s="35">
        <v>5.9</v>
      </c>
      <c r="I448" s="290">
        <v>4.7</v>
      </c>
      <c r="J448" s="290">
        <v>5.9</v>
      </c>
      <c r="K448" s="35"/>
      <c r="L448" s="35"/>
      <c r="M448" s="35"/>
      <c r="N448" s="35"/>
      <c r="O448" s="35"/>
      <c r="P448" s="35"/>
      <c r="Q448" s="35"/>
      <c r="R448" s="130">
        <v>2019</v>
      </c>
      <c r="S448" s="263"/>
      <c r="T448" s="154"/>
      <c r="U448" s="242"/>
    </row>
    <row r="449" spans="1:21" ht="10.15"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1384</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466</v>
      </c>
      <c r="T451" s="154"/>
      <c r="U451" s="242" t="s">
        <v>737</v>
      </c>
    </row>
    <row r="452" spans="1:21" x14ac:dyDescent="0.2">
      <c r="A452" s="30"/>
      <c r="B452" s="30"/>
      <c r="C452" s="151"/>
      <c r="D452" s="152">
        <v>2019</v>
      </c>
      <c r="E452" s="153"/>
      <c r="F452" s="56">
        <v>60.7</v>
      </c>
      <c r="G452" s="56">
        <v>56.2</v>
      </c>
      <c r="H452" s="56">
        <v>60.3</v>
      </c>
      <c r="I452" s="56">
        <v>58.8</v>
      </c>
      <c r="J452" s="56">
        <v>60.4</v>
      </c>
      <c r="K452" s="56"/>
      <c r="L452" s="56"/>
      <c r="M452" s="56"/>
      <c r="N452" s="56"/>
      <c r="O452" s="56"/>
      <c r="P452" s="56"/>
      <c r="Q452" s="35"/>
      <c r="R452" s="130">
        <v>2019</v>
      </c>
      <c r="S452" s="263"/>
      <c r="T452" s="154"/>
      <c r="U452" s="242"/>
    </row>
    <row r="453" spans="1:21" ht="10.15"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477</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466</v>
      </c>
      <c r="T456" s="154"/>
      <c r="U456" s="242" t="s">
        <v>738</v>
      </c>
    </row>
    <row r="457" spans="1:21" x14ac:dyDescent="0.2">
      <c r="A457" s="30"/>
      <c r="B457" s="30"/>
      <c r="C457" s="151"/>
      <c r="D457" s="152">
        <v>2019</v>
      </c>
      <c r="E457" s="153"/>
      <c r="F457" s="56" t="s">
        <v>1830</v>
      </c>
      <c r="G457" s="56" t="s">
        <v>1831</v>
      </c>
      <c r="H457" s="56" t="s">
        <v>1832</v>
      </c>
      <c r="I457" s="56" t="s">
        <v>1831</v>
      </c>
      <c r="J457" s="35">
        <v>52.8</v>
      </c>
      <c r="K457" s="35"/>
      <c r="L457" s="35"/>
      <c r="M457" s="35"/>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466</v>
      </c>
      <c r="T459" s="154"/>
      <c r="U459" s="242" t="s">
        <v>739</v>
      </c>
    </row>
    <row r="460" spans="1:21" x14ac:dyDescent="0.2">
      <c r="A460" s="1"/>
      <c r="B460" s="45"/>
      <c r="C460" s="159"/>
      <c r="D460" s="152">
        <v>2019</v>
      </c>
      <c r="E460" s="153"/>
      <c r="F460" s="153">
        <v>211</v>
      </c>
      <c r="G460" s="153">
        <v>187</v>
      </c>
      <c r="H460" s="153">
        <v>197</v>
      </c>
      <c r="I460" s="153">
        <v>199</v>
      </c>
      <c r="J460" s="153">
        <v>202</v>
      </c>
      <c r="K460" s="153"/>
      <c r="L460" s="153"/>
      <c r="M460" s="153"/>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466</v>
      </c>
      <c r="T462" s="154"/>
      <c r="U462" s="242" t="s">
        <v>740</v>
      </c>
    </row>
    <row r="463" spans="1:21" x14ac:dyDescent="0.2">
      <c r="A463" s="1"/>
      <c r="B463" s="45"/>
      <c r="C463" s="159"/>
      <c r="D463" s="152">
        <v>2019</v>
      </c>
      <c r="E463" s="183"/>
      <c r="F463" s="56" t="s">
        <v>1878</v>
      </c>
      <c r="G463" s="35">
        <v>12.2</v>
      </c>
      <c r="H463" s="56" t="s">
        <v>1879</v>
      </c>
      <c r="I463" s="56">
        <v>12.9</v>
      </c>
      <c r="J463" s="35">
        <v>14.3</v>
      </c>
      <c r="K463" s="35"/>
      <c r="L463" s="35"/>
      <c r="M463" s="35"/>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1076</v>
      </c>
    </row>
    <row r="466" spans="1:21" ht="12.75" x14ac:dyDescent="0.2">
      <c r="A466" s="197" t="s">
        <v>1031</v>
      </c>
      <c r="B466" s="62" t="s">
        <v>25</v>
      </c>
      <c r="C466" s="151" t="s">
        <v>26</v>
      </c>
      <c r="D466" s="152">
        <v>2018</v>
      </c>
      <c r="E466" s="153">
        <v>2557</v>
      </c>
      <c r="F466" s="153">
        <v>219</v>
      </c>
      <c r="G466" s="153">
        <v>205</v>
      </c>
      <c r="H466" s="153">
        <v>224</v>
      </c>
      <c r="I466" s="153">
        <v>204</v>
      </c>
      <c r="J466" s="153">
        <v>212</v>
      </c>
      <c r="K466" s="153">
        <v>216</v>
      </c>
      <c r="L466" s="153">
        <v>218</v>
      </c>
      <c r="M466" s="153">
        <v>211</v>
      </c>
      <c r="N466" s="153">
        <v>204</v>
      </c>
      <c r="O466" s="153">
        <v>232</v>
      </c>
      <c r="P466" s="153">
        <v>215</v>
      </c>
      <c r="Q466" s="153">
        <v>181</v>
      </c>
      <c r="R466" s="130">
        <v>2018</v>
      </c>
      <c r="S466" s="263" t="s">
        <v>466</v>
      </c>
      <c r="T466" s="154"/>
      <c r="U466" s="242" t="s">
        <v>1145</v>
      </c>
    </row>
    <row r="467" spans="1:21" x14ac:dyDescent="0.2">
      <c r="A467" s="44"/>
      <c r="B467" s="45"/>
      <c r="C467" s="159"/>
      <c r="D467" s="152">
        <v>2019</v>
      </c>
      <c r="E467" s="153"/>
      <c r="F467" s="153">
        <v>229</v>
      </c>
      <c r="G467" s="153">
        <v>212</v>
      </c>
      <c r="H467" s="153">
        <v>218</v>
      </c>
      <c r="I467" s="153">
        <v>217</v>
      </c>
      <c r="J467" s="153">
        <v>227</v>
      </c>
      <c r="K467" s="153"/>
      <c r="L467" s="153"/>
      <c r="M467" s="153"/>
      <c r="N467" s="153"/>
      <c r="O467" s="153"/>
      <c r="P467" s="153"/>
      <c r="Q467" s="153"/>
      <c r="R467" s="130">
        <v>2019</v>
      </c>
      <c r="S467" s="263"/>
      <c r="T467" s="154"/>
      <c r="U467" s="242"/>
    </row>
    <row r="468" spans="1:21" ht="10.15"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466</v>
      </c>
      <c r="T469" s="154"/>
      <c r="U469" s="242" t="s">
        <v>741</v>
      </c>
    </row>
    <row r="470" spans="1:21" x14ac:dyDescent="0.2">
      <c r="A470" s="30"/>
      <c r="B470" s="30"/>
      <c r="C470" s="151"/>
      <c r="D470" s="152">
        <v>2019</v>
      </c>
      <c r="E470" s="183"/>
      <c r="F470" s="56">
        <v>31.5</v>
      </c>
      <c r="G470" s="56">
        <v>31.6</v>
      </c>
      <c r="H470" s="35">
        <v>31.1</v>
      </c>
      <c r="I470" s="56">
        <v>29.3</v>
      </c>
      <c r="J470" s="56">
        <v>31.4</v>
      </c>
      <c r="K470" s="35"/>
      <c r="L470" s="35"/>
      <c r="M470" s="56"/>
      <c r="N470" s="35"/>
      <c r="O470" s="35"/>
      <c r="P470" s="35"/>
      <c r="Q470" s="35"/>
      <c r="R470" s="130">
        <v>2019</v>
      </c>
      <c r="S470" s="263"/>
      <c r="T470" s="154"/>
      <c r="U470" s="242"/>
    </row>
    <row r="471" spans="1:21" ht="10.15"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1387</v>
      </c>
    </row>
    <row r="474" spans="1:21" x14ac:dyDescent="0.2">
      <c r="A474" s="137"/>
      <c r="B474" s="45"/>
      <c r="C474" s="159"/>
      <c r="D474" s="152">
        <v>2019</v>
      </c>
      <c r="E474" s="153"/>
      <c r="F474" s="153">
        <v>2637</v>
      </c>
      <c r="G474" s="153">
        <v>2509</v>
      </c>
      <c r="H474" s="153">
        <v>2495</v>
      </c>
      <c r="I474" s="153">
        <v>2474</v>
      </c>
      <c r="J474" s="153">
        <v>2500</v>
      </c>
      <c r="K474" s="153"/>
      <c r="L474" s="153"/>
      <c r="M474" s="153"/>
      <c r="N474" s="153"/>
      <c r="O474" s="153"/>
      <c r="P474" s="153"/>
      <c r="Q474" s="153"/>
      <c r="R474" s="130">
        <v>2019</v>
      </c>
      <c r="S474" s="263"/>
      <c r="T474" s="154"/>
      <c r="U474" s="246"/>
    </row>
    <row r="475" spans="1:21" ht="10.15"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742</v>
      </c>
    </row>
    <row r="478" spans="1:21" x14ac:dyDescent="0.2">
      <c r="A478" s="44"/>
      <c r="B478" s="45"/>
      <c r="C478" s="159"/>
      <c r="D478" s="152">
        <v>2019</v>
      </c>
      <c r="E478" s="153"/>
      <c r="F478" s="153">
        <v>25823</v>
      </c>
      <c r="G478" s="153">
        <v>24288</v>
      </c>
      <c r="H478" s="153">
        <v>28322</v>
      </c>
      <c r="I478" s="153">
        <v>26081</v>
      </c>
      <c r="J478" s="153">
        <v>25206</v>
      </c>
      <c r="K478" s="153"/>
      <c r="L478" s="153"/>
      <c r="M478" s="153"/>
      <c r="N478" s="153"/>
      <c r="O478" s="153"/>
      <c r="P478" s="153"/>
      <c r="Q478" s="153"/>
      <c r="R478" s="130">
        <v>2019</v>
      </c>
      <c r="S478" s="263"/>
      <c r="T478" s="154"/>
      <c r="U478" s="242"/>
    </row>
    <row r="479" spans="1:21" ht="10.15"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471</v>
      </c>
      <c r="T480" s="154"/>
      <c r="U480" s="242"/>
    </row>
    <row r="481" spans="1:21" x14ac:dyDescent="0.2">
      <c r="A481" s="44"/>
      <c r="B481" s="45"/>
      <c r="C481" s="159"/>
      <c r="D481" s="152">
        <v>2019</v>
      </c>
      <c r="E481" s="153"/>
      <c r="F481" s="153">
        <v>663509</v>
      </c>
      <c r="G481" s="153">
        <v>598121</v>
      </c>
      <c r="H481" s="153">
        <v>720010</v>
      </c>
      <c r="I481" s="153">
        <v>649397</v>
      </c>
      <c r="J481" s="153">
        <v>602114</v>
      </c>
      <c r="K481" s="153"/>
      <c r="L481" s="153"/>
      <c r="M481" s="153"/>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2" t="s">
        <v>96</v>
      </c>
      <c r="B483" s="412"/>
      <c r="C483" s="412"/>
      <c r="D483" s="412"/>
      <c r="E483" s="412"/>
      <c r="F483" s="412"/>
      <c r="G483" s="412"/>
      <c r="H483" s="412"/>
      <c r="I483" s="412"/>
      <c r="J483" s="412"/>
      <c r="K483" s="412"/>
      <c r="L483" s="414" t="s">
        <v>1442</v>
      </c>
      <c r="M483" s="414"/>
      <c r="N483" s="414"/>
      <c r="O483" s="414"/>
      <c r="P483" s="414"/>
      <c r="Q483" s="414"/>
      <c r="R483" s="414"/>
      <c r="S483" s="414"/>
      <c r="T483" s="414"/>
      <c r="U483" s="414"/>
    </row>
    <row r="484" spans="1:21" ht="10.15"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466</v>
      </c>
      <c r="T485" s="154"/>
      <c r="U485" s="242" t="s">
        <v>1146</v>
      </c>
    </row>
    <row r="486" spans="1:21" x14ac:dyDescent="0.2">
      <c r="A486" s="30"/>
      <c r="B486" s="30"/>
      <c r="C486" s="151"/>
      <c r="D486" s="152">
        <v>2019</v>
      </c>
      <c r="E486" s="153"/>
      <c r="F486" s="153">
        <v>793</v>
      </c>
      <c r="G486" s="153">
        <v>682</v>
      </c>
      <c r="H486" s="153">
        <v>781</v>
      </c>
      <c r="I486" s="153">
        <v>758</v>
      </c>
      <c r="J486" s="153">
        <v>785</v>
      </c>
      <c r="K486" s="153"/>
      <c r="L486" s="153"/>
      <c r="M486" s="153"/>
      <c r="N486" s="153"/>
      <c r="O486" s="153"/>
      <c r="P486" s="153"/>
      <c r="Q486" s="153"/>
      <c r="R486" s="130">
        <v>2019</v>
      </c>
      <c r="S486" s="263"/>
      <c r="T486" s="154"/>
      <c r="U486" s="242"/>
    </row>
    <row r="487" spans="1:21" ht="10.15"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466</v>
      </c>
      <c r="T488" s="154"/>
      <c r="U488" s="242" t="s">
        <v>1147</v>
      </c>
    </row>
    <row r="489" spans="1:21" x14ac:dyDescent="0.2">
      <c r="A489" s="30"/>
      <c r="B489" s="30"/>
      <c r="C489" s="151"/>
      <c r="D489" s="152">
        <v>2019</v>
      </c>
      <c r="E489" s="153"/>
      <c r="F489" s="153">
        <v>398</v>
      </c>
      <c r="G489" s="153">
        <v>343</v>
      </c>
      <c r="H489" s="153">
        <v>368</v>
      </c>
      <c r="I489" s="153">
        <v>367</v>
      </c>
      <c r="J489" s="153">
        <v>406</v>
      </c>
      <c r="K489" s="153"/>
      <c r="L489" s="153"/>
      <c r="M489" s="153"/>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1034</v>
      </c>
      <c r="B491" s="30" t="s">
        <v>25</v>
      </c>
      <c r="C491" s="151" t="s">
        <v>26</v>
      </c>
      <c r="D491" s="152">
        <v>2018</v>
      </c>
      <c r="E491" s="153" t="s">
        <v>1642</v>
      </c>
      <c r="F491" s="153" t="s">
        <v>1643</v>
      </c>
      <c r="G491" s="153" t="s">
        <v>1644</v>
      </c>
      <c r="H491" s="153" t="s">
        <v>1645</v>
      </c>
      <c r="I491" s="153" t="s">
        <v>1646</v>
      </c>
      <c r="J491" s="153" t="s">
        <v>1647</v>
      </c>
      <c r="K491" s="153" t="s">
        <v>1648</v>
      </c>
      <c r="L491" s="153" t="s">
        <v>1649</v>
      </c>
      <c r="M491" s="153" t="s">
        <v>1650</v>
      </c>
      <c r="N491" s="153" t="s">
        <v>1651</v>
      </c>
      <c r="O491" s="153" t="s">
        <v>1652</v>
      </c>
      <c r="P491" s="153" t="s">
        <v>1653</v>
      </c>
      <c r="Q491" s="153" t="s">
        <v>1654</v>
      </c>
      <c r="R491" s="130">
        <v>2018</v>
      </c>
      <c r="S491" s="263" t="s">
        <v>466</v>
      </c>
      <c r="T491" s="154"/>
      <c r="U491" s="242" t="s">
        <v>1148</v>
      </c>
    </row>
    <row r="492" spans="1:21" x14ac:dyDescent="0.2">
      <c r="A492" s="40"/>
      <c r="B492" s="40"/>
      <c r="C492" s="151"/>
      <c r="D492" s="152">
        <v>2019</v>
      </c>
      <c r="E492" s="153"/>
      <c r="F492" s="153">
        <v>1020</v>
      </c>
      <c r="G492" s="153">
        <v>1027</v>
      </c>
      <c r="H492" s="153">
        <v>1108</v>
      </c>
      <c r="I492" s="153">
        <v>1129</v>
      </c>
      <c r="J492" s="153">
        <v>1189</v>
      </c>
      <c r="K492" s="153"/>
      <c r="L492" s="153"/>
      <c r="M492" s="153"/>
      <c r="N492" s="153"/>
      <c r="O492" s="153"/>
      <c r="P492" s="153"/>
      <c r="Q492" s="153"/>
      <c r="R492" s="130">
        <v>2019</v>
      </c>
      <c r="S492" s="263"/>
      <c r="T492" s="154"/>
      <c r="U492" s="242"/>
    </row>
    <row r="493" spans="1:21" ht="10.15"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1035</v>
      </c>
      <c r="B494" s="40" t="s">
        <v>25</v>
      </c>
      <c r="C494" s="151" t="s">
        <v>26</v>
      </c>
      <c r="D494" s="152">
        <v>2018</v>
      </c>
      <c r="E494" s="153" t="s">
        <v>1655</v>
      </c>
      <c r="F494" s="153" t="s">
        <v>1656</v>
      </c>
      <c r="G494" s="153" t="s">
        <v>1657</v>
      </c>
      <c r="H494" s="153" t="s">
        <v>1658</v>
      </c>
      <c r="I494" s="153" t="s">
        <v>1659</v>
      </c>
      <c r="J494" s="153" t="s">
        <v>1660</v>
      </c>
      <c r="K494" s="153" t="s">
        <v>1661</v>
      </c>
      <c r="L494" s="153" t="s">
        <v>1662</v>
      </c>
      <c r="M494" s="153" t="s">
        <v>1663</v>
      </c>
      <c r="N494" s="153" t="s">
        <v>1664</v>
      </c>
      <c r="O494" s="153" t="s">
        <v>1665</v>
      </c>
      <c r="P494" s="153" t="s">
        <v>1666</v>
      </c>
      <c r="Q494" s="153" t="s">
        <v>1667</v>
      </c>
      <c r="R494" s="130">
        <v>2018</v>
      </c>
      <c r="S494" s="263" t="s">
        <v>466</v>
      </c>
      <c r="T494" s="154"/>
      <c r="U494" s="242" t="s">
        <v>1149</v>
      </c>
    </row>
    <row r="495" spans="1:21" x14ac:dyDescent="0.2">
      <c r="A495" s="14" t="s">
        <v>138</v>
      </c>
      <c r="B495" s="45"/>
      <c r="C495" s="159"/>
      <c r="D495" s="152">
        <v>2019</v>
      </c>
      <c r="E495" s="153"/>
      <c r="F495" s="153">
        <v>459</v>
      </c>
      <c r="G495" s="153">
        <v>438</v>
      </c>
      <c r="H495" s="153">
        <v>369</v>
      </c>
      <c r="I495" s="153">
        <v>289</v>
      </c>
      <c r="J495" s="153">
        <v>250</v>
      </c>
      <c r="K495" s="153"/>
      <c r="L495" s="153"/>
      <c r="M495" s="153"/>
      <c r="N495" s="153"/>
      <c r="O495" s="153"/>
      <c r="P495" s="153"/>
      <c r="Q495" s="153"/>
      <c r="R495" s="130">
        <v>2019</v>
      </c>
      <c r="S495" s="263"/>
      <c r="T495" s="154"/>
      <c r="U495" s="242"/>
    </row>
    <row r="496" spans="1:21" ht="10.15"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t="s">
        <v>1668</v>
      </c>
      <c r="F497" s="56" t="s">
        <v>1669</v>
      </c>
      <c r="G497" s="56" t="s">
        <v>1670</v>
      </c>
      <c r="H497" s="56" t="s">
        <v>1671</v>
      </c>
      <c r="I497" s="56" t="s">
        <v>1672</v>
      </c>
      <c r="J497" s="56" t="s">
        <v>1673</v>
      </c>
      <c r="K497" s="56" t="s">
        <v>1674</v>
      </c>
      <c r="L497" s="56" t="s">
        <v>1675</v>
      </c>
      <c r="M497" s="56" t="s">
        <v>1676</v>
      </c>
      <c r="N497" s="56" t="s">
        <v>1677</v>
      </c>
      <c r="O497" s="56" t="s">
        <v>1678</v>
      </c>
      <c r="P497" s="56" t="s">
        <v>1679</v>
      </c>
      <c r="Q497" s="56" t="s">
        <v>1680</v>
      </c>
      <c r="R497" s="130">
        <v>2018</v>
      </c>
      <c r="S497" s="263" t="s">
        <v>466</v>
      </c>
      <c r="T497" s="154"/>
      <c r="U497" s="242" t="s">
        <v>570</v>
      </c>
    </row>
    <row r="498" spans="1:21" x14ac:dyDescent="0.2">
      <c r="A498" s="1"/>
      <c r="B498" s="45"/>
      <c r="C498" s="159"/>
      <c r="D498" s="152">
        <v>2019</v>
      </c>
      <c r="E498" s="153"/>
      <c r="F498" s="35">
        <v>50.8</v>
      </c>
      <c r="G498" s="56">
        <v>38.799999999999997</v>
      </c>
      <c r="H498" s="35">
        <v>31.2</v>
      </c>
      <c r="I498" s="35">
        <v>19.8</v>
      </c>
      <c r="J498" s="35">
        <v>17.7</v>
      </c>
      <c r="K498" s="35"/>
      <c r="L498" s="35"/>
      <c r="M498" s="35"/>
      <c r="N498" s="35"/>
      <c r="O498" s="35"/>
      <c r="P498" s="35"/>
      <c r="Q498" s="35"/>
      <c r="R498" s="130">
        <v>2019</v>
      </c>
      <c r="S498" s="263"/>
      <c r="T498" s="154"/>
      <c r="U498" s="242"/>
    </row>
    <row r="499" spans="1:21" ht="10.15"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t="s">
        <v>1681</v>
      </c>
      <c r="F500" s="59" t="s">
        <v>1682</v>
      </c>
      <c r="G500" s="59" t="s">
        <v>1683</v>
      </c>
      <c r="H500" s="59" t="s">
        <v>1684</v>
      </c>
      <c r="I500" s="59" t="s">
        <v>1657</v>
      </c>
      <c r="J500" s="59" t="s">
        <v>1685</v>
      </c>
      <c r="K500" s="59" t="s">
        <v>1686</v>
      </c>
      <c r="L500" s="59" t="s">
        <v>1687</v>
      </c>
      <c r="M500" s="59" t="s">
        <v>1688</v>
      </c>
      <c r="N500" s="59" t="s">
        <v>1689</v>
      </c>
      <c r="O500" s="59" t="s">
        <v>1690</v>
      </c>
      <c r="P500" s="59" t="s">
        <v>1691</v>
      </c>
      <c r="Q500" s="59" t="s">
        <v>1692</v>
      </c>
      <c r="R500" s="130">
        <v>2018</v>
      </c>
      <c r="S500" s="263" t="s">
        <v>466</v>
      </c>
      <c r="T500" s="154"/>
      <c r="U500" s="242" t="s">
        <v>571</v>
      </c>
    </row>
    <row r="501" spans="1:21" x14ac:dyDescent="0.2">
      <c r="A501" s="40"/>
      <c r="B501" s="40"/>
      <c r="C501" s="151"/>
      <c r="D501" s="152">
        <v>2019</v>
      </c>
      <c r="E501" s="153"/>
      <c r="F501" s="201">
        <v>408</v>
      </c>
      <c r="G501" s="201">
        <v>400</v>
      </c>
      <c r="H501" s="201">
        <v>338</v>
      </c>
      <c r="I501" s="201">
        <v>269</v>
      </c>
      <c r="J501" s="201">
        <v>232</v>
      </c>
      <c r="K501" s="201"/>
      <c r="L501" s="201"/>
      <c r="M501" s="201"/>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7" t="s">
        <v>1036</v>
      </c>
      <c r="B503" s="417"/>
      <c r="C503" s="417"/>
      <c r="D503" s="417"/>
      <c r="E503" s="417"/>
      <c r="F503" s="417"/>
      <c r="G503" s="417"/>
      <c r="H503" s="417"/>
      <c r="I503" s="417"/>
      <c r="J503" s="417"/>
      <c r="K503" s="417"/>
      <c r="L503" s="406" t="s">
        <v>1444</v>
      </c>
      <c r="M503" s="406"/>
      <c r="N503" s="406"/>
      <c r="O503" s="406"/>
      <c r="P503" s="406"/>
      <c r="Q503" s="406"/>
      <c r="R503" s="406"/>
      <c r="S503" s="406"/>
      <c r="T503" s="406"/>
      <c r="U503" s="406"/>
    </row>
    <row r="504" spans="1:21" ht="12.75" x14ac:dyDescent="0.2">
      <c r="A504" s="116" t="s">
        <v>1510</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1511</v>
      </c>
      <c r="B505" s="28"/>
      <c r="D505" s="79"/>
      <c r="E505" s="1"/>
      <c r="F505" s="1"/>
      <c r="G505" s="1"/>
      <c r="H505" s="1"/>
      <c r="I505" s="1"/>
      <c r="J505" s="1"/>
      <c r="K505" s="1"/>
      <c r="L505" s="1"/>
      <c r="M505" s="1"/>
      <c r="N505" s="1"/>
      <c r="O505" s="1"/>
      <c r="P505" s="1"/>
      <c r="Q505" s="1"/>
      <c r="R505" s="131"/>
      <c r="U505" s="242"/>
    </row>
    <row r="506" spans="1:21" ht="11.25" customHeight="1" x14ac:dyDescent="0.2">
      <c r="A506" s="379" t="s">
        <v>90</v>
      </c>
      <c r="B506" s="140"/>
      <c r="C506" s="386" t="s">
        <v>217</v>
      </c>
      <c r="D506" s="380" t="s">
        <v>249</v>
      </c>
      <c r="E506" s="415" t="s">
        <v>161</v>
      </c>
      <c r="F506" s="379"/>
      <c r="G506" s="379"/>
      <c r="H506" s="379"/>
      <c r="I506" s="379"/>
      <c r="J506" s="379"/>
      <c r="K506" s="379"/>
      <c r="L506" s="388" t="s">
        <v>162</v>
      </c>
      <c r="M506" s="388"/>
      <c r="N506" s="388"/>
      <c r="O506" s="388"/>
      <c r="P506" s="388"/>
      <c r="Q506" s="410"/>
      <c r="R506" s="407" t="s">
        <v>250</v>
      </c>
      <c r="S506" s="407" t="s">
        <v>218</v>
      </c>
      <c r="T506" s="141"/>
      <c r="U506" s="388" t="s">
        <v>1081</v>
      </c>
    </row>
    <row r="507" spans="1:21" x14ac:dyDescent="0.2">
      <c r="A507" s="381"/>
      <c r="B507" s="142"/>
      <c r="C507" s="387"/>
      <c r="D507" s="382"/>
      <c r="E507" s="416"/>
      <c r="F507" s="383"/>
      <c r="G507" s="383"/>
      <c r="H507" s="383"/>
      <c r="I507" s="383"/>
      <c r="J507" s="383"/>
      <c r="K507" s="383"/>
      <c r="L507" s="390"/>
      <c r="M507" s="390"/>
      <c r="N507" s="390"/>
      <c r="O507" s="390"/>
      <c r="P507" s="390"/>
      <c r="Q507" s="411"/>
      <c r="R507" s="408"/>
      <c r="S507" s="408"/>
      <c r="T507" s="143"/>
      <c r="U507" s="389"/>
    </row>
    <row r="508" spans="1:21" x14ac:dyDescent="0.2">
      <c r="A508" s="383"/>
      <c r="B508" s="144"/>
      <c r="C508" s="413"/>
      <c r="D508" s="384"/>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09"/>
      <c r="S508" s="409"/>
      <c r="T508" s="146"/>
      <c r="U508" s="390"/>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2" t="s">
        <v>1030</v>
      </c>
      <c r="B510" s="412"/>
      <c r="C510" s="412"/>
      <c r="D510" s="412"/>
      <c r="E510" s="412"/>
      <c r="F510" s="412"/>
      <c r="G510" s="412"/>
      <c r="H510" s="412"/>
      <c r="I510" s="412"/>
      <c r="J510" s="412"/>
      <c r="K510" s="412"/>
      <c r="L510" s="353" t="s">
        <v>1447</v>
      </c>
      <c r="M510" s="353"/>
      <c r="N510" s="353"/>
      <c r="O510" s="353"/>
      <c r="P510" s="353"/>
      <c r="Q510" s="353"/>
      <c r="R510" s="353"/>
      <c r="S510" s="353"/>
      <c r="T510" s="353"/>
      <c r="U510" s="353"/>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466</v>
      </c>
      <c r="T514" s="154"/>
      <c r="U514" s="242" t="s">
        <v>572</v>
      </c>
    </row>
    <row r="515" spans="1:21" x14ac:dyDescent="0.2">
      <c r="A515" s="1"/>
      <c r="B515" s="45"/>
      <c r="C515" s="159"/>
      <c r="D515" s="152">
        <v>2019</v>
      </c>
      <c r="E515" s="157"/>
      <c r="F515" s="56">
        <v>4.5999999999999996</v>
      </c>
      <c r="G515" s="56">
        <v>4.8</v>
      </c>
      <c r="H515" s="56" t="s">
        <v>1693</v>
      </c>
      <c r="I515" s="56">
        <v>5.6</v>
      </c>
      <c r="J515" s="35">
        <v>5.5</v>
      </c>
      <c r="K515" s="35"/>
      <c r="L515" s="56"/>
      <c r="M515" s="56"/>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466</v>
      </c>
      <c r="T517" s="154"/>
      <c r="U517" s="242" t="s">
        <v>573</v>
      </c>
    </row>
    <row r="518" spans="1:21" x14ac:dyDescent="0.2">
      <c r="A518" s="1"/>
      <c r="B518" s="45"/>
      <c r="C518" s="159"/>
      <c r="D518" s="152">
        <v>2019</v>
      </c>
      <c r="E518" s="153"/>
      <c r="F518" s="56" t="s">
        <v>1694</v>
      </c>
      <c r="G518" s="56" t="s">
        <v>1695</v>
      </c>
      <c r="H518" s="56">
        <v>50.6</v>
      </c>
      <c r="I518" s="56">
        <v>58.4</v>
      </c>
      <c r="J518" s="35">
        <v>60.3</v>
      </c>
      <c r="K518" s="35"/>
      <c r="L518" s="35"/>
      <c r="M518" s="35"/>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v>1617</v>
      </c>
      <c r="F520" s="56">
        <v>9</v>
      </c>
      <c r="G520" s="56">
        <v>9.8000000000000007</v>
      </c>
      <c r="H520" s="56">
        <v>37.5</v>
      </c>
      <c r="I520" s="59">
        <v>132</v>
      </c>
      <c r="J520" s="59">
        <v>159</v>
      </c>
      <c r="K520" s="59">
        <v>184</v>
      </c>
      <c r="L520" s="59">
        <v>179</v>
      </c>
      <c r="M520" s="59">
        <v>213</v>
      </c>
      <c r="N520" s="59">
        <v>228</v>
      </c>
      <c r="O520" s="59">
        <v>248</v>
      </c>
      <c r="P520" s="59">
        <v>172</v>
      </c>
      <c r="Q520" s="56">
        <v>46.5</v>
      </c>
      <c r="R520" s="130">
        <v>2018</v>
      </c>
      <c r="S520" s="263" t="s">
        <v>466</v>
      </c>
      <c r="T520" s="154"/>
      <c r="U520" s="242" t="s">
        <v>574</v>
      </c>
    </row>
    <row r="521" spans="1:21" x14ac:dyDescent="0.2">
      <c r="A521" s="40"/>
      <c r="B521" s="40"/>
      <c r="C521" s="151"/>
      <c r="D521" s="152">
        <v>2019</v>
      </c>
      <c r="E521" s="153"/>
      <c r="F521" s="56">
        <v>7.2</v>
      </c>
      <c r="G521" s="35">
        <v>15.2</v>
      </c>
      <c r="H521" s="35">
        <v>71.099999999999994</v>
      </c>
      <c r="I521" s="201">
        <v>143</v>
      </c>
      <c r="J521" s="201">
        <v>152</v>
      </c>
      <c r="K521" s="201"/>
      <c r="L521" s="201"/>
      <c r="M521" s="201"/>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2" t="s">
        <v>184</v>
      </c>
      <c r="B523" s="412"/>
      <c r="C523" s="412"/>
      <c r="D523" s="412"/>
      <c r="E523" s="412"/>
      <c r="F523" s="412"/>
      <c r="G523" s="412"/>
      <c r="H523" s="412"/>
      <c r="I523" s="412"/>
      <c r="J523" s="412"/>
      <c r="K523" s="412"/>
      <c r="L523" s="414" t="s">
        <v>1448</v>
      </c>
      <c r="M523" s="414"/>
      <c r="N523" s="414"/>
      <c r="O523" s="414"/>
      <c r="P523" s="414"/>
      <c r="Q523" s="414"/>
      <c r="R523" s="414"/>
      <c r="S523" s="414"/>
      <c r="T523" s="414"/>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466</v>
      </c>
      <c r="T525" s="154"/>
      <c r="U525" s="242" t="s">
        <v>743</v>
      </c>
    </row>
    <row r="526" spans="1:21" x14ac:dyDescent="0.2">
      <c r="A526" s="30"/>
      <c r="B526" s="27"/>
      <c r="C526" s="151"/>
      <c r="D526" s="152">
        <v>2019</v>
      </c>
      <c r="E526" s="33"/>
      <c r="F526" s="201">
        <v>171</v>
      </c>
      <c r="G526" s="59">
        <v>149</v>
      </c>
      <c r="H526" s="59">
        <v>147</v>
      </c>
      <c r="I526" s="201">
        <v>139</v>
      </c>
      <c r="J526" s="201">
        <v>146</v>
      </c>
      <c r="K526" s="201"/>
      <c r="L526" s="201"/>
      <c r="M526" s="201"/>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466</v>
      </c>
      <c r="T528" s="154"/>
      <c r="U528" s="242" t="s">
        <v>1099</v>
      </c>
    </row>
    <row r="529" spans="1:21" x14ac:dyDescent="0.2">
      <c r="A529" s="30"/>
      <c r="B529" s="31"/>
      <c r="C529" s="151"/>
      <c r="D529" s="152">
        <v>2019</v>
      </c>
      <c r="E529" s="59"/>
      <c r="F529" s="56">
        <v>21.2</v>
      </c>
      <c r="G529" s="35">
        <v>18.7</v>
      </c>
      <c r="H529" s="35">
        <v>20.5</v>
      </c>
      <c r="I529" s="35">
        <v>19.899999999999999</v>
      </c>
      <c r="J529" s="35">
        <v>21.4</v>
      </c>
      <c r="K529" s="35"/>
      <c r="L529" s="35"/>
      <c r="M529" s="35"/>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466</v>
      </c>
      <c r="T532" s="154"/>
      <c r="U532" s="242" t="s">
        <v>744</v>
      </c>
    </row>
    <row r="533" spans="1:21" x14ac:dyDescent="0.2">
      <c r="A533" s="40"/>
      <c r="B533" s="40"/>
      <c r="C533" s="151"/>
      <c r="D533" s="152">
        <v>2019</v>
      </c>
      <c r="E533" s="56"/>
      <c r="F533" s="35">
        <v>5.4</v>
      </c>
      <c r="G533" s="35">
        <v>5.2</v>
      </c>
      <c r="H533" s="35">
        <v>4.8</v>
      </c>
      <c r="I533" s="35">
        <v>2.2999999999999998</v>
      </c>
      <c r="J533" s="35">
        <v>6.8</v>
      </c>
      <c r="K533" s="35"/>
      <c r="L533" s="35"/>
      <c r="M533" s="35"/>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577</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466</v>
      </c>
      <c r="T537" s="154"/>
      <c r="U537" s="242" t="s">
        <v>745</v>
      </c>
    </row>
    <row r="538" spans="1:21" x14ac:dyDescent="0.2">
      <c r="A538" s="40"/>
      <c r="B538" s="40"/>
      <c r="C538" s="151"/>
      <c r="D538" s="152">
        <v>2019</v>
      </c>
      <c r="E538" s="59"/>
      <c r="F538" s="35">
        <v>34.5</v>
      </c>
      <c r="G538" s="35">
        <v>25.3</v>
      </c>
      <c r="H538" s="35">
        <v>30.1</v>
      </c>
      <c r="I538" s="35">
        <v>21.9</v>
      </c>
      <c r="J538" s="35">
        <v>33.799999999999997</v>
      </c>
      <c r="K538" s="35"/>
      <c r="L538" s="35"/>
      <c r="M538" s="35"/>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466</v>
      </c>
      <c r="T541" s="154"/>
      <c r="U541" s="121" t="s">
        <v>261</v>
      </c>
    </row>
    <row r="542" spans="1:21" x14ac:dyDescent="0.2">
      <c r="A542" s="40"/>
      <c r="B542" s="40"/>
      <c r="C542" s="151"/>
      <c r="D542" s="152">
        <v>2019</v>
      </c>
      <c r="E542" s="41"/>
      <c r="F542" s="201">
        <v>272</v>
      </c>
      <c r="G542" s="201">
        <v>240</v>
      </c>
      <c r="H542" s="201">
        <v>244</v>
      </c>
      <c r="I542" s="201">
        <v>223</v>
      </c>
      <c r="J542" s="201">
        <v>272</v>
      </c>
      <c r="K542" s="201"/>
      <c r="L542" s="201"/>
      <c r="M542" s="201"/>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466</v>
      </c>
      <c r="T544" s="154"/>
      <c r="U544" s="242" t="s">
        <v>746</v>
      </c>
    </row>
    <row r="545" spans="1:21" x14ac:dyDescent="0.2">
      <c r="A545" s="30"/>
      <c r="B545" s="49"/>
      <c r="C545" s="166"/>
      <c r="D545" s="152">
        <v>2019</v>
      </c>
      <c r="E545" s="33"/>
      <c r="F545" s="35">
        <v>48.6</v>
      </c>
      <c r="G545" s="35">
        <v>38.799999999999997</v>
      </c>
      <c r="H545" s="35">
        <v>46.2</v>
      </c>
      <c r="I545" s="35">
        <v>46.1</v>
      </c>
      <c r="J545" s="35">
        <v>40.299999999999997</v>
      </c>
      <c r="K545" s="35"/>
      <c r="L545" s="35"/>
      <c r="M545" s="35"/>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466</v>
      </c>
      <c r="T547" s="154"/>
      <c r="U547" s="242" t="s">
        <v>747</v>
      </c>
    </row>
    <row r="548" spans="1:21" x14ac:dyDescent="0.2">
      <c r="A548" s="30"/>
      <c r="B548" s="30"/>
      <c r="C548" s="151"/>
      <c r="D548" s="152">
        <v>2019</v>
      </c>
      <c r="E548" s="59"/>
      <c r="F548" s="35">
        <v>34.799999999999997</v>
      </c>
      <c r="G548" s="35">
        <v>25.2</v>
      </c>
      <c r="H548" s="35">
        <v>42.1</v>
      </c>
      <c r="I548" s="35">
        <v>40.5</v>
      </c>
      <c r="J548" s="35">
        <v>41.4</v>
      </c>
      <c r="K548" s="35"/>
      <c r="L548" s="35"/>
      <c r="M548" s="35"/>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748</v>
      </c>
    </row>
    <row r="551" spans="1:21" x14ac:dyDescent="0.2">
      <c r="A551" s="30"/>
      <c r="B551" s="30"/>
      <c r="C551" s="151"/>
      <c r="D551" s="152">
        <v>2019</v>
      </c>
      <c r="E551" s="33"/>
      <c r="F551" s="153">
        <v>5857</v>
      </c>
      <c r="G551" s="153">
        <v>4794</v>
      </c>
      <c r="H551" s="153">
        <v>6154</v>
      </c>
      <c r="I551" s="153">
        <v>5377</v>
      </c>
      <c r="J551" s="153">
        <v>6327</v>
      </c>
      <c r="K551" s="153"/>
      <c r="L551" s="153"/>
      <c r="M551" s="153"/>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582</v>
      </c>
    </row>
    <row r="554" spans="1:21" x14ac:dyDescent="0.2">
      <c r="A554" s="1"/>
      <c r="B554" s="45"/>
      <c r="C554" s="159"/>
      <c r="D554" s="152">
        <v>2019</v>
      </c>
      <c r="E554" s="33"/>
      <c r="F554" s="153">
        <v>972</v>
      </c>
      <c r="G554" s="202">
        <v>994</v>
      </c>
      <c r="H554" s="153">
        <v>871</v>
      </c>
      <c r="I554" s="153">
        <v>1501</v>
      </c>
      <c r="J554" s="153">
        <v>1186</v>
      </c>
      <c r="K554" s="153"/>
      <c r="L554" s="153"/>
      <c r="M554" s="153"/>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749</v>
      </c>
    </row>
    <row r="557" spans="1:21" x14ac:dyDescent="0.2">
      <c r="A557" s="1"/>
      <c r="B557" s="45"/>
      <c r="C557" s="159"/>
      <c r="D557" s="152">
        <v>2019</v>
      </c>
      <c r="E557" s="33"/>
      <c r="F557" s="153">
        <v>4239</v>
      </c>
      <c r="G557" s="153">
        <v>3931</v>
      </c>
      <c r="H557" s="153">
        <v>4166</v>
      </c>
      <c r="I557" s="153">
        <v>3611</v>
      </c>
      <c r="J557" s="153">
        <v>1965</v>
      </c>
      <c r="K557" s="153"/>
      <c r="L557" s="153"/>
      <c r="M557" s="153"/>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750</v>
      </c>
    </row>
    <row r="560" spans="1:21" x14ac:dyDescent="0.2">
      <c r="A560" s="61"/>
      <c r="B560" s="62"/>
      <c r="C560" s="166"/>
      <c r="D560" s="152">
        <v>2019</v>
      </c>
      <c r="E560" s="33"/>
      <c r="F560" s="153">
        <v>832</v>
      </c>
      <c r="G560" s="153">
        <v>571</v>
      </c>
      <c r="H560" s="153">
        <v>501</v>
      </c>
      <c r="I560" s="153">
        <v>557</v>
      </c>
      <c r="J560" s="153">
        <v>480</v>
      </c>
      <c r="K560" s="153"/>
      <c r="L560" s="153"/>
      <c r="M560" s="153"/>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466</v>
      </c>
      <c r="T562" s="154"/>
      <c r="U562" s="242" t="s">
        <v>751</v>
      </c>
    </row>
    <row r="563" spans="1:21" x14ac:dyDescent="0.2">
      <c r="A563" s="30"/>
      <c r="B563" s="30"/>
      <c r="C563" s="151"/>
      <c r="D563" s="152">
        <v>2019</v>
      </c>
      <c r="E563" s="59"/>
      <c r="F563" s="35">
        <v>15.8</v>
      </c>
      <c r="G563" s="35">
        <v>13.3</v>
      </c>
      <c r="H563" s="35">
        <v>14.9</v>
      </c>
      <c r="I563" s="35">
        <v>15</v>
      </c>
      <c r="J563" s="35">
        <v>14.6</v>
      </c>
      <c r="K563" s="35"/>
      <c r="L563" s="35"/>
      <c r="M563" s="35"/>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466</v>
      </c>
      <c r="T566" s="154"/>
      <c r="U566" s="242" t="s">
        <v>752</v>
      </c>
    </row>
    <row r="567" spans="1:21" x14ac:dyDescent="0.2">
      <c r="A567" s="61"/>
      <c r="B567" s="63"/>
      <c r="C567" s="166"/>
      <c r="D567" s="152">
        <v>2019</v>
      </c>
      <c r="E567" s="33"/>
      <c r="F567" s="153">
        <v>223</v>
      </c>
      <c r="G567" s="153">
        <v>204</v>
      </c>
      <c r="H567" s="153">
        <v>219</v>
      </c>
      <c r="I567" s="153">
        <v>198</v>
      </c>
      <c r="J567" s="153">
        <v>196</v>
      </c>
      <c r="K567" s="153"/>
      <c r="L567" s="153"/>
      <c r="M567" s="153"/>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54"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473</v>
      </c>
      <c r="T569" s="154"/>
      <c r="U569" s="242" t="s">
        <v>753</v>
      </c>
    </row>
    <row r="570" spans="1:21" x14ac:dyDescent="0.2">
      <c r="A570" s="30"/>
      <c r="B570" s="63"/>
      <c r="C570" s="166"/>
      <c r="D570" s="152">
        <v>2019</v>
      </c>
      <c r="E570" s="41"/>
      <c r="F570" s="153">
        <v>248</v>
      </c>
      <c r="G570" s="153">
        <v>220</v>
      </c>
      <c r="H570" s="153">
        <v>251</v>
      </c>
      <c r="I570" s="153">
        <v>227</v>
      </c>
      <c r="J570" s="153">
        <v>190</v>
      </c>
      <c r="K570" s="153"/>
      <c r="L570" s="153"/>
      <c r="M570" s="153"/>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473</v>
      </c>
      <c r="T573" s="154"/>
      <c r="U573" s="242" t="s">
        <v>754</v>
      </c>
    </row>
    <row r="574" spans="1:21" x14ac:dyDescent="0.2">
      <c r="B574" s="63"/>
      <c r="C574" s="151"/>
      <c r="D574" s="152">
        <v>2019</v>
      </c>
      <c r="E574" s="59"/>
      <c r="F574" s="56">
        <v>9.3000000000000007</v>
      </c>
      <c r="G574" s="35">
        <v>8.5</v>
      </c>
      <c r="H574" s="35">
        <v>8.8000000000000007</v>
      </c>
      <c r="I574" s="35">
        <v>9.1</v>
      </c>
      <c r="J574" s="35">
        <v>8.3000000000000007</v>
      </c>
      <c r="K574" s="35"/>
      <c r="L574" s="35"/>
      <c r="M574" s="35"/>
      <c r="N574" s="35"/>
      <c r="O574" s="35"/>
      <c r="P574" s="35"/>
      <c r="Q574" s="35"/>
      <c r="R574" s="130">
        <v>2019</v>
      </c>
      <c r="S574" s="263"/>
      <c r="T574" s="154"/>
      <c r="U574" s="242"/>
    </row>
    <row r="575" spans="1:21" ht="12.75" x14ac:dyDescent="0.2">
      <c r="A575" s="116" t="s">
        <v>1510</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1511</v>
      </c>
      <c r="B576" s="28"/>
      <c r="D576" s="79"/>
      <c r="E576" s="1"/>
      <c r="F576" s="1"/>
      <c r="G576" s="1"/>
      <c r="H576" s="1"/>
      <c r="I576" s="1"/>
      <c r="J576" s="1"/>
      <c r="K576" s="1"/>
      <c r="L576" s="1"/>
      <c r="M576" s="1"/>
      <c r="N576" s="1"/>
      <c r="O576" s="1"/>
      <c r="P576" s="1"/>
      <c r="Q576" s="1"/>
      <c r="R576" s="131"/>
      <c r="U576" s="242"/>
    </row>
    <row r="577" spans="1:21" ht="11.25" customHeight="1" x14ac:dyDescent="0.2">
      <c r="A577" s="379" t="s">
        <v>90</v>
      </c>
      <c r="B577" s="140"/>
      <c r="C577" s="386" t="s">
        <v>217</v>
      </c>
      <c r="D577" s="380" t="s">
        <v>249</v>
      </c>
      <c r="E577" s="415" t="s">
        <v>161</v>
      </c>
      <c r="F577" s="379"/>
      <c r="G577" s="379"/>
      <c r="H577" s="379"/>
      <c r="I577" s="379"/>
      <c r="J577" s="379"/>
      <c r="K577" s="379"/>
      <c r="L577" s="388" t="s">
        <v>162</v>
      </c>
      <c r="M577" s="388"/>
      <c r="N577" s="388"/>
      <c r="O577" s="388"/>
      <c r="P577" s="388"/>
      <c r="Q577" s="410"/>
      <c r="R577" s="407" t="s">
        <v>250</v>
      </c>
      <c r="S577" s="407" t="s">
        <v>218</v>
      </c>
      <c r="T577" s="141"/>
      <c r="U577" s="388" t="s">
        <v>1081</v>
      </c>
    </row>
    <row r="578" spans="1:21" x14ac:dyDescent="0.2">
      <c r="A578" s="381"/>
      <c r="B578" s="142"/>
      <c r="C578" s="387"/>
      <c r="D578" s="382"/>
      <c r="E578" s="416"/>
      <c r="F578" s="383"/>
      <c r="G578" s="383"/>
      <c r="H578" s="383"/>
      <c r="I578" s="383"/>
      <c r="J578" s="383"/>
      <c r="K578" s="383"/>
      <c r="L578" s="390"/>
      <c r="M578" s="390"/>
      <c r="N578" s="390"/>
      <c r="O578" s="390"/>
      <c r="P578" s="390"/>
      <c r="Q578" s="411"/>
      <c r="R578" s="408"/>
      <c r="S578" s="408"/>
      <c r="T578" s="143"/>
      <c r="U578" s="389"/>
    </row>
    <row r="579" spans="1:21" x14ac:dyDescent="0.2">
      <c r="A579" s="383"/>
      <c r="B579" s="144"/>
      <c r="C579" s="413"/>
      <c r="D579" s="384"/>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09"/>
      <c r="S579" s="409"/>
      <c r="T579" s="146"/>
      <c r="U579" s="390"/>
    </row>
    <row r="580" spans="1:21" ht="10.15"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2" t="s">
        <v>1321</v>
      </c>
      <c r="B581" s="412"/>
      <c r="C581" s="412"/>
      <c r="D581" s="412"/>
      <c r="E581" s="412"/>
      <c r="F581" s="412"/>
      <c r="G581" s="412"/>
      <c r="H581" s="412"/>
      <c r="I581" s="412"/>
      <c r="J581" s="412"/>
      <c r="K581" s="412"/>
      <c r="L581" s="414" t="s">
        <v>1449</v>
      </c>
      <c r="M581" s="414"/>
      <c r="N581" s="414"/>
      <c r="O581" s="414"/>
      <c r="P581" s="414"/>
      <c r="Q581" s="414"/>
      <c r="R581" s="414"/>
      <c r="S581" s="414"/>
      <c r="T581" s="414"/>
      <c r="U581" s="239"/>
    </row>
    <row r="582" spans="1:21" ht="10.15"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5"/>
      <c r="T584" s="161"/>
      <c r="U584" s="242"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473</v>
      </c>
      <c r="T585" s="154"/>
      <c r="U585" s="242" t="s">
        <v>588</v>
      </c>
    </row>
    <row r="586" spans="1:21" x14ac:dyDescent="0.2">
      <c r="A586" s="40"/>
      <c r="B586" s="40"/>
      <c r="C586" s="151"/>
      <c r="D586" s="152">
        <v>2019</v>
      </c>
      <c r="E586" s="33"/>
      <c r="F586" s="153">
        <v>194</v>
      </c>
      <c r="G586" s="153">
        <v>181</v>
      </c>
      <c r="H586" s="153">
        <v>196</v>
      </c>
      <c r="I586" s="153">
        <v>198</v>
      </c>
      <c r="J586" s="153">
        <v>150</v>
      </c>
      <c r="K586" s="153"/>
      <c r="L586" s="153"/>
      <c r="M586" s="153"/>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473</v>
      </c>
      <c r="T588" s="154"/>
      <c r="U588" s="242" t="s">
        <v>589</v>
      </c>
    </row>
    <row r="589" spans="1:21" x14ac:dyDescent="0.2">
      <c r="A589" s="1"/>
      <c r="B589" s="45"/>
      <c r="C589" s="159"/>
      <c r="D589" s="152">
        <v>2019</v>
      </c>
      <c r="E589" s="33"/>
      <c r="F589" s="35">
        <v>42.6</v>
      </c>
      <c r="G589" s="35">
        <v>41.1</v>
      </c>
      <c r="H589" s="35">
        <v>41.2</v>
      </c>
      <c r="I589" s="35">
        <v>43.8</v>
      </c>
      <c r="J589" s="35">
        <v>36.6</v>
      </c>
      <c r="K589" s="35"/>
      <c r="L589" s="35"/>
      <c r="M589" s="35"/>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473</v>
      </c>
      <c r="T591" s="154"/>
      <c r="U591" s="242" t="s">
        <v>755</v>
      </c>
    </row>
    <row r="592" spans="1:21" x14ac:dyDescent="0.2">
      <c r="A592" s="1"/>
      <c r="B592" s="45"/>
      <c r="C592" s="159"/>
      <c r="D592" s="152">
        <v>2019</v>
      </c>
      <c r="E592" s="59"/>
      <c r="F592" s="35">
        <v>45.1</v>
      </c>
      <c r="G592" s="56">
        <v>31.6</v>
      </c>
      <c r="H592" s="56">
        <v>36.299999999999997</v>
      </c>
      <c r="I592" s="56">
        <v>36</v>
      </c>
      <c r="J592" s="56">
        <v>36.6</v>
      </c>
      <c r="K592" s="56"/>
      <c r="L592" s="56"/>
      <c r="M592" s="56"/>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982</v>
      </c>
      <c r="B594" s="40" t="s">
        <v>25</v>
      </c>
      <c r="C594" s="151" t="s">
        <v>26</v>
      </c>
      <c r="D594" s="152">
        <v>2018</v>
      </c>
      <c r="E594" s="153">
        <v>3193</v>
      </c>
      <c r="F594" s="153">
        <v>290</v>
      </c>
      <c r="G594" s="153">
        <v>270</v>
      </c>
      <c r="H594" s="153">
        <v>290</v>
      </c>
      <c r="I594" s="153">
        <v>273</v>
      </c>
      <c r="J594" s="153">
        <v>264</v>
      </c>
      <c r="K594" s="153">
        <v>259</v>
      </c>
      <c r="L594" s="153">
        <v>282</v>
      </c>
      <c r="M594" s="153">
        <v>275</v>
      </c>
      <c r="N594" s="153">
        <v>267</v>
      </c>
      <c r="O594" s="153">
        <v>197</v>
      </c>
      <c r="P594" s="153">
        <v>259</v>
      </c>
      <c r="Q594" s="153">
        <v>268</v>
      </c>
      <c r="R594" s="130">
        <v>2018</v>
      </c>
      <c r="S594" s="263" t="s">
        <v>473</v>
      </c>
      <c r="T594" s="154"/>
      <c r="U594" s="242" t="s">
        <v>1100</v>
      </c>
    </row>
    <row r="595" spans="1:21" x14ac:dyDescent="0.2">
      <c r="A595" s="40" t="s">
        <v>31</v>
      </c>
      <c r="B595" s="40"/>
      <c r="C595" s="151"/>
      <c r="D595" s="152">
        <v>2019</v>
      </c>
      <c r="E595" s="33"/>
      <c r="F595" s="153">
        <v>284</v>
      </c>
      <c r="G595" s="153">
        <v>264</v>
      </c>
      <c r="H595" s="153">
        <v>304</v>
      </c>
      <c r="I595" s="153">
        <v>295</v>
      </c>
      <c r="J595" s="153">
        <v>299</v>
      </c>
      <c r="K595" s="153"/>
      <c r="L595" s="153"/>
      <c r="M595" s="153"/>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473</v>
      </c>
      <c r="T597" s="154"/>
      <c r="U597" s="242" t="s">
        <v>756</v>
      </c>
    </row>
    <row r="598" spans="1:21" x14ac:dyDescent="0.2">
      <c r="A598" s="40"/>
      <c r="B598" s="40"/>
      <c r="C598" s="151"/>
      <c r="D598" s="152">
        <v>2019</v>
      </c>
      <c r="E598" s="59"/>
      <c r="F598" s="35">
        <v>34.700000000000003</v>
      </c>
      <c r="G598" s="35">
        <v>31.6</v>
      </c>
      <c r="H598" s="35">
        <v>33.799999999999997</v>
      </c>
      <c r="I598" s="35">
        <v>33</v>
      </c>
      <c r="J598" s="35">
        <v>26.5</v>
      </c>
      <c r="K598" s="35"/>
      <c r="L598" s="35"/>
      <c r="M598" s="35"/>
      <c r="N598" s="35"/>
      <c r="O598" s="35"/>
      <c r="P598" s="35"/>
      <c r="Q598" s="35"/>
      <c r="R598" s="130">
        <v>2019</v>
      </c>
      <c r="S598" s="263"/>
      <c r="T598" s="154"/>
      <c r="U598" s="242"/>
    </row>
    <row r="599" spans="1:21" ht="10.15"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473</v>
      </c>
      <c r="T600" s="154"/>
      <c r="U600" s="242" t="s">
        <v>757</v>
      </c>
    </row>
    <row r="601" spans="1:21" x14ac:dyDescent="0.2">
      <c r="A601" s="1"/>
      <c r="B601" s="45"/>
      <c r="C601" s="159"/>
      <c r="D601" s="152">
        <v>2019</v>
      </c>
      <c r="E601" s="59"/>
      <c r="F601" s="35">
        <v>13.2</v>
      </c>
      <c r="G601" s="35">
        <v>14.5</v>
      </c>
      <c r="H601" s="35">
        <v>14.7</v>
      </c>
      <c r="I601" s="35">
        <v>13.8</v>
      </c>
      <c r="J601" s="35">
        <v>16</v>
      </c>
      <c r="K601" s="35"/>
      <c r="L601" s="35"/>
      <c r="M601" s="35"/>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473</v>
      </c>
      <c r="T603" s="154"/>
      <c r="U603" s="242" t="s">
        <v>245</v>
      </c>
    </row>
    <row r="604" spans="1:21" x14ac:dyDescent="0.2">
      <c r="A604" s="44"/>
      <c r="B604" s="30"/>
      <c r="C604" s="151"/>
      <c r="D604" s="152">
        <v>2019</v>
      </c>
      <c r="E604" s="56"/>
      <c r="F604" s="35">
        <v>7.4</v>
      </c>
      <c r="G604" s="35">
        <v>8.1999999999999993</v>
      </c>
      <c r="H604" s="35">
        <v>9.5</v>
      </c>
      <c r="I604" s="35">
        <v>8.5</v>
      </c>
      <c r="J604" s="35">
        <v>10.3</v>
      </c>
      <c r="K604" s="35"/>
      <c r="L604" s="35"/>
      <c r="M604" s="35"/>
      <c r="N604" s="35"/>
      <c r="O604" s="35"/>
      <c r="P604" s="35"/>
      <c r="Q604" s="35"/>
      <c r="R604" s="130">
        <v>2019</v>
      </c>
      <c r="S604" s="263"/>
      <c r="T604" s="154"/>
      <c r="U604" s="242"/>
    </row>
    <row r="605" spans="1:21" ht="10.15"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473</v>
      </c>
      <c r="T607" s="154"/>
      <c r="U607" s="242" t="s">
        <v>758</v>
      </c>
    </row>
    <row r="608" spans="1:21" x14ac:dyDescent="0.2">
      <c r="A608" s="1"/>
      <c r="B608" s="1"/>
      <c r="C608" s="177"/>
      <c r="D608" s="152">
        <v>2019</v>
      </c>
      <c r="E608" s="59"/>
      <c r="F608" s="35">
        <v>27.1</v>
      </c>
      <c r="G608" s="35">
        <v>21.9</v>
      </c>
      <c r="H608" s="35">
        <v>19.7</v>
      </c>
      <c r="I608" s="35">
        <v>26.2</v>
      </c>
      <c r="J608" s="35">
        <v>28.1</v>
      </c>
      <c r="K608" s="35"/>
      <c r="L608" s="35"/>
      <c r="M608" s="35"/>
      <c r="N608" s="35"/>
      <c r="O608" s="35"/>
      <c r="P608" s="35"/>
      <c r="Q608" s="35"/>
      <c r="R608" s="130">
        <v>2019</v>
      </c>
      <c r="S608" s="263"/>
      <c r="T608" s="154"/>
      <c r="U608" s="242"/>
    </row>
    <row r="609" spans="1:21" ht="10.15"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26.5</v>
      </c>
      <c r="R610" s="130">
        <v>2018</v>
      </c>
      <c r="S610" s="263" t="s">
        <v>473</v>
      </c>
      <c r="T610" s="154"/>
      <c r="U610" s="242" t="s">
        <v>595</v>
      </c>
    </row>
    <row r="611" spans="1:21" x14ac:dyDescent="0.2">
      <c r="A611" s="1"/>
      <c r="B611" s="1"/>
      <c r="C611" s="177"/>
      <c r="D611" s="152">
        <v>2019</v>
      </c>
      <c r="E611" s="59"/>
      <c r="F611" s="56">
        <v>25</v>
      </c>
      <c r="G611" s="56">
        <v>26.4</v>
      </c>
      <c r="H611" s="56">
        <v>30.9</v>
      </c>
      <c r="I611" s="56">
        <v>33.799999999999997</v>
      </c>
      <c r="J611" s="35">
        <v>28.6</v>
      </c>
      <c r="K611" s="35"/>
      <c r="L611" s="35"/>
      <c r="M611" s="35"/>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473</v>
      </c>
      <c r="T613" s="154"/>
      <c r="U613" s="242" t="s">
        <v>1101</v>
      </c>
    </row>
    <row r="614" spans="1:21" x14ac:dyDescent="0.2">
      <c r="A614" s="40"/>
      <c r="B614" s="40"/>
      <c r="C614" s="151"/>
      <c r="D614" s="152">
        <v>2019</v>
      </c>
      <c r="E614" s="59"/>
      <c r="F614" s="35">
        <v>25.4</v>
      </c>
      <c r="G614" s="35">
        <v>23.4</v>
      </c>
      <c r="H614" s="56">
        <v>23.2</v>
      </c>
      <c r="I614" s="56">
        <v>23.3</v>
      </c>
      <c r="J614" s="56">
        <v>24.2</v>
      </c>
      <c r="K614" s="56"/>
      <c r="L614" s="56"/>
      <c r="M614" s="56"/>
      <c r="N614" s="56"/>
      <c r="O614" s="35"/>
      <c r="P614" s="35"/>
      <c r="Q614" s="35"/>
      <c r="R614" s="130">
        <v>2019</v>
      </c>
      <c r="S614" s="263"/>
      <c r="T614" s="154"/>
      <c r="U614" s="242"/>
    </row>
    <row r="615" spans="1:21" ht="10.15"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v>55318</v>
      </c>
      <c r="F616" s="153">
        <v>4144</v>
      </c>
      <c r="G616" s="153">
        <v>4085</v>
      </c>
      <c r="H616" s="153">
        <v>6188</v>
      </c>
      <c r="I616" s="153">
        <v>5308</v>
      </c>
      <c r="J616" s="153">
        <v>4743</v>
      </c>
      <c r="K616" s="153">
        <v>5106</v>
      </c>
      <c r="L616" s="153">
        <v>4302</v>
      </c>
      <c r="M616" s="153">
        <v>4720</v>
      </c>
      <c r="N616" s="153">
        <v>3907</v>
      </c>
      <c r="O616" s="153">
        <v>4613</v>
      </c>
      <c r="P616" s="153">
        <v>4324</v>
      </c>
      <c r="Q616" s="153">
        <v>3873</v>
      </c>
      <c r="R616" s="130">
        <v>2018</v>
      </c>
      <c r="S616" s="263" t="s">
        <v>216</v>
      </c>
      <c r="T616" s="154"/>
      <c r="U616" s="242" t="s">
        <v>596</v>
      </c>
    </row>
    <row r="617" spans="1:21" x14ac:dyDescent="0.2">
      <c r="A617" s="1"/>
      <c r="B617" s="45"/>
      <c r="C617" s="159"/>
      <c r="D617" s="152">
        <v>2019</v>
      </c>
      <c r="E617" s="33"/>
      <c r="F617" s="153">
        <v>4461</v>
      </c>
      <c r="G617" s="153">
        <v>5247</v>
      </c>
      <c r="H617" s="153">
        <v>6027</v>
      </c>
      <c r="I617" s="153" t="s">
        <v>1801</v>
      </c>
      <c r="J617" s="153">
        <v>5903</v>
      </c>
      <c r="K617" s="153"/>
      <c r="L617" s="153"/>
      <c r="M617" s="153"/>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1390</v>
      </c>
    </row>
    <row r="620" spans="1:21" x14ac:dyDescent="0.2">
      <c r="A620" s="44" t="s">
        <v>312</v>
      </c>
      <c r="B620" s="40"/>
      <c r="C620" s="151" t="s">
        <v>29</v>
      </c>
      <c r="D620" s="152">
        <v>2018</v>
      </c>
      <c r="E620" s="153">
        <v>1131243</v>
      </c>
      <c r="F620" s="153">
        <v>86106</v>
      </c>
      <c r="G620" s="153">
        <v>84666</v>
      </c>
      <c r="H620" s="153">
        <v>101776</v>
      </c>
      <c r="I620" s="153">
        <v>103825</v>
      </c>
      <c r="J620" s="153">
        <v>104199</v>
      </c>
      <c r="K620" s="153">
        <v>101634</v>
      </c>
      <c r="L620" s="153">
        <v>100553</v>
      </c>
      <c r="M620" s="153">
        <v>96582</v>
      </c>
      <c r="N620" s="153">
        <v>97368</v>
      </c>
      <c r="O620" s="153">
        <v>103444</v>
      </c>
      <c r="P620" s="153">
        <v>83138</v>
      </c>
      <c r="Q620" s="153">
        <v>68382</v>
      </c>
      <c r="R620" s="130">
        <v>2018</v>
      </c>
      <c r="S620" s="263" t="s">
        <v>473</v>
      </c>
      <c r="T620" s="154"/>
      <c r="U620" s="242" t="s">
        <v>1391</v>
      </c>
    </row>
    <row r="621" spans="1:21" x14ac:dyDescent="0.2">
      <c r="A621" s="30"/>
      <c r="B621" s="49"/>
      <c r="C621" s="166"/>
      <c r="D621" s="152">
        <v>2019</v>
      </c>
      <c r="E621" s="33"/>
      <c r="F621" s="153" t="s">
        <v>1802</v>
      </c>
      <c r="G621" s="153" t="s">
        <v>1803</v>
      </c>
      <c r="H621" s="153" t="s">
        <v>1804</v>
      </c>
      <c r="I621" s="153" t="s">
        <v>1805</v>
      </c>
      <c r="J621" s="153">
        <v>106946</v>
      </c>
      <c r="K621" s="153"/>
      <c r="L621" s="153"/>
      <c r="M621" s="153"/>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3"/>
      <c r="S623" s="263"/>
      <c r="T623" s="154"/>
      <c r="U623" s="121" t="s">
        <v>1230</v>
      </c>
    </row>
    <row r="624" spans="1:21" s="13" customFormat="1" x14ac:dyDescent="0.2">
      <c r="A624" s="320" t="s">
        <v>1227</v>
      </c>
      <c r="B624" s="49"/>
      <c r="C624" s="46"/>
      <c r="D624" s="152"/>
      <c r="E624" s="41"/>
      <c r="F624" s="43"/>
      <c r="G624" s="41"/>
      <c r="H624" s="43"/>
      <c r="I624" s="41"/>
      <c r="J624" s="43"/>
      <c r="K624" s="41"/>
      <c r="L624" s="43"/>
      <c r="M624" s="41"/>
      <c r="N624" s="43"/>
      <c r="O624" s="41"/>
      <c r="P624" s="41"/>
      <c r="Q624" s="43"/>
      <c r="R624" s="313"/>
      <c r="S624" s="263"/>
      <c r="T624" s="154"/>
      <c r="U624" s="14"/>
    </row>
    <row r="625" spans="1:21" s="13" customFormat="1" x14ac:dyDescent="0.2">
      <c r="A625" s="317" t="s">
        <v>1183</v>
      </c>
      <c r="B625" s="49"/>
      <c r="C625" s="46"/>
      <c r="D625" s="152"/>
      <c r="E625" s="41"/>
      <c r="F625" s="43"/>
      <c r="G625" s="41"/>
      <c r="H625" s="43"/>
      <c r="I625" s="41"/>
      <c r="J625" s="43"/>
      <c r="K625" s="41"/>
      <c r="L625" s="43"/>
      <c r="M625" s="41"/>
      <c r="N625" s="43"/>
      <c r="O625" s="41"/>
      <c r="P625" s="41"/>
      <c r="Q625" s="43"/>
      <c r="R625" s="313"/>
      <c r="S625" s="263"/>
      <c r="T625" s="154"/>
      <c r="U625" s="316" t="s">
        <v>1229</v>
      </c>
    </row>
    <row r="626" spans="1:21" s="13" customFormat="1" x14ac:dyDescent="0.2">
      <c r="A626" s="317" t="s">
        <v>1184</v>
      </c>
      <c r="B626" s="49"/>
      <c r="C626" s="46"/>
      <c r="D626" s="152"/>
      <c r="E626" s="41"/>
      <c r="F626" s="43"/>
      <c r="G626" s="41"/>
      <c r="H626" s="43"/>
      <c r="I626" s="41"/>
      <c r="J626" s="43"/>
      <c r="K626" s="41"/>
      <c r="L626" s="43"/>
      <c r="M626" s="41"/>
      <c r="N626" s="43"/>
      <c r="O626" s="41"/>
      <c r="P626" s="41"/>
      <c r="Q626" s="43"/>
      <c r="R626" s="313"/>
      <c r="S626" s="263"/>
      <c r="T626" s="154"/>
      <c r="U626" s="316" t="s">
        <v>1185</v>
      </c>
    </row>
    <row r="627" spans="1:21" s="13" customFormat="1" x14ac:dyDescent="0.2">
      <c r="A627" s="317" t="s">
        <v>1206</v>
      </c>
      <c r="B627" s="49"/>
      <c r="C627" s="46"/>
      <c r="D627" s="152"/>
      <c r="E627" s="41"/>
      <c r="F627" s="43"/>
      <c r="G627" s="41"/>
      <c r="H627" s="43"/>
      <c r="I627" s="41"/>
      <c r="J627" s="43"/>
      <c r="K627" s="41"/>
      <c r="L627" s="43"/>
      <c r="M627" s="41"/>
      <c r="N627" s="43"/>
      <c r="O627" s="41"/>
      <c r="P627" s="41"/>
      <c r="Q627" s="43"/>
      <c r="R627" s="313"/>
      <c r="S627" s="263"/>
      <c r="T627" s="154"/>
      <c r="U627" s="316" t="s">
        <v>1186</v>
      </c>
    </row>
    <row r="628" spans="1:21" s="13" customFormat="1" x14ac:dyDescent="0.2">
      <c r="A628" s="318" t="s">
        <v>1182</v>
      </c>
      <c r="B628" s="49"/>
      <c r="C628" s="319"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3">
        <v>2018</v>
      </c>
      <c r="S628" s="263" t="s">
        <v>473</v>
      </c>
      <c r="T628" s="154"/>
      <c r="U628" s="316" t="s">
        <v>1187</v>
      </c>
    </row>
    <row r="629" spans="1:21" s="13" customFormat="1" x14ac:dyDescent="0.2">
      <c r="A629" s="318"/>
      <c r="B629" s="49"/>
      <c r="C629" s="319"/>
      <c r="D629" s="152">
        <v>2019</v>
      </c>
      <c r="E629" s="33"/>
      <c r="F629" s="153" t="s">
        <v>1806</v>
      </c>
      <c r="G629" s="153" t="s">
        <v>1807</v>
      </c>
      <c r="H629" s="153" t="s">
        <v>1808</v>
      </c>
      <c r="I629" s="153" t="s">
        <v>1809</v>
      </c>
      <c r="J629" s="153">
        <v>32981</v>
      </c>
      <c r="K629" s="153"/>
      <c r="L629" s="153"/>
      <c r="M629" s="153"/>
      <c r="N629" s="153"/>
      <c r="O629" s="153"/>
      <c r="P629" s="153"/>
      <c r="Q629" s="153"/>
      <c r="R629" s="313">
        <v>2019</v>
      </c>
      <c r="S629" s="263"/>
      <c r="T629" s="154"/>
      <c r="U629" s="242"/>
    </row>
    <row r="630" spans="1:21" s="13" customFormat="1" x14ac:dyDescent="0.2">
      <c r="A630" s="318"/>
      <c r="B630" s="49"/>
      <c r="C630" s="319"/>
      <c r="D630" s="152"/>
      <c r="E630" s="41"/>
      <c r="F630" s="43"/>
      <c r="G630" s="41"/>
      <c r="H630" s="43"/>
      <c r="I630" s="41"/>
      <c r="J630" s="43"/>
      <c r="K630" s="41"/>
      <c r="L630" s="43"/>
      <c r="M630" s="41"/>
      <c r="N630" s="43"/>
      <c r="O630" s="41"/>
      <c r="P630" s="41"/>
      <c r="Q630" s="43"/>
      <c r="R630" s="313"/>
      <c r="S630" s="263"/>
      <c r="T630" s="154"/>
      <c r="U630" s="242"/>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3">
        <v>2018</v>
      </c>
      <c r="S631" s="263" t="s">
        <v>1188</v>
      </c>
      <c r="T631" s="154"/>
      <c r="U631" s="242"/>
    </row>
    <row r="632" spans="1:21" s="13" customFormat="1" x14ac:dyDescent="0.2">
      <c r="A632" s="30"/>
      <c r="B632" s="49"/>
      <c r="C632" s="46"/>
      <c r="D632" s="152">
        <v>2019</v>
      </c>
      <c r="E632" s="33"/>
      <c r="F632" s="153" t="s">
        <v>1810</v>
      </c>
      <c r="G632" s="153" t="s">
        <v>1811</v>
      </c>
      <c r="H632" s="153" t="s">
        <v>1812</v>
      </c>
      <c r="I632" s="153" t="s">
        <v>1813</v>
      </c>
      <c r="J632" s="153">
        <v>199538</v>
      </c>
      <c r="K632" s="153"/>
      <c r="L632" s="153"/>
      <c r="M632" s="153"/>
      <c r="N632" s="153"/>
      <c r="O632" s="153"/>
      <c r="P632" s="153"/>
      <c r="Q632" s="153"/>
      <c r="R632" s="313">
        <v>2019</v>
      </c>
      <c r="S632" s="263"/>
      <c r="T632" s="154"/>
      <c r="U632" s="242"/>
    </row>
    <row r="633" spans="1:21" s="13" customFormat="1" x14ac:dyDescent="0.2">
      <c r="A633" s="320" t="s">
        <v>1189</v>
      </c>
      <c r="B633" s="49"/>
      <c r="C633" s="46"/>
      <c r="E633" s="41"/>
      <c r="F633" s="43"/>
      <c r="G633" s="41"/>
      <c r="H633" s="43"/>
      <c r="I633" s="41"/>
      <c r="J633" s="43"/>
      <c r="K633" s="41"/>
      <c r="L633" s="43"/>
      <c r="M633" s="41"/>
      <c r="N633" s="43"/>
      <c r="O633" s="41"/>
      <c r="P633" s="41"/>
      <c r="Q633" s="43"/>
      <c r="R633" s="313"/>
      <c r="S633" s="263"/>
      <c r="T633" s="154"/>
      <c r="U633" s="241"/>
    </row>
    <row r="634" spans="1:21" s="13" customFormat="1" x14ac:dyDescent="0.2">
      <c r="A634" s="317" t="s">
        <v>1206</v>
      </c>
      <c r="B634" s="49"/>
      <c r="C634" s="46"/>
      <c r="D634" s="152"/>
      <c r="E634" s="41"/>
      <c r="F634" s="43"/>
      <c r="G634" s="41"/>
      <c r="H634" s="43"/>
      <c r="I634" s="41"/>
      <c r="J634" s="43"/>
      <c r="K634" s="41"/>
      <c r="L634" s="43"/>
      <c r="M634" s="41"/>
      <c r="N634" s="43"/>
      <c r="O634" s="41"/>
      <c r="P634" s="41"/>
      <c r="Q634" s="43"/>
      <c r="R634" s="313"/>
      <c r="S634" s="263"/>
      <c r="T634" s="154"/>
      <c r="U634" s="316" t="s">
        <v>1211</v>
      </c>
    </row>
    <row r="635" spans="1:21" s="13" customFormat="1" x14ac:dyDescent="0.2">
      <c r="A635" s="317" t="s">
        <v>1207</v>
      </c>
      <c r="B635" s="49"/>
      <c r="C635" s="46"/>
      <c r="D635" s="152"/>
      <c r="E635" s="41"/>
      <c r="F635" s="43"/>
      <c r="G635" s="41"/>
      <c r="H635" s="43"/>
      <c r="I635" s="41"/>
      <c r="J635" s="43"/>
      <c r="K635" s="41"/>
      <c r="L635" s="43"/>
      <c r="M635" s="41"/>
      <c r="N635" s="43"/>
      <c r="O635" s="41"/>
      <c r="P635" s="41"/>
      <c r="Q635" s="43"/>
      <c r="R635" s="313"/>
      <c r="S635" s="263"/>
      <c r="T635" s="154"/>
      <c r="U635" s="316" t="s">
        <v>1212</v>
      </c>
    </row>
    <row r="636" spans="1:21" s="13" customFormat="1" ht="11.25" customHeight="1" x14ac:dyDescent="0.2">
      <c r="A636" s="315" t="s">
        <v>1208</v>
      </c>
      <c r="B636" s="49"/>
      <c r="C636" s="46"/>
      <c r="D636" s="152"/>
      <c r="E636" s="41"/>
      <c r="F636" s="43"/>
      <c r="G636" s="41"/>
      <c r="H636" s="43"/>
      <c r="I636" s="41"/>
      <c r="J636" s="43"/>
      <c r="K636" s="41"/>
      <c r="L636" s="43"/>
      <c r="M636" s="41"/>
      <c r="N636" s="43"/>
      <c r="O636" s="41"/>
      <c r="P636" s="41"/>
      <c r="Q636" s="43"/>
      <c r="R636" s="313"/>
      <c r="S636" s="263"/>
      <c r="T636" s="154"/>
      <c r="U636" s="316" t="s">
        <v>1213</v>
      </c>
    </row>
    <row r="637" spans="1:21" s="13" customFormat="1" x14ac:dyDescent="0.2">
      <c r="A637" s="315" t="s">
        <v>1209</v>
      </c>
      <c r="B637" s="49"/>
      <c r="C637" s="46"/>
      <c r="D637" s="152"/>
      <c r="E637" s="41"/>
      <c r="F637" s="43"/>
      <c r="G637" s="41"/>
      <c r="H637" s="43"/>
      <c r="I637" s="41"/>
      <c r="J637" s="43"/>
      <c r="K637" s="41"/>
      <c r="L637" s="43"/>
      <c r="M637" s="41"/>
      <c r="N637" s="43"/>
      <c r="O637" s="41"/>
      <c r="P637" s="41"/>
      <c r="Q637" s="43"/>
      <c r="R637" s="313"/>
      <c r="S637" s="263"/>
      <c r="T637" s="154"/>
      <c r="U637" s="316" t="s">
        <v>1214</v>
      </c>
    </row>
    <row r="638" spans="1:21" s="13" customFormat="1" x14ac:dyDescent="0.2">
      <c r="A638" s="318" t="s">
        <v>1210</v>
      </c>
      <c r="B638" s="49"/>
      <c r="C638" s="319"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3">
        <v>2018</v>
      </c>
      <c r="S638" s="263" t="s">
        <v>473</v>
      </c>
      <c r="T638" s="154"/>
      <c r="U638" s="316" t="s">
        <v>1195</v>
      </c>
    </row>
    <row r="639" spans="1:21" s="13" customFormat="1" x14ac:dyDescent="0.2">
      <c r="A639" s="318"/>
      <c r="B639" s="49"/>
      <c r="C639" s="319"/>
      <c r="D639" s="152">
        <v>2019</v>
      </c>
      <c r="E639" s="33"/>
      <c r="F639" s="153">
        <v>193</v>
      </c>
      <c r="G639" s="153">
        <v>210</v>
      </c>
      <c r="H639" s="153">
        <v>245</v>
      </c>
      <c r="I639" s="153">
        <v>228</v>
      </c>
      <c r="J639" s="153">
        <v>247</v>
      </c>
      <c r="K639" s="153"/>
      <c r="L639" s="153"/>
      <c r="M639" s="153"/>
      <c r="N639" s="153"/>
      <c r="O639" s="153"/>
      <c r="P639" s="153"/>
      <c r="Q639" s="153"/>
      <c r="R639" s="313">
        <v>2019</v>
      </c>
      <c r="S639" s="263"/>
      <c r="T639" s="154"/>
      <c r="U639" s="242"/>
    </row>
    <row r="640" spans="1:21" s="13" customFormat="1" x14ac:dyDescent="0.2">
      <c r="A640" s="318"/>
      <c r="B640" s="49"/>
      <c r="C640" s="319"/>
      <c r="D640" s="152"/>
      <c r="E640" s="41"/>
      <c r="F640" s="43"/>
      <c r="G640" s="41"/>
      <c r="H640" s="43"/>
      <c r="I640" s="41"/>
      <c r="J640" s="43"/>
      <c r="K640" s="41"/>
      <c r="L640" s="43"/>
      <c r="M640" s="41"/>
      <c r="N640" s="43"/>
      <c r="O640" s="41"/>
      <c r="P640" s="41"/>
      <c r="Q640" s="43"/>
      <c r="R640" s="313"/>
      <c r="S640" s="263"/>
      <c r="T640" s="154"/>
      <c r="U640" s="242"/>
    </row>
    <row r="641" spans="1:21" s="13" customFormat="1" x14ac:dyDescent="0.2">
      <c r="A641" s="318"/>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3">
        <v>2018</v>
      </c>
      <c r="S641" s="263" t="s">
        <v>1188</v>
      </c>
      <c r="T641" s="154"/>
      <c r="U641" s="242"/>
    </row>
    <row r="642" spans="1:21" s="13" customFormat="1" x14ac:dyDescent="0.2">
      <c r="A642" s="315"/>
      <c r="B642" s="49"/>
      <c r="C642" s="46"/>
      <c r="D642" s="152">
        <v>2019</v>
      </c>
      <c r="E642" s="33"/>
      <c r="F642" s="153">
        <v>1976</v>
      </c>
      <c r="G642" s="153">
        <v>2150</v>
      </c>
      <c r="H642" s="153">
        <v>2581</v>
      </c>
      <c r="I642" s="153">
        <v>2338</v>
      </c>
      <c r="J642" s="153">
        <v>2513</v>
      </c>
      <c r="K642" s="153"/>
      <c r="L642" s="153"/>
      <c r="M642" s="153"/>
      <c r="N642" s="153"/>
      <c r="O642" s="153"/>
      <c r="P642" s="153"/>
      <c r="Q642" s="153"/>
      <c r="R642" s="313">
        <v>2019</v>
      </c>
      <c r="S642" s="263"/>
      <c r="T642" s="154"/>
      <c r="U642" s="242"/>
    </row>
    <row r="643" spans="1:21" s="13" customFormat="1" x14ac:dyDescent="0.2">
      <c r="A643" s="315"/>
      <c r="B643" s="49"/>
      <c r="C643" s="60"/>
      <c r="D643" s="312"/>
      <c r="E643" s="39"/>
      <c r="F643" s="14"/>
      <c r="G643" s="39"/>
      <c r="H643" s="14"/>
      <c r="I643" s="39"/>
      <c r="J643" s="14"/>
      <c r="K643" s="39"/>
      <c r="L643" s="14"/>
      <c r="M643" s="39"/>
      <c r="N643" s="14"/>
      <c r="O643" s="39"/>
      <c r="P643" s="39"/>
      <c r="Q643" s="14"/>
      <c r="R643" s="313"/>
      <c r="S643" s="255"/>
      <c r="T643" s="154"/>
      <c r="U643" s="242"/>
    </row>
    <row r="644" spans="1:21" x14ac:dyDescent="0.2">
      <c r="A644" s="419" t="s">
        <v>193</v>
      </c>
      <c r="B644" s="419"/>
      <c r="C644" s="419"/>
      <c r="D644" s="419"/>
      <c r="E644" s="419"/>
      <c r="F644" s="419"/>
      <c r="G644" s="419"/>
      <c r="H644" s="419"/>
      <c r="I644" s="419"/>
      <c r="J644" s="419"/>
      <c r="K644" s="419"/>
      <c r="L644" s="418" t="s">
        <v>194</v>
      </c>
      <c r="M644" s="418"/>
      <c r="N644" s="418"/>
      <c r="O644" s="418"/>
      <c r="P644" s="418"/>
      <c r="Q644" s="418"/>
      <c r="R644" s="418"/>
      <c r="S644" s="418"/>
      <c r="T644" s="418"/>
      <c r="U644" s="248"/>
    </row>
    <row r="645" spans="1:21" ht="12.75" x14ac:dyDescent="0.2">
      <c r="A645" s="116" t="s">
        <v>1510</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1511</v>
      </c>
      <c r="B646" s="28"/>
      <c r="D646" s="301"/>
      <c r="E646" s="1"/>
      <c r="F646" s="1"/>
      <c r="G646" s="1"/>
      <c r="H646" s="1"/>
      <c r="I646" s="1"/>
      <c r="J646" s="1"/>
      <c r="K646" s="1"/>
      <c r="L646" s="1"/>
      <c r="M646" s="1"/>
      <c r="N646" s="1"/>
      <c r="O646" s="1"/>
      <c r="P646" s="1"/>
      <c r="Q646" s="1"/>
      <c r="R646" s="302"/>
      <c r="U646" s="242"/>
    </row>
    <row r="647" spans="1:21" ht="11.25" customHeight="1" x14ac:dyDescent="0.2">
      <c r="A647" s="379" t="s">
        <v>90</v>
      </c>
      <c r="B647" s="140"/>
      <c r="C647" s="386" t="s">
        <v>217</v>
      </c>
      <c r="D647" s="380" t="s">
        <v>249</v>
      </c>
      <c r="E647" s="415" t="s">
        <v>161</v>
      </c>
      <c r="F647" s="379"/>
      <c r="G647" s="379"/>
      <c r="H647" s="379"/>
      <c r="I647" s="379"/>
      <c r="J647" s="379"/>
      <c r="K647" s="379"/>
      <c r="L647" s="388" t="s">
        <v>162</v>
      </c>
      <c r="M647" s="388"/>
      <c r="N647" s="388"/>
      <c r="O647" s="388"/>
      <c r="P647" s="388"/>
      <c r="Q647" s="410"/>
      <c r="R647" s="407" t="s">
        <v>250</v>
      </c>
      <c r="S647" s="407" t="s">
        <v>218</v>
      </c>
      <c r="T647" s="141"/>
      <c r="U647" s="388" t="s">
        <v>1081</v>
      </c>
    </row>
    <row r="648" spans="1:21" x14ac:dyDescent="0.2">
      <c r="A648" s="381"/>
      <c r="B648" s="142"/>
      <c r="C648" s="387"/>
      <c r="D648" s="382"/>
      <c r="E648" s="416"/>
      <c r="F648" s="383"/>
      <c r="G648" s="383"/>
      <c r="H648" s="383"/>
      <c r="I648" s="383"/>
      <c r="J648" s="383"/>
      <c r="K648" s="383"/>
      <c r="L648" s="390"/>
      <c r="M648" s="390"/>
      <c r="N648" s="390"/>
      <c r="O648" s="390"/>
      <c r="P648" s="390"/>
      <c r="Q648" s="411"/>
      <c r="R648" s="408"/>
      <c r="S648" s="408"/>
      <c r="T648" s="143"/>
      <c r="U648" s="389"/>
    </row>
    <row r="649" spans="1:21" x14ac:dyDescent="0.2">
      <c r="A649" s="383"/>
      <c r="B649" s="144"/>
      <c r="C649" s="413"/>
      <c r="D649" s="384"/>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09"/>
      <c r="S649" s="409"/>
      <c r="T649" s="146"/>
      <c r="U649" s="390"/>
    </row>
    <row r="650" spans="1:21" ht="10.15"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2" t="s">
        <v>185</v>
      </c>
      <c r="B651" s="412"/>
      <c r="C651" s="412"/>
      <c r="D651" s="412"/>
      <c r="E651" s="412"/>
      <c r="F651" s="412"/>
      <c r="G651" s="412"/>
      <c r="H651" s="412"/>
      <c r="I651" s="412"/>
      <c r="J651" s="412"/>
      <c r="K651" s="412"/>
      <c r="L651" s="414" t="s">
        <v>1449</v>
      </c>
      <c r="M651" s="414"/>
      <c r="N651" s="414"/>
      <c r="O651" s="414"/>
      <c r="P651" s="414"/>
      <c r="Q651" s="414"/>
      <c r="R651" s="414"/>
      <c r="S651" s="414"/>
      <c r="T651" s="414"/>
      <c r="U651" s="304"/>
    </row>
    <row r="652" spans="1:21" ht="10.15" customHeight="1" x14ac:dyDescent="0.2">
      <c r="A652" s="30"/>
      <c r="B652" s="31"/>
      <c r="C652" s="149"/>
      <c r="D652" s="300"/>
      <c r="E652" s="60"/>
      <c r="F652" s="60"/>
      <c r="G652" s="60"/>
      <c r="H652" s="60"/>
      <c r="I652" s="60"/>
      <c r="J652" s="60"/>
      <c r="K652" s="60"/>
      <c r="L652" s="60"/>
      <c r="M652" s="60"/>
      <c r="N652" s="60"/>
      <c r="O652" s="14"/>
      <c r="P652" s="1"/>
      <c r="Q652" s="1"/>
      <c r="R652" s="303"/>
      <c r="S652" s="255"/>
      <c r="T652" s="154"/>
      <c r="U652" s="242"/>
    </row>
    <row r="653" spans="1:21" s="13" customFormat="1" x14ac:dyDescent="0.2">
      <c r="A653" s="315" t="s">
        <v>1189</v>
      </c>
      <c r="B653" s="49"/>
      <c r="C653" s="46"/>
      <c r="D653" s="152"/>
      <c r="E653" s="41"/>
      <c r="F653" s="43"/>
      <c r="G653" s="41"/>
      <c r="H653" s="43"/>
      <c r="I653" s="41"/>
      <c r="J653" s="43"/>
      <c r="K653" s="41"/>
      <c r="L653" s="43"/>
      <c r="M653" s="41"/>
      <c r="N653" s="43"/>
      <c r="O653" s="41"/>
      <c r="P653" s="41"/>
      <c r="Q653" s="43"/>
      <c r="R653" s="313"/>
      <c r="S653" s="263"/>
      <c r="T653" s="154"/>
      <c r="U653" s="316" t="s">
        <v>1229</v>
      </c>
    </row>
    <row r="654" spans="1:21" s="13" customFormat="1" x14ac:dyDescent="0.2">
      <c r="A654" s="315" t="s">
        <v>1190</v>
      </c>
      <c r="B654" s="49"/>
      <c r="C654" s="46"/>
      <c r="D654" s="152"/>
      <c r="E654" s="41"/>
      <c r="F654" s="43"/>
      <c r="G654" s="41"/>
      <c r="H654" s="43"/>
      <c r="I654" s="41"/>
      <c r="J654" s="43"/>
      <c r="K654" s="41"/>
      <c r="L654" s="43"/>
      <c r="M654" s="41"/>
      <c r="N654" s="43"/>
      <c r="O654" s="41"/>
      <c r="P654" s="41"/>
      <c r="Q654" s="43"/>
      <c r="R654" s="313"/>
      <c r="S654" s="263"/>
      <c r="T654" s="154"/>
      <c r="U654" s="316" t="s">
        <v>1193</v>
      </c>
    </row>
    <row r="655" spans="1:21" s="13" customFormat="1" x14ac:dyDescent="0.2">
      <c r="A655" s="317" t="s">
        <v>1191</v>
      </c>
      <c r="B655" s="49"/>
      <c r="C655" s="46"/>
      <c r="D655" s="152"/>
      <c r="E655" s="41"/>
      <c r="F655" s="43"/>
      <c r="G655" s="41"/>
      <c r="H655" s="43"/>
      <c r="I655" s="41"/>
      <c r="J655" s="43"/>
      <c r="K655" s="41"/>
      <c r="L655" s="43"/>
      <c r="M655" s="41"/>
      <c r="N655" s="43"/>
      <c r="O655" s="41"/>
      <c r="P655" s="41"/>
      <c r="Q655" s="43"/>
      <c r="R655" s="313"/>
      <c r="S655" s="263"/>
      <c r="T655" s="154"/>
      <c r="U655" s="316" t="s">
        <v>1194</v>
      </c>
    </row>
    <row r="656" spans="1:21" s="13" customFormat="1" x14ac:dyDescent="0.2">
      <c r="A656" s="318" t="s">
        <v>1192</v>
      </c>
      <c r="B656" s="49"/>
      <c r="C656" s="319"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3">
        <v>2018</v>
      </c>
      <c r="S656" s="263" t="s">
        <v>473</v>
      </c>
      <c r="T656" s="154"/>
      <c r="U656" s="316" t="s">
        <v>1392</v>
      </c>
    </row>
    <row r="657" spans="1:21" s="13" customFormat="1" x14ac:dyDescent="0.2">
      <c r="A657" s="318"/>
      <c r="B657" s="49"/>
      <c r="C657" s="319"/>
      <c r="D657" s="152">
        <v>2019</v>
      </c>
      <c r="E657" s="33"/>
      <c r="F657" s="153">
        <v>4801</v>
      </c>
      <c r="G657" s="153">
        <v>4145</v>
      </c>
      <c r="H657" s="153">
        <v>5238</v>
      </c>
      <c r="I657" s="153">
        <v>5337</v>
      </c>
      <c r="J657" s="153">
        <v>5335</v>
      </c>
      <c r="K657" s="153"/>
      <c r="L657" s="153"/>
      <c r="M657" s="153"/>
      <c r="N657" s="153"/>
      <c r="O657" s="153"/>
      <c r="P657" s="153"/>
      <c r="Q657" s="153"/>
      <c r="R657" s="313">
        <v>2019</v>
      </c>
      <c r="S657" s="263"/>
      <c r="T657" s="154"/>
      <c r="U657" s="242"/>
    </row>
    <row r="658" spans="1:21" s="13" customFormat="1" x14ac:dyDescent="0.2">
      <c r="A658" s="318"/>
      <c r="B658" s="49"/>
      <c r="C658" s="319"/>
      <c r="D658" s="152"/>
      <c r="E658" s="41"/>
      <c r="F658" s="43"/>
      <c r="G658" s="41"/>
      <c r="H658" s="43"/>
      <c r="I658" s="41"/>
      <c r="J658" s="43"/>
      <c r="K658" s="41"/>
      <c r="L658" s="43"/>
      <c r="M658" s="41"/>
      <c r="N658" s="43"/>
      <c r="O658" s="41"/>
      <c r="P658" s="41"/>
      <c r="Q658" s="43"/>
      <c r="R658" s="313"/>
      <c r="S658" s="263"/>
      <c r="T658" s="154"/>
      <c r="U658" s="242"/>
    </row>
    <row r="659" spans="1:21" s="13" customFormat="1" x14ac:dyDescent="0.2">
      <c r="A659" s="318"/>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3">
        <v>2018</v>
      </c>
      <c r="S659" s="263" t="s">
        <v>1188</v>
      </c>
      <c r="T659" s="154"/>
      <c r="U659" s="242"/>
    </row>
    <row r="660" spans="1:21" s="13" customFormat="1" x14ac:dyDescent="0.2">
      <c r="A660" s="315"/>
      <c r="B660" s="49"/>
      <c r="C660" s="46"/>
      <c r="D660" s="152">
        <v>2019</v>
      </c>
      <c r="E660" s="33"/>
      <c r="F660" s="153">
        <v>36797</v>
      </c>
      <c r="G660" s="153">
        <v>36724</v>
      </c>
      <c r="H660" s="153">
        <v>47242</v>
      </c>
      <c r="I660" s="153">
        <v>46480</v>
      </c>
      <c r="J660" s="153">
        <v>46170</v>
      </c>
      <c r="K660" s="153"/>
      <c r="L660" s="153"/>
      <c r="M660" s="153"/>
      <c r="N660" s="153"/>
      <c r="O660" s="153"/>
      <c r="P660" s="153"/>
      <c r="Q660" s="153"/>
      <c r="R660" s="313">
        <v>2019</v>
      </c>
      <c r="S660" s="263"/>
      <c r="T660" s="154"/>
      <c r="U660" s="242"/>
    </row>
    <row r="661" spans="1:21" s="13" customFormat="1" x14ac:dyDescent="0.2">
      <c r="A661" s="315" t="s">
        <v>1196</v>
      </c>
      <c r="B661" s="49"/>
      <c r="C661" s="46"/>
      <c r="D661" s="152"/>
      <c r="E661" s="41"/>
      <c r="F661" s="43"/>
      <c r="G661" s="41"/>
      <c r="H661" s="43"/>
      <c r="I661" s="41"/>
      <c r="J661" s="43"/>
      <c r="K661" s="41"/>
      <c r="L661" s="43"/>
      <c r="M661" s="41"/>
      <c r="N661" s="43"/>
      <c r="O661" s="41"/>
      <c r="P661" s="41"/>
      <c r="Q661" s="43"/>
      <c r="R661" s="313"/>
      <c r="S661" s="263"/>
      <c r="T661" s="154"/>
      <c r="U661" s="241"/>
    </row>
    <row r="662" spans="1:21" s="13" customFormat="1" ht="11.25" customHeight="1" x14ac:dyDescent="0.2">
      <c r="A662" s="317" t="s">
        <v>1197</v>
      </c>
      <c r="B662" s="49"/>
      <c r="C662" s="46"/>
      <c r="D662" s="152"/>
      <c r="E662" s="41"/>
      <c r="F662" s="43"/>
      <c r="G662" s="41"/>
      <c r="H662" s="43"/>
      <c r="I662" s="41"/>
      <c r="J662" s="43"/>
      <c r="K662" s="41"/>
      <c r="L662" s="43"/>
      <c r="M662" s="41"/>
      <c r="N662" s="43"/>
      <c r="O662" s="41"/>
      <c r="P662" s="41"/>
      <c r="Q662" s="43"/>
      <c r="R662" s="313"/>
      <c r="S662" s="263"/>
      <c r="T662" s="154"/>
      <c r="U662" s="316" t="s">
        <v>1201</v>
      </c>
    </row>
    <row r="663" spans="1:21" s="13" customFormat="1" x14ac:dyDescent="0.2">
      <c r="A663" s="317" t="s">
        <v>1198</v>
      </c>
      <c r="B663" s="49"/>
      <c r="C663" s="46"/>
      <c r="D663" s="152"/>
      <c r="E663" s="41"/>
      <c r="F663" s="43"/>
      <c r="G663" s="41"/>
      <c r="H663" s="43"/>
      <c r="I663" s="41"/>
      <c r="J663" s="43"/>
      <c r="K663" s="41"/>
      <c r="L663" s="43"/>
      <c r="M663" s="41"/>
      <c r="N663" s="43"/>
      <c r="O663" s="41"/>
      <c r="P663" s="41"/>
      <c r="Q663" s="43"/>
      <c r="R663" s="313"/>
      <c r="S663" s="263"/>
      <c r="T663" s="154"/>
      <c r="U663" s="316" t="s">
        <v>1202</v>
      </c>
    </row>
    <row r="664" spans="1:21" s="13" customFormat="1" x14ac:dyDescent="0.2">
      <c r="A664" s="317" t="s">
        <v>1199</v>
      </c>
      <c r="B664" s="49"/>
      <c r="C664" s="46"/>
      <c r="D664" s="152"/>
      <c r="E664" s="41"/>
      <c r="F664" s="43"/>
      <c r="G664" s="41"/>
      <c r="H664" s="43"/>
      <c r="I664" s="41"/>
      <c r="J664" s="43"/>
      <c r="K664" s="41"/>
      <c r="L664" s="43"/>
      <c r="M664" s="41"/>
      <c r="N664" s="43"/>
      <c r="O664" s="41"/>
      <c r="P664" s="41"/>
      <c r="Q664" s="43"/>
      <c r="R664" s="313"/>
      <c r="S664" s="263"/>
      <c r="T664" s="154"/>
      <c r="U664" s="316" t="s">
        <v>1203</v>
      </c>
    </row>
    <row r="665" spans="1:21" s="13" customFormat="1" x14ac:dyDescent="0.2">
      <c r="A665" s="317" t="s">
        <v>1200</v>
      </c>
      <c r="B665" s="49"/>
      <c r="C665" s="46"/>
      <c r="D665" s="152"/>
      <c r="E665" s="41"/>
      <c r="F665" s="43"/>
      <c r="G665" s="41"/>
      <c r="H665" s="43"/>
      <c r="I665" s="41"/>
      <c r="J665" s="43"/>
      <c r="K665" s="41"/>
      <c r="L665" s="43"/>
      <c r="M665" s="41"/>
      <c r="N665" s="43"/>
      <c r="O665" s="41"/>
      <c r="P665" s="41"/>
      <c r="Q665" s="43"/>
      <c r="R665" s="313"/>
      <c r="S665" s="263"/>
      <c r="T665" s="154"/>
      <c r="U665" s="316" t="s">
        <v>1204</v>
      </c>
    </row>
    <row r="666" spans="1:21" s="13" customFormat="1" x14ac:dyDescent="0.2">
      <c r="A666" s="318" t="s">
        <v>1192</v>
      </c>
      <c r="B666" s="49"/>
      <c r="C666" s="319"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3">
        <v>2018</v>
      </c>
      <c r="S666" s="263" t="s">
        <v>473</v>
      </c>
      <c r="T666" s="154"/>
      <c r="U666" s="316" t="s">
        <v>1205</v>
      </c>
    </row>
    <row r="667" spans="1:21" s="13" customFormat="1" x14ac:dyDescent="0.2">
      <c r="A667" s="318"/>
      <c r="B667" s="49"/>
      <c r="C667" s="319"/>
      <c r="D667" s="152">
        <v>2019</v>
      </c>
      <c r="E667" s="33"/>
      <c r="F667" s="153">
        <v>196</v>
      </c>
      <c r="G667" s="153">
        <v>196</v>
      </c>
      <c r="H667" s="153">
        <v>333</v>
      </c>
      <c r="I667" s="153">
        <v>315</v>
      </c>
      <c r="J667" s="153">
        <v>280</v>
      </c>
      <c r="K667" s="153"/>
      <c r="L667" s="153"/>
      <c r="M667" s="153"/>
      <c r="N667" s="153"/>
      <c r="O667" s="153"/>
      <c r="P667" s="153"/>
      <c r="Q667" s="153"/>
      <c r="R667" s="313">
        <v>2019</v>
      </c>
      <c r="S667" s="263"/>
      <c r="T667" s="154"/>
      <c r="U667" s="121"/>
    </row>
    <row r="668" spans="1:21" s="13" customFormat="1" x14ac:dyDescent="0.2">
      <c r="A668" s="318"/>
      <c r="B668" s="49"/>
      <c r="C668" s="319"/>
      <c r="D668" s="152"/>
      <c r="E668" s="41"/>
      <c r="F668" s="43"/>
      <c r="G668" s="41"/>
      <c r="H668" s="43"/>
      <c r="I668" s="41"/>
      <c r="J668" s="43"/>
      <c r="K668" s="41"/>
      <c r="L668" s="43"/>
      <c r="M668" s="41"/>
      <c r="N668" s="43"/>
      <c r="O668" s="41"/>
      <c r="P668" s="41"/>
      <c r="Q668" s="43"/>
      <c r="R668" s="313"/>
      <c r="S668" s="263"/>
      <c r="T668" s="154"/>
    </row>
    <row r="669" spans="1:21" s="13" customFormat="1" x14ac:dyDescent="0.2">
      <c r="A669" s="318"/>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3">
        <v>2018</v>
      </c>
      <c r="S669" s="263" t="s">
        <v>1188</v>
      </c>
      <c r="T669" s="154"/>
    </row>
    <row r="670" spans="1:21" s="13" customFormat="1" x14ac:dyDescent="0.2">
      <c r="A670" s="30"/>
      <c r="B670" s="49"/>
      <c r="C670" s="46"/>
      <c r="D670" s="152">
        <v>2019</v>
      </c>
      <c r="E670" s="33"/>
      <c r="F670" s="153">
        <v>1940</v>
      </c>
      <c r="G670" s="153">
        <v>1948</v>
      </c>
      <c r="H670" s="153">
        <v>3187</v>
      </c>
      <c r="I670" s="153" t="s">
        <v>1814</v>
      </c>
      <c r="J670" s="153">
        <v>2718</v>
      </c>
      <c r="K670" s="153"/>
      <c r="L670" s="153"/>
      <c r="M670" s="153"/>
      <c r="N670" s="153"/>
      <c r="O670" s="153"/>
      <c r="P670" s="153"/>
      <c r="Q670" s="153"/>
      <c r="R670" s="313">
        <v>2019</v>
      </c>
      <c r="S670" s="263"/>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3"/>
      <c r="S671" s="263"/>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3"/>
      <c r="S672" s="263"/>
      <c r="T672" s="154"/>
      <c r="U672" s="316"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3"/>
      <c r="S673" s="263"/>
      <c r="T673" s="154"/>
      <c r="U673" s="316" t="s">
        <v>1232</v>
      </c>
    </row>
    <row r="674" spans="1:21" s="13" customFormat="1" x14ac:dyDescent="0.2">
      <c r="A674" s="318" t="s">
        <v>1218</v>
      </c>
      <c r="B674" s="49"/>
      <c r="C674" s="319"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3">
        <v>2018</v>
      </c>
      <c r="S674" s="263" t="s">
        <v>473</v>
      </c>
      <c r="T674" s="154"/>
      <c r="U674" s="316" t="s">
        <v>1233</v>
      </c>
    </row>
    <row r="675" spans="1:21" s="13" customFormat="1" x14ac:dyDescent="0.2">
      <c r="A675" s="30"/>
      <c r="B675" s="49"/>
      <c r="C675" s="319"/>
      <c r="D675" s="152">
        <v>2019</v>
      </c>
      <c r="E675" s="33"/>
      <c r="F675" s="153">
        <v>334</v>
      </c>
      <c r="G675" s="153">
        <v>709</v>
      </c>
      <c r="H675" s="153" t="s">
        <v>1815</v>
      </c>
      <c r="I675" s="153" t="s">
        <v>1816</v>
      </c>
      <c r="J675" s="153">
        <v>578</v>
      </c>
      <c r="K675" s="153"/>
      <c r="L675" s="153"/>
      <c r="M675" s="153"/>
      <c r="N675" s="153"/>
      <c r="O675" s="153"/>
      <c r="P675" s="153"/>
      <c r="Q675" s="153"/>
      <c r="R675" s="313">
        <v>2019</v>
      </c>
      <c r="S675" s="263"/>
      <c r="T675" s="154"/>
      <c r="U675" s="242"/>
    </row>
    <row r="676" spans="1:21" s="13" customFormat="1" x14ac:dyDescent="0.2">
      <c r="A676" s="30"/>
      <c r="B676" s="49"/>
      <c r="C676" s="319"/>
      <c r="D676" s="152"/>
      <c r="E676" s="41"/>
      <c r="F676" s="43"/>
      <c r="G676" s="41"/>
      <c r="H676" s="43"/>
      <c r="I676" s="41"/>
      <c r="J676" s="43"/>
      <c r="K676" s="41"/>
      <c r="L676" s="43"/>
      <c r="M676" s="41"/>
      <c r="N676" s="43"/>
      <c r="O676" s="41"/>
      <c r="P676" s="41"/>
      <c r="Q676" s="43"/>
      <c r="R676" s="313"/>
      <c r="S676" s="263"/>
      <c r="T676" s="154"/>
      <c r="U676" s="242"/>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3">
        <v>2018</v>
      </c>
      <c r="S677" s="263" t="s">
        <v>1188</v>
      </c>
      <c r="T677" s="154"/>
      <c r="U677" s="242"/>
    </row>
    <row r="678" spans="1:21" s="13" customFormat="1" x14ac:dyDescent="0.2">
      <c r="A678" s="30"/>
      <c r="B678" s="49"/>
      <c r="C678" s="46"/>
      <c r="D678" s="152">
        <v>2019</v>
      </c>
      <c r="E678" s="33"/>
      <c r="F678" s="153">
        <v>3362</v>
      </c>
      <c r="G678" s="153">
        <v>7677</v>
      </c>
      <c r="H678" s="153" t="s">
        <v>1817</v>
      </c>
      <c r="I678" s="153" t="s">
        <v>1818</v>
      </c>
      <c r="J678" s="153">
        <v>6096</v>
      </c>
      <c r="K678" s="153"/>
      <c r="L678" s="153"/>
      <c r="M678" s="153"/>
      <c r="N678" s="153"/>
      <c r="O678" s="153"/>
      <c r="P678" s="153"/>
      <c r="Q678" s="153"/>
      <c r="R678" s="313">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3"/>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759</v>
      </c>
    </row>
    <row r="682" spans="1:21" x14ac:dyDescent="0.2">
      <c r="A682" s="1"/>
      <c r="B682" s="45"/>
      <c r="C682" s="159"/>
      <c r="D682" s="152">
        <v>2019</v>
      </c>
      <c r="E682" s="33"/>
      <c r="F682" s="153">
        <v>21269</v>
      </c>
      <c r="G682" s="153">
        <v>18039</v>
      </c>
      <c r="H682" s="153">
        <v>20422</v>
      </c>
      <c r="I682" s="153" t="s">
        <v>1819</v>
      </c>
      <c r="J682" s="153">
        <v>21398</v>
      </c>
      <c r="K682" s="153"/>
      <c r="L682" s="153"/>
      <c r="M682" s="153"/>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v>13993</v>
      </c>
      <c r="G684" s="153">
        <v>14395</v>
      </c>
      <c r="H684" s="153">
        <v>14670</v>
      </c>
      <c r="I684" s="153">
        <v>14757</v>
      </c>
      <c r="J684" s="153">
        <v>14644</v>
      </c>
      <c r="K684" s="153">
        <v>15112</v>
      </c>
      <c r="L684" s="153">
        <v>14878</v>
      </c>
      <c r="M684" s="153">
        <v>14487</v>
      </c>
      <c r="N684" s="153">
        <v>14127</v>
      </c>
      <c r="O684" s="153">
        <v>14453</v>
      </c>
      <c r="P684" s="153">
        <v>14965</v>
      </c>
      <c r="Q684" s="153">
        <v>11642</v>
      </c>
      <c r="R684" s="130">
        <v>2018</v>
      </c>
      <c r="S684" s="263" t="s">
        <v>29</v>
      </c>
      <c r="T684" s="154"/>
      <c r="U684" s="242" t="s">
        <v>760</v>
      </c>
    </row>
    <row r="685" spans="1:21" x14ac:dyDescent="0.2">
      <c r="A685" s="1"/>
      <c r="B685" s="45"/>
      <c r="C685" s="159"/>
      <c r="D685" s="152">
        <v>2019</v>
      </c>
      <c r="E685" s="33"/>
      <c r="F685" s="153" t="s">
        <v>1820</v>
      </c>
      <c r="G685" s="153" t="s">
        <v>1821</v>
      </c>
      <c r="H685" s="153" t="s">
        <v>1822</v>
      </c>
      <c r="I685" s="153">
        <v>14041</v>
      </c>
      <c r="J685" s="153">
        <v>14400</v>
      </c>
      <c r="K685" s="153"/>
      <c r="L685" s="153"/>
      <c r="M685" s="153"/>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761</v>
      </c>
    </row>
    <row r="688" spans="1:21" x14ac:dyDescent="0.2">
      <c r="A688" s="62"/>
      <c r="B688" s="62"/>
      <c r="C688" s="166"/>
      <c r="D688" s="152">
        <v>2019</v>
      </c>
      <c r="E688" s="33"/>
      <c r="F688" s="153">
        <v>225</v>
      </c>
      <c r="G688" s="153">
        <v>252</v>
      </c>
      <c r="H688" s="153">
        <v>259</v>
      </c>
      <c r="I688" s="153">
        <v>240</v>
      </c>
      <c r="J688" s="153">
        <v>234</v>
      </c>
      <c r="K688" s="153"/>
      <c r="L688" s="153"/>
      <c r="M688" s="153"/>
      <c r="N688" s="153"/>
      <c r="O688" s="153"/>
      <c r="P688" s="153"/>
      <c r="Q688" s="153"/>
      <c r="R688" s="130">
        <v>2019</v>
      </c>
      <c r="S688" s="263"/>
      <c r="T688" s="154"/>
      <c r="U688" s="242"/>
    </row>
    <row r="689" spans="1:21" ht="10.15"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762</v>
      </c>
    </row>
    <row r="691" spans="1:21" x14ac:dyDescent="0.2">
      <c r="A691" s="62"/>
      <c r="B691" s="62"/>
      <c r="C691" s="166"/>
      <c r="D691" s="152">
        <v>2019</v>
      </c>
      <c r="E691" s="51"/>
      <c r="F691" s="153" t="s">
        <v>1823</v>
      </c>
      <c r="G691" s="153" t="s">
        <v>1824</v>
      </c>
      <c r="H691" s="153">
        <v>21496</v>
      </c>
      <c r="I691" s="153">
        <v>21357</v>
      </c>
      <c r="J691" s="153">
        <v>22303</v>
      </c>
      <c r="K691" s="153"/>
      <c r="L691" s="153"/>
      <c r="M691" s="153"/>
      <c r="N691" s="153"/>
      <c r="O691" s="153"/>
      <c r="P691" s="153"/>
      <c r="Q691" s="153"/>
      <c r="R691" s="130">
        <v>2019</v>
      </c>
      <c r="S691" s="263"/>
      <c r="T691" s="154"/>
      <c r="U691" s="242"/>
    </row>
    <row r="692" spans="1:21" ht="10.15"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601</v>
      </c>
    </row>
    <row r="694" spans="1:21" x14ac:dyDescent="0.2">
      <c r="A694" s="44"/>
      <c r="B694" s="30"/>
      <c r="C694" s="151"/>
      <c r="D694" s="152">
        <v>2019</v>
      </c>
      <c r="E694" s="33"/>
      <c r="F694" s="153">
        <v>3092</v>
      </c>
      <c r="G694" s="153">
        <v>3530</v>
      </c>
      <c r="H694" s="153">
        <v>3727</v>
      </c>
      <c r="I694" s="153">
        <v>3608</v>
      </c>
      <c r="J694" s="153">
        <v>3445</v>
      </c>
      <c r="K694" s="153"/>
      <c r="L694" s="153"/>
      <c r="M694" s="153"/>
      <c r="N694" s="153"/>
      <c r="O694" s="153"/>
      <c r="P694" s="153"/>
      <c r="Q694" s="153"/>
      <c r="R694" s="130">
        <v>2019</v>
      </c>
      <c r="S694" s="263"/>
      <c r="T694" s="154"/>
      <c r="U694" s="242"/>
    </row>
    <row r="695" spans="1:21" ht="10.15"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2" t="s">
        <v>829</v>
      </c>
      <c r="B696" s="412"/>
      <c r="C696" s="412"/>
      <c r="D696" s="412"/>
      <c r="E696" s="412"/>
      <c r="F696" s="412"/>
      <c r="G696" s="412"/>
      <c r="H696" s="412"/>
      <c r="I696" s="412"/>
      <c r="J696" s="412"/>
      <c r="K696" s="412"/>
      <c r="L696" s="414" t="s">
        <v>433</v>
      </c>
      <c r="M696" s="414"/>
      <c r="N696" s="414"/>
      <c r="O696" s="414"/>
      <c r="P696" s="414"/>
      <c r="Q696" s="414"/>
      <c r="R696" s="414"/>
      <c r="S696" s="414"/>
      <c r="T696" s="414"/>
      <c r="U696" s="414"/>
    </row>
    <row r="697" spans="1:21" ht="10.15"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474</v>
      </c>
      <c r="T698" s="154"/>
      <c r="U698" s="242" t="s">
        <v>763</v>
      </c>
    </row>
    <row r="699" spans="1:21" x14ac:dyDescent="0.2">
      <c r="A699" s="44"/>
      <c r="B699" s="30"/>
      <c r="C699" s="151"/>
      <c r="D699" s="152">
        <v>2019</v>
      </c>
      <c r="E699" s="59"/>
      <c r="F699" s="56">
        <v>33.1</v>
      </c>
      <c r="G699" s="56">
        <v>28.3</v>
      </c>
      <c r="H699" s="56">
        <v>34.1</v>
      </c>
      <c r="I699" s="56">
        <v>28</v>
      </c>
      <c r="J699" s="56">
        <v>32.9</v>
      </c>
      <c r="K699" s="56"/>
      <c r="L699" s="56"/>
      <c r="M699" s="56"/>
      <c r="N699" s="56"/>
      <c r="O699" s="56"/>
      <c r="P699" s="35"/>
      <c r="Q699" s="35"/>
      <c r="R699" s="130">
        <v>2019</v>
      </c>
      <c r="S699" s="263"/>
      <c r="T699" s="154"/>
      <c r="U699" s="242"/>
    </row>
    <row r="700" spans="1:21" ht="10.15"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474</v>
      </c>
      <c r="T701" s="154"/>
      <c r="U701" s="242" t="s">
        <v>1394</v>
      </c>
    </row>
    <row r="702" spans="1:21" s="13" customFormat="1" x14ac:dyDescent="0.2">
      <c r="A702" s="14"/>
      <c r="B702" s="63"/>
      <c r="C702" s="166"/>
      <c r="D702" s="152">
        <v>2019</v>
      </c>
      <c r="E702" s="59"/>
      <c r="F702" s="183" t="s">
        <v>1825</v>
      </c>
      <c r="G702" s="183" t="s">
        <v>1826</v>
      </c>
      <c r="H702" s="183">
        <v>886</v>
      </c>
      <c r="I702" s="153">
        <v>743</v>
      </c>
      <c r="J702" s="153">
        <v>829</v>
      </c>
      <c r="K702" s="153"/>
      <c r="L702" s="153"/>
      <c r="M702" s="153"/>
      <c r="N702" s="153"/>
      <c r="O702" s="153"/>
      <c r="P702" s="153"/>
      <c r="Q702" s="153"/>
      <c r="R702" s="130">
        <v>2019</v>
      </c>
      <c r="S702" s="263"/>
      <c r="T702" s="154"/>
      <c r="U702" s="242"/>
    </row>
    <row r="703" spans="1:21" s="13" customFormat="1" ht="10.15"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1510</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1511</v>
      </c>
      <c r="B705" s="28"/>
      <c r="D705" s="79"/>
      <c r="E705" s="1"/>
      <c r="F705" s="1"/>
      <c r="G705" s="1"/>
      <c r="H705" s="1"/>
      <c r="I705" s="1"/>
      <c r="J705" s="1"/>
      <c r="K705" s="1"/>
      <c r="L705" s="1"/>
      <c r="M705" s="1"/>
      <c r="N705" s="1"/>
      <c r="O705" s="1"/>
      <c r="P705" s="1"/>
      <c r="Q705" s="1"/>
      <c r="R705" s="131"/>
      <c r="U705" s="242"/>
    </row>
    <row r="706" spans="1:21" ht="11.25" customHeight="1" x14ac:dyDescent="0.2">
      <c r="A706" s="379" t="s">
        <v>90</v>
      </c>
      <c r="B706" s="140"/>
      <c r="C706" s="386" t="s">
        <v>217</v>
      </c>
      <c r="D706" s="380" t="s">
        <v>249</v>
      </c>
      <c r="E706" s="415" t="s">
        <v>161</v>
      </c>
      <c r="F706" s="379"/>
      <c r="G706" s="379"/>
      <c r="H706" s="379"/>
      <c r="I706" s="379"/>
      <c r="J706" s="379"/>
      <c r="K706" s="379"/>
      <c r="L706" s="388" t="s">
        <v>162</v>
      </c>
      <c r="M706" s="388"/>
      <c r="N706" s="388"/>
      <c r="O706" s="388"/>
      <c r="P706" s="388"/>
      <c r="Q706" s="410"/>
      <c r="R706" s="407" t="s">
        <v>250</v>
      </c>
      <c r="S706" s="407" t="s">
        <v>218</v>
      </c>
      <c r="T706" s="141"/>
      <c r="U706" s="388" t="s">
        <v>1081</v>
      </c>
    </row>
    <row r="707" spans="1:21" x14ac:dyDescent="0.2">
      <c r="A707" s="381"/>
      <c r="B707" s="142"/>
      <c r="C707" s="387"/>
      <c r="D707" s="382"/>
      <c r="E707" s="416"/>
      <c r="F707" s="383"/>
      <c r="G707" s="383"/>
      <c r="H707" s="383"/>
      <c r="I707" s="383"/>
      <c r="J707" s="383"/>
      <c r="K707" s="383"/>
      <c r="L707" s="390"/>
      <c r="M707" s="390"/>
      <c r="N707" s="390"/>
      <c r="O707" s="390"/>
      <c r="P707" s="390"/>
      <c r="Q707" s="411"/>
      <c r="R707" s="408"/>
      <c r="S707" s="408"/>
      <c r="T707" s="143"/>
      <c r="U707" s="389"/>
    </row>
    <row r="708" spans="1:21" x14ac:dyDescent="0.2">
      <c r="A708" s="383"/>
      <c r="B708" s="144"/>
      <c r="C708" s="413"/>
      <c r="D708" s="384"/>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09"/>
      <c r="S708" s="409"/>
      <c r="T708" s="146"/>
      <c r="U708" s="390"/>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2" t="s">
        <v>186</v>
      </c>
      <c r="B710" s="412"/>
      <c r="C710" s="412"/>
      <c r="D710" s="412"/>
      <c r="E710" s="412"/>
      <c r="F710" s="412"/>
      <c r="G710" s="412"/>
      <c r="H710" s="412"/>
      <c r="I710" s="412"/>
      <c r="J710" s="412"/>
      <c r="K710" s="412"/>
      <c r="L710" s="414" t="s">
        <v>1450</v>
      </c>
      <c r="M710" s="414"/>
      <c r="N710" s="414"/>
      <c r="O710" s="414"/>
      <c r="P710" s="414"/>
      <c r="Q710" s="414"/>
      <c r="R710" s="414"/>
      <c r="S710" s="414"/>
      <c r="T710" s="414"/>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764</v>
      </c>
    </row>
    <row r="713" spans="1:21" x14ac:dyDescent="0.2">
      <c r="A713" s="30" t="s">
        <v>31</v>
      </c>
      <c r="B713" s="45"/>
      <c r="C713" s="159"/>
      <c r="D713" s="78">
        <v>2019</v>
      </c>
      <c r="E713" s="153"/>
      <c r="F713" s="153" t="s">
        <v>1696</v>
      </c>
      <c r="G713" s="153" t="s">
        <v>1697</v>
      </c>
      <c r="H713" s="153">
        <v>97037</v>
      </c>
      <c r="I713" s="153">
        <v>88650</v>
      </c>
      <c r="J713" s="153">
        <v>95309</v>
      </c>
      <c r="K713" s="153"/>
      <c r="L713" s="153"/>
      <c r="M713" s="153"/>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471</v>
      </c>
      <c r="T715" s="154"/>
      <c r="U715" s="242" t="s">
        <v>961</v>
      </c>
    </row>
    <row r="716" spans="1:21" x14ac:dyDescent="0.2">
      <c r="A716" s="40"/>
      <c r="B716" s="40"/>
      <c r="C716" s="151"/>
      <c r="D716" s="78">
        <v>2019</v>
      </c>
      <c r="E716" s="153"/>
      <c r="F716" s="153">
        <v>4396</v>
      </c>
      <c r="G716" s="153" t="s">
        <v>1698</v>
      </c>
      <c r="H716" s="153">
        <v>4857</v>
      </c>
      <c r="I716" s="153">
        <v>4001</v>
      </c>
      <c r="J716" s="153">
        <v>4426</v>
      </c>
      <c r="K716" s="153"/>
      <c r="L716" s="153"/>
      <c r="M716" s="153"/>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v>51244</v>
      </c>
      <c r="I719" s="153">
        <v>44578</v>
      </c>
      <c r="J719" s="153">
        <v>49331</v>
      </c>
      <c r="K719" s="153"/>
      <c r="L719" s="153"/>
      <c r="M719" s="153"/>
      <c r="N719" s="153"/>
      <c r="O719" s="153"/>
      <c r="P719" s="153"/>
      <c r="Q719" s="153"/>
      <c r="R719" s="130">
        <v>2019</v>
      </c>
      <c r="S719" s="263"/>
      <c r="T719" s="154"/>
      <c r="U719" s="244"/>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09"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471</v>
      </c>
      <c r="T721" s="154"/>
      <c r="U721" s="242" t="s">
        <v>765</v>
      </c>
    </row>
    <row r="722" spans="1:21" x14ac:dyDescent="0.2">
      <c r="A722" s="44"/>
      <c r="B722" s="45"/>
      <c r="C722" s="159"/>
      <c r="D722" s="78">
        <v>2019</v>
      </c>
      <c r="E722" s="153"/>
      <c r="F722" s="153">
        <v>2790</v>
      </c>
      <c r="G722" s="153">
        <v>2674</v>
      </c>
      <c r="H722" s="153">
        <v>3033</v>
      </c>
      <c r="I722" s="153">
        <v>2629</v>
      </c>
      <c r="J722" s="153">
        <v>2908</v>
      </c>
      <c r="K722" s="153"/>
      <c r="L722" s="153"/>
      <c r="M722" s="153"/>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v>27042</v>
      </c>
      <c r="I725" s="153">
        <v>23568</v>
      </c>
      <c r="J725" s="153">
        <v>26332</v>
      </c>
      <c r="K725" s="153"/>
      <c r="L725" s="153"/>
      <c r="M725" s="153"/>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471</v>
      </c>
      <c r="T727" s="154"/>
      <c r="U727" s="242" t="s">
        <v>766</v>
      </c>
    </row>
    <row r="728" spans="1:21" x14ac:dyDescent="0.2">
      <c r="A728" s="44"/>
      <c r="B728" s="45"/>
      <c r="C728" s="159"/>
      <c r="D728" s="152">
        <v>2019</v>
      </c>
      <c r="E728" s="153"/>
      <c r="F728" s="153">
        <v>370</v>
      </c>
      <c r="G728" s="153" t="s">
        <v>1699</v>
      </c>
      <c r="H728" s="153">
        <v>381</v>
      </c>
      <c r="I728" s="153">
        <v>332</v>
      </c>
      <c r="J728" s="153">
        <v>363</v>
      </c>
      <c r="K728" s="153"/>
      <c r="L728" s="153"/>
      <c r="M728" s="153"/>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v>18891</v>
      </c>
      <c r="G731" s="153">
        <v>18181</v>
      </c>
      <c r="H731" s="153">
        <v>19818</v>
      </c>
      <c r="I731" s="153">
        <v>17580</v>
      </c>
      <c r="J731" s="153">
        <v>19434</v>
      </c>
      <c r="K731" s="153"/>
      <c r="L731" s="153"/>
      <c r="M731" s="153"/>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471</v>
      </c>
      <c r="T733" s="154"/>
      <c r="U733" s="242" t="s">
        <v>767</v>
      </c>
    </row>
    <row r="734" spans="1:21" x14ac:dyDescent="0.2">
      <c r="A734" s="44"/>
      <c r="B734" s="40"/>
      <c r="C734" s="151"/>
      <c r="D734" s="152">
        <v>2019</v>
      </c>
      <c r="E734" s="153"/>
      <c r="F734" s="35">
        <v>12.5</v>
      </c>
      <c r="G734" s="35">
        <v>13.3</v>
      </c>
      <c r="H734" s="35">
        <v>15</v>
      </c>
      <c r="I734" s="35">
        <v>12.1</v>
      </c>
      <c r="J734" s="35">
        <v>12.1</v>
      </c>
      <c r="K734" s="35"/>
      <c r="L734" s="35"/>
      <c r="M734" s="35"/>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v>1061</v>
      </c>
      <c r="G737" s="153">
        <v>1067</v>
      </c>
      <c r="H737" s="153">
        <v>1233</v>
      </c>
      <c r="I737" s="153">
        <v>973</v>
      </c>
      <c r="J737" s="153">
        <v>973</v>
      </c>
      <c r="K737" s="153"/>
      <c r="L737" s="153"/>
      <c r="M737" s="153"/>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3">
        <v>416</v>
      </c>
      <c r="F739" s="35">
        <v>28.4</v>
      </c>
      <c r="G739" s="56" t="s">
        <v>1887</v>
      </c>
      <c r="H739" s="35">
        <v>36.5</v>
      </c>
      <c r="I739" s="35">
        <v>28.3</v>
      </c>
      <c r="J739" s="35">
        <v>31.8</v>
      </c>
      <c r="K739" s="35">
        <v>41.3</v>
      </c>
      <c r="L739" s="35">
        <v>45.4</v>
      </c>
      <c r="M739" s="35">
        <v>24.1</v>
      </c>
      <c r="N739" s="56" t="s">
        <v>1700</v>
      </c>
      <c r="O739" s="35">
        <v>35.6</v>
      </c>
      <c r="P739" s="35">
        <v>28.2</v>
      </c>
      <c r="Q739" s="35">
        <v>35.299999999999997</v>
      </c>
      <c r="R739" s="130">
        <v>2018</v>
      </c>
      <c r="S739" s="263" t="s">
        <v>471</v>
      </c>
      <c r="T739" s="154"/>
      <c r="U739" s="242" t="s">
        <v>768</v>
      </c>
    </row>
    <row r="740" spans="1:21" x14ac:dyDescent="0.2">
      <c r="A740" s="44"/>
      <c r="B740" s="40"/>
      <c r="C740" s="151"/>
      <c r="D740" s="152">
        <v>2019</v>
      </c>
      <c r="E740" s="153"/>
      <c r="F740" s="35">
        <v>41</v>
      </c>
      <c r="G740" s="35">
        <v>40.700000000000003</v>
      </c>
      <c r="H740" s="35">
        <v>44.2</v>
      </c>
      <c r="I740" s="35">
        <v>48.2</v>
      </c>
      <c r="J740" s="35">
        <v>54</v>
      </c>
      <c r="K740" s="35"/>
      <c r="L740" s="35"/>
      <c r="M740" s="35"/>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v>16124</v>
      </c>
      <c r="F742" s="201">
        <v>434</v>
      </c>
      <c r="G742" s="201">
        <v>1821</v>
      </c>
      <c r="H742" s="201">
        <v>1831</v>
      </c>
      <c r="I742" s="288">
        <v>1615</v>
      </c>
      <c r="J742" s="207">
        <v>1599</v>
      </c>
      <c r="K742" s="207">
        <v>1762</v>
      </c>
      <c r="L742" s="207">
        <v>1306</v>
      </c>
      <c r="M742" s="207">
        <v>1159</v>
      </c>
      <c r="N742" s="207">
        <v>1282</v>
      </c>
      <c r="O742" s="207">
        <v>1188</v>
      </c>
      <c r="P742" s="207">
        <v>1028</v>
      </c>
      <c r="Q742" s="207">
        <v>1100</v>
      </c>
      <c r="R742" s="130">
        <v>2018</v>
      </c>
      <c r="S742" s="263" t="s">
        <v>29</v>
      </c>
      <c r="T742" s="154"/>
      <c r="U742" s="242"/>
    </row>
    <row r="743" spans="1:21" x14ac:dyDescent="0.2">
      <c r="A743" s="1"/>
      <c r="B743" s="45"/>
      <c r="C743" s="159"/>
      <c r="D743" s="152">
        <v>2019</v>
      </c>
      <c r="E743" s="153"/>
      <c r="F743" s="201">
        <v>1747</v>
      </c>
      <c r="G743" s="201">
        <v>1749</v>
      </c>
      <c r="H743" s="201">
        <v>1810</v>
      </c>
      <c r="I743" s="288">
        <v>1467</v>
      </c>
      <c r="J743" s="207">
        <v>1492</v>
      </c>
      <c r="K743" s="207"/>
      <c r="L743" s="207"/>
      <c r="M743" s="207"/>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769</v>
      </c>
    </row>
    <row r="746" spans="1:21" x14ac:dyDescent="0.2">
      <c r="A746" s="1"/>
      <c r="B746" s="45"/>
      <c r="C746" s="159"/>
      <c r="D746" s="152">
        <v>2019</v>
      </c>
      <c r="E746" s="153"/>
      <c r="F746" s="153" t="s">
        <v>1701</v>
      </c>
      <c r="G746" s="153" t="s">
        <v>1702</v>
      </c>
      <c r="H746" s="153">
        <v>10653</v>
      </c>
      <c r="I746" s="153">
        <v>10995</v>
      </c>
      <c r="J746" s="153">
        <v>11669</v>
      </c>
      <c r="K746" s="153"/>
      <c r="L746" s="153"/>
      <c r="M746" s="153"/>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609</v>
      </c>
    </row>
    <row r="749" spans="1:21" x14ac:dyDescent="0.2">
      <c r="A749" s="1"/>
      <c r="B749" s="45"/>
      <c r="C749" s="159"/>
      <c r="D749" s="152">
        <v>2019</v>
      </c>
      <c r="E749" s="153"/>
      <c r="F749" s="153">
        <v>5001</v>
      </c>
      <c r="G749" s="153">
        <v>6257</v>
      </c>
      <c r="H749" s="153">
        <v>6513</v>
      </c>
      <c r="I749" s="153">
        <v>6695</v>
      </c>
      <c r="J749" s="153">
        <v>7446</v>
      </c>
      <c r="K749" s="153"/>
      <c r="L749" s="153"/>
      <c r="M749" s="153"/>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3"/>
      <c r="S750" s="263"/>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3">
        <v>2018</v>
      </c>
      <c r="S751" s="263" t="s">
        <v>29</v>
      </c>
      <c r="T751" s="154"/>
      <c r="U751" s="121" t="s">
        <v>1220</v>
      </c>
    </row>
    <row r="752" spans="1:21" s="13" customFormat="1" ht="11.25" customHeight="1" x14ac:dyDescent="0.2">
      <c r="A752" s="321"/>
      <c r="B752" s="45"/>
      <c r="C752" s="159"/>
      <c r="D752" s="152">
        <v>2019</v>
      </c>
      <c r="E752" s="153"/>
      <c r="F752" s="153">
        <v>7886</v>
      </c>
      <c r="G752" s="153">
        <v>9443</v>
      </c>
      <c r="H752" s="153">
        <v>11456</v>
      </c>
      <c r="I752" s="153">
        <v>11109</v>
      </c>
      <c r="J752" s="153">
        <v>12538</v>
      </c>
      <c r="K752" s="153"/>
      <c r="L752" s="153"/>
      <c r="M752" s="153"/>
      <c r="N752" s="153"/>
      <c r="O752" s="153"/>
      <c r="P752" s="153"/>
      <c r="Q752" s="153"/>
      <c r="R752" s="313">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610</v>
      </c>
    </row>
    <row r="754" spans="1:21" x14ac:dyDescent="0.2">
      <c r="A754" s="44" t="s">
        <v>449</v>
      </c>
      <c r="B754" s="45"/>
      <c r="C754" s="159" t="s">
        <v>29</v>
      </c>
      <c r="D754" s="152">
        <v>2018</v>
      </c>
      <c r="E754" s="153" t="s">
        <v>1703</v>
      </c>
      <c r="F754" s="153">
        <v>11879</v>
      </c>
      <c r="G754" s="153">
        <v>13256</v>
      </c>
      <c r="H754" s="153">
        <v>15307</v>
      </c>
      <c r="I754" s="153">
        <v>16725</v>
      </c>
      <c r="J754" s="153">
        <v>18682</v>
      </c>
      <c r="K754" s="153">
        <v>20630</v>
      </c>
      <c r="L754" s="153">
        <v>19679</v>
      </c>
      <c r="M754" s="153">
        <v>20661</v>
      </c>
      <c r="N754" s="153">
        <v>21791</v>
      </c>
      <c r="O754" s="153">
        <v>23708</v>
      </c>
      <c r="P754" s="153">
        <v>18057</v>
      </c>
      <c r="Q754" s="153" t="s">
        <v>1706</v>
      </c>
      <c r="R754" s="130">
        <v>2018</v>
      </c>
      <c r="S754" s="263" t="s">
        <v>29</v>
      </c>
      <c r="T754" s="154"/>
      <c r="U754" s="242" t="s">
        <v>757</v>
      </c>
    </row>
    <row r="755" spans="1:21" x14ac:dyDescent="0.2">
      <c r="A755" s="1"/>
      <c r="B755" s="45"/>
      <c r="C755" s="159"/>
      <c r="D755" s="152">
        <v>2019</v>
      </c>
      <c r="E755" s="153"/>
      <c r="F755" s="153">
        <v>13904</v>
      </c>
      <c r="G755" s="153" t="s">
        <v>1704</v>
      </c>
      <c r="H755" s="153" t="s">
        <v>1705</v>
      </c>
      <c r="I755" s="153">
        <v>21927</v>
      </c>
      <c r="J755" s="153">
        <v>21087</v>
      </c>
      <c r="K755" s="153"/>
      <c r="L755" s="153"/>
      <c r="M755" s="153"/>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v>309421</v>
      </c>
      <c r="F757" s="153">
        <v>25205</v>
      </c>
      <c r="G757" s="153">
        <v>24483</v>
      </c>
      <c r="H757" s="153">
        <v>26789</v>
      </c>
      <c r="I757" s="153">
        <v>25245</v>
      </c>
      <c r="J757" s="153">
        <v>25852</v>
      </c>
      <c r="K757" s="153">
        <v>25513</v>
      </c>
      <c r="L757" s="153">
        <v>25120</v>
      </c>
      <c r="M757" s="153">
        <v>26472</v>
      </c>
      <c r="N757" s="153">
        <v>24477</v>
      </c>
      <c r="O757" s="153">
        <v>28702</v>
      </c>
      <c r="P757" s="153">
        <v>27504</v>
      </c>
      <c r="Q757" s="153">
        <v>22152</v>
      </c>
      <c r="R757" s="130">
        <v>2018</v>
      </c>
      <c r="S757" s="263" t="s">
        <v>29</v>
      </c>
      <c r="T757" s="154"/>
      <c r="U757" s="242" t="s">
        <v>770</v>
      </c>
    </row>
    <row r="758" spans="1:21" x14ac:dyDescent="0.2">
      <c r="A758" s="44"/>
      <c r="B758" s="1"/>
      <c r="C758" s="177"/>
      <c r="D758" s="152">
        <v>2019</v>
      </c>
      <c r="E758" s="153"/>
      <c r="F758" s="153" t="s">
        <v>1707</v>
      </c>
      <c r="G758" s="153" t="s">
        <v>1708</v>
      </c>
      <c r="H758" s="153" t="s">
        <v>1709</v>
      </c>
      <c r="I758" s="153">
        <v>25602</v>
      </c>
      <c r="J758" s="153">
        <v>26472</v>
      </c>
      <c r="K758" s="153"/>
      <c r="L758" s="153"/>
      <c r="M758" s="153"/>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1077</v>
      </c>
    </row>
    <row r="761" spans="1:21" x14ac:dyDescent="0.2">
      <c r="A761" s="137"/>
      <c r="B761" s="1"/>
      <c r="C761" s="177"/>
      <c r="D761" s="152">
        <v>2019</v>
      </c>
      <c r="E761" s="153"/>
      <c r="F761" s="153" t="s">
        <v>1710</v>
      </c>
      <c r="G761" s="153" t="s">
        <v>1711</v>
      </c>
      <c r="H761" s="153" t="s">
        <v>1712</v>
      </c>
      <c r="I761" s="153" t="s">
        <v>1713</v>
      </c>
      <c r="J761" s="153">
        <v>26350</v>
      </c>
      <c r="K761" s="153"/>
      <c r="L761" s="153"/>
      <c r="M761" s="153"/>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613</v>
      </c>
    </row>
    <row r="764" spans="1:21" x14ac:dyDescent="0.2">
      <c r="A764" s="44"/>
      <c r="B764" s="1"/>
      <c r="C764" s="177"/>
      <c r="D764" s="152">
        <v>2019</v>
      </c>
      <c r="E764" s="153"/>
      <c r="F764" s="153">
        <v>4168</v>
      </c>
      <c r="G764" s="153">
        <v>4196</v>
      </c>
      <c r="H764" s="153">
        <v>4254</v>
      </c>
      <c r="I764" s="153">
        <v>4417</v>
      </c>
      <c r="J764" s="153">
        <v>4529</v>
      </c>
      <c r="K764" s="153"/>
      <c r="L764" s="153"/>
      <c r="M764" s="153"/>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1120</v>
      </c>
      <c r="T766" s="154"/>
      <c r="U766" s="242"/>
    </row>
    <row r="767" spans="1:21" x14ac:dyDescent="0.2">
      <c r="A767" s="1"/>
      <c r="B767" s="28"/>
      <c r="C767" s="159"/>
      <c r="D767" s="152">
        <v>2019</v>
      </c>
      <c r="E767" s="153"/>
      <c r="F767" s="153">
        <v>1250</v>
      </c>
      <c r="G767" s="153">
        <v>1283</v>
      </c>
      <c r="H767" s="153">
        <v>1343</v>
      </c>
      <c r="I767" s="153">
        <v>1339</v>
      </c>
      <c r="J767" s="153">
        <v>1435</v>
      </c>
      <c r="K767" s="153"/>
      <c r="L767" s="153"/>
      <c r="M767" s="153"/>
      <c r="N767" s="153"/>
      <c r="O767" s="153"/>
      <c r="P767" s="153"/>
      <c r="Q767" s="153"/>
      <c r="R767" s="130">
        <v>2019</v>
      </c>
      <c r="S767" s="263"/>
      <c r="T767" s="154"/>
      <c r="U767" s="242"/>
    </row>
    <row r="768" spans="1:21" ht="11.25" customHeight="1" x14ac:dyDescent="0.2">
      <c r="A768" s="13" t="s">
        <v>1472</v>
      </c>
      <c r="B768" s="28"/>
      <c r="C768" s="159"/>
      <c r="D768" s="152"/>
      <c r="E768" s="153"/>
      <c r="F768" s="153"/>
      <c r="G768" s="153"/>
      <c r="H768" s="153"/>
      <c r="I768" s="153"/>
      <c r="J768" s="153"/>
      <c r="K768" s="153"/>
      <c r="L768" s="153"/>
      <c r="M768" s="153"/>
      <c r="N768" s="153"/>
      <c r="O768" s="153"/>
      <c r="P768" s="153"/>
      <c r="Q768" s="153"/>
      <c r="R768" s="130"/>
      <c r="S768" s="263"/>
      <c r="T768" s="154"/>
      <c r="U768" s="242" t="s">
        <v>1474</v>
      </c>
    </row>
    <row r="769" spans="1:21" ht="11.25" customHeight="1" x14ac:dyDescent="0.2">
      <c r="A769" s="44" t="s">
        <v>1473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4">
        <v>2018</v>
      </c>
      <c r="S769" s="263" t="s">
        <v>471</v>
      </c>
      <c r="T769" s="154"/>
      <c r="U769" s="242" t="s">
        <v>1475</v>
      </c>
    </row>
    <row r="770" spans="1:21" ht="11.25" customHeight="1" x14ac:dyDescent="0.2">
      <c r="A770" s="1"/>
      <c r="B770" s="28"/>
      <c r="C770" s="159"/>
      <c r="D770" s="152">
        <v>2019</v>
      </c>
      <c r="E770" s="153"/>
      <c r="F770" s="153">
        <v>537</v>
      </c>
      <c r="G770" s="153">
        <v>576</v>
      </c>
      <c r="H770" s="153">
        <v>695</v>
      </c>
      <c r="I770" s="153">
        <v>730</v>
      </c>
      <c r="J770" s="153">
        <v>746</v>
      </c>
      <c r="K770" s="153"/>
      <c r="L770" s="153"/>
      <c r="M770" s="153"/>
      <c r="N770" s="153"/>
      <c r="O770" s="153"/>
      <c r="P770" s="153"/>
      <c r="Q770" s="153"/>
      <c r="R770" s="314">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4"/>
      <c r="S771" s="263"/>
      <c r="T771" s="154"/>
      <c r="U771" s="242"/>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471</v>
      </c>
      <c r="T772" s="154"/>
      <c r="U772" s="242" t="s">
        <v>771</v>
      </c>
    </row>
    <row r="773" spans="1:21" x14ac:dyDescent="0.2">
      <c r="A773" s="44"/>
      <c r="B773" s="28"/>
      <c r="C773" s="159"/>
      <c r="D773" s="152">
        <v>2019</v>
      </c>
      <c r="E773" s="153"/>
      <c r="F773" s="153">
        <v>482</v>
      </c>
      <c r="G773" s="153">
        <v>526</v>
      </c>
      <c r="H773" s="153">
        <v>646</v>
      </c>
      <c r="I773" s="153">
        <v>678</v>
      </c>
      <c r="J773" s="153">
        <v>696</v>
      </c>
      <c r="K773" s="153"/>
      <c r="L773" s="153"/>
      <c r="M773" s="153"/>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471</v>
      </c>
      <c r="T775" s="154"/>
      <c r="U775" s="242" t="s">
        <v>615</v>
      </c>
    </row>
    <row r="776" spans="1:21" x14ac:dyDescent="0.2">
      <c r="A776" s="1"/>
      <c r="B776" s="28"/>
      <c r="C776" s="159"/>
      <c r="D776" s="152">
        <v>2019</v>
      </c>
      <c r="E776" s="153"/>
      <c r="F776" s="56">
        <v>20.399999999999999</v>
      </c>
      <c r="G776" s="56">
        <v>20.7</v>
      </c>
      <c r="H776" s="56">
        <v>25.7</v>
      </c>
      <c r="I776" s="35">
        <v>23.3</v>
      </c>
      <c r="J776" s="56">
        <v>25.6</v>
      </c>
      <c r="K776" s="35"/>
      <c r="L776" s="35"/>
      <c r="M776" s="35"/>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19" t="s">
        <v>209</v>
      </c>
      <c r="B778" s="419"/>
      <c r="C778" s="419"/>
      <c r="D778" s="419"/>
      <c r="E778" s="419"/>
      <c r="F778" s="419"/>
      <c r="G778" s="419"/>
      <c r="H778" s="419"/>
      <c r="I778" s="419"/>
      <c r="J778" s="419"/>
      <c r="K778" s="419"/>
      <c r="L778" s="418" t="s">
        <v>210</v>
      </c>
      <c r="M778" s="418"/>
      <c r="N778" s="418"/>
      <c r="O778" s="418"/>
      <c r="P778" s="418"/>
      <c r="Q778" s="418"/>
      <c r="R778" s="418"/>
      <c r="S778" s="418"/>
      <c r="T778" s="418"/>
      <c r="U778" s="248"/>
    </row>
    <row r="779" spans="1:21" ht="12.75" x14ac:dyDescent="0.2">
      <c r="A779" s="116" t="s">
        <v>1510</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1511</v>
      </c>
      <c r="B780" s="28"/>
      <c r="D780" s="79"/>
      <c r="E780" s="1"/>
      <c r="F780" s="1"/>
      <c r="G780" s="1"/>
      <c r="H780" s="1"/>
      <c r="I780" s="1"/>
      <c r="J780" s="1"/>
      <c r="K780" s="1"/>
      <c r="L780" s="1"/>
      <c r="M780" s="1"/>
      <c r="N780" s="1"/>
      <c r="O780" s="1"/>
      <c r="P780" s="1"/>
      <c r="Q780" s="1"/>
      <c r="R780" s="131"/>
      <c r="U780" s="242"/>
    </row>
    <row r="781" spans="1:21" ht="11.25" customHeight="1" x14ac:dyDescent="0.2">
      <c r="A781" s="379" t="s">
        <v>90</v>
      </c>
      <c r="B781" s="140"/>
      <c r="C781" s="386" t="s">
        <v>217</v>
      </c>
      <c r="D781" s="380" t="s">
        <v>249</v>
      </c>
      <c r="E781" s="415" t="s">
        <v>161</v>
      </c>
      <c r="F781" s="379"/>
      <c r="G781" s="379"/>
      <c r="H781" s="379"/>
      <c r="I781" s="379"/>
      <c r="J781" s="379"/>
      <c r="K781" s="379"/>
      <c r="L781" s="388" t="s">
        <v>162</v>
      </c>
      <c r="M781" s="388"/>
      <c r="N781" s="388"/>
      <c r="O781" s="388"/>
      <c r="P781" s="388"/>
      <c r="Q781" s="410"/>
      <c r="R781" s="407" t="s">
        <v>250</v>
      </c>
      <c r="S781" s="407" t="s">
        <v>218</v>
      </c>
      <c r="T781" s="141"/>
      <c r="U781" s="388" t="s">
        <v>1081</v>
      </c>
    </row>
    <row r="782" spans="1:21" x14ac:dyDescent="0.2">
      <c r="A782" s="381"/>
      <c r="B782" s="142"/>
      <c r="C782" s="387"/>
      <c r="D782" s="382"/>
      <c r="E782" s="416"/>
      <c r="F782" s="383"/>
      <c r="G782" s="383"/>
      <c r="H782" s="383"/>
      <c r="I782" s="383"/>
      <c r="J782" s="383"/>
      <c r="K782" s="383"/>
      <c r="L782" s="390"/>
      <c r="M782" s="390"/>
      <c r="N782" s="390"/>
      <c r="O782" s="390"/>
      <c r="P782" s="390"/>
      <c r="Q782" s="411"/>
      <c r="R782" s="408"/>
      <c r="S782" s="408"/>
      <c r="T782" s="143"/>
      <c r="U782" s="389"/>
    </row>
    <row r="783" spans="1:21" x14ac:dyDescent="0.2">
      <c r="A783" s="383"/>
      <c r="B783" s="144"/>
      <c r="C783" s="413"/>
      <c r="D783" s="384"/>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09"/>
      <c r="S783" s="409"/>
      <c r="T783" s="146"/>
      <c r="U783" s="390"/>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2" t="s">
        <v>188</v>
      </c>
      <c r="B785" s="412"/>
      <c r="C785" s="412"/>
      <c r="D785" s="412"/>
      <c r="E785" s="412"/>
      <c r="F785" s="412"/>
      <c r="G785" s="412"/>
      <c r="H785" s="412"/>
      <c r="I785" s="412"/>
      <c r="J785" s="412"/>
      <c r="K785" s="412"/>
      <c r="L785" s="414" t="s">
        <v>1454</v>
      </c>
      <c r="M785" s="414"/>
      <c r="N785" s="414"/>
      <c r="O785" s="414"/>
      <c r="P785" s="414"/>
      <c r="Q785" s="414"/>
      <c r="R785" s="414"/>
      <c r="S785" s="414"/>
      <c r="T785" s="414"/>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1037</v>
      </c>
      <c r="B788" s="1"/>
      <c r="C788" s="177"/>
      <c r="D788" s="160"/>
      <c r="E788" s="43"/>
      <c r="F788" s="43"/>
      <c r="G788" s="43"/>
      <c r="H788" s="43"/>
      <c r="I788" s="43"/>
      <c r="J788" s="43"/>
      <c r="K788" s="43"/>
      <c r="L788" s="43"/>
      <c r="M788" s="43"/>
      <c r="N788" s="43"/>
      <c r="O788" s="43"/>
      <c r="P788" s="43"/>
      <c r="Q788" s="43"/>
      <c r="R788" s="252"/>
      <c r="S788" s="269"/>
      <c r="T788" s="208"/>
      <c r="U788" s="242"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1120</v>
      </c>
      <c r="T789" s="154"/>
      <c r="U789" s="242" t="s">
        <v>1102</v>
      </c>
    </row>
    <row r="790" spans="1:21" x14ac:dyDescent="0.2">
      <c r="A790" s="13"/>
      <c r="B790" s="1"/>
      <c r="C790" s="177"/>
      <c r="D790" s="152">
        <v>2019</v>
      </c>
      <c r="E790" s="153"/>
      <c r="F790" s="153">
        <v>10166</v>
      </c>
      <c r="G790" s="153">
        <v>9330</v>
      </c>
      <c r="H790" s="153">
        <v>12254</v>
      </c>
      <c r="I790" s="153">
        <v>11997</v>
      </c>
      <c r="J790" s="153">
        <v>12320</v>
      </c>
      <c r="K790" s="153"/>
      <c r="L790" s="153"/>
      <c r="M790" s="153"/>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1120</v>
      </c>
      <c r="T792" s="154"/>
      <c r="U792" s="242" t="s">
        <v>772</v>
      </c>
    </row>
    <row r="793" spans="1:21" x14ac:dyDescent="0.2">
      <c r="A793" s="30"/>
      <c r="B793" s="1"/>
      <c r="C793" s="177"/>
      <c r="D793" s="152">
        <v>2019</v>
      </c>
      <c r="E793" s="153"/>
      <c r="F793" s="153">
        <v>906</v>
      </c>
      <c r="G793" s="153">
        <v>882</v>
      </c>
      <c r="H793" s="153">
        <v>1056</v>
      </c>
      <c r="I793" s="153">
        <v>1111</v>
      </c>
      <c r="J793" s="153">
        <v>1309</v>
      </c>
      <c r="K793" s="153"/>
      <c r="L793" s="153"/>
      <c r="M793" s="153"/>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1120</v>
      </c>
      <c r="T795" s="154"/>
      <c r="U795" s="242" t="s">
        <v>618</v>
      </c>
    </row>
    <row r="796" spans="1:21" x14ac:dyDescent="0.2">
      <c r="A796" s="30"/>
      <c r="B796" s="1"/>
      <c r="C796" s="177"/>
      <c r="D796" s="152">
        <v>2019</v>
      </c>
      <c r="E796" s="153"/>
      <c r="F796" s="153">
        <v>425</v>
      </c>
      <c r="G796" s="153">
        <v>404</v>
      </c>
      <c r="H796" s="153">
        <v>475</v>
      </c>
      <c r="I796" s="153">
        <v>479</v>
      </c>
      <c r="J796" s="153">
        <v>482</v>
      </c>
      <c r="K796" s="153"/>
      <c r="L796" s="153"/>
      <c r="M796" s="153"/>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2"/>
      <c r="S798" s="263"/>
      <c r="T798" s="154"/>
      <c r="U798" s="242"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471</v>
      </c>
      <c r="T799" s="154"/>
      <c r="U799" s="242" t="s">
        <v>1103</v>
      </c>
    </row>
    <row r="800" spans="1:21" x14ac:dyDescent="0.2">
      <c r="A800" s="49"/>
      <c r="B800" s="1"/>
      <c r="C800" s="177"/>
      <c r="D800" s="152">
        <v>2019</v>
      </c>
      <c r="E800" s="153"/>
      <c r="F800" s="153">
        <v>5528</v>
      </c>
      <c r="G800" s="153">
        <v>4064</v>
      </c>
      <c r="H800" s="153">
        <v>7681</v>
      </c>
      <c r="I800" s="153">
        <v>6811</v>
      </c>
      <c r="J800" s="153">
        <v>6013</v>
      </c>
      <c r="K800" s="153"/>
      <c r="L800" s="153"/>
      <c r="M800" s="153"/>
      <c r="N800" s="153"/>
      <c r="O800" s="153"/>
      <c r="P800" s="153"/>
      <c r="Q800" s="153"/>
      <c r="R800" s="130">
        <v>2019</v>
      </c>
      <c r="S800" s="263"/>
      <c r="T800" s="154"/>
      <c r="U800" s="242"/>
    </row>
    <row r="801" spans="1:21" s="13" customFormat="1" x14ac:dyDescent="0.2">
      <c r="A801" s="49"/>
      <c r="B801" s="321"/>
      <c r="C801" s="322"/>
      <c r="D801" s="152"/>
      <c r="E801" s="153"/>
      <c r="F801" s="153"/>
      <c r="G801" s="153"/>
      <c r="H801" s="153"/>
      <c r="I801" s="153"/>
      <c r="J801" s="153"/>
      <c r="K801" s="153"/>
      <c r="L801" s="153"/>
      <c r="M801" s="153"/>
      <c r="N801" s="153"/>
      <c r="O801" s="153"/>
      <c r="P801" s="153"/>
      <c r="Q801" s="153"/>
      <c r="R801" s="313"/>
      <c r="S801" s="263"/>
      <c r="T801" s="154"/>
      <c r="U801" s="242" t="s">
        <v>1323</v>
      </c>
    </row>
    <row r="802" spans="1:21" s="13" customFormat="1" x14ac:dyDescent="0.2">
      <c r="A802" s="13" t="s">
        <v>1221</v>
      </c>
      <c r="C802" s="46" t="s">
        <v>29</v>
      </c>
      <c r="D802" s="152">
        <v>2018</v>
      </c>
      <c r="E802" s="153">
        <v>45801</v>
      </c>
      <c r="F802" s="153">
        <v>4420</v>
      </c>
      <c r="G802" s="153">
        <v>4170</v>
      </c>
      <c r="H802" s="153">
        <v>4079</v>
      </c>
      <c r="I802" s="153">
        <v>3755</v>
      </c>
      <c r="J802" s="153">
        <v>3952</v>
      </c>
      <c r="K802" s="153">
        <v>3732</v>
      </c>
      <c r="L802" s="153">
        <v>3701</v>
      </c>
      <c r="M802" s="153">
        <v>3346</v>
      </c>
      <c r="N802" s="153">
        <v>3609</v>
      </c>
      <c r="O802" s="153">
        <v>3761</v>
      </c>
      <c r="P802" s="153">
        <v>3635</v>
      </c>
      <c r="Q802" s="153">
        <v>3641</v>
      </c>
      <c r="R802" s="313">
        <v>2018</v>
      </c>
      <c r="S802" s="263" t="s">
        <v>29</v>
      </c>
      <c r="T802" s="154"/>
      <c r="U802" s="121" t="s">
        <v>1322</v>
      </c>
    </row>
    <row r="803" spans="1:21" s="13" customFormat="1" x14ac:dyDescent="0.2">
      <c r="A803" s="49"/>
      <c r="B803" s="321"/>
      <c r="C803" s="322"/>
      <c r="D803" s="152">
        <v>2019</v>
      </c>
      <c r="E803" s="153"/>
      <c r="F803" s="153">
        <v>2995</v>
      </c>
      <c r="G803" s="153">
        <v>2560</v>
      </c>
      <c r="H803" s="153">
        <v>2910</v>
      </c>
      <c r="I803" s="153">
        <v>2114</v>
      </c>
      <c r="J803" s="153">
        <v>2936</v>
      </c>
      <c r="K803" s="153"/>
      <c r="L803" s="153"/>
      <c r="M803" s="153"/>
      <c r="N803" s="153"/>
      <c r="O803" s="153"/>
      <c r="P803" s="153"/>
      <c r="Q803" s="153"/>
      <c r="R803" s="313">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299"/>
      <c r="S804" s="263"/>
      <c r="T804" s="154"/>
      <c r="U804" s="242"/>
    </row>
    <row r="805" spans="1:21" x14ac:dyDescent="0.2">
      <c r="A805" s="30" t="s">
        <v>1478</v>
      </c>
      <c r="B805" s="321"/>
      <c r="C805" s="322"/>
      <c r="D805" s="152"/>
      <c r="E805" s="153"/>
      <c r="F805" s="153"/>
      <c r="G805" s="153"/>
      <c r="H805" s="153"/>
      <c r="I805" s="153"/>
      <c r="J805" s="153"/>
      <c r="K805" s="153"/>
      <c r="L805" s="153"/>
      <c r="M805" s="153"/>
      <c r="N805" s="153"/>
      <c r="O805" s="153"/>
      <c r="P805" s="153"/>
      <c r="Q805" s="153"/>
      <c r="R805" s="336"/>
      <c r="S805" s="263"/>
      <c r="T805" s="154"/>
      <c r="U805" s="242"/>
    </row>
    <row r="806" spans="1:21" x14ac:dyDescent="0.2">
      <c r="A806" s="44" t="s">
        <v>1479</v>
      </c>
      <c r="B806" s="321"/>
      <c r="C806" s="46" t="s">
        <v>29</v>
      </c>
      <c r="D806" s="152">
        <v>2018</v>
      </c>
      <c r="E806" s="153">
        <v>1819925</v>
      </c>
      <c r="F806" s="153">
        <v>149937</v>
      </c>
      <c r="G806" s="153">
        <v>140547</v>
      </c>
      <c r="H806" s="153">
        <v>156355</v>
      </c>
      <c r="I806" s="153">
        <v>151934</v>
      </c>
      <c r="J806" s="153">
        <v>148721</v>
      </c>
      <c r="K806" s="153">
        <v>153014</v>
      </c>
      <c r="L806" s="153">
        <v>147291</v>
      </c>
      <c r="M806" s="153">
        <v>145549</v>
      </c>
      <c r="N806" s="153">
        <v>152536</v>
      </c>
      <c r="O806" s="153">
        <v>170406</v>
      </c>
      <c r="P806" s="153">
        <v>154873</v>
      </c>
      <c r="Q806" s="153">
        <v>153462</v>
      </c>
      <c r="R806" s="336">
        <v>2018</v>
      </c>
      <c r="S806" s="263" t="s">
        <v>29</v>
      </c>
      <c r="T806" s="154"/>
      <c r="U806" s="242" t="s">
        <v>1480</v>
      </c>
    </row>
    <row r="807" spans="1:21" x14ac:dyDescent="0.2">
      <c r="A807" s="49"/>
      <c r="B807" s="321"/>
      <c r="C807" s="322"/>
      <c r="D807" s="152">
        <v>2019</v>
      </c>
      <c r="E807" s="153"/>
      <c r="F807" s="153">
        <v>151757</v>
      </c>
      <c r="G807" s="153">
        <v>144078</v>
      </c>
      <c r="H807" s="153">
        <v>160847</v>
      </c>
      <c r="I807" s="153">
        <v>160838</v>
      </c>
      <c r="J807" s="153">
        <v>162354</v>
      </c>
      <c r="K807" s="153"/>
      <c r="L807" s="153"/>
      <c r="M807" s="153"/>
      <c r="N807" s="153"/>
      <c r="O807" s="153"/>
      <c r="P807" s="153"/>
      <c r="Q807" s="153"/>
      <c r="R807" s="336">
        <v>2019</v>
      </c>
      <c r="S807" s="263"/>
      <c r="T807" s="154"/>
      <c r="U807" s="242"/>
    </row>
    <row r="808" spans="1:21" x14ac:dyDescent="0.2">
      <c r="A808" s="49"/>
      <c r="B808" s="321"/>
      <c r="C808" s="322"/>
      <c r="D808" s="152"/>
      <c r="E808" s="153"/>
      <c r="F808" s="153"/>
      <c r="G808" s="153"/>
      <c r="H808" s="153"/>
      <c r="I808" s="153"/>
      <c r="J808" s="153"/>
      <c r="K808" s="153"/>
      <c r="L808" s="153"/>
      <c r="M808" s="153"/>
      <c r="N808" s="153"/>
      <c r="O808" s="153"/>
      <c r="P808" s="153"/>
      <c r="Q808" s="153"/>
      <c r="R808" s="336"/>
      <c r="S808" s="263"/>
      <c r="T808" s="154"/>
      <c r="U808" s="242"/>
    </row>
    <row r="809" spans="1:21" ht="12.75" x14ac:dyDescent="0.2">
      <c r="A809" s="49"/>
      <c r="B809" s="321"/>
      <c r="C809" s="322" t="s">
        <v>818</v>
      </c>
      <c r="D809" s="152">
        <v>2018</v>
      </c>
      <c r="E809" s="153">
        <v>109721</v>
      </c>
      <c r="F809" s="153">
        <v>8861</v>
      </c>
      <c r="G809" s="153">
        <v>8389</v>
      </c>
      <c r="H809" s="153">
        <v>9419</v>
      </c>
      <c r="I809" s="153">
        <v>9267</v>
      </c>
      <c r="J809" s="153">
        <v>9000</v>
      </c>
      <c r="K809" s="153">
        <v>8807</v>
      </c>
      <c r="L809" s="153">
        <v>8727</v>
      </c>
      <c r="M809" s="153">
        <v>8757</v>
      </c>
      <c r="N809" s="153">
        <v>8935</v>
      </c>
      <c r="O809" s="153">
        <v>10565</v>
      </c>
      <c r="P809" s="153">
        <v>9435</v>
      </c>
      <c r="Q809" s="153">
        <v>9575</v>
      </c>
      <c r="R809" s="336">
        <v>2018</v>
      </c>
      <c r="S809" s="263" t="s">
        <v>1120</v>
      </c>
      <c r="T809" s="154"/>
      <c r="U809" s="242"/>
    </row>
    <row r="810" spans="1:21" x14ac:dyDescent="0.2">
      <c r="A810" s="49"/>
      <c r="B810" s="321"/>
      <c r="C810" s="322"/>
      <c r="D810" s="152">
        <v>2019</v>
      </c>
      <c r="E810" s="153"/>
      <c r="F810" s="153">
        <v>9081</v>
      </c>
      <c r="G810" s="153">
        <v>8700</v>
      </c>
      <c r="H810" s="153">
        <v>9723</v>
      </c>
      <c r="I810" s="153">
        <v>9817</v>
      </c>
      <c r="J810" s="153">
        <v>9821</v>
      </c>
      <c r="K810" s="153"/>
      <c r="L810" s="153"/>
      <c r="M810" s="153"/>
      <c r="N810" s="153"/>
      <c r="O810" s="153"/>
      <c r="P810" s="153"/>
      <c r="Q810" s="153"/>
      <c r="R810" s="336">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4"/>
      <c r="S811" s="263"/>
      <c r="T811" s="154"/>
      <c r="U811" s="242"/>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1121</v>
      </c>
      <c r="T812" s="154"/>
      <c r="U812" s="242" t="s">
        <v>1104</v>
      </c>
    </row>
    <row r="813" spans="1:21" x14ac:dyDescent="0.2">
      <c r="A813" s="30"/>
      <c r="B813" s="1"/>
      <c r="C813" s="177"/>
      <c r="D813" s="152">
        <v>2019</v>
      </c>
      <c r="E813" s="153"/>
      <c r="F813" s="153">
        <v>290</v>
      </c>
      <c r="G813" s="153">
        <v>251</v>
      </c>
      <c r="H813" s="153">
        <v>264</v>
      </c>
      <c r="I813" s="153">
        <v>274</v>
      </c>
      <c r="J813" s="153">
        <v>286</v>
      </c>
      <c r="K813" s="153"/>
      <c r="L813" s="153"/>
      <c r="M813" s="153"/>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475</v>
      </c>
      <c r="T815" s="154"/>
      <c r="U815" s="242"/>
    </row>
    <row r="816" spans="1:21" x14ac:dyDescent="0.2">
      <c r="A816" s="137"/>
      <c r="B816" s="1"/>
      <c r="C816" s="177"/>
      <c r="D816" s="152">
        <v>2019</v>
      </c>
      <c r="E816" s="153"/>
      <c r="F816" s="153">
        <v>150</v>
      </c>
      <c r="G816" s="153">
        <v>131</v>
      </c>
      <c r="H816" s="153">
        <v>135</v>
      </c>
      <c r="I816" s="153">
        <v>143</v>
      </c>
      <c r="J816" s="43">
        <v>149</v>
      </c>
      <c r="K816" s="43"/>
      <c r="L816" s="43"/>
      <c r="M816" s="43"/>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1121</v>
      </c>
      <c r="T818" s="154"/>
      <c r="U818" s="242" t="s">
        <v>773</v>
      </c>
    </row>
    <row r="819" spans="1:21" x14ac:dyDescent="0.2">
      <c r="A819" s="44"/>
      <c r="B819" s="1"/>
      <c r="C819" s="177"/>
      <c r="D819" s="152">
        <v>2019</v>
      </c>
      <c r="E819" s="153"/>
      <c r="F819" s="158">
        <v>9.5</v>
      </c>
      <c r="G819" s="158">
        <v>8.1</v>
      </c>
      <c r="H819" s="158">
        <v>10</v>
      </c>
      <c r="I819" s="158">
        <v>9.5</v>
      </c>
      <c r="J819" s="158">
        <v>10.1</v>
      </c>
      <c r="K819" s="158"/>
      <c r="L819" s="158"/>
      <c r="M819" s="158"/>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475</v>
      </c>
      <c r="T821" s="154"/>
      <c r="U821" s="242"/>
    </row>
    <row r="822" spans="1:21" x14ac:dyDescent="0.2">
      <c r="A822" s="54"/>
      <c r="B822" s="1"/>
      <c r="C822" s="177"/>
      <c r="D822" s="152">
        <v>2019</v>
      </c>
      <c r="E822" s="158"/>
      <c r="F822" s="158">
        <v>4.5</v>
      </c>
      <c r="G822" s="158">
        <v>3.9</v>
      </c>
      <c r="H822" s="158">
        <v>4.7</v>
      </c>
      <c r="I822" s="158">
        <v>4.5</v>
      </c>
      <c r="J822" s="158">
        <v>4.7</v>
      </c>
      <c r="K822" s="158"/>
      <c r="L822" s="158"/>
      <c r="M822" s="158"/>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1121</v>
      </c>
      <c r="T824" s="154"/>
      <c r="U824" s="242" t="s">
        <v>622</v>
      </c>
    </row>
    <row r="825" spans="1:21" x14ac:dyDescent="0.2">
      <c r="A825" s="44"/>
      <c r="B825" s="1"/>
      <c r="C825" s="177"/>
      <c r="D825" s="152">
        <v>2019</v>
      </c>
      <c r="E825" s="153"/>
      <c r="F825" s="153">
        <v>280</v>
      </c>
      <c r="G825" s="153">
        <v>242</v>
      </c>
      <c r="H825" s="153">
        <v>254</v>
      </c>
      <c r="I825" s="153">
        <v>264</v>
      </c>
      <c r="J825" s="153">
        <v>276</v>
      </c>
      <c r="K825" s="153"/>
      <c r="L825" s="153"/>
      <c r="M825" s="153"/>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475</v>
      </c>
      <c r="T827" s="154"/>
      <c r="U827" s="242"/>
    </row>
    <row r="828" spans="1:21" x14ac:dyDescent="0.2">
      <c r="A828" s="54"/>
      <c r="B828" s="1"/>
      <c r="C828" s="177"/>
      <c r="D828" s="152">
        <v>2019</v>
      </c>
      <c r="E828" s="153"/>
      <c r="F828" s="183">
        <v>146</v>
      </c>
      <c r="G828" s="183">
        <v>126</v>
      </c>
      <c r="H828" s="153">
        <v>130</v>
      </c>
      <c r="I828" s="43">
        <v>138</v>
      </c>
      <c r="J828" s="43">
        <v>144</v>
      </c>
      <c r="K828" s="43"/>
      <c r="L828" s="43"/>
      <c r="M828" s="43"/>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1122</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3" t="s">
        <v>471</v>
      </c>
      <c r="T830" s="154"/>
      <c r="U830" s="242" t="s">
        <v>774</v>
      </c>
    </row>
    <row r="831" spans="1:21" x14ac:dyDescent="0.2">
      <c r="A831" s="13"/>
      <c r="B831" s="1"/>
      <c r="C831" s="177"/>
      <c r="D831" s="152">
        <v>2019</v>
      </c>
      <c r="E831" s="153"/>
      <c r="F831" s="183">
        <v>39</v>
      </c>
      <c r="G831" s="183">
        <v>50</v>
      </c>
      <c r="H831" s="183">
        <v>87</v>
      </c>
      <c r="I831" s="201">
        <v>78</v>
      </c>
      <c r="J831" s="201">
        <v>153</v>
      </c>
      <c r="K831" s="201"/>
      <c r="L831" s="201"/>
      <c r="M831" s="201"/>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471</v>
      </c>
      <c r="T833" s="154"/>
      <c r="U833" s="242" t="s">
        <v>775</v>
      </c>
    </row>
    <row r="834" spans="1:21" x14ac:dyDescent="0.2">
      <c r="A834" s="40"/>
      <c r="B834" s="1"/>
      <c r="C834" s="177"/>
      <c r="D834" s="152">
        <v>2019</v>
      </c>
      <c r="E834" s="153"/>
      <c r="F834" s="153">
        <v>9860</v>
      </c>
      <c r="G834" s="153">
        <v>8594</v>
      </c>
      <c r="H834" s="153" t="s">
        <v>1791</v>
      </c>
      <c r="I834" s="153">
        <v>6526</v>
      </c>
      <c r="J834" s="153">
        <v>8515</v>
      </c>
      <c r="K834" s="153"/>
      <c r="L834" s="153"/>
      <c r="M834" s="153"/>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471</v>
      </c>
      <c r="T836" s="154"/>
      <c r="U836" s="242" t="s">
        <v>776</v>
      </c>
    </row>
    <row r="837" spans="1:21" x14ac:dyDescent="0.2">
      <c r="A837" s="13"/>
      <c r="B837" s="1"/>
      <c r="C837" s="177"/>
      <c r="D837" s="152">
        <v>2019</v>
      </c>
      <c r="E837" s="153"/>
      <c r="F837" s="153">
        <v>134</v>
      </c>
      <c r="G837" s="153">
        <v>166</v>
      </c>
      <c r="H837" s="153">
        <v>239</v>
      </c>
      <c r="I837" s="153">
        <v>125</v>
      </c>
      <c r="J837" s="153">
        <v>323</v>
      </c>
      <c r="K837" s="43"/>
      <c r="L837" s="43"/>
      <c r="M837" s="43"/>
      <c r="N837" s="43"/>
      <c r="O837" s="43"/>
      <c r="P837" s="43"/>
      <c r="Q837" s="153"/>
      <c r="R837" s="130">
        <v>2019</v>
      </c>
      <c r="S837" s="263"/>
      <c r="T837" s="154"/>
      <c r="U837" s="242"/>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1105</v>
      </c>
    </row>
    <row r="840" spans="1:21" x14ac:dyDescent="0.2">
      <c r="A840" s="13"/>
      <c r="B840" s="1"/>
      <c r="C840" s="177"/>
      <c r="D840" s="152">
        <v>2019</v>
      </c>
      <c r="E840" s="153"/>
      <c r="F840" s="153">
        <v>1954</v>
      </c>
      <c r="G840" s="153">
        <v>1789</v>
      </c>
      <c r="H840" s="153">
        <v>1968</v>
      </c>
      <c r="I840" s="153">
        <v>1639</v>
      </c>
      <c r="J840" s="153">
        <v>1608</v>
      </c>
      <c r="K840" s="153"/>
      <c r="L840" s="153"/>
      <c r="M840" s="153"/>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1395</v>
      </c>
    </row>
    <row r="843" spans="1:21" x14ac:dyDescent="0.2">
      <c r="A843" s="13"/>
      <c r="B843" s="1"/>
      <c r="C843" s="177"/>
      <c r="D843" s="152">
        <v>2019</v>
      </c>
      <c r="E843" s="153"/>
      <c r="F843" s="153" t="s">
        <v>1792</v>
      </c>
      <c r="G843" s="153" t="s">
        <v>1793</v>
      </c>
      <c r="H843" s="153" t="s">
        <v>1794</v>
      </c>
      <c r="I843" s="153">
        <v>7419</v>
      </c>
      <c r="J843" s="153">
        <v>7703</v>
      </c>
      <c r="K843" s="153"/>
      <c r="L843" s="153"/>
      <c r="M843" s="153"/>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777</v>
      </c>
    </row>
    <row r="846" spans="1:21" x14ac:dyDescent="0.2">
      <c r="A846" s="13"/>
      <c r="B846" s="1"/>
      <c r="C846" s="177"/>
      <c r="D846" s="152">
        <v>2019</v>
      </c>
      <c r="E846" s="153"/>
      <c r="F846" s="153">
        <v>3455</v>
      </c>
      <c r="G846" s="153">
        <v>3078</v>
      </c>
      <c r="H846" s="153">
        <v>3472</v>
      </c>
      <c r="I846" s="153">
        <v>3387</v>
      </c>
      <c r="J846" s="153">
        <v>3343</v>
      </c>
      <c r="K846" s="153"/>
      <c r="L846" s="153"/>
      <c r="M846" s="153"/>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7" t="s">
        <v>1493</v>
      </c>
      <c r="B848" s="417"/>
      <c r="C848" s="417"/>
      <c r="D848" s="417"/>
      <c r="E848" s="417"/>
      <c r="F848" s="417"/>
      <c r="G848" s="417"/>
      <c r="H848" s="417"/>
      <c r="I848" s="417"/>
      <c r="J848" s="417"/>
      <c r="K848" s="417"/>
      <c r="L848" s="406" t="s">
        <v>1494</v>
      </c>
      <c r="M848" s="406"/>
      <c r="N848" s="406"/>
      <c r="O848" s="406"/>
      <c r="P848" s="406"/>
      <c r="Q848" s="406"/>
      <c r="R848" s="406"/>
      <c r="S848" s="406"/>
      <c r="T848" s="406"/>
      <c r="U848" s="406"/>
    </row>
    <row r="849" spans="1:21" ht="12.75" x14ac:dyDescent="0.2">
      <c r="A849" s="116" t="s">
        <v>1510</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1511</v>
      </c>
      <c r="B850" s="28"/>
      <c r="D850" s="79"/>
      <c r="E850" s="1"/>
      <c r="F850" s="1"/>
      <c r="G850" s="1"/>
      <c r="H850" s="1"/>
      <c r="I850" s="1"/>
      <c r="J850" s="1"/>
      <c r="K850" s="1"/>
      <c r="L850" s="1"/>
      <c r="M850" s="1"/>
      <c r="N850" s="1"/>
      <c r="O850" s="1"/>
      <c r="P850" s="1"/>
      <c r="Q850" s="1"/>
      <c r="R850" s="131"/>
      <c r="U850" s="242"/>
    </row>
    <row r="851" spans="1:21" ht="11.25" customHeight="1" x14ac:dyDescent="0.2">
      <c r="A851" s="379" t="s">
        <v>90</v>
      </c>
      <c r="B851" s="140"/>
      <c r="C851" s="386" t="s">
        <v>217</v>
      </c>
      <c r="D851" s="380" t="s">
        <v>249</v>
      </c>
      <c r="E851" s="415" t="s">
        <v>161</v>
      </c>
      <c r="F851" s="379"/>
      <c r="G851" s="379"/>
      <c r="H851" s="379"/>
      <c r="I851" s="379"/>
      <c r="J851" s="379"/>
      <c r="K851" s="379"/>
      <c r="L851" s="388" t="s">
        <v>162</v>
      </c>
      <c r="M851" s="388"/>
      <c r="N851" s="388"/>
      <c r="O851" s="388"/>
      <c r="P851" s="388"/>
      <c r="Q851" s="410"/>
      <c r="R851" s="407" t="s">
        <v>250</v>
      </c>
      <c r="S851" s="407" t="s">
        <v>218</v>
      </c>
      <c r="T851" s="141"/>
      <c r="U851" s="388" t="s">
        <v>1081</v>
      </c>
    </row>
    <row r="852" spans="1:21" x14ac:dyDescent="0.2">
      <c r="A852" s="381"/>
      <c r="B852" s="142"/>
      <c r="C852" s="387"/>
      <c r="D852" s="382"/>
      <c r="E852" s="416"/>
      <c r="F852" s="383"/>
      <c r="G852" s="383"/>
      <c r="H852" s="383"/>
      <c r="I852" s="383"/>
      <c r="J852" s="383"/>
      <c r="K852" s="383"/>
      <c r="L852" s="390"/>
      <c r="M852" s="390"/>
      <c r="N852" s="390"/>
      <c r="O852" s="390"/>
      <c r="P852" s="390"/>
      <c r="Q852" s="411"/>
      <c r="R852" s="408"/>
      <c r="S852" s="408"/>
      <c r="T852" s="143"/>
      <c r="U852" s="389"/>
    </row>
    <row r="853" spans="1:21" x14ac:dyDescent="0.2">
      <c r="A853" s="383"/>
      <c r="B853" s="144"/>
      <c r="C853" s="413"/>
      <c r="D853" s="384"/>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09"/>
      <c r="S853" s="409"/>
      <c r="T853" s="146"/>
      <c r="U853" s="390"/>
    </row>
    <row r="854" spans="1:21" ht="10.15"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2" t="s">
        <v>1495</v>
      </c>
      <c r="B855" s="412"/>
      <c r="C855" s="412"/>
      <c r="D855" s="412"/>
      <c r="E855" s="412"/>
      <c r="F855" s="412"/>
      <c r="G855" s="412"/>
      <c r="H855" s="412"/>
      <c r="I855" s="412"/>
      <c r="J855" s="412"/>
      <c r="K855" s="412"/>
      <c r="L855" s="414" t="s">
        <v>1455</v>
      </c>
      <c r="M855" s="414"/>
      <c r="N855" s="414"/>
      <c r="O855" s="414"/>
      <c r="P855" s="414"/>
      <c r="Q855" s="414"/>
      <c r="R855" s="414"/>
      <c r="S855" s="414"/>
      <c r="T855" s="414"/>
      <c r="U855" s="239"/>
    </row>
    <row r="856" spans="1:21" ht="10.15"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473</v>
      </c>
      <c r="T857" s="154"/>
      <c r="U857" s="242" t="s">
        <v>778</v>
      </c>
    </row>
    <row r="858" spans="1:21" x14ac:dyDescent="0.2">
      <c r="A858" s="13"/>
      <c r="B858" s="1"/>
      <c r="C858" s="177"/>
      <c r="D858" s="152">
        <v>2019</v>
      </c>
      <c r="E858" s="153"/>
      <c r="F858" s="153">
        <v>724</v>
      </c>
      <c r="G858" s="153">
        <v>714</v>
      </c>
      <c r="H858" s="153">
        <v>1127</v>
      </c>
      <c r="I858" s="153">
        <v>1265</v>
      </c>
      <c r="J858" s="153">
        <v>1352</v>
      </c>
      <c r="K858" s="153"/>
      <c r="L858" s="153"/>
      <c r="M858" s="153"/>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1491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473</v>
      </c>
      <c r="T860" s="154"/>
      <c r="U860" s="242" t="s">
        <v>1492</v>
      </c>
    </row>
    <row r="861" spans="1:21" x14ac:dyDescent="0.2">
      <c r="A861" s="30"/>
      <c r="B861" s="1"/>
      <c r="C861" s="177"/>
      <c r="D861" s="152">
        <v>2019</v>
      </c>
      <c r="E861" s="153"/>
      <c r="F861" s="153">
        <v>616</v>
      </c>
      <c r="G861" s="153">
        <v>955</v>
      </c>
      <c r="H861" s="153">
        <v>1746</v>
      </c>
      <c r="I861" s="153">
        <v>1830</v>
      </c>
      <c r="J861" s="153">
        <v>1727</v>
      </c>
      <c r="K861" s="153"/>
      <c r="L861" s="153"/>
      <c r="M861" s="153"/>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4"/>
      <c r="S862" s="263"/>
      <c r="T862" s="154"/>
      <c r="U862" s="242"/>
    </row>
    <row r="863" spans="1:21" ht="12.75" x14ac:dyDescent="0.2">
      <c r="A863" s="30" t="s">
        <v>1496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473</v>
      </c>
      <c r="T863" s="154"/>
      <c r="U863" s="242" t="s">
        <v>1497</v>
      </c>
    </row>
    <row r="864" spans="1:21" x14ac:dyDescent="0.2">
      <c r="A864" s="30"/>
      <c r="B864" s="1"/>
      <c r="C864" s="177"/>
      <c r="D864" s="152">
        <v>2019</v>
      </c>
      <c r="E864" s="153"/>
      <c r="F864" s="153">
        <v>152</v>
      </c>
      <c r="G864" s="153">
        <v>150</v>
      </c>
      <c r="H864" s="153">
        <v>152</v>
      </c>
      <c r="I864" s="153">
        <v>147</v>
      </c>
      <c r="J864" s="153">
        <v>156</v>
      </c>
      <c r="K864" s="153"/>
      <c r="L864" s="153"/>
      <c r="M864" s="153"/>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1498</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3" t="s">
        <v>473</v>
      </c>
      <c r="T866" s="154"/>
      <c r="U866" s="242" t="s">
        <v>1499</v>
      </c>
    </row>
    <row r="867" spans="1:21" x14ac:dyDescent="0.2">
      <c r="A867" s="30"/>
      <c r="B867" s="1"/>
      <c r="C867" s="177"/>
      <c r="D867" s="152">
        <v>2019</v>
      </c>
      <c r="E867" s="153"/>
      <c r="F867" s="183">
        <v>111</v>
      </c>
      <c r="G867" s="183">
        <v>118</v>
      </c>
      <c r="H867" s="153">
        <v>142</v>
      </c>
      <c r="I867" s="183">
        <v>129</v>
      </c>
      <c r="J867" s="183">
        <v>135</v>
      </c>
      <c r="K867" s="183"/>
      <c r="L867" s="153"/>
      <c r="M867" s="183"/>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3"/>
      <c r="S868" s="263"/>
      <c r="T868" s="154"/>
      <c r="U868" s="242"/>
    </row>
    <row r="869" spans="1:21" x14ac:dyDescent="0.2">
      <c r="A869" s="44" t="s">
        <v>441</v>
      </c>
      <c r="B869" s="1"/>
      <c r="C869" s="177" t="s">
        <v>26</v>
      </c>
      <c r="D869" s="152">
        <v>2018</v>
      </c>
      <c r="E869" s="153" t="s">
        <v>1755</v>
      </c>
      <c r="F869" s="153">
        <v>244</v>
      </c>
      <c r="G869" s="153">
        <v>283</v>
      </c>
      <c r="H869" s="153">
        <v>314</v>
      </c>
      <c r="I869" s="153">
        <v>300</v>
      </c>
      <c r="J869" s="153" t="s">
        <v>1691</v>
      </c>
      <c r="K869" s="153" t="s">
        <v>1756</v>
      </c>
      <c r="L869" s="153" t="s">
        <v>1757</v>
      </c>
      <c r="M869" s="153" t="s">
        <v>1758</v>
      </c>
      <c r="N869" s="153" t="s">
        <v>1759</v>
      </c>
      <c r="O869" s="153" t="s">
        <v>1760</v>
      </c>
      <c r="P869" s="153">
        <v>312</v>
      </c>
      <c r="Q869" s="153">
        <v>278</v>
      </c>
      <c r="R869" s="130">
        <v>2018</v>
      </c>
      <c r="S869" s="263" t="s">
        <v>473</v>
      </c>
      <c r="T869" s="154"/>
      <c r="U869" s="242" t="s">
        <v>779</v>
      </c>
    </row>
    <row r="870" spans="1:21" x14ac:dyDescent="0.2">
      <c r="A870" s="44"/>
      <c r="B870" s="1"/>
      <c r="C870" s="177"/>
      <c r="D870" s="152">
        <v>2019</v>
      </c>
      <c r="E870" s="153"/>
      <c r="F870" s="153">
        <v>287</v>
      </c>
      <c r="G870" s="153">
        <v>311</v>
      </c>
      <c r="H870" s="153">
        <v>367</v>
      </c>
      <c r="I870" s="153">
        <v>336</v>
      </c>
      <c r="J870" s="153">
        <v>350</v>
      </c>
      <c r="K870" s="153"/>
      <c r="L870" s="153"/>
      <c r="M870" s="153"/>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819</v>
      </c>
      <c r="D872" s="152">
        <v>2018</v>
      </c>
      <c r="E872" s="153" t="s">
        <v>1761</v>
      </c>
      <c r="F872" s="153">
        <v>360</v>
      </c>
      <c r="G872" s="153">
        <v>415</v>
      </c>
      <c r="H872" s="153">
        <v>454</v>
      </c>
      <c r="I872" s="153">
        <v>433</v>
      </c>
      <c r="J872" s="153" t="s">
        <v>1762</v>
      </c>
      <c r="K872" s="153" t="s">
        <v>1763</v>
      </c>
      <c r="L872" s="153" t="s">
        <v>1764</v>
      </c>
      <c r="M872" s="153" t="s">
        <v>1765</v>
      </c>
      <c r="N872" s="153" t="s">
        <v>1766</v>
      </c>
      <c r="O872" s="153" t="s">
        <v>1767</v>
      </c>
      <c r="P872" s="153">
        <v>449</v>
      </c>
      <c r="Q872" s="153">
        <v>406</v>
      </c>
      <c r="R872" s="130">
        <v>2018</v>
      </c>
      <c r="S872" s="263" t="s">
        <v>1121</v>
      </c>
      <c r="T872" s="154"/>
      <c r="U872" s="242"/>
    </row>
    <row r="873" spans="1:21" x14ac:dyDescent="0.2">
      <c r="A873" s="30"/>
      <c r="B873" s="1"/>
      <c r="C873" s="177"/>
      <c r="D873" s="152">
        <v>2019</v>
      </c>
      <c r="E873" s="153"/>
      <c r="F873" s="153">
        <v>425</v>
      </c>
      <c r="G873" s="153">
        <v>461</v>
      </c>
      <c r="H873" s="153">
        <v>532</v>
      </c>
      <c r="I873" s="153">
        <v>487</v>
      </c>
      <c r="J873" s="153">
        <v>509</v>
      </c>
      <c r="K873" s="153"/>
      <c r="L873" s="153"/>
      <c r="M873" s="153"/>
      <c r="N873" s="153"/>
      <c r="O873" s="153"/>
      <c r="P873" s="153"/>
      <c r="Q873" s="153"/>
      <c r="R873" s="130">
        <v>2019</v>
      </c>
      <c r="S873" s="263"/>
      <c r="T873" s="154"/>
      <c r="U873" s="242"/>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3"/>
      <c r="S874" s="263"/>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3">
        <v>2018</v>
      </c>
      <c r="S875" s="263" t="s">
        <v>473</v>
      </c>
      <c r="T875" s="154"/>
      <c r="U875" s="121" t="s">
        <v>1234</v>
      </c>
    </row>
    <row r="876" spans="1:21" s="13" customFormat="1" x14ac:dyDescent="0.2">
      <c r="A876" s="30"/>
      <c r="B876" s="30"/>
      <c r="C876" s="46"/>
      <c r="D876" s="152">
        <v>2019</v>
      </c>
      <c r="E876" s="153"/>
      <c r="F876" s="43">
        <v>272</v>
      </c>
      <c r="G876" s="43">
        <v>297</v>
      </c>
      <c r="H876" s="43">
        <v>342</v>
      </c>
      <c r="I876" s="43">
        <v>312</v>
      </c>
      <c r="J876" s="43">
        <v>328</v>
      </c>
      <c r="K876" s="43"/>
      <c r="L876" s="43"/>
      <c r="M876" s="43"/>
      <c r="N876" s="43"/>
      <c r="O876" s="43"/>
      <c r="P876" s="43"/>
      <c r="Q876" s="43"/>
      <c r="R876" s="313">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3"/>
      <c r="S877" s="263"/>
      <c r="T877" s="154"/>
      <c r="U877" s="242"/>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3">
        <v>2018</v>
      </c>
      <c r="S878" s="263" t="s">
        <v>1121</v>
      </c>
      <c r="T878" s="154"/>
      <c r="U878" s="242"/>
    </row>
    <row r="879" spans="1:21" s="13" customFormat="1" x14ac:dyDescent="0.2">
      <c r="A879" s="30"/>
      <c r="B879" s="321"/>
      <c r="C879" s="322"/>
      <c r="D879" s="152">
        <v>2019</v>
      </c>
      <c r="E879" s="153"/>
      <c r="F879" s="43">
        <v>415</v>
      </c>
      <c r="G879" s="43">
        <v>449</v>
      </c>
      <c r="H879" s="43">
        <v>514</v>
      </c>
      <c r="I879" s="43">
        <v>469</v>
      </c>
      <c r="J879" s="43">
        <v>494</v>
      </c>
      <c r="K879" s="43"/>
      <c r="L879" s="43"/>
      <c r="M879" s="43"/>
      <c r="N879" s="43"/>
      <c r="O879" s="43"/>
      <c r="P879" s="43"/>
      <c r="Q879" s="43"/>
      <c r="R879" s="313">
        <v>2019</v>
      </c>
      <c r="S879" s="263"/>
      <c r="T879" s="154"/>
      <c r="U879" s="242"/>
    </row>
    <row r="880" spans="1:21" s="13" customFormat="1" ht="9" customHeight="1" x14ac:dyDescent="0.2">
      <c r="A880" s="30"/>
      <c r="B880" s="321"/>
      <c r="C880" s="322"/>
      <c r="D880" s="152"/>
      <c r="E880" s="153"/>
      <c r="F880" s="43"/>
      <c r="G880" s="43"/>
      <c r="H880" s="43"/>
      <c r="I880" s="43"/>
      <c r="J880" s="43"/>
      <c r="K880" s="43"/>
      <c r="L880" s="43"/>
      <c r="M880" s="43"/>
      <c r="N880" s="43"/>
      <c r="O880" s="43"/>
      <c r="P880" s="43"/>
      <c r="Q880" s="43"/>
      <c r="R880" s="313"/>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466</v>
      </c>
      <c r="T881" s="154"/>
      <c r="U881" s="242" t="s">
        <v>1396</v>
      </c>
    </row>
    <row r="882" spans="1:21" x14ac:dyDescent="0.2">
      <c r="A882" s="44"/>
      <c r="B882" s="1"/>
      <c r="C882" s="177"/>
      <c r="D882" s="152">
        <v>2019</v>
      </c>
      <c r="E882" s="153"/>
      <c r="F882" s="183">
        <v>162</v>
      </c>
      <c r="G882" s="183">
        <v>179</v>
      </c>
      <c r="H882" s="153">
        <v>210</v>
      </c>
      <c r="I882" s="183">
        <v>197</v>
      </c>
      <c r="J882" s="183">
        <v>177</v>
      </c>
      <c r="K882" s="183"/>
      <c r="L882" s="183"/>
      <c r="M882" s="183"/>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819</v>
      </c>
      <c r="D884" s="152">
        <v>2018</v>
      </c>
      <c r="E884" s="153">
        <v>1387</v>
      </c>
      <c r="F884" s="158">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1121</v>
      </c>
      <c r="T884" s="154"/>
      <c r="U884" s="242"/>
    </row>
    <row r="885" spans="1:21" x14ac:dyDescent="0.2">
      <c r="A885" s="30"/>
      <c r="B885" s="1"/>
      <c r="C885" s="177"/>
      <c r="D885" s="152">
        <v>2019</v>
      </c>
      <c r="E885" s="153"/>
      <c r="F885" s="183">
        <v>114</v>
      </c>
      <c r="G885" s="158">
        <v>124</v>
      </c>
      <c r="H885" s="183">
        <v>146</v>
      </c>
      <c r="I885" s="183">
        <v>137</v>
      </c>
      <c r="J885" s="183">
        <v>131</v>
      </c>
      <c r="K885" s="183"/>
      <c r="L885" s="183"/>
      <c r="M885" s="183"/>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1121</v>
      </c>
      <c r="T887" s="154"/>
      <c r="U887" s="242" t="s">
        <v>246</v>
      </c>
    </row>
    <row r="888" spans="1:21" x14ac:dyDescent="0.2">
      <c r="A888" s="30"/>
      <c r="B888" s="1"/>
      <c r="C888" s="177"/>
      <c r="D888" s="152">
        <v>2019</v>
      </c>
      <c r="E888" s="153"/>
      <c r="F888" s="158">
        <v>64.5</v>
      </c>
      <c r="G888" s="158">
        <v>82.1</v>
      </c>
      <c r="H888" s="158">
        <v>94.8</v>
      </c>
      <c r="I888" s="158">
        <v>86.7</v>
      </c>
      <c r="J888" s="158">
        <v>88.3</v>
      </c>
      <c r="K888" s="158"/>
      <c r="L888" s="158"/>
      <c r="M888" s="158"/>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475</v>
      </c>
      <c r="T890" s="154"/>
      <c r="U890" s="242"/>
    </row>
    <row r="891" spans="1:21" x14ac:dyDescent="0.2">
      <c r="A891" s="30"/>
      <c r="B891" s="1"/>
      <c r="C891" s="177"/>
      <c r="D891" s="152">
        <v>2019</v>
      </c>
      <c r="E891" s="153"/>
      <c r="F891" s="158">
        <v>32.6</v>
      </c>
      <c r="G891" s="158">
        <v>40.299999999999997</v>
      </c>
      <c r="H891" s="158">
        <v>47.5</v>
      </c>
      <c r="I891" s="158">
        <v>43.3</v>
      </c>
      <c r="J891" s="158">
        <v>41</v>
      </c>
      <c r="K891" s="158"/>
      <c r="L891" s="158"/>
      <c r="M891" s="158"/>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883</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6"/>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6"/>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1047</v>
      </c>
    </row>
    <row r="897" spans="1:21" x14ac:dyDescent="0.2">
      <c r="A897" s="44"/>
      <c r="B897" s="1"/>
      <c r="C897" s="177"/>
      <c r="D897" s="152">
        <v>2019</v>
      </c>
      <c r="E897" s="153"/>
      <c r="F897" s="153">
        <v>105492</v>
      </c>
      <c r="G897" s="153">
        <v>99971</v>
      </c>
      <c r="H897" s="153">
        <v>109877</v>
      </c>
      <c r="I897" s="153">
        <v>98241</v>
      </c>
      <c r="J897" s="153">
        <v>96608</v>
      </c>
      <c r="K897" s="153"/>
      <c r="L897" s="153"/>
      <c r="M897" s="153"/>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1120</v>
      </c>
      <c r="T899" s="154"/>
      <c r="U899" s="242"/>
    </row>
    <row r="900" spans="1:21" x14ac:dyDescent="0.2">
      <c r="A900" s="44"/>
      <c r="B900" s="1"/>
      <c r="C900" s="177"/>
      <c r="D900" s="152">
        <v>2019</v>
      </c>
      <c r="E900" s="153"/>
      <c r="F900" s="153">
        <v>14003</v>
      </c>
      <c r="G900" s="153">
        <v>13240</v>
      </c>
      <c r="H900" s="153">
        <v>14503</v>
      </c>
      <c r="I900" s="153">
        <v>13025</v>
      </c>
      <c r="J900" s="153">
        <v>12869</v>
      </c>
      <c r="K900" s="153"/>
      <c r="L900" s="153"/>
      <c r="M900" s="153"/>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886</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6"/>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6"/>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1047</v>
      </c>
    </row>
    <row r="906" spans="1:21" x14ac:dyDescent="0.2">
      <c r="A906" s="44"/>
      <c r="B906" s="1"/>
      <c r="C906" s="177"/>
      <c r="D906" s="152">
        <v>2019</v>
      </c>
      <c r="E906" s="153"/>
      <c r="F906" s="153">
        <v>2424</v>
      </c>
      <c r="G906" s="153">
        <v>2351</v>
      </c>
      <c r="H906" s="153">
        <v>2468</v>
      </c>
      <c r="I906" s="153">
        <v>2072</v>
      </c>
      <c r="J906" s="153">
        <v>2659</v>
      </c>
      <c r="K906" s="153"/>
      <c r="L906" s="153"/>
      <c r="M906" s="153"/>
      <c r="N906" s="153"/>
      <c r="O906" s="153"/>
      <c r="P906" s="153"/>
      <c r="Q906" s="153"/>
      <c r="R906" s="130">
        <v>2019</v>
      </c>
      <c r="S906" s="263"/>
      <c r="T906" s="154"/>
      <c r="U906" s="246"/>
    </row>
    <row r="907" spans="1:21" ht="10.15"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1120</v>
      </c>
      <c r="T908" s="154"/>
      <c r="U908" s="242"/>
    </row>
    <row r="909" spans="1:21" x14ac:dyDescent="0.2">
      <c r="A909" s="44"/>
      <c r="B909" s="1"/>
      <c r="C909" s="177"/>
      <c r="D909" s="152">
        <v>2019</v>
      </c>
      <c r="E909" s="153"/>
      <c r="F909" s="183">
        <v>46</v>
      </c>
      <c r="G909" s="183">
        <v>46</v>
      </c>
      <c r="H909" s="183">
        <v>43</v>
      </c>
      <c r="I909" s="183">
        <v>33</v>
      </c>
      <c r="J909" s="183">
        <v>45</v>
      </c>
      <c r="K909" s="183"/>
      <c r="L909" s="183"/>
      <c r="M909" s="183"/>
      <c r="N909" s="183"/>
      <c r="O909" s="183"/>
      <c r="P909" s="183"/>
      <c r="Q909" s="183"/>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334</v>
      </c>
      <c r="B912" s="1"/>
      <c r="C912" s="177" t="s">
        <v>26</v>
      </c>
      <c r="D912" s="152">
        <v>2018</v>
      </c>
      <c r="E912" s="153" t="s">
        <v>1768</v>
      </c>
      <c r="F912" s="153" t="s">
        <v>1769</v>
      </c>
      <c r="G912" s="153" t="s">
        <v>1770</v>
      </c>
      <c r="H912" s="153" t="s">
        <v>1771</v>
      </c>
      <c r="I912" s="153" t="s">
        <v>1772</v>
      </c>
      <c r="J912" s="153">
        <v>3652</v>
      </c>
      <c r="K912" s="153">
        <v>3830</v>
      </c>
      <c r="L912" s="153">
        <v>3995</v>
      </c>
      <c r="M912" s="153">
        <v>4023</v>
      </c>
      <c r="N912" s="153">
        <v>3917</v>
      </c>
      <c r="O912" s="153" t="s">
        <v>1773</v>
      </c>
      <c r="P912" s="153" t="s">
        <v>1774</v>
      </c>
      <c r="Q912" s="153" t="s">
        <v>1775</v>
      </c>
      <c r="R912" s="130">
        <v>2018</v>
      </c>
      <c r="S912" s="263" t="s">
        <v>466</v>
      </c>
      <c r="T912" s="154"/>
      <c r="U912" s="242" t="s">
        <v>632</v>
      </c>
    </row>
    <row r="913" spans="1:21" x14ac:dyDescent="0.2">
      <c r="A913" s="40"/>
      <c r="B913" s="1"/>
      <c r="C913" s="177"/>
      <c r="D913" s="152">
        <v>2019</v>
      </c>
      <c r="E913" s="153"/>
      <c r="F913" s="153">
        <v>1870</v>
      </c>
      <c r="G913" s="153">
        <v>2809</v>
      </c>
      <c r="H913" s="153" t="s">
        <v>1795</v>
      </c>
      <c r="I913" s="153">
        <v>3690</v>
      </c>
      <c r="J913" s="153">
        <v>3425</v>
      </c>
      <c r="K913" s="153"/>
      <c r="L913" s="153"/>
      <c r="M913" s="153"/>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10.15" customHeight="1" x14ac:dyDescent="0.2">
      <c r="A915" s="44" t="s">
        <v>1481</v>
      </c>
      <c r="B915" s="321"/>
      <c r="C915" s="322"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6">
        <v>2018</v>
      </c>
      <c r="S915" s="263" t="s">
        <v>466</v>
      </c>
      <c r="T915" s="154"/>
      <c r="U915" s="121" t="s">
        <v>1482</v>
      </c>
    </row>
    <row r="916" spans="1:21" ht="10.15" customHeight="1" x14ac:dyDescent="0.2">
      <c r="A916" s="40"/>
      <c r="B916" s="321"/>
      <c r="C916" s="322"/>
      <c r="D916" s="152">
        <v>2019</v>
      </c>
      <c r="E916" s="153"/>
      <c r="F916" s="43">
        <v>272</v>
      </c>
      <c r="G916" s="43">
        <v>362</v>
      </c>
      <c r="H916" s="43">
        <v>475</v>
      </c>
      <c r="I916" s="43">
        <v>471</v>
      </c>
      <c r="J916" s="43">
        <v>412</v>
      </c>
      <c r="K916" s="43"/>
      <c r="L916" s="43"/>
      <c r="M916" s="43"/>
      <c r="N916" s="43"/>
      <c r="O916" s="43"/>
      <c r="P916" s="43"/>
      <c r="Q916" s="43"/>
      <c r="R916" s="336">
        <v>2019</v>
      </c>
      <c r="S916" s="263"/>
      <c r="T916" s="154"/>
      <c r="U916" s="242"/>
    </row>
    <row r="917" spans="1:21" ht="8.1" customHeight="1" x14ac:dyDescent="0.2">
      <c r="A917" s="40"/>
      <c r="B917" s="321"/>
      <c r="C917" s="322"/>
      <c r="D917" s="152"/>
      <c r="E917" s="153"/>
      <c r="F917" s="43"/>
      <c r="G917" s="43"/>
      <c r="H917" s="43"/>
      <c r="I917" s="43"/>
      <c r="J917" s="43"/>
      <c r="K917" s="43"/>
      <c r="L917" s="43"/>
      <c r="M917" s="43"/>
      <c r="N917" s="43"/>
      <c r="O917" s="43"/>
      <c r="P917" s="43"/>
      <c r="Q917" s="43"/>
      <c r="R917" s="336"/>
      <c r="S917" s="263"/>
      <c r="T917" s="154"/>
      <c r="U917" s="242"/>
    </row>
    <row r="918" spans="1:21" ht="11.25" customHeight="1" x14ac:dyDescent="0.2">
      <c r="A918" s="40"/>
      <c r="B918" s="321"/>
      <c r="C918" s="322"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6">
        <v>2018</v>
      </c>
      <c r="S918" s="263" t="s">
        <v>1121</v>
      </c>
      <c r="T918" s="154"/>
      <c r="U918" s="242"/>
    </row>
    <row r="919" spans="1:21" ht="10.15" customHeight="1" x14ac:dyDescent="0.2">
      <c r="A919" s="40"/>
      <c r="B919" s="321"/>
      <c r="C919" s="322"/>
      <c r="D919" s="152">
        <v>2019</v>
      </c>
      <c r="E919" s="153"/>
      <c r="F919" s="43">
        <v>206</v>
      </c>
      <c r="G919" s="43">
        <v>273</v>
      </c>
      <c r="H919" s="43">
        <v>353</v>
      </c>
      <c r="I919" s="43">
        <v>352</v>
      </c>
      <c r="J919" s="43">
        <v>306</v>
      </c>
      <c r="K919" s="43"/>
      <c r="L919" s="43"/>
      <c r="M919" s="43"/>
      <c r="N919" s="43"/>
      <c r="O919" s="43"/>
      <c r="P919" s="43"/>
      <c r="Q919" s="43"/>
      <c r="R919" s="336">
        <v>2019</v>
      </c>
      <c r="S919" s="263"/>
      <c r="T919" s="154"/>
      <c r="U919" s="242"/>
    </row>
    <row r="920" spans="1:21" ht="9" customHeight="1" x14ac:dyDescent="0.2">
      <c r="A920" s="13"/>
      <c r="B920" s="1"/>
      <c r="C920" s="215"/>
      <c r="D920" s="300"/>
      <c r="E920" s="14"/>
      <c r="F920" s="310"/>
      <c r="G920" s="310"/>
      <c r="H920" s="310"/>
      <c r="I920" s="310"/>
      <c r="J920" s="310"/>
      <c r="K920" s="310"/>
      <c r="L920" s="310"/>
      <c r="M920" s="310"/>
      <c r="N920" s="310"/>
      <c r="O920" s="310"/>
      <c r="P920" s="310"/>
      <c r="Q920" s="310"/>
      <c r="R920" s="303"/>
      <c r="S920" s="255"/>
      <c r="T920" s="154"/>
      <c r="U920" s="242"/>
    </row>
    <row r="921" spans="1:21" ht="23.1" customHeight="1" x14ac:dyDescent="0.2">
      <c r="A921" s="417" t="s">
        <v>1500</v>
      </c>
      <c r="B921" s="417"/>
      <c r="C921" s="417"/>
      <c r="D921" s="417"/>
      <c r="E921" s="417"/>
      <c r="F921" s="417"/>
      <c r="G921" s="417"/>
      <c r="H921" s="417"/>
      <c r="I921" s="417"/>
      <c r="J921" s="417"/>
      <c r="K921" s="417"/>
      <c r="L921" s="406" t="s">
        <v>1501</v>
      </c>
      <c r="M921" s="406"/>
      <c r="N921" s="406"/>
      <c r="O921" s="406"/>
      <c r="P921" s="406"/>
      <c r="Q921" s="406"/>
      <c r="R921" s="406"/>
      <c r="S921" s="406"/>
      <c r="T921" s="406"/>
      <c r="U921" s="406"/>
    </row>
    <row r="922" spans="1:21" ht="12.75" x14ac:dyDescent="0.2">
      <c r="A922" s="116" t="s">
        <v>1510</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1511</v>
      </c>
      <c r="B923" s="28"/>
      <c r="D923" s="79"/>
      <c r="E923" s="1"/>
      <c r="F923" s="1"/>
      <c r="G923" s="1"/>
      <c r="H923" s="1"/>
      <c r="I923" s="1"/>
      <c r="J923" s="1"/>
      <c r="K923" s="1"/>
      <c r="L923" s="1"/>
      <c r="M923" s="1"/>
      <c r="N923" s="1"/>
      <c r="O923" s="1"/>
      <c r="P923" s="1"/>
      <c r="Q923" s="1"/>
      <c r="R923" s="131"/>
      <c r="U923" s="242"/>
    </row>
    <row r="924" spans="1:21" ht="11.25" customHeight="1" x14ac:dyDescent="0.2">
      <c r="A924" s="379" t="s">
        <v>90</v>
      </c>
      <c r="B924" s="140"/>
      <c r="C924" s="386" t="s">
        <v>217</v>
      </c>
      <c r="D924" s="380" t="s">
        <v>249</v>
      </c>
      <c r="E924" s="415" t="s">
        <v>161</v>
      </c>
      <c r="F924" s="379"/>
      <c r="G924" s="379"/>
      <c r="H924" s="379"/>
      <c r="I924" s="379"/>
      <c r="J924" s="379"/>
      <c r="K924" s="379"/>
      <c r="L924" s="388" t="s">
        <v>162</v>
      </c>
      <c r="M924" s="388"/>
      <c r="N924" s="388"/>
      <c r="O924" s="388"/>
      <c r="P924" s="388"/>
      <c r="Q924" s="410"/>
      <c r="R924" s="407" t="s">
        <v>250</v>
      </c>
      <c r="S924" s="407" t="s">
        <v>218</v>
      </c>
      <c r="T924" s="141"/>
      <c r="U924" s="388" t="s">
        <v>1081</v>
      </c>
    </row>
    <row r="925" spans="1:21" x14ac:dyDescent="0.2">
      <c r="A925" s="381"/>
      <c r="B925" s="142"/>
      <c r="C925" s="387"/>
      <c r="D925" s="382"/>
      <c r="E925" s="416"/>
      <c r="F925" s="383"/>
      <c r="G925" s="383"/>
      <c r="H925" s="383"/>
      <c r="I925" s="383"/>
      <c r="J925" s="383"/>
      <c r="K925" s="383"/>
      <c r="L925" s="390"/>
      <c r="M925" s="390"/>
      <c r="N925" s="390"/>
      <c r="O925" s="390"/>
      <c r="P925" s="390"/>
      <c r="Q925" s="411"/>
      <c r="R925" s="408"/>
      <c r="S925" s="408"/>
      <c r="T925" s="143"/>
      <c r="U925" s="389"/>
    </row>
    <row r="926" spans="1:21" x14ac:dyDescent="0.2">
      <c r="A926" s="383"/>
      <c r="B926" s="144"/>
      <c r="C926" s="413"/>
      <c r="D926" s="384"/>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09"/>
      <c r="S926" s="409"/>
      <c r="T926" s="146"/>
      <c r="U926" s="390"/>
    </row>
    <row r="927" spans="1:21" ht="10.15"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2" t="s">
        <v>988</v>
      </c>
      <c r="B928" s="412"/>
      <c r="C928" s="412"/>
      <c r="D928" s="412"/>
      <c r="E928" s="412"/>
      <c r="F928" s="412"/>
      <c r="G928" s="412"/>
      <c r="H928" s="412"/>
      <c r="I928" s="412"/>
      <c r="J928" s="412"/>
      <c r="K928" s="412"/>
      <c r="L928" s="414" t="s">
        <v>1455</v>
      </c>
      <c r="M928" s="414"/>
      <c r="N928" s="414"/>
      <c r="O928" s="414"/>
      <c r="P928" s="414"/>
      <c r="Q928" s="414"/>
      <c r="R928" s="414"/>
      <c r="S928" s="414"/>
      <c r="T928" s="414"/>
      <c r="U928" s="328"/>
    </row>
    <row r="929" spans="1:21" ht="10.15" customHeight="1" x14ac:dyDescent="0.2">
      <c r="A929" s="329"/>
      <c r="B929" s="329"/>
      <c r="C929" s="212"/>
      <c r="D929" s="327"/>
      <c r="E929" s="329"/>
      <c r="F929" s="329"/>
      <c r="G929" s="329"/>
      <c r="H929" s="329"/>
      <c r="I929" s="329"/>
      <c r="J929" s="329"/>
      <c r="K929" s="329"/>
      <c r="L929" s="213"/>
      <c r="M929" s="213"/>
      <c r="N929" s="213"/>
      <c r="O929" s="213"/>
      <c r="P929" s="213"/>
      <c r="Q929" s="213"/>
      <c r="R929" s="326"/>
      <c r="S929" s="270"/>
      <c r="T929" s="214"/>
      <c r="U929" s="242"/>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3">
        <v>2018</v>
      </c>
      <c r="S930" s="263" t="s">
        <v>1120</v>
      </c>
      <c r="T930" s="154"/>
      <c r="U930" s="121" t="s">
        <v>1226</v>
      </c>
    </row>
    <row r="931" spans="1:21" s="13" customFormat="1" ht="10.15" customHeight="1" x14ac:dyDescent="0.2">
      <c r="A931" s="40"/>
      <c r="B931" s="40"/>
      <c r="C931" s="46"/>
      <c r="D931" s="152">
        <v>2019</v>
      </c>
      <c r="E931" s="153"/>
      <c r="F931" s="153">
        <v>1075</v>
      </c>
      <c r="G931" s="153">
        <v>3079</v>
      </c>
      <c r="H931" s="153">
        <v>6430</v>
      </c>
      <c r="I931" s="153" t="s">
        <v>1796</v>
      </c>
      <c r="J931" s="153">
        <v>6691</v>
      </c>
      <c r="K931" s="153"/>
      <c r="L931" s="153"/>
      <c r="M931" s="153"/>
      <c r="N931" s="153"/>
      <c r="O931" s="153"/>
      <c r="P931" s="153"/>
      <c r="Q931" s="153"/>
      <c r="R931" s="313">
        <v>2019</v>
      </c>
      <c r="S931" s="263"/>
      <c r="T931" s="154"/>
      <c r="U931" s="323"/>
    </row>
    <row r="932" spans="1:21" ht="10.15" customHeight="1" x14ac:dyDescent="0.2">
      <c r="A932" s="40"/>
      <c r="B932" s="1"/>
      <c r="C932" s="177"/>
      <c r="D932" s="152"/>
      <c r="E932" s="153"/>
      <c r="F932" s="43"/>
      <c r="G932" s="43"/>
      <c r="H932" s="43"/>
      <c r="I932" s="43"/>
      <c r="J932" s="43"/>
      <c r="K932" s="43"/>
      <c r="L932" s="43"/>
      <c r="M932" s="43"/>
      <c r="N932" s="43"/>
      <c r="O932" s="43"/>
      <c r="P932" s="43"/>
      <c r="Q932" s="43"/>
      <c r="R932" s="299"/>
      <c r="S932" s="263"/>
      <c r="T932" s="154"/>
      <c r="U932" s="242"/>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466</v>
      </c>
      <c r="T933" s="154"/>
      <c r="U933" s="242" t="s">
        <v>781</v>
      </c>
    </row>
    <row r="934" spans="1:21" x14ac:dyDescent="0.2">
      <c r="A934" s="13"/>
      <c r="B934" s="1"/>
      <c r="C934" s="177"/>
      <c r="D934" s="152">
        <v>2019</v>
      </c>
      <c r="E934" s="43"/>
      <c r="F934" s="158">
        <v>42.2</v>
      </c>
      <c r="G934" s="158">
        <v>40.700000000000003</v>
      </c>
      <c r="H934" s="158">
        <v>48.5</v>
      </c>
      <c r="I934" s="158">
        <v>42.8</v>
      </c>
      <c r="J934" s="158">
        <v>40.4</v>
      </c>
      <c r="K934" s="158"/>
      <c r="L934" s="158"/>
      <c r="M934" s="158"/>
      <c r="N934" s="158"/>
      <c r="O934" s="158"/>
      <c r="P934" s="158"/>
      <c r="Q934" s="158"/>
      <c r="R934" s="130">
        <v>2019</v>
      </c>
      <c r="S934" s="263"/>
      <c r="T934" s="154"/>
      <c r="U934" s="242"/>
    </row>
    <row r="935" spans="1:21" x14ac:dyDescent="0.2">
      <c r="A935" s="13"/>
      <c r="B935" s="1"/>
      <c r="C935" s="215"/>
      <c r="D935" s="325"/>
      <c r="E935" s="14"/>
      <c r="F935" s="310"/>
      <c r="G935" s="310"/>
      <c r="H935" s="310"/>
      <c r="I935" s="310"/>
      <c r="J935" s="310"/>
      <c r="K935" s="310"/>
      <c r="L935" s="310"/>
      <c r="M935" s="310"/>
      <c r="N935" s="310"/>
      <c r="O935" s="310"/>
      <c r="P935" s="310"/>
      <c r="Q935" s="310"/>
      <c r="R935" s="324"/>
      <c r="S935" s="255"/>
      <c r="T935" s="154"/>
      <c r="U935" s="242"/>
    </row>
    <row r="936" spans="1:21" x14ac:dyDescent="0.2">
      <c r="A936" s="412" t="s">
        <v>77</v>
      </c>
      <c r="B936" s="412"/>
      <c r="C936" s="412"/>
      <c r="D936" s="412"/>
      <c r="E936" s="412"/>
      <c r="F936" s="412"/>
      <c r="G936" s="412"/>
      <c r="H936" s="412"/>
      <c r="I936" s="412"/>
      <c r="J936" s="412"/>
      <c r="K936" s="412"/>
      <c r="L936" s="414" t="s">
        <v>434</v>
      </c>
      <c r="M936" s="414"/>
      <c r="N936" s="414"/>
      <c r="O936" s="414"/>
      <c r="P936" s="414"/>
      <c r="Q936" s="414"/>
      <c r="R936" s="414"/>
      <c r="S936" s="414"/>
      <c r="T936" s="414"/>
      <c r="U936" s="239"/>
    </row>
    <row r="937" spans="1:21" ht="10.15"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893</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894</v>
      </c>
      <c r="B939" s="1"/>
      <c r="C939" s="177"/>
      <c r="D939" s="160"/>
      <c r="E939" s="43"/>
      <c r="F939" s="43"/>
      <c r="G939" s="43"/>
      <c r="H939" s="43"/>
      <c r="I939" s="43"/>
      <c r="J939" s="43"/>
      <c r="K939" s="43"/>
      <c r="L939" s="43"/>
      <c r="M939" s="43"/>
      <c r="N939" s="43"/>
      <c r="O939" s="43"/>
      <c r="P939" s="43"/>
      <c r="Q939" s="43"/>
      <c r="R939" s="252"/>
      <c r="S939" s="269"/>
      <c r="T939" s="208"/>
      <c r="U939" s="242"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466</v>
      </c>
      <c r="T940" s="154"/>
      <c r="U940" s="242" t="s">
        <v>782</v>
      </c>
    </row>
    <row r="941" spans="1:21" x14ac:dyDescent="0.2">
      <c r="A941" s="30"/>
      <c r="B941" s="1"/>
      <c r="C941" s="177"/>
      <c r="D941" s="152">
        <v>2019</v>
      </c>
      <c r="E941" s="153"/>
      <c r="F941" s="153">
        <v>426</v>
      </c>
      <c r="G941" s="153">
        <v>383</v>
      </c>
      <c r="H941" s="153">
        <v>446</v>
      </c>
      <c r="I941" s="153">
        <v>400</v>
      </c>
      <c r="J941" s="153">
        <v>400</v>
      </c>
      <c r="K941" s="153"/>
      <c r="L941" s="153"/>
      <c r="M941" s="153"/>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466</v>
      </c>
      <c r="T943" s="154"/>
      <c r="U943" s="242" t="s">
        <v>783</v>
      </c>
    </row>
    <row r="944" spans="1:21" x14ac:dyDescent="0.2">
      <c r="A944" s="62"/>
      <c r="B944" s="1"/>
      <c r="C944" s="177"/>
      <c r="D944" s="152">
        <v>2019</v>
      </c>
      <c r="E944" s="153"/>
      <c r="F944" s="153">
        <v>856</v>
      </c>
      <c r="G944" s="153">
        <v>778</v>
      </c>
      <c r="H944" s="153">
        <v>927</v>
      </c>
      <c r="I944" s="153">
        <v>822</v>
      </c>
      <c r="J944" s="153">
        <v>819</v>
      </c>
      <c r="K944" s="153"/>
      <c r="L944" s="153"/>
      <c r="M944" s="153"/>
      <c r="N944" s="153"/>
      <c r="O944" s="153"/>
      <c r="P944" s="153"/>
      <c r="Q944" s="153"/>
      <c r="R944" s="130">
        <v>2019</v>
      </c>
      <c r="S944" s="263"/>
      <c r="T944" s="154"/>
      <c r="U944" s="242"/>
    </row>
    <row r="945" spans="1:21" ht="10.15"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3"/>
      <c r="T946" s="154"/>
      <c r="U946" s="242"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466</v>
      </c>
      <c r="T947" s="154"/>
      <c r="U947" s="242" t="s">
        <v>1080</v>
      </c>
    </row>
    <row r="948" spans="1:21" x14ac:dyDescent="0.2">
      <c r="A948" s="30"/>
      <c r="B948" s="1"/>
      <c r="C948" s="177"/>
      <c r="D948" s="152">
        <v>2019</v>
      </c>
      <c r="E948" s="153"/>
      <c r="F948" s="153">
        <v>805</v>
      </c>
      <c r="G948" s="153">
        <v>791</v>
      </c>
      <c r="H948" s="153">
        <v>891</v>
      </c>
      <c r="I948" s="153">
        <v>811</v>
      </c>
      <c r="J948" s="153">
        <v>815</v>
      </c>
      <c r="K948" s="153"/>
      <c r="L948" s="153"/>
      <c r="M948" s="153"/>
      <c r="N948" s="153"/>
      <c r="O948" s="153"/>
      <c r="P948" s="153"/>
      <c r="Q948" s="153"/>
      <c r="R948" s="130">
        <v>2019</v>
      </c>
      <c r="S948" s="263"/>
      <c r="T948" s="154"/>
      <c r="U948" s="242"/>
    </row>
    <row r="949" spans="1:21" s="13" customFormat="1" x14ac:dyDescent="0.2">
      <c r="A949" s="40" t="s">
        <v>1225</v>
      </c>
      <c r="B949" s="321"/>
      <c r="C949" s="322"/>
      <c r="D949" s="152"/>
      <c r="E949" s="153"/>
      <c r="F949" s="153"/>
      <c r="G949" s="153"/>
      <c r="H949" s="153"/>
      <c r="I949" s="153"/>
      <c r="J949" s="153"/>
      <c r="K949" s="153"/>
      <c r="L949" s="153"/>
      <c r="M949" s="153"/>
      <c r="N949" s="153"/>
      <c r="O949" s="153"/>
      <c r="P949" s="153"/>
      <c r="Q949" s="153"/>
      <c r="R949" s="313"/>
      <c r="S949" s="263"/>
      <c r="T949" s="154"/>
      <c r="U949" s="121" t="s">
        <v>1397</v>
      </c>
    </row>
    <row r="950" spans="1:21" s="13" customFormat="1" ht="12.75" customHeight="1" x14ac:dyDescent="0.2">
      <c r="A950" s="103" t="s">
        <v>1621</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3">
        <v>2018</v>
      </c>
      <c r="S950" s="263" t="s">
        <v>466</v>
      </c>
      <c r="T950" s="154"/>
      <c r="U950" s="121" t="s">
        <v>1622</v>
      </c>
    </row>
    <row r="951" spans="1:21" s="13" customFormat="1" ht="12.75" customHeight="1" x14ac:dyDescent="0.2">
      <c r="A951" s="40"/>
      <c r="B951" s="40"/>
      <c r="C951" s="46"/>
      <c r="D951" s="152">
        <v>2019</v>
      </c>
      <c r="E951" s="153"/>
      <c r="F951" s="43">
        <v>188</v>
      </c>
      <c r="G951" s="43">
        <v>181</v>
      </c>
      <c r="H951" s="43">
        <v>189</v>
      </c>
      <c r="I951" s="43">
        <v>199</v>
      </c>
      <c r="J951" s="43">
        <v>194</v>
      </c>
      <c r="K951" s="43"/>
      <c r="L951" s="43"/>
      <c r="M951" s="43"/>
      <c r="N951" s="43"/>
      <c r="O951" s="43"/>
      <c r="P951" s="43"/>
      <c r="Q951" s="43"/>
      <c r="R951" s="313">
        <v>2019</v>
      </c>
      <c r="S951" s="263"/>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1398</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466</v>
      </c>
      <c r="T953" s="154"/>
      <c r="U953" s="242" t="s">
        <v>1399</v>
      </c>
    </row>
    <row r="954" spans="1:21" x14ac:dyDescent="0.2">
      <c r="A954" s="13"/>
      <c r="B954" s="1"/>
      <c r="C954" s="177"/>
      <c r="D954" s="152">
        <v>2019</v>
      </c>
      <c r="E954" s="153"/>
      <c r="F954" s="183">
        <v>114</v>
      </c>
      <c r="G954" s="183">
        <v>104</v>
      </c>
      <c r="H954" s="183">
        <v>108</v>
      </c>
      <c r="I954" s="183">
        <v>100</v>
      </c>
      <c r="J954" s="183">
        <v>97.1</v>
      </c>
      <c r="K954" s="183"/>
      <c r="L954" s="158"/>
      <c r="M954" s="183"/>
      <c r="N954" s="183"/>
      <c r="O954" s="158"/>
      <c r="P954" s="158"/>
      <c r="Q954" s="158"/>
      <c r="R954" s="130">
        <v>2019</v>
      </c>
      <c r="S954" s="263"/>
      <c r="T954" s="154"/>
      <c r="U954" s="242"/>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3" t="s">
        <v>466</v>
      </c>
      <c r="T956" s="154"/>
      <c r="U956" s="242" t="s">
        <v>1401</v>
      </c>
    </row>
    <row r="957" spans="1:21" x14ac:dyDescent="0.2">
      <c r="A957" s="13"/>
      <c r="B957" s="1"/>
      <c r="C957" s="177"/>
      <c r="D957" s="152">
        <v>2019</v>
      </c>
      <c r="E957" s="153"/>
      <c r="F957" s="158">
        <v>99.1</v>
      </c>
      <c r="G957" s="158">
        <v>79.7</v>
      </c>
      <c r="H957" s="183">
        <v>110</v>
      </c>
      <c r="I957" s="158">
        <v>98.5</v>
      </c>
      <c r="J957" s="183">
        <v>114</v>
      </c>
      <c r="K957" s="183"/>
      <c r="L957" s="183"/>
      <c r="M957" s="158"/>
      <c r="N957" s="183"/>
      <c r="O957" s="158"/>
      <c r="P957" s="158"/>
      <c r="Q957" s="183"/>
      <c r="R957" s="130">
        <v>2019</v>
      </c>
      <c r="S957" s="263"/>
      <c r="T957" s="154"/>
      <c r="U957" s="242"/>
    </row>
    <row r="958" spans="1:21"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466</v>
      </c>
      <c r="T959" s="154"/>
      <c r="U959" s="242" t="s">
        <v>784</v>
      </c>
    </row>
    <row r="960" spans="1:21" x14ac:dyDescent="0.2">
      <c r="A960" s="30"/>
      <c r="B960" s="1"/>
      <c r="C960" s="177"/>
      <c r="D960" s="152">
        <v>2019</v>
      </c>
      <c r="E960" s="153"/>
      <c r="F960" s="153">
        <v>288</v>
      </c>
      <c r="G960" s="153">
        <v>257</v>
      </c>
      <c r="H960" s="153">
        <v>327</v>
      </c>
      <c r="I960" s="153" t="s">
        <v>1834</v>
      </c>
      <c r="J960" s="153">
        <v>316</v>
      </c>
      <c r="K960" s="153"/>
      <c r="L960" s="153"/>
      <c r="M960" s="153"/>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466</v>
      </c>
      <c r="T962" s="154"/>
      <c r="U962" s="242" t="s">
        <v>785</v>
      </c>
    </row>
    <row r="963" spans="1:21" x14ac:dyDescent="0.2">
      <c r="A963" s="30"/>
      <c r="B963" s="1"/>
      <c r="C963" s="177"/>
      <c r="D963" s="152">
        <v>2019</v>
      </c>
      <c r="E963" s="153"/>
      <c r="F963" s="158">
        <v>21.5</v>
      </c>
      <c r="G963" s="158">
        <v>25.8</v>
      </c>
      <c r="H963" s="158">
        <v>20.8</v>
      </c>
      <c r="I963" s="158">
        <v>26.5</v>
      </c>
      <c r="J963" s="158">
        <v>30.6</v>
      </c>
      <c r="K963" s="158"/>
      <c r="L963" s="158"/>
      <c r="M963" s="158"/>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466</v>
      </c>
      <c r="T965" s="154"/>
      <c r="U965" s="242" t="s">
        <v>1402</v>
      </c>
    </row>
    <row r="966" spans="1:21" x14ac:dyDescent="0.2">
      <c r="A966" s="137"/>
      <c r="B966" s="1"/>
      <c r="C966" s="177"/>
      <c r="D966" s="152">
        <v>2019</v>
      </c>
      <c r="E966" s="153"/>
      <c r="F966" s="158" t="s">
        <v>1717</v>
      </c>
      <c r="G966" s="158" t="s">
        <v>1835</v>
      </c>
      <c r="H966" s="158" t="s">
        <v>1836</v>
      </c>
      <c r="I966" s="158">
        <v>67.599999999999994</v>
      </c>
      <c r="J966" s="158">
        <v>70.599999999999994</v>
      </c>
      <c r="K966" s="158"/>
      <c r="L966" s="158"/>
      <c r="M966" s="158"/>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466</v>
      </c>
      <c r="T968" s="154"/>
      <c r="U968" s="242" t="s">
        <v>1403</v>
      </c>
    </row>
    <row r="969" spans="1:21" x14ac:dyDescent="0.2">
      <c r="A969" s="40"/>
      <c r="B969" s="1"/>
      <c r="C969" s="177"/>
      <c r="D969" s="152">
        <v>2019</v>
      </c>
      <c r="E969" s="153"/>
      <c r="F969" s="158">
        <v>11.3</v>
      </c>
      <c r="G969" s="158">
        <v>11.6</v>
      </c>
      <c r="H969" s="158" t="s">
        <v>1837</v>
      </c>
      <c r="I969" s="158">
        <v>12.2</v>
      </c>
      <c r="J969" s="158">
        <v>12.3</v>
      </c>
      <c r="K969" s="158"/>
      <c r="L969" s="158"/>
      <c r="M969" s="158"/>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466</v>
      </c>
      <c r="T971" s="154"/>
      <c r="U971" s="242" t="s">
        <v>1404</v>
      </c>
    </row>
    <row r="972" spans="1:21" x14ac:dyDescent="0.2">
      <c r="A972" s="40"/>
      <c r="B972" s="1"/>
      <c r="C972" s="177"/>
      <c r="D972" s="152">
        <v>2019</v>
      </c>
      <c r="E972" s="153"/>
      <c r="F972" s="158" t="s">
        <v>1838</v>
      </c>
      <c r="G972" s="158" t="s">
        <v>1839</v>
      </c>
      <c r="H972" s="158" t="s">
        <v>1840</v>
      </c>
      <c r="I972" s="158">
        <v>55.3</v>
      </c>
      <c r="J972" s="158">
        <v>58.2</v>
      </c>
      <c r="K972" s="158"/>
      <c r="L972" s="158"/>
      <c r="M972" s="158"/>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2"/>
      <c r="S974" s="269"/>
      <c r="T974" s="208"/>
      <c r="U974" s="121" t="s">
        <v>1408</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466</v>
      </c>
      <c r="T975" s="154"/>
      <c r="U975" s="121" t="s">
        <v>639</v>
      </c>
    </row>
    <row r="976" spans="1:21" x14ac:dyDescent="0.2">
      <c r="A976" s="13"/>
      <c r="B976" s="1"/>
      <c r="C976" s="177"/>
      <c r="D976" s="152">
        <v>2019</v>
      </c>
      <c r="E976" s="153"/>
      <c r="F976" s="158">
        <v>21.3</v>
      </c>
      <c r="G976" s="158">
        <v>19.8</v>
      </c>
      <c r="H976" s="158">
        <v>18.7</v>
      </c>
      <c r="I976" s="158">
        <v>19</v>
      </c>
      <c r="J976" s="158">
        <v>19.3</v>
      </c>
      <c r="K976" s="158"/>
      <c r="L976" s="158"/>
      <c r="M976" s="158"/>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9.6999999999999993</v>
      </c>
      <c r="R978" s="130">
        <v>2018</v>
      </c>
      <c r="S978" s="263" t="s">
        <v>466</v>
      </c>
      <c r="T978" s="154"/>
      <c r="U978" s="242" t="s">
        <v>1106</v>
      </c>
    </row>
    <row r="979" spans="1:21" x14ac:dyDescent="0.2">
      <c r="A979" s="30"/>
      <c r="B979" s="1"/>
      <c r="C979" s="177"/>
      <c r="D979" s="152">
        <v>2019</v>
      </c>
      <c r="E979" s="153"/>
      <c r="F979" s="158">
        <v>12.9</v>
      </c>
      <c r="G979" s="158">
        <v>12.9</v>
      </c>
      <c r="H979" s="158">
        <v>18.100000000000001</v>
      </c>
      <c r="I979" s="158">
        <v>14.4</v>
      </c>
      <c r="J979" s="158">
        <v>15</v>
      </c>
      <c r="K979" s="158"/>
      <c r="L979" s="158"/>
      <c r="M979" s="158"/>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1107</v>
      </c>
    </row>
    <row r="983" spans="1:21" x14ac:dyDescent="0.2">
      <c r="A983" s="30"/>
      <c r="B983" s="1"/>
      <c r="C983" s="177"/>
      <c r="D983" s="152">
        <v>2019</v>
      </c>
      <c r="E983" s="153"/>
      <c r="F983" s="153">
        <v>517</v>
      </c>
      <c r="G983" s="153">
        <v>881</v>
      </c>
      <c r="H983" s="153">
        <v>608</v>
      </c>
      <c r="I983" s="153">
        <v>998</v>
      </c>
      <c r="J983" s="153">
        <v>422</v>
      </c>
      <c r="K983" s="153"/>
      <c r="L983" s="153"/>
      <c r="M983" s="153"/>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1409</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786</v>
      </c>
    </row>
    <row r="987" spans="1:21" x14ac:dyDescent="0.2">
      <c r="A987" s="30"/>
      <c r="B987" s="1"/>
      <c r="C987" s="177"/>
      <c r="D987" s="152">
        <v>2019</v>
      </c>
      <c r="E987" s="153"/>
      <c r="F987" s="153">
        <v>21751</v>
      </c>
      <c r="G987" s="153">
        <v>22870</v>
      </c>
      <c r="H987" s="153">
        <v>27070</v>
      </c>
      <c r="I987" s="153">
        <v>24888</v>
      </c>
      <c r="J987" s="153">
        <v>26631</v>
      </c>
      <c r="K987" s="153"/>
      <c r="L987" s="153"/>
      <c r="M987" s="153"/>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3" t="s">
        <v>29</v>
      </c>
      <c r="T989" s="154"/>
      <c r="U989" s="242" t="s">
        <v>641</v>
      </c>
    </row>
    <row r="990" spans="1:21" x14ac:dyDescent="0.2">
      <c r="A990" s="40"/>
      <c r="B990" s="1"/>
      <c r="C990" s="177"/>
      <c r="D990" s="152">
        <v>2019</v>
      </c>
      <c r="E990" s="153"/>
      <c r="F990" s="183">
        <v>71</v>
      </c>
      <c r="G990" s="183">
        <v>64</v>
      </c>
      <c r="H990" s="183">
        <v>98</v>
      </c>
      <c r="I990" s="183">
        <v>152</v>
      </c>
      <c r="J990" s="183">
        <v>156</v>
      </c>
      <c r="K990" s="183"/>
      <c r="L990" s="183"/>
      <c r="M990" s="183"/>
      <c r="N990" s="183"/>
      <c r="O990" s="183"/>
      <c r="P990" s="183"/>
      <c r="Q990" s="183"/>
      <c r="R990" s="130">
        <v>2019</v>
      </c>
      <c r="S990" s="263"/>
      <c r="T990" s="154"/>
      <c r="U990" s="242"/>
    </row>
    <row r="991" spans="1:21" x14ac:dyDescent="0.2">
      <c r="A991" s="40"/>
      <c r="B991" s="1"/>
      <c r="C991" s="215"/>
      <c r="D991" s="300"/>
      <c r="E991" s="187"/>
      <c r="F991" s="187"/>
      <c r="G991" s="187"/>
      <c r="H991" s="187"/>
      <c r="I991" s="187"/>
      <c r="J991" s="187"/>
      <c r="K991" s="187"/>
      <c r="L991" s="187"/>
      <c r="M991" s="187"/>
      <c r="N991" s="187"/>
      <c r="O991" s="311"/>
      <c r="P991" s="187"/>
      <c r="Q991" s="187"/>
      <c r="R991" s="303"/>
      <c r="S991" s="255"/>
      <c r="T991" s="154"/>
      <c r="U991" s="242"/>
    </row>
    <row r="992" spans="1:21" ht="23.1" customHeight="1" x14ac:dyDescent="0.2">
      <c r="A992" s="417" t="s">
        <v>1324</v>
      </c>
      <c r="B992" s="417"/>
      <c r="C992" s="417"/>
      <c r="D992" s="417"/>
      <c r="E992" s="417"/>
      <c r="F992" s="417"/>
      <c r="G992" s="417"/>
      <c r="H992" s="417"/>
      <c r="I992" s="417"/>
      <c r="J992" s="417"/>
      <c r="K992" s="417"/>
      <c r="L992" s="406" t="s">
        <v>1325</v>
      </c>
      <c r="M992" s="406"/>
      <c r="N992" s="406"/>
      <c r="O992" s="406"/>
      <c r="P992" s="406"/>
      <c r="Q992" s="406"/>
      <c r="R992" s="406"/>
      <c r="S992" s="406"/>
      <c r="T992" s="406"/>
      <c r="U992" s="406"/>
    </row>
    <row r="993" spans="1:21" ht="12.75" x14ac:dyDescent="0.2">
      <c r="A993" s="116" t="s">
        <v>1510</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1511</v>
      </c>
      <c r="B994" s="28"/>
      <c r="D994" s="79"/>
      <c r="E994" s="1"/>
      <c r="F994" s="1"/>
      <c r="G994" s="1"/>
      <c r="H994" s="1"/>
      <c r="I994" s="1"/>
      <c r="J994" s="1"/>
      <c r="K994" s="1"/>
      <c r="L994" s="1"/>
      <c r="M994" s="1"/>
      <c r="N994" s="1"/>
      <c r="O994" s="1"/>
      <c r="P994" s="1"/>
      <c r="Q994" s="1"/>
      <c r="R994" s="131"/>
      <c r="U994" s="242"/>
    </row>
    <row r="995" spans="1:21" ht="11.25" customHeight="1" x14ac:dyDescent="0.2">
      <c r="A995" s="379" t="s">
        <v>90</v>
      </c>
      <c r="B995" s="140"/>
      <c r="C995" s="386" t="s">
        <v>217</v>
      </c>
      <c r="D995" s="380" t="s">
        <v>249</v>
      </c>
      <c r="E995" s="415" t="s">
        <v>161</v>
      </c>
      <c r="F995" s="379"/>
      <c r="G995" s="379"/>
      <c r="H995" s="379"/>
      <c r="I995" s="379"/>
      <c r="J995" s="379"/>
      <c r="K995" s="379"/>
      <c r="L995" s="388" t="s">
        <v>162</v>
      </c>
      <c r="M995" s="388"/>
      <c r="N995" s="388"/>
      <c r="O995" s="388"/>
      <c r="P995" s="388"/>
      <c r="Q995" s="410"/>
      <c r="R995" s="407" t="s">
        <v>250</v>
      </c>
      <c r="S995" s="407" t="s">
        <v>218</v>
      </c>
      <c r="T995" s="141"/>
      <c r="U995" s="388" t="s">
        <v>1081</v>
      </c>
    </row>
    <row r="996" spans="1:21" x14ac:dyDescent="0.2">
      <c r="A996" s="381"/>
      <c r="B996" s="142"/>
      <c r="C996" s="387"/>
      <c r="D996" s="382"/>
      <c r="E996" s="416"/>
      <c r="F996" s="383"/>
      <c r="G996" s="383"/>
      <c r="H996" s="383"/>
      <c r="I996" s="383"/>
      <c r="J996" s="383"/>
      <c r="K996" s="383"/>
      <c r="L996" s="390"/>
      <c r="M996" s="390"/>
      <c r="N996" s="390"/>
      <c r="O996" s="390"/>
      <c r="P996" s="390"/>
      <c r="Q996" s="411"/>
      <c r="R996" s="408"/>
      <c r="S996" s="408"/>
      <c r="T996" s="143"/>
      <c r="U996" s="389"/>
    </row>
    <row r="997" spans="1:21" x14ac:dyDescent="0.2">
      <c r="A997" s="383"/>
      <c r="B997" s="144"/>
      <c r="C997" s="413"/>
      <c r="D997" s="384"/>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09"/>
      <c r="S997" s="409"/>
      <c r="T997" s="146"/>
      <c r="U997" s="390"/>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2" t="s">
        <v>189</v>
      </c>
      <c r="B999" s="412"/>
      <c r="C999" s="412"/>
      <c r="D999" s="412"/>
      <c r="E999" s="412"/>
      <c r="F999" s="412"/>
      <c r="G999" s="412"/>
      <c r="H999" s="412"/>
      <c r="I999" s="412"/>
      <c r="J999" s="412"/>
      <c r="K999" s="412"/>
      <c r="L999" s="239" t="s">
        <v>478</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2"/>
      <c r="S1002" s="269"/>
      <c r="T1002" s="208"/>
      <c r="U1002" s="242"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643</v>
      </c>
    </row>
    <row r="1004" spans="1:21" x14ac:dyDescent="0.2">
      <c r="A1004" s="40"/>
      <c r="B1004" s="1"/>
      <c r="C1004" s="177"/>
      <c r="D1004" s="152">
        <v>2019</v>
      </c>
      <c r="E1004" s="153"/>
      <c r="F1004" s="153">
        <v>4826</v>
      </c>
      <c r="G1004" s="153">
        <v>4221</v>
      </c>
      <c r="H1004" s="153">
        <v>4858</v>
      </c>
      <c r="I1004" s="153">
        <v>4945</v>
      </c>
      <c r="J1004" s="153">
        <v>4956</v>
      </c>
      <c r="K1004" s="153"/>
      <c r="L1004" s="153"/>
      <c r="M1004" s="153"/>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787</v>
      </c>
    </row>
    <row r="1007" spans="1:21" x14ac:dyDescent="0.2">
      <c r="A1007" s="40"/>
      <c r="B1007" s="1"/>
      <c r="C1007" s="177"/>
      <c r="D1007" s="152">
        <v>2019</v>
      </c>
      <c r="E1007" s="153"/>
      <c r="F1007" s="153">
        <v>7104</v>
      </c>
      <c r="G1007" s="153">
        <v>6412</v>
      </c>
      <c r="H1007" s="153">
        <v>7043</v>
      </c>
      <c r="I1007" s="153">
        <v>6482</v>
      </c>
      <c r="J1007" s="153">
        <v>6510</v>
      </c>
      <c r="K1007" s="153"/>
      <c r="L1007" s="153"/>
      <c r="M1007" s="153"/>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466</v>
      </c>
      <c r="T1009" s="154"/>
      <c r="U1009" s="242" t="s">
        <v>1327</v>
      </c>
    </row>
    <row r="1010" spans="1:21" x14ac:dyDescent="0.2">
      <c r="A1010" s="13"/>
      <c r="B1010" s="1"/>
      <c r="C1010" s="177"/>
      <c r="D1010" s="152">
        <v>2019</v>
      </c>
      <c r="E1010" s="153"/>
      <c r="F1010" s="158">
        <v>50</v>
      </c>
      <c r="G1010" s="157">
        <v>45.4</v>
      </c>
      <c r="H1010" s="157">
        <v>50.6</v>
      </c>
      <c r="I1010" s="158">
        <v>49.3</v>
      </c>
      <c r="J1010" s="158">
        <v>51</v>
      </c>
      <c r="K1010" s="157"/>
      <c r="L1010" s="157"/>
      <c r="M1010" s="157"/>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1410</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466</v>
      </c>
      <c r="T1013" s="154"/>
      <c r="U1013" s="121" t="s">
        <v>962</v>
      </c>
    </row>
    <row r="1014" spans="1:21" x14ac:dyDescent="0.2">
      <c r="A1014" s="40"/>
      <c r="B1014" s="1"/>
      <c r="C1014" s="177"/>
      <c r="D1014" s="152">
        <v>2019</v>
      </c>
      <c r="E1014" s="153"/>
      <c r="F1014" s="157">
        <v>48.4</v>
      </c>
      <c r="G1014" s="158">
        <v>44.2</v>
      </c>
      <c r="H1014" s="158">
        <v>49.1</v>
      </c>
      <c r="I1014" s="157">
        <v>47.9</v>
      </c>
      <c r="J1014" s="157">
        <v>49.7</v>
      </c>
      <c r="K1014" s="157"/>
      <c r="L1014" s="157"/>
      <c r="M1014" s="157"/>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352</v>
      </c>
      <c r="B1016" s="1"/>
      <c r="C1016" s="177" t="s">
        <v>29</v>
      </c>
      <c r="D1016" s="152">
        <v>2018</v>
      </c>
      <c r="E1016" s="153">
        <v>1280</v>
      </c>
      <c r="F1016" s="153">
        <v>101</v>
      </c>
      <c r="G1016" s="153">
        <v>111</v>
      </c>
      <c r="H1016" s="153">
        <v>107</v>
      </c>
      <c r="I1016" s="157">
        <v>70.099999999999994</v>
      </c>
      <c r="J1016" s="153">
        <v>124</v>
      </c>
      <c r="K1016" s="157">
        <v>63.6</v>
      </c>
      <c r="L1016" s="153">
        <v>147</v>
      </c>
      <c r="M1016" s="153">
        <v>145</v>
      </c>
      <c r="N1016" s="158">
        <v>49</v>
      </c>
      <c r="O1016" s="153">
        <v>133</v>
      </c>
      <c r="P1016" s="153">
        <v>107</v>
      </c>
      <c r="Q1016" s="153">
        <v>123</v>
      </c>
      <c r="R1016" s="130">
        <v>2018</v>
      </c>
      <c r="S1016" s="263" t="s">
        <v>29</v>
      </c>
      <c r="T1016" s="154"/>
      <c r="U1016" s="242" t="s">
        <v>644</v>
      </c>
    </row>
    <row r="1017" spans="1:21" x14ac:dyDescent="0.2">
      <c r="A1017" s="40"/>
      <c r="B1017" s="1"/>
      <c r="C1017" s="177"/>
      <c r="D1017" s="152">
        <v>2019</v>
      </c>
      <c r="E1017" s="153"/>
      <c r="F1017" s="157">
        <v>48.9</v>
      </c>
      <c r="G1017" s="157">
        <v>68.099999999999994</v>
      </c>
      <c r="H1017" s="153">
        <v>176</v>
      </c>
      <c r="I1017" s="157">
        <v>7.3</v>
      </c>
      <c r="J1017" s="153">
        <v>128</v>
      </c>
      <c r="K1017" s="153"/>
      <c r="L1017" s="153"/>
      <c r="M1017" s="157"/>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645</v>
      </c>
    </row>
    <row r="1020" spans="1:21" x14ac:dyDescent="0.2">
      <c r="A1020" s="40"/>
      <c r="B1020" s="1"/>
      <c r="C1020" s="177"/>
      <c r="D1020" s="152">
        <v>2019</v>
      </c>
      <c r="E1020" s="153"/>
      <c r="F1020" s="183">
        <v>71</v>
      </c>
      <c r="G1020" s="183">
        <v>89</v>
      </c>
      <c r="H1020" s="153">
        <v>66.099999999999994</v>
      </c>
      <c r="I1020" s="153">
        <v>98.4</v>
      </c>
      <c r="J1020" s="153">
        <v>74.8</v>
      </c>
      <c r="K1020" s="153"/>
      <c r="L1020" s="153"/>
      <c r="M1020" s="153"/>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3"/>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1411</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v>2215</v>
      </c>
      <c r="I1024" s="153">
        <v>1667</v>
      </c>
      <c r="J1024" s="153">
        <v>1904</v>
      </c>
      <c r="K1024" s="153"/>
      <c r="L1024" s="153"/>
      <c r="M1024" s="153"/>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20.2</v>
      </c>
      <c r="R1026" s="130">
        <v>2018</v>
      </c>
      <c r="S1026" s="263" t="s">
        <v>466</v>
      </c>
      <c r="T1026" s="154"/>
      <c r="U1026" s="242" t="s">
        <v>1413</v>
      </c>
    </row>
    <row r="1027" spans="1:21" x14ac:dyDescent="0.2">
      <c r="A1027" s="49"/>
      <c r="B1027" s="1"/>
      <c r="C1027" s="177"/>
      <c r="D1027" s="152">
        <v>2019</v>
      </c>
      <c r="E1027" s="153"/>
      <c r="F1027" s="157">
        <v>25.2</v>
      </c>
      <c r="G1027" s="157">
        <v>27.2</v>
      </c>
      <c r="H1027" s="158">
        <v>27</v>
      </c>
      <c r="I1027" s="157">
        <v>26.3</v>
      </c>
      <c r="J1027" s="158">
        <v>26.4</v>
      </c>
      <c r="K1027" s="157"/>
      <c r="L1027" s="157"/>
      <c r="M1027" s="157"/>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2"/>
      <c r="S1030" s="269"/>
      <c r="T1030" s="208"/>
      <c r="U1030" s="242"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2"/>
      <c r="S1031" s="269"/>
      <c r="T1031" s="208"/>
      <c r="U1031" s="242"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649</v>
      </c>
    </row>
    <row r="1033" spans="1:21" x14ac:dyDescent="0.2">
      <c r="A1033" s="54"/>
      <c r="B1033" s="1"/>
      <c r="C1033" s="177"/>
      <c r="D1033" s="152">
        <v>2019</v>
      </c>
      <c r="E1033" s="153"/>
      <c r="F1033" s="153">
        <v>238</v>
      </c>
      <c r="G1033" s="153">
        <v>235</v>
      </c>
      <c r="H1033" s="153">
        <v>265</v>
      </c>
      <c r="I1033" s="153">
        <v>280</v>
      </c>
      <c r="J1033" s="153">
        <v>355</v>
      </c>
      <c r="K1033" s="153"/>
      <c r="L1033" s="153"/>
      <c r="M1033" s="153"/>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2" t="s">
        <v>831</v>
      </c>
      <c r="B1035" s="412"/>
      <c r="C1035" s="412"/>
      <c r="D1035" s="412"/>
      <c r="E1035" s="412"/>
      <c r="F1035" s="412"/>
      <c r="G1035" s="412"/>
      <c r="H1035" s="412"/>
      <c r="I1035" s="412"/>
      <c r="J1035" s="412"/>
      <c r="K1035" s="412"/>
      <c r="L1035" s="414" t="s">
        <v>1456</v>
      </c>
      <c r="M1035" s="414"/>
      <c r="N1035" s="414"/>
      <c r="O1035" s="414"/>
      <c r="P1035" s="414"/>
      <c r="Q1035" s="414"/>
      <c r="R1035" s="414"/>
      <c r="S1035" s="414"/>
      <c r="T1035" s="414"/>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356</v>
      </c>
      <c r="B1037" s="1"/>
      <c r="C1037" s="177" t="s">
        <v>195</v>
      </c>
      <c r="D1037" s="152">
        <v>2018</v>
      </c>
      <c r="E1037" s="153">
        <v>373</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23.4</v>
      </c>
      <c r="R1037" s="130">
        <v>2018</v>
      </c>
      <c r="S1037" s="263" t="s">
        <v>471</v>
      </c>
      <c r="T1037" s="154"/>
      <c r="U1037" s="121" t="s">
        <v>650</v>
      </c>
    </row>
    <row r="1038" spans="1:21" x14ac:dyDescent="0.2">
      <c r="A1038" s="30"/>
      <c r="B1038" s="1"/>
      <c r="C1038" s="177"/>
      <c r="D1038" s="152">
        <v>2019</v>
      </c>
      <c r="E1038" s="153"/>
      <c r="F1038" s="158">
        <v>29.4</v>
      </c>
      <c r="G1038" s="157">
        <v>26.1</v>
      </c>
      <c r="H1038" s="157">
        <v>29.8</v>
      </c>
      <c r="I1038" s="157" t="s">
        <v>1714</v>
      </c>
      <c r="J1038" s="157">
        <v>33.1</v>
      </c>
      <c r="K1038" s="157"/>
      <c r="L1038" s="157"/>
      <c r="M1038" s="157"/>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471</v>
      </c>
      <c r="T1040" s="154"/>
      <c r="U1040" s="121" t="s">
        <v>651</v>
      </c>
    </row>
    <row r="1041" spans="1:21" x14ac:dyDescent="0.2">
      <c r="A1041" s="30"/>
      <c r="B1041" s="1"/>
      <c r="C1041" s="177"/>
      <c r="D1041" s="152">
        <v>2019</v>
      </c>
      <c r="E1041" s="157"/>
      <c r="F1041" s="158">
        <v>6.3</v>
      </c>
      <c r="G1041" s="157">
        <v>7.4</v>
      </c>
      <c r="H1041" s="157">
        <v>8.1</v>
      </c>
      <c r="I1041" s="158">
        <v>8</v>
      </c>
      <c r="J1041" s="158">
        <v>8.1</v>
      </c>
      <c r="K1041" s="157"/>
      <c r="L1041" s="157"/>
      <c r="M1041" s="157"/>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1329</v>
      </c>
    </row>
    <row r="1045" spans="1:21" x14ac:dyDescent="0.2">
      <c r="A1045" s="30"/>
      <c r="B1045" s="1"/>
      <c r="C1045" s="177"/>
      <c r="D1045" s="152">
        <v>2019</v>
      </c>
      <c r="E1045" s="153"/>
      <c r="F1045" s="153">
        <v>11008</v>
      </c>
      <c r="G1045" s="153">
        <v>10891</v>
      </c>
      <c r="H1045" s="153">
        <v>10970</v>
      </c>
      <c r="I1045" s="153">
        <v>10474</v>
      </c>
      <c r="J1045" s="153">
        <v>10638</v>
      </c>
      <c r="K1045" s="153"/>
      <c r="L1045" s="153"/>
      <c r="M1045" s="153"/>
      <c r="N1045" s="153"/>
      <c r="O1045" s="153"/>
      <c r="P1045" s="153"/>
      <c r="Q1045" s="153"/>
      <c r="R1045" s="130">
        <v>2019</v>
      </c>
      <c r="S1045" s="263"/>
      <c r="T1045" s="154"/>
      <c r="U1045" s="242"/>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654</v>
      </c>
    </row>
    <row r="1049" spans="1:21" ht="12.75" x14ac:dyDescent="0.2">
      <c r="A1049" s="30" t="s">
        <v>1330</v>
      </c>
      <c r="B1049" s="1" t="s">
        <v>25</v>
      </c>
      <c r="C1049" s="177" t="s">
        <v>29</v>
      </c>
      <c r="D1049" s="152">
        <v>2018</v>
      </c>
      <c r="E1049" s="153">
        <v>130083</v>
      </c>
      <c r="F1049" s="153">
        <v>9870</v>
      </c>
      <c r="G1049" s="153">
        <v>10577</v>
      </c>
      <c r="H1049" s="153">
        <v>11496</v>
      </c>
      <c r="I1049" s="153">
        <v>10985</v>
      </c>
      <c r="J1049" s="153">
        <v>11082</v>
      </c>
      <c r="K1049" s="153">
        <v>10961</v>
      </c>
      <c r="L1049" s="153">
        <v>11329</v>
      </c>
      <c r="M1049" s="153">
        <v>11664</v>
      </c>
      <c r="N1049" s="153">
        <v>10693</v>
      </c>
      <c r="O1049" s="153">
        <v>11133</v>
      </c>
      <c r="P1049" s="153">
        <v>11194</v>
      </c>
      <c r="Q1049" s="153">
        <v>9020</v>
      </c>
      <c r="R1049" s="130">
        <v>2018</v>
      </c>
      <c r="S1049" s="263" t="s">
        <v>29</v>
      </c>
      <c r="T1049" s="154"/>
      <c r="U1049" s="242" t="s">
        <v>1331</v>
      </c>
    </row>
    <row r="1050" spans="1:21" x14ac:dyDescent="0.2">
      <c r="A1050" s="30"/>
      <c r="B1050" s="1"/>
      <c r="C1050" s="177"/>
      <c r="D1050" s="152">
        <v>2019</v>
      </c>
      <c r="E1050" s="153"/>
      <c r="F1050" s="153">
        <v>10426</v>
      </c>
      <c r="G1050" s="153">
        <v>11414</v>
      </c>
      <c r="H1050" s="153" t="s">
        <v>1715</v>
      </c>
      <c r="I1050" s="153">
        <v>12770</v>
      </c>
      <c r="J1050" s="153">
        <v>13808</v>
      </c>
      <c r="K1050" s="153"/>
      <c r="L1050" s="153"/>
      <c r="M1050" s="153"/>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789</v>
      </c>
    </row>
    <row r="1054" spans="1:21" x14ac:dyDescent="0.2">
      <c r="A1054" s="30"/>
      <c r="B1054" s="1"/>
      <c r="C1054" s="177"/>
      <c r="D1054" s="152">
        <v>2019</v>
      </c>
      <c r="E1054" s="153"/>
      <c r="F1054" s="153">
        <v>3851</v>
      </c>
      <c r="G1054" s="153">
        <v>3564</v>
      </c>
      <c r="H1054" s="153">
        <v>3811</v>
      </c>
      <c r="I1054" s="153">
        <v>3458</v>
      </c>
      <c r="J1054" s="153">
        <v>3884</v>
      </c>
      <c r="K1054" s="153"/>
      <c r="L1054" s="153"/>
      <c r="M1054" s="153"/>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790</v>
      </c>
    </row>
    <row r="1058" spans="1:21" x14ac:dyDescent="0.2">
      <c r="A1058" s="30"/>
      <c r="B1058" s="1"/>
      <c r="C1058" s="177"/>
      <c r="D1058" s="152">
        <v>2019</v>
      </c>
      <c r="E1058" s="153"/>
      <c r="F1058" s="153">
        <v>2370</v>
      </c>
      <c r="G1058" s="153">
        <v>2130</v>
      </c>
      <c r="H1058" s="153">
        <v>2224</v>
      </c>
      <c r="I1058" s="153">
        <v>2371</v>
      </c>
      <c r="J1058" s="153">
        <v>2454</v>
      </c>
      <c r="K1058" s="153"/>
      <c r="L1058" s="153"/>
      <c r="M1058" s="153"/>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1332</v>
      </c>
      <c r="B1060" s="1" t="s">
        <v>25</v>
      </c>
      <c r="C1060" s="177" t="s">
        <v>29</v>
      </c>
      <c r="D1060" s="152">
        <v>2018</v>
      </c>
      <c r="E1060" s="153">
        <v>64070</v>
      </c>
      <c r="F1060" s="153">
        <v>5283</v>
      </c>
      <c r="G1060" s="153">
        <v>4966</v>
      </c>
      <c r="H1060" s="153">
        <v>6109</v>
      </c>
      <c r="I1060" s="153">
        <v>5575</v>
      </c>
      <c r="J1060" s="153">
        <v>6141</v>
      </c>
      <c r="K1060" s="153">
        <v>5851</v>
      </c>
      <c r="L1060" s="153">
        <v>5382</v>
      </c>
      <c r="M1060" s="153">
        <v>4676</v>
      </c>
      <c r="N1060" s="153">
        <v>5381</v>
      </c>
      <c r="O1060" s="153">
        <v>5796</v>
      </c>
      <c r="P1060" s="153">
        <v>5513</v>
      </c>
      <c r="Q1060" s="153">
        <v>3397</v>
      </c>
      <c r="R1060" s="130">
        <v>2018</v>
      </c>
      <c r="S1060" s="263" t="s">
        <v>29</v>
      </c>
      <c r="T1060" s="154"/>
      <c r="U1060" s="242" t="s">
        <v>1333</v>
      </c>
    </row>
    <row r="1061" spans="1:21" x14ac:dyDescent="0.2">
      <c r="A1061" s="30"/>
      <c r="B1061" s="1"/>
      <c r="C1061" s="177"/>
      <c r="D1061" s="152">
        <v>2019</v>
      </c>
      <c r="E1061" s="153"/>
      <c r="F1061" s="153">
        <v>5589</v>
      </c>
      <c r="G1061" s="153">
        <v>5515</v>
      </c>
      <c r="H1061" s="153">
        <v>5698</v>
      </c>
      <c r="I1061" s="153">
        <v>5148</v>
      </c>
      <c r="J1061" s="153">
        <v>5011</v>
      </c>
      <c r="K1061" s="153"/>
      <c r="L1061" s="153"/>
      <c r="M1061" s="153"/>
      <c r="N1061" s="153"/>
      <c r="O1061" s="153"/>
      <c r="P1061" s="153"/>
      <c r="Q1061" s="153"/>
      <c r="R1061" s="130">
        <v>2019</v>
      </c>
      <c r="S1061" s="263"/>
      <c r="T1061" s="154"/>
      <c r="U1061" s="242"/>
    </row>
    <row r="1062" spans="1:21" x14ac:dyDescent="0.2">
      <c r="A1062" s="30"/>
      <c r="B1062" s="1"/>
      <c r="C1062" s="215"/>
      <c r="D1062" s="300"/>
      <c r="E1062" s="187"/>
      <c r="F1062" s="187"/>
      <c r="G1062" s="187"/>
      <c r="H1062" s="187"/>
      <c r="I1062" s="187"/>
      <c r="J1062" s="187"/>
      <c r="K1062" s="187"/>
      <c r="L1062" s="187"/>
      <c r="M1062" s="187"/>
      <c r="N1062" s="187"/>
      <c r="O1062" s="187"/>
      <c r="P1062" s="187"/>
      <c r="Q1062" s="187"/>
      <c r="R1062" s="303"/>
      <c r="S1062" s="255"/>
      <c r="T1062" s="154"/>
      <c r="U1062" s="242"/>
    </row>
    <row r="1063" spans="1:21" ht="34.15" customHeight="1" x14ac:dyDescent="0.2">
      <c r="A1063" s="417" t="s">
        <v>1334</v>
      </c>
      <c r="B1063" s="417"/>
      <c r="C1063" s="417"/>
      <c r="D1063" s="417"/>
      <c r="E1063" s="417"/>
      <c r="F1063" s="417"/>
      <c r="G1063" s="417"/>
      <c r="H1063" s="417"/>
      <c r="I1063" s="417"/>
      <c r="J1063" s="417"/>
      <c r="K1063" s="417"/>
      <c r="L1063" s="406" t="s">
        <v>1335</v>
      </c>
      <c r="M1063" s="406"/>
      <c r="N1063" s="406"/>
      <c r="O1063" s="406"/>
      <c r="P1063" s="406"/>
      <c r="Q1063" s="406"/>
      <c r="R1063" s="406"/>
      <c r="S1063" s="406"/>
      <c r="T1063" s="406"/>
      <c r="U1063" s="406"/>
    </row>
    <row r="1064" spans="1:21" ht="12.75" x14ac:dyDescent="0.2">
      <c r="A1064" s="116" t="s">
        <v>1510</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1511</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79" t="s">
        <v>90</v>
      </c>
      <c r="B1066" s="140"/>
      <c r="C1066" s="386" t="s">
        <v>217</v>
      </c>
      <c r="D1066" s="380" t="s">
        <v>249</v>
      </c>
      <c r="E1066" s="415" t="s">
        <v>161</v>
      </c>
      <c r="F1066" s="379"/>
      <c r="G1066" s="379"/>
      <c r="H1066" s="379"/>
      <c r="I1066" s="379"/>
      <c r="J1066" s="379"/>
      <c r="K1066" s="379"/>
      <c r="L1066" s="388" t="s">
        <v>162</v>
      </c>
      <c r="M1066" s="388"/>
      <c r="N1066" s="388"/>
      <c r="O1066" s="388"/>
      <c r="P1066" s="388"/>
      <c r="Q1066" s="410"/>
      <c r="R1066" s="407" t="s">
        <v>250</v>
      </c>
      <c r="S1066" s="407" t="s">
        <v>218</v>
      </c>
      <c r="T1066" s="141"/>
      <c r="U1066" s="388" t="s">
        <v>1081</v>
      </c>
    </row>
    <row r="1067" spans="1:21" x14ac:dyDescent="0.2">
      <c r="A1067" s="381"/>
      <c r="B1067" s="142"/>
      <c r="C1067" s="387"/>
      <c r="D1067" s="382"/>
      <c r="E1067" s="416"/>
      <c r="F1067" s="383"/>
      <c r="G1067" s="383"/>
      <c r="H1067" s="383"/>
      <c r="I1067" s="383"/>
      <c r="J1067" s="383"/>
      <c r="K1067" s="383"/>
      <c r="L1067" s="390"/>
      <c r="M1067" s="390"/>
      <c r="N1067" s="390"/>
      <c r="O1067" s="390"/>
      <c r="P1067" s="390"/>
      <c r="Q1067" s="411"/>
      <c r="R1067" s="408"/>
      <c r="S1067" s="408"/>
      <c r="T1067" s="143"/>
      <c r="U1067" s="389"/>
    </row>
    <row r="1068" spans="1:21" x14ac:dyDescent="0.2">
      <c r="A1068" s="383"/>
      <c r="B1068" s="144"/>
      <c r="C1068" s="413"/>
      <c r="D1068" s="384"/>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09"/>
      <c r="S1068" s="409"/>
      <c r="T1068" s="146"/>
      <c r="U1068" s="390"/>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2" t="s">
        <v>991</v>
      </c>
      <c r="B1070" s="412"/>
      <c r="C1070" s="412"/>
      <c r="D1070" s="412"/>
      <c r="E1070" s="412"/>
      <c r="F1070" s="412"/>
      <c r="G1070" s="412"/>
      <c r="H1070" s="412"/>
      <c r="I1070" s="412"/>
      <c r="J1070" s="412"/>
      <c r="K1070" s="412"/>
      <c r="L1070" s="414" t="s">
        <v>190</v>
      </c>
      <c r="M1070" s="414"/>
      <c r="N1070" s="414"/>
      <c r="O1070" s="414"/>
      <c r="P1070" s="414"/>
      <c r="Q1070" s="414"/>
      <c r="R1070" s="414"/>
      <c r="S1070" s="414"/>
      <c r="T1070" s="414"/>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2"/>
      <c r="S1073" s="269"/>
      <c r="T1073" s="208"/>
      <c r="U1073" s="242" t="s">
        <v>791</v>
      </c>
    </row>
    <row r="1074" spans="1:21" ht="12.75" x14ac:dyDescent="0.2">
      <c r="A1074" s="29" t="s">
        <v>1336</v>
      </c>
      <c r="B1074" s="1" t="s">
        <v>25</v>
      </c>
      <c r="C1074" s="177" t="s">
        <v>195</v>
      </c>
      <c r="D1074" s="152">
        <v>2018</v>
      </c>
      <c r="E1074" s="153">
        <v>3296</v>
      </c>
      <c r="F1074" s="153">
        <v>252</v>
      </c>
      <c r="G1074" s="153">
        <v>222</v>
      </c>
      <c r="H1074" s="153">
        <v>292</v>
      </c>
      <c r="I1074" s="153">
        <v>262</v>
      </c>
      <c r="J1074" s="153">
        <v>200</v>
      </c>
      <c r="K1074" s="153">
        <v>267</v>
      </c>
      <c r="L1074" s="153">
        <v>285</v>
      </c>
      <c r="M1074" s="153">
        <v>282</v>
      </c>
      <c r="N1074" s="153">
        <v>300</v>
      </c>
      <c r="O1074" s="153">
        <v>325</v>
      </c>
      <c r="P1074" s="153">
        <v>314</v>
      </c>
      <c r="Q1074" s="153">
        <v>294</v>
      </c>
      <c r="R1074" s="130">
        <v>2018</v>
      </c>
      <c r="S1074" s="263" t="s">
        <v>471</v>
      </c>
      <c r="T1074" s="154"/>
      <c r="U1074" s="242" t="s">
        <v>1337</v>
      </c>
    </row>
    <row r="1075" spans="1:21" x14ac:dyDescent="0.2">
      <c r="A1075" s="44"/>
      <c r="B1075" s="1"/>
      <c r="C1075" s="177"/>
      <c r="D1075" s="152">
        <v>2019</v>
      </c>
      <c r="E1075" s="153"/>
      <c r="F1075" s="153">
        <v>330</v>
      </c>
      <c r="G1075" s="153">
        <v>284</v>
      </c>
      <c r="H1075" s="153">
        <v>354</v>
      </c>
      <c r="I1075" s="153">
        <v>381</v>
      </c>
      <c r="J1075" s="153">
        <v>248</v>
      </c>
      <c r="K1075" s="153"/>
      <c r="L1075" s="153"/>
      <c r="M1075" s="153"/>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661</v>
      </c>
    </row>
    <row r="1079" spans="1:21" x14ac:dyDescent="0.2">
      <c r="A1079" s="44" t="s">
        <v>362</v>
      </c>
      <c r="C1079" s="216" t="s">
        <v>202</v>
      </c>
      <c r="D1079" s="152">
        <v>2018</v>
      </c>
      <c r="E1079" s="153" t="s">
        <v>1776</v>
      </c>
      <c r="F1079" s="153" t="s">
        <v>1777</v>
      </c>
      <c r="G1079" s="153" t="s">
        <v>1778</v>
      </c>
      <c r="H1079" s="153" t="s">
        <v>1779</v>
      </c>
      <c r="I1079" s="153" t="s">
        <v>1780</v>
      </c>
      <c r="J1079" s="153" t="s">
        <v>1781</v>
      </c>
      <c r="K1079" s="153" t="s">
        <v>1782</v>
      </c>
      <c r="L1079" s="153" t="s">
        <v>1783</v>
      </c>
      <c r="M1079" s="153" t="s">
        <v>1784</v>
      </c>
      <c r="N1079" s="153" t="s">
        <v>1785</v>
      </c>
      <c r="O1079" s="153" t="s">
        <v>1786</v>
      </c>
      <c r="P1079" s="153" t="s">
        <v>1787</v>
      </c>
      <c r="Q1079" s="153" t="s">
        <v>1788</v>
      </c>
      <c r="R1079" s="130">
        <v>2018</v>
      </c>
      <c r="S1079" s="263" t="s">
        <v>243</v>
      </c>
      <c r="T1079" s="154"/>
      <c r="U1079" s="242" t="s">
        <v>662</v>
      </c>
    </row>
    <row r="1080" spans="1:21" x14ac:dyDescent="0.2">
      <c r="A1080" s="44"/>
      <c r="B1080" s="1"/>
      <c r="C1080" s="177"/>
      <c r="D1080" s="152">
        <v>2019</v>
      </c>
      <c r="E1080" s="153"/>
      <c r="F1080" s="153">
        <v>11490</v>
      </c>
      <c r="G1080" s="153">
        <v>13915</v>
      </c>
      <c r="H1080" s="153">
        <v>15245</v>
      </c>
      <c r="I1080" s="153">
        <v>16107</v>
      </c>
      <c r="J1080" s="153">
        <v>13752</v>
      </c>
      <c r="K1080" s="153"/>
      <c r="L1080" s="153"/>
      <c r="M1080" s="153"/>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1338</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471</v>
      </c>
      <c r="T1083" s="154"/>
      <c r="U1083" s="242" t="s">
        <v>1339</v>
      </c>
    </row>
    <row r="1084" spans="1:21" x14ac:dyDescent="0.2">
      <c r="A1084" s="13"/>
      <c r="B1084" s="1"/>
      <c r="C1084" s="177"/>
      <c r="D1084" s="152">
        <v>2019</v>
      </c>
      <c r="E1084" s="153"/>
      <c r="F1084" s="153">
        <v>2015</v>
      </c>
      <c r="G1084" s="153">
        <v>1878</v>
      </c>
      <c r="H1084" s="153">
        <v>1867</v>
      </c>
      <c r="I1084" s="153">
        <v>1858</v>
      </c>
      <c r="J1084" s="153">
        <v>1698</v>
      </c>
      <c r="K1084" s="153"/>
      <c r="L1084" s="153"/>
      <c r="M1084" s="153"/>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363</v>
      </c>
      <c r="B1086" s="1"/>
      <c r="C1086" s="177" t="s">
        <v>195</v>
      </c>
      <c r="D1086" s="152">
        <v>2018</v>
      </c>
      <c r="E1086" s="153">
        <v>3510</v>
      </c>
      <c r="F1086" s="153">
        <v>307</v>
      </c>
      <c r="G1086" s="153">
        <v>234</v>
      </c>
      <c r="H1086" s="153">
        <v>272</v>
      </c>
      <c r="I1086" s="153">
        <v>255</v>
      </c>
      <c r="J1086" s="153">
        <v>269</v>
      </c>
      <c r="K1086" s="153">
        <v>325</v>
      </c>
      <c r="L1086" s="153">
        <v>335</v>
      </c>
      <c r="M1086" s="153">
        <v>277</v>
      </c>
      <c r="N1086" s="153">
        <v>314</v>
      </c>
      <c r="O1086" s="153">
        <v>340</v>
      </c>
      <c r="P1086" s="153">
        <v>235</v>
      </c>
      <c r="Q1086" s="153">
        <v>349</v>
      </c>
      <c r="R1086" s="130">
        <v>2018</v>
      </c>
      <c r="S1086" s="263" t="s">
        <v>471</v>
      </c>
      <c r="T1086" s="154"/>
      <c r="U1086" s="242" t="s">
        <v>792</v>
      </c>
    </row>
    <row r="1087" spans="1:21" x14ac:dyDescent="0.2">
      <c r="A1087" s="13"/>
      <c r="B1087" s="1"/>
      <c r="C1087" s="177"/>
      <c r="D1087" s="152">
        <v>2019</v>
      </c>
      <c r="E1087" s="153"/>
      <c r="F1087" s="153">
        <v>242</v>
      </c>
      <c r="G1087" s="153">
        <v>321</v>
      </c>
      <c r="H1087" s="153">
        <v>301</v>
      </c>
      <c r="I1087" s="153" t="s">
        <v>1827</v>
      </c>
      <c r="J1087" s="153">
        <v>234</v>
      </c>
      <c r="K1087" s="153"/>
      <c r="L1087" s="153"/>
      <c r="M1087" s="153"/>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v>545</v>
      </c>
      <c r="M1089" s="153">
        <v>521</v>
      </c>
      <c r="N1089" s="153">
        <v>478</v>
      </c>
      <c r="O1089" s="153">
        <v>479</v>
      </c>
      <c r="P1089" s="153">
        <v>323</v>
      </c>
      <c r="Q1089" s="153">
        <v>252</v>
      </c>
      <c r="R1089" s="130">
        <v>2018</v>
      </c>
      <c r="S1089" s="263" t="s">
        <v>471</v>
      </c>
      <c r="T1089" s="154"/>
      <c r="U1089" s="242" t="s">
        <v>793</v>
      </c>
    </row>
    <row r="1090" spans="1:21" x14ac:dyDescent="0.2">
      <c r="A1090" s="13"/>
      <c r="B1090" s="1"/>
      <c r="C1090" s="177"/>
      <c r="D1090" s="152">
        <v>2019</v>
      </c>
      <c r="E1090" s="153"/>
      <c r="F1090" s="153">
        <v>387</v>
      </c>
      <c r="G1090" s="153">
        <v>415</v>
      </c>
      <c r="H1090" s="153">
        <v>474</v>
      </c>
      <c r="I1090" s="153">
        <v>413</v>
      </c>
      <c r="J1090" s="153">
        <v>411</v>
      </c>
      <c r="K1090" s="153"/>
      <c r="L1090" s="153"/>
      <c r="M1090" s="153"/>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365</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3" t="s">
        <v>471</v>
      </c>
      <c r="T1092" s="154"/>
      <c r="U1092" s="242" t="s">
        <v>665</v>
      </c>
    </row>
    <row r="1093" spans="1:21" x14ac:dyDescent="0.2">
      <c r="A1093" s="30"/>
      <c r="B1093" s="1"/>
      <c r="C1093" s="177"/>
      <c r="D1093" s="152">
        <v>2019</v>
      </c>
      <c r="E1093" s="153"/>
      <c r="F1093" s="153">
        <v>1169</v>
      </c>
      <c r="G1093" s="153">
        <v>1136</v>
      </c>
      <c r="H1093" s="153">
        <v>1175</v>
      </c>
      <c r="I1093" s="153" t="s">
        <v>1828</v>
      </c>
      <c r="J1093" s="153">
        <v>1201</v>
      </c>
      <c r="K1093" s="153"/>
      <c r="L1093" s="153"/>
      <c r="M1093" s="153"/>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2" t="s">
        <v>200</v>
      </c>
      <c r="B1095" s="412"/>
      <c r="C1095" s="412"/>
      <c r="D1095" s="412"/>
      <c r="E1095" s="412"/>
      <c r="F1095" s="412"/>
      <c r="G1095" s="412"/>
      <c r="H1095" s="412"/>
      <c r="I1095" s="412"/>
      <c r="J1095" s="412"/>
      <c r="K1095" s="412"/>
      <c r="L1095" s="414" t="s">
        <v>262</v>
      </c>
      <c r="M1095" s="414"/>
      <c r="N1095" s="414"/>
      <c r="O1095" s="414"/>
      <c r="P1095" s="414"/>
      <c r="Q1095" s="414"/>
      <c r="R1095" s="414"/>
      <c r="S1095" s="414"/>
      <c r="T1095" s="414"/>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471</v>
      </c>
      <c r="T1098" s="154"/>
      <c r="U1098" s="242" t="s">
        <v>667</v>
      </c>
    </row>
    <row r="1099" spans="1:21" x14ac:dyDescent="0.2">
      <c r="A1099" s="44"/>
      <c r="B1099" s="1"/>
      <c r="C1099" s="177"/>
      <c r="D1099" s="152">
        <v>2019</v>
      </c>
      <c r="E1099" s="153"/>
      <c r="F1099" s="153">
        <v>3811</v>
      </c>
      <c r="G1099" s="153">
        <v>3470</v>
      </c>
      <c r="H1099" s="153">
        <v>4039</v>
      </c>
      <c r="I1099" s="153">
        <v>3849</v>
      </c>
      <c r="J1099" s="153">
        <v>4074</v>
      </c>
      <c r="K1099" s="153"/>
      <c r="L1099" s="153"/>
      <c r="M1099" s="153"/>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v>907</v>
      </c>
      <c r="G1102" s="153">
        <v>1702</v>
      </c>
      <c r="H1102" s="153">
        <v>3315</v>
      </c>
      <c r="I1102" s="153">
        <v>1156</v>
      </c>
      <c r="J1102" s="153">
        <v>1692</v>
      </c>
      <c r="K1102" s="153"/>
      <c r="L1102" s="153"/>
      <c r="M1102" s="153"/>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471</v>
      </c>
      <c r="T1105" s="154"/>
      <c r="U1105" s="242" t="s">
        <v>794</v>
      </c>
    </row>
    <row r="1106" spans="1:21" x14ac:dyDescent="0.2">
      <c r="A1106" s="137"/>
      <c r="B1106" s="1"/>
      <c r="C1106" s="177"/>
      <c r="D1106" s="152">
        <v>2019</v>
      </c>
      <c r="E1106" s="153"/>
      <c r="F1106" s="153">
        <v>389</v>
      </c>
      <c r="G1106" s="153">
        <v>379</v>
      </c>
      <c r="H1106" s="153">
        <v>392</v>
      </c>
      <c r="I1106" s="153">
        <v>416</v>
      </c>
      <c r="J1106" s="153">
        <v>480</v>
      </c>
      <c r="K1106" s="153"/>
      <c r="L1106" s="153"/>
      <c r="M1106" s="153"/>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8">
        <v>81</v>
      </c>
      <c r="I1109" s="157">
        <v>88.4</v>
      </c>
      <c r="J1109" s="153">
        <v>101</v>
      </c>
      <c r="K1109" s="157"/>
      <c r="L1109" s="157"/>
      <c r="M1109" s="157"/>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3" t="s">
        <v>471</v>
      </c>
      <c r="T1112" s="154"/>
      <c r="U1112" s="242" t="s">
        <v>1153</v>
      </c>
    </row>
    <row r="1113" spans="1:21" x14ac:dyDescent="0.2">
      <c r="A1113" s="44"/>
      <c r="B1113" s="1"/>
      <c r="C1113" s="177"/>
      <c r="D1113" s="152">
        <v>2019</v>
      </c>
      <c r="E1113" s="153"/>
      <c r="F1113" s="153">
        <v>101</v>
      </c>
      <c r="G1113" s="157">
        <v>96.9</v>
      </c>
      <c r="H1113" s="183">
        <v>106</v>
      </c>
      <c r="I1113" s="153">
        <v>104</v>
      </c>
      <c r="J1113" s="153">
        <v>103</v>
      </c>
      <c r="K1113" s="158"/>
      <c r="L1113" s="157"/>
      <c r="M1113" s="157"/>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v>636</v>
      </c>
      <c r="I1116" s="153">
        <v>605</v>
      </c>
      <c r="J1116" s="153">
        <v>595</v>
      </c>
      <c r="K1116" s="153"/>
      <c r="L1116" s="153"/>
      <c r="M1116" s="153"/>
      <c r="N1116" s="153"/>
      <c r="O1116" s="153"/>
      <c r="P1116" s="153"/>
      <c r="Q1116" s="153"/>
      <c r="R1116" s="130">
        <v>2019</v>
      </c>
      <c r="S1116" s="263"/>
      <c r="T1116" s="154"/>
      <c r="U1116" s="242"/>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471</v>
      </c>
      <c r="T1118" s="154"/>
      <c r="U1118" s="242" t="s">
        <v>795</v>
      </c>
    </row>
    <row r="1119" spans="1:21" x14ac:dyDescent="0.2">
      <c r="A1119" s="137"/>
      <c r="B1119" s="1"/>
      <c r="C1119" s="177"/>
      <c r="D1119" s="152">
        <v>2019</v>
      </c>
      <c r="E1119" s="153"/>
      <c r="F1119" s="153">
        <v>238</v>
      </c>
      <c r="G1119" s="153">
        <v>240</v>
      </c>
      <c r="H1119" s="153">
        <v>243</v>
      </c>
      <c r="I1119" s="153">
        <v>250</v>
      </c>
      <c r="J1119" s="153">
        <v>254</v>
      </c>
      <c r="K1119" s="153"/>
      <c r="L1119" s="153"/>
      <c r="M1119" s="153"/>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v>247</v>
      </c>
      <c r="I1122" s="153">
        <v>255</v>
      </c>
      <c r="J1122" s="153">
        <v>248</v>
      </c>
      <c r="K1122" s="153"/>
      <c r="L1122" s="153"/>
      <c r="M1122" s="153"/>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7"/>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471</v>
      </c>
      <c r="T1124" s="154"/>
      <c r="U1124" s="242" t="s">
        <v>1414</v>
      </c>
    </row>
    <row r="1125" spans="1:21" x14ac:dyDescent="0.2">
      <c r="A1125" s="30"/>
      <c r="B1125" s="1"/>
      <c r="C1125" s="177"/>
      <c r="D1125" s="152">
        <v>2019</v>
      </c>
      <c r="E1125" s="153"/>
      <c r="F1125" s="153">
        <v>78012</v>
      </c>
      <c r="G1125" s="153">
        <v>83399</v>
      </c>
      <c r="H1125" s="153">
        <v>81316</v>
      </c>
      <c r="I1125" s="153">
        <v>64137</v>
      </c>
      <c r="J1125" s="153">
        <v>84223</v>
      </c>
      <c r="K1125" s="153"/>
      <c r="L1125" s="153"/>
      <c r="M1125" s="153"/>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471</v>
      </c>
      <c r="T1127" s="154"/>
      <c r="U1127" s="242" t="s">
        <v>671</v>
      </c>
    </row>
    <row r="1128" spans="1:21" x14ac:dyDescent="0.2">
      <c r="A1128" s="13"/>
      <c r="B1128" s="1"/>
      <c r="C1128" s="177"/>
      <c r="D1128" s="152">
        <v>2019</v>
      </c>
      <c r="E1128" s="153"/>
      <c r="F1128" s="153">
        <v>583</v>
      </c>
      <c r="G1128" s="153">
        <v>527</v>
      </c>
      <c r="H1128" s="153">
        <v>440</v>
      </c>
      <c r="I1128" s="153">
        <v>539</v>
      </c>
      <c r="J1128" s="153">
        <v>564</v>
      </c>
      <c r="K1128" s="153"/>
      <c r="L1128" s="153"/>
      <c r="M1128" s="153"/>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1340</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471</v>
      </c>
      <c r="T1130" s="154"/>
      <c r="U1130" s="242" t="s">
        <v>1341</v>
      </c>
    </row>
    <row r="1131" spans="1:21" x14ac:dyDescent="0.2">
      <c r="A1131" s="40"/>
      <c r="B1131" s="1"/>
      <c r="C1131" s="177"/>
      <c r="D1131" s="152">
        <v>2019</v>
      </c>
      <c r="E1131" s="153"/>
      <c r="F1131" s="153">
        <v>563</v>
      </c>
      <c r="G1131" s="153">
        <v>501</v>
      </c>
      <c r="H1131" s="153">
        <v>414</v>
      </c>
      <c r="I1131" s="153">
        <v>518</v>
      </c>
      <c r="J1131" s="153">
        <v>542</v>
      </c>
      <c r="K1131" s="153"/>
      <c r="L1131" s="153"/>
      <c r="M1131" s="153"/>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7" t="s">
        <v>1342</v>
      </c>
      <c r="B1133" s="417"/>
      <c r="C1133" s="417"/>
      <c r="D1133" s="417"/>
      <c r="E1133" s="417"/>
      <c r="F1133" s="417"/>
      <c r="G1133" s="417"/>
      <c r="H1133" s="417"/>
      <c r="I1133" s="417"/>
      <c r="J1133" s="417"/>
      <c r="K1133" s="417"/>
      <c r="L1133" s="406" t="s">
        <v>1343</v>
      </c>
      <c r="M1133" s="406"/>
      <c r="N1133" s="406"/>
      <c r="O1133" s="406"/>
      <c r="P1133" s="406"/>
      <c r="Q1133" s="406"/>
      <c r="R1133" s="406"/>
      <c r="S1133" s="406"/>
      <c r="T1133" s="406"/>
      <c r="U1133" s="406"/>
    </row>
    <row r="1134" spans="1:21" ht="12.75" x14ac:dyDescent="0.2">
      <c r="A1134" s="116" t="s">
        <v>1510</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1511</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79" t="s">
        <v>90</v>
      </c>
      <c r="B1136" s="140"/>
      <c r="C1136" s="386" t="s">
        <v>217</v>
      </c>
      <c r="D1136" s="380" t="s">
        <v>249</v>
      </c>
      <c r="E1136" s="415" t="s">
        <v>161</v>
      </c>
      <c r="F1136" s="379"/>
      <c r="G1136" s="379"/>
      <c r="H1136" s="379"/>
      <c r="I1136" s="379"/>
      <c r="J1136" s="379"/>
      <c r="K1136" s="379"/>
      <c r="L1136" s="388" t="s">
        <v>162</v>
      </c>
      <c r="M1136" s="388"/>
      <c r="N1136" s="388"/>
      <c r="O1136" s="388"/>
      <c r="P1136" s="388"/>
      <c r="Q1136" s="410"/>
      <c r="R1136" s="407" t="s">
        <v>250</v>
      </c>
      <c r="S1136" s="407" t="s">
        <v>218</v>
      </c>
      <c r="T1136" s="141"/>
      <c r="U1136" s="388" t="s">
        <v>1081</v>
      </c>
    </row>
    <row r="1137" spans="1:21" x14ac:dyDescent="0.2">
      <c r="A1137" s="381"/>
      <c r="B1137" s="142"/>
      <c r="C1137" s="387"/>
      <c r="D1137" s="382"/>
      <c r="E1137" s="416"/>
      <c r="F1137" s="383"/>
      <c r="G1137" s="383"/>
      <c r="H1137" s="383"/>
      <c r="I1137" s="383"/>
      <c r="J1137" s="383"/>
      <c r="K1137" s="383"/>
      <c r="L1137" s="390"/>
      <c r="M1137" s="390"/>
      <c r="N1137" s="390"/>
      <c r="O1137" s="390"/>
      <c r="P1137" s="390"/>
      <c r="Q1137" s="411"/>
      <c r="R1137" s="408"/>
      <c r="S1137" s="408"/>
      <c r="T1137" s="143"/>
      <c r="U1137" s="389"/>
    </row>
    <row r="1138" spans="1:21" x14ac:dyDescent="0.2">
      <c r="A1138" s="383"/>
      <c r="B1138" s="144"/>
      <c r="C1138" s="413"/>
      <c r="D1138" s="384"/>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09"/>
      <c r="S1138" s="409"/>
      <c r="T1138" s="146"/>
      <c r="U1138" s="390"/>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2" t="s">
        <v>205</v>
      </c>
      <c r="B1140" s="412"/>
      <c r="C1140" s="412"/>
      <c r="D1140" s="412"/>
      <c r="E1140" s="412"/>
      <c r="F1140" s="412"/>
      <c r="G1140" s="412"/>
      <c r="H1140" s="412"/>
      <c r="I1140" s="412"/>
      <c r="J1140" s="412"/>
      <c r="K1140" s="412"/>
      <c r="L1140" s="414" t="s">
        <v>263</v>
      </c>
      <c r="M1140" s="414"/>
      <c r="N1140" s="414"/>
      <c r="O1140" s="414"/>
      <c r="P1140" s="414"/>
      <c r="Q1140" s="414"/>
      <c r="R1140" s="414"/>
      <c r="S1140" s="414"/>
      <c r="T1140" s="414"/>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373</v>
      </c>
      <c r="B1142" s="1"/>
      <c r="C1142" s="177" t="s">
        <v>29</v>
      </c>
      <c r="D1142" s="152">
        <v>2018</v>
      </c>
      <c r="E1142" s="153" t="s">
        <v>1849</v>
      </c>
      <c r="F1142" s="183" t="s">
        <v>1850</v>
      </c>
      <c r="G1142" s="183" t="s">
        <v>1851</v>
      </c>
      <c r="H1142" s="183" t="s">
        <v>1852</v>
      </c>
      <c r="I1142" s="183" t="s">
        <v>1853</v>
      </c>
      <c r="J1142" s="183" t="s">
        <v>1854</v>
      </c>
      <c r="K1142" s="183" t="s">
        <v>1855</v>
      </c>
      <c r="L1142" s="183" t="s">
        <v>1856</v>
      </c>
      <c r="M1142" s="183" t="s">
        <v>1857</v>
      </c>
      <c r="N1142" s="183" t="s">
        <v>1858</v>
      </c>
      <c r="O1142" s="183" t="s">
        <v>1859</v>
      </c>
      <c r="P1142" s="183" t="s">
        <v>1860</v>
      </c>
      <c r="Q1142" s="183" t="s">
        <v>1861</v>
      </c>
      <c r="R1142" s="130">
        <v>2018</v>
      </c>
      <c r="S1142" s="263" t="s">
        <v>29</v>
      </c>
      <c r="T1142" s="154"/>
      <c r="U1142" s="242" t="s">
        <v>796</v>
      </c>
    </row>
    <row r="1143" spans="1:21" x14ac:dyDescent="0.2">
      <c r="A1143" s="13"/>
      <c r="B1143" s="1"/>
      <c r="C1143" s="177"/>
      <c r="D1143" s="152">
        <v>2019</v>
      </c>
      <c r="E1143" s="153"/>
      <c r="F1143" s="183">
        <v>53838</v>
      </c>
      <c r="G1143" s="183">
        <v>30469</v>
      </c>
      <c r="H1143" s="183" t="s">
        <v>1841</v>
      </c>
      <c r="I1143" s="183" t="s">
        <v>1842</v>
      </c>
      <c r="J1143" s="183">
        <v>37005</v>
      </c>
      <c r="K1143" s="183"/>
      <c r="L1143" s="183"/>
      <c r="M1143" s="183"/>
      <c r="N1143" s="183"/>
      <c r="O1143" s="183"/>
      <c r="P1143" s="183"/>
      <c r="Q1143" s="18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797</v>
      </c>
    </row>
    <row r="1147" spans="1:21" x14ac:dyDescent="0.2">
      <c r="A1147" s="44"/>
      <c r="B1147" s="1"/>
      <c r="C1147" s="177"/>
      <c r="D1147" s="152">
        <v>2019</v>
      </c>
      <c r="E1147" s="153"/>
      <c r="F1147" s="153">
        <v>3891</v>
      </c>
      <c r="G1147" s="153">
        <v>4581</v>
      </c>
      <c r="H1147" s="153">
        <v>6162</v>
      </c>
      <c r="I1147" s="153">
        <v>5832</v>
      </c>
      <c r="J1147" s="153">
        <v>6369</v>
      </c>
      <c r="K1147" s="153"/>
      <c r="L1147" s="153"/>
      <c r="M1147" s="153"/>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v>2651</v>
      </c>
      <c r="I1150" s="153">
        <v>2091</v>
      </c>
      <c r="J1150" s="153">
        <v>2469</v>
      </c>
      <c r="K1150" s="153"/>
      <c r="L1150" s="153"/>
      <c r="M1150" s="153"/>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6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471</v>
      </c>
      <c r="T1153" s="154"/>
      <c r="U1153" s="242" t="s">
        <v>798</v>
      </c>
    </row>
    <row r="1154" spans="1:21" x14ac:dyDescent="0.2">
      <c r="A1154" s="1"/>
      <c r="B1154" s="1"/>
      <c r="C1154" s="177"/>
      <c r="D1154" s="152">
        <v>2019</v>
      </c>
      <c r="E1154" s="153"/>
      <c r="F1154" s="153">
        <v>3620</v>
      </c>
      <c r="G1154" s="153">
        <v>2616</v>
      </c>
      <c r="H1154" s="153">
        <v>2517</v>
      </c>
      <c r="I1154" s="153">
        <v>2988</v>
      </c>
      <c r="J1154" s="153">
        <v>2571</v>
      </c>
      <c r="K1154" s="153"/>
      <c r="L1154" s="153"/>
      <c r="M1154" s="153"/>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6"/>
      <c r="S1155" s="263"/>
      <c r="T1155" s="154"/>
      <c r="U1155" s="242"/>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471</v>
      </c>
      <c r="T1156" s="154"/>
      <c r="U1156" s="242" t="s">
        <v>1108</v>
      </c>
    </row>
    <row r="1157" spans="1:21" x14ac:dyDescent="0.2">
      <c r="A1157" s="1"/>
      <c r="B1157" s="1"/>
      <c r="C1157" s="177"/>
      <c r="D1157" s="152">
        <v>2019</v>
      </c>
      <c r="E1157" s="153"/>
      <c r="F1157" s="153">
        <v>5482</v>
      </c>
      <c r="G1157" s="153">
        <v>4714</v>
      </c>
      <c r="H1157" s="153">
        <v>3647</v>
      </c>
      <c r="I1157" s="153">
        <v>4481</v>
      </c>
      <c r="J1157" s="153">
        <v>4023</v>
      </c>
      <c r="K1157" s="153"/>
      <c r="L1157" s="153"/>
      <c r="M1157" s="153"/>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471</v>
      </c>
      <c r="T1160" s="154"/>
      <c r="U1160" s="242" t="s">
        <v>1109</v>
      </c>
    </row>
    <row r="1161" spans="1:21" x14ac:dyDescent="0.2">
      <c r="A1161" s="30"/>
      <c r="B1161" s="1"/>
      <c r="C1161" s="177"/>
      <c r="D1161" s="152">
        <v>2019</v>
      </c>
      <c r="E1161" s="153"/>
      <c r="F1161" s="153">
        <v>297</v>
      </c>
      <c r="G1161" s="153">
        <v>260</v>
      </c>
      <c r="H1161" s="153">
        <v>305</v>
      </c>
      <c r="I1161" s="153">
        <v>284</v>
      </c>
      <c r="J1161" s="153">
        <v>301</v>
      </c>
      <c r="K1161" s="153"/>
      <c r="L1161" s="153"/>
      <c r="M1161" s="153"/>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471</v>
      </c>
      <c r="T1163" s="154"/>
      <c r="U1163" s="242" t="s">
        <v>1110</v>
      </c>
    </row>
    <row r="1164" spans="1:21" x14ac:dyDescent="0.2">
      <c r="A1164" s="30"/>
      <c r="B1164" s="1"/>
      <c r="C1164" s="177"/>
      <c r="D1164" s="152">
        <v>2019</v>
      </c>
      <c r="E1164" s="153"/>
      <c r="F1164" s="153">
        <v>411</v>
      </c>
      <c r="G1164" s="153">
        <v>387</v>
      </c>
      <c r="H1164" s="153">
        <v>400</v>
      </c>
      <c r="I1164" s="153">
        <v>367</v>
      </c>
      <c r="J1164" s="153">
        <v>385</v>
      </c>
      <c r="K1164" s="153"/>
      <c r="L1164" s="153"/>
      <c r="M1164" s="153"/>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471</v>
      </c>
      <c r="T1167" s="154"/>
      <c r="U1167" s="242" t="s">
        <v>1111</v>
      </c>
    </row>
    <row r="1168" spans="1:21" x14ac:dyDescent="0.2">
      <c r="A1168" s="30"/>
      <c r="B1168" s="1"/>
      <c r="C1168" s="177"/>
      <c r="D1168" s="152">
        <v>2019</v>
      </c>
      <c r="E1168" s="153"/>
      <c r="F1168" s="153">
        <v>601</v>
      </c>
      <c r="G1168" s="153">
        <v>510</v>
      </c>
      <c r="H1168" s="153">
        <v>547</v>
      </c>
      <c r="I1168" s="153">
        <v>483</v>
      </c>
      <c r="J1168" s="153">
        <v>481</v>
      </c>
      <c r="K1168" s="153"/>
      <c r="L1168" s="153"/>
      <c r="M1168" s="153"/>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471</v>
      </c>
      <c r="T1170" s="154"/>
      <c r="U1170" s="242" t="s">
        <v>1112</v>
      </c>
    </row>
    <row r="1171" spans="1:21" x14ac:dyDescent="0.2">
      <c r="A1171" s="30"/>
      <c r="B1171" s="1"/>
      <c r="C1171" s="177"/>
      <c r="D1171" s="152">
        <v>2019</v>
      </c>
      <c r="E1171" s="153"/>
      <c r="F1171" s="43">
        <v>328</v>
      </c>
      <c r="G1171" s="43">
        <v>174</v>
      </c>
      <c r="H1171" s="43">
        <v>195</v>
      </c>
      <c r="I1171" s="43">
        <v>134</v>
      </c>
      <c r="J1171" s="43">
        <v>170</v>
      </c>
      <c r="K1171" s="43"/>
      <c r="L1171" s="43"/>
      <c r="M1171" s="43"/>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1060</v>
      </c>
      <c r="B1173" s="1" t="s">
        <v>25</v>
      </c>
      <c r="C1173" s="177" t="s">
        <v>195</v>
      </c>
      <c r="D1173" s="152">
        <v>2018</v>
      </c>
      <c r="E1173" s="153">
        <v>955</v>
      </c>
      <c r="F1173" s="157">
        <v>79.099999999999994</v>
      </c>
      <c r="G1173" s="157">
        <v>88.1</v>
      </c>
      <c r="H1173" s="153">
        <v>87.1</v>
      </c>
      <c r="I1173" s="153">
        <v>81.8</v>
      </c>
      <c r="J1173" s="157">
        <v>78.599999999999994</v>
      </c>
      <c r="K1173" s="157">
        <v>85.2</v>
      </c>
      <c r="L1173" s="157">
        <v>54.7</v>
      </c>
      <c r="M1173" s="157">
        <v>70.099999999999994</v>
      </c>
      <c r="N1173" s="153">
        <v>86.6</v>
      </c>
      <c r="O1173" s="153">
        <v>94.5</v>
      </c>
      <c r="P1173" s="153">
        <v>100</v>
      </c>
      <c r="Q1173" s="157">
        <v>48.1</v>
      </c>
      <c r="R1173" s="130">
        <v>2018</v>
      </c>
      <c r="S1173" s="263" t="s">
        <v>471</v>
      </c>
      <c r="T1173" s="154"/>
      <c r="U1173" s="242" t="s">
        <v>1113</v>
      </c>
    </row>
    <row r="1174" spans="1:21" x14ac:dyDescent="0.2">
      <c r="A1174" s="13"/>
      <c r="B1174" s="1"/>
      <c r="C1174" s="177"/>
      <c r="D1174" s="152">
        <v>2019</v>
      </c>
      <c r="E1174" s="153"/>
      <c r="F1174" s="157">
        <v>59.5</v>
      </c>
      <c r="G1174" s="157">
        <v>59.4</v>
      </c>
      <c r="H1174" s="157">
        <v>53.7</v>
      </c>
      <c r="I1174" s="157">
        <v>65.099999999999994</v>
      </c>
      <c r="J1174" s="157">
        <v>65.8</v>
      </c>
      <c r="K1174" s="157"/>
      <c r="L1174" s="157"/>
      <c r="M1174" s="157"/>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471</v>
      </c>
      <c r="T1177" s="154"/>
      <c r="U1177" s="242" t="s">
        <v>1114</v>
      </c>
    </row>
    <row r="1178" spans="1:21" x14ac:dyDescent="0.2">
      <c r="A1178" s="30"/>
      <c r="B1178" s="1"/>
      <c r="C1178" s="177"/>
      <c r="D1178" s="152">
        <v>2019</v>
      </c>
      <c r="E1178" s="153"/>
      <c r="F1178" s="153">
        <v>114</v>
      </c>
      <c r="G1178" s="153">
        <v>97.4</v>
      </c>
      <c r="H1178" s="153">
        <v>120</v>
      </c>
      <c r="I1178" s="153">
        <v>106</v>
      </c>
      <c r="J1178" s="153">
        <v>133</v>
      </c>
      <c r="K1178" s="153"/>
      <c r="L1178" s="153"/>
      <c r="M1178" s="153"/>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376</v>
      </c>
      <c r="B1180" s="1"/>
      <c r="C1180" s="177" t="s">
        <v>195</v>
      </c>
      <c r="D1180" s="152">
        <v>2018</v>
      </c>
      <c r="E1180" s="153">
        <v>984</v>
      </c>
      <c r="F1180" s="158">
        <v>80.5</v>
      </c>
      <c r="G1180" s="157">
        <v>91.3</v>
      </c>
      <c r="H1180" s="157">
        <v>90.2</v>
      </c>
      <c r="I1180" s="157">
        <v>81.8</v>
      </c>
      <c r="J1180" s="158">
        <v>88.3</v>
      </c>
      <c r="K1180" s="153">
        <v>81.7</v>
      </c>
      <c r="L1180" s="158">
        <v>44.1</v>
      </c>
      <c r="M1180" s="157">
        <v>76.8</v>
      </c>
      <c r="N1180" s="157">
        <v>78.900000000000006</v>
      </c>
      <c r="O1180" s="157">
        <v>110</v>
      </c>
      <c r="P1180" s="153">
        <v>91.4</v>
      </c>
      <c r="Q1180" s="158">
        <v>68.8</v>
      </c>
      <c r="R1180" s="130">
        <v>2018</v>
      </c>
      <c r="S1180" s="263" t="s">
        <v>471</v>
      </c>
      <c r="T1180" s="154"/>
      <c r="U1180" s="121" t="s">
        <v>799</v>
      </c>
    </row>
    <row r="1181" spans="1:21" x14ac:dyDescent="0.2">
      <c r="A1181" s="30"/>
      <c r="B1181" s="1"/>
      <c r="C1181" s="177"/>
      <c r="D1181" s="152">
        <v>2019</v>
      </c>
      <c r="E1181" s="153"/>
      <c r="F1181" s="157">
        <v>42.6</v>
      </c>
      <c r="G1181" s="157">
        <v>9.6</v>
      </c>
      <c r="H1181" s="157">
        <v>3.1</v>
      </c>
      <c r="I1181" s="157">
        <v>2.5</v>
      </c>
      <c r="J1181" s="158">
        <v>16.8</v>
      </c>
      <c r="K1181" s="153"/>
      <c r="L1181" s="158"/>
      <c r="M1181" s="157"/>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3" t="s">
        <v>471</v>
      </c>
      <c r="T1184" s="154"/>
      <c r="U1184" s="242" t="s">
        <v>1115</v>
      </c>
    </row>
    <row r="1185" spans="1:21" x14ac:dyDescent="0.2">
      <c r="A1185" s="13"/>
      <c r="B1185" s="1"/>
      <c r="C1185" s="177"/>
      <c r="D1185" s="152">
        <v>2019</v>
      </c>
      <c r="E1185" s="153"/>
      <c r="F1185" s="153">
        <v>137</v>
      </c>
      <c r="G1185" s="153">
        <v>119</v>
      </c>
      <c r="H1185" s="153">
        <v>120</v>
      </c>
      <c r="I1185" s="153">
        <v>111</v>
      </c>
      <c r="J1185" s="153">
        <v>113</v>
      </c>
      <c r="K1185" s="153"/>
      <c r="L1185" s="153"/>
      <c r="M1185" s="158"/>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471</v>
      </c>
      <c r="T1187" s="154"/>
      <c r="U1187" s="242" t="s">
        <v>1116</v>
      </c>
    </row>
    <row r="1188" spans="1:21" x14ac:dyDescent="0.2">
      <c r="A1188" s="30"/>
      <c r="B1188" s="1"/>
      <c r="C1188" s="177"/>
      <c r="D1188" s="152">
        <v>2019</v>
      </c>
      <c r="E1188" s="153"/>
      <c r="F1188" s="158">
        <v>34.1</v>
      </c>
      <c r="G1188" s="157">
        <v>29.6</v>
      </c>
      <c r="H1188" s="157">
        <v>32.799999999999997</v>
      </c>
      <c r="I1188" s="157">
        <v>28.4</v>
      </c>
      <c r="J1188" s="157">
        <v>29.2</v>
      </c>
      <c r="K1188" s="157"/>
      <c r="L1188" s="158"/>
      <c r="M1188" s="158"/>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471</v>
      </c>
      <c r="T1190" s="154"/>
      <c r="U1190" s="242" t="s">
        <v>1117</v>
      </c>
    </row>
    <row r="1191" spans="1:21" x14ac:dyDescent="0.2">
      <c r="A1191" s="30"/>
      <c r="B1191" s="1"/>
      <c r="C1191" s="177"/>
      <c r="D1191" s="152">
        <v>2019</v>
      </c>
      <c r="E1191" s="153"/>
      <c r="F1191" s="158">
        <v>22.6</v>
      </c>
      <c r="G1191" s="157">
        <v>22.2</v>
      </c>
      <c r="H1191" s="157">
        <v>28.4</v>
      </c>
      <c r="I1191" s="157">
        <v>27.7</v>
      </c>
      <c r="J1191" s="157">
        <v>29.8</v>
      </c>
      <c r="K1191" s="157"/>
      <c r="L1191" s="157"/>
      <c r="M1191" s="157"/>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471</v>
      </c>
      <c r="T1193" s="154"/>
      <c r="U1193" s="242" t="s">
        <v>1118</v>
      </c>
    </row>
    <row r="1194" spans="1:21" x14ac:dyDescent="0.2">
      <c r="A1194" s="30"/>
      <c r="B1194" s="1"/>
      <c r="C1194" s="177"/>
      <c r="D1194" s="152">
        <v>2019</v>
      </c>
      <c r="E1194" s="153"/>
      <c r="F1194" s="153">
        <v>248</v>
      </c>
      <c r="G1194" s="153">
        <v>267</v>
      </c>
      <c r="H1194" s="153">
        <v>266</v>
      </c>
      <c r="I1194" s="153">
        <v>254</v>
      </c>
      <c r="J1194" s="153">
        <v>272</v>
      </c>
      <c r="K1194" s="153"/>
      <c r="L1194" s="153"/>
      <c r="M1194" s="153"/>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471</v>
      </c>
      <c r="T1196" s="154"/>
      <c r="U1196" s="242" t="s">
        <v>1415</v>
      </c>
    </row>
    <row r="1197" spans="1:21" x14ac:dyDescent="0.2">
      <c r="A1197" s="30"/>
      <c r="B1197" s="1"/>
      <c r="C1197" s="177"/>
      <c r="D1197" s="152">
        <v>2019</v>
      </c>
      <c r="E1197" s="153"/>
      <c r="F1197" s="158">
        <v>30.5</v>
      </c>
      <c r="G1197" s="157">
        <v>27.9</v>
      </c>
      <c r="H1197" s="158">
        <v>24.1</v>
      </c>
      <c r="I1197" s="158">
        <v>25.5</v>
      </c>
      <c r="J1197" s="157">
        <v>27.8</v>
      </c>
      <c r="K1197" s="157"/>
      <c r="L1197" s="157"/>
      <c r="M1197" s="158"/>
      <c r="N1197" s="158"/>
      <c r="O1197" s="157"/>
      <c r="P1197" s="158"/>
      <c r="Q1197" s="157"/>
      <c r="R1197" s="130">
        <v>2019</v>
      </c>
      <c r="S1197" s="263"/>
      <c r="T1197" s="154"/>
      <c r="U1197" s="242"/>
    </row>
    <row r="1198" spans="1:21" x14ac:dyDescent="0.2">
      <c r="A1198" s="30"/>
      <c r="B1198" s="1"/>
      <c r="C1198" s="215"/>
      <c r="D1198" s="300"/>
      <c r="E1198" s="187"/>
      <c r="F1198" s="310"/>
      <c r="G1198" s="168"/>
      <c r="H1198" s="310"/>
      <c r="I1198" s="310"/>
      <c r="J1198" s="168"/>
      <c r="K1198" s="168"/>
      <c r="L1198" s="168"/>
      <c r="M1198" s="168"/>
      <c r="N1198" s="168"/>
      <c r="O1198" s="168"/>
      <c r="P1198" s="168"/>
      <c r="Q1198" s="168"/>
      <c r="R1198" s="303"/>
      <c r="S1198" s="255"/>
      <c r="T1198" s="154"/>
      <c r="U1198" s="242"/>
    </row>
    <row r="1199" spans="1:21" ht="22.5" customHeight="1" x14ac:dyDescent="0.2">
      <c r="A1199" s="417" t="s">
        <v>1344</v>
      </c>
      <c r="B1199" s="417"/>
      <c r="C1199" s="417"/>
      <c r="D1199" s="417"/>
      <c r="E1199" s="417"/>
      <c r="F1199" s="417"/>
      <c r="G1199" s="417"/>
      <c r="H1199" s="417"/>
      <c r="I1199" s="417"/>
      <c r="J1199" s="417"/>
      <c r="K1199" s="417"/>
      <c r="L1199" s="406" t="s">
        <v>1345</v>
      </c>
      <c r="M1199" s="406"/>
      <c r="N1199" s="406"/>
      <c r="O1199" s="406"/>
      <c r="P1199" s="406"/>
      <c r="Q1199" s="406"/>
      <c r="R1199" s="406"/>
      <c r="S1199" s="406"/>
      <c r="T1199" s="406"/>
      <c r="U1199" s="406"/>
    </row>
    <row r="1200" spans="1:21" ht="12.75" x14ac:dyDescent="0.2">
      <c r="A1200" s="116" t="s">
        <v>1510</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1511</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79" t="s">
        <v>90</v>
      </c>
      <c r="B1202" s="140"/>
      <c r="C1202" s="386" t="s">
        <v>217</v>
      </c>
      <c r="D1202" s="380" t="s">
        <v>249</v>
      </c>
      <c r="E1202" s="415" t="s">
        <v>161</v>
      </c>
      <c r="F1202" s="379"/>
      <c r="G1202" s="379"/>
      <c r="H1202" s="379"/>
      <c r="I1202" s="379"/>
      <c r="J1202" s="379"/>
      <c r="K1202" s="379"/>
      <c r="L1202" s="388" t="s">
        <v>162</v>
      </c>
      <c r="M1202" s="388"/>
      <c r="N1202" s="388"/>
      <c r="O1202" s="388"/>
      <c r="P1202" s="388"/>
      <c r="Q1202" s="410"/>
      <c r="R1202" s="407" t="s">
        <v>250</v>
      </c>
      <c r="S1202" s="407" t="s">
        <v>218</v>
      </c>
      <c r="T1202" s="141"/>
      <c r="U1202" s="388" t="s">
        <v>1081</v>
      </c>
    </row>
    <row r="1203" spans="1:21" x14ac:dyDescent="0.2">
      <c r="A1203" s="381"/>
      <c r="B1203" s="142"/>
      <c r="C1203" s="387"/>
      <c r="D1203" s="382"/>
      <c r="E1203" s="416"/>
      <c r="F1203" s="383"/>
      <c r="G1203" s="383"/>
      <c r="H1203" s="383"/>
      <c r="I1203" s="383"/>
      <c r="J1203" s="383"/>
      <c r="K1203" s="383"/>
      <c r="L1203" s="390"/>
      <c r="M1203" s="390"/>
      <c r="N1203" s="390"/>
      <c r="O1203" s="390"/>
      <c r="P1203" s="390"/>
      <c r="Q1203" s="411"/>
      <c r="R1203" s="408"/>
      <c r="S1203" s="408"/>
      <c r="T1203" s="143"/>
      <c r="U1203" s="389"/>
    </row>
    <row r="1204" spans="1:21" x14ac:dyDescent="0.2">
      <c r="A1204" s="383"/>
      <c r="B1204" s="144"/>
      <c r="C1204" s="413"/>
      <c r="D1204" s="384"/>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09"/>
      <c r="S1204" s="409"/>
      <c r="T1204" s="146"/>
      <c r="U1204" s="390"/>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2" t="s">
        <v>191</v>
      </c>
      <c r="B1206" s="412"/>
      <c r="C1206" s="412"/>
      <c r="D1206" s="412"/>
      <c r="E1206" s="412"/>
      <c r="F1206" s="412"/>
      <c r="G1206" s="412"/>
      <c r="H1206" s="412"/>
      <c r="I1206" s="412"/>
      <c r="J1206" s="412"/>
      <c r="K1206" s="412"/>
      <c r="L1206" s="414" t="s">
        <v>1457</v>
      </c>
      <c r="M1206" s="414"/>
      <c r="N1206" s="414"/>
      <c r="O1206" s="414"/>
      <c r="P1206" s="414"/>
      <c r="Q1206" s="414"/>
      <c r="R1206" s="414"/>
      <c r="S1206" s="414"/>
      <c r="T1206" s="414"/>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1346</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1318</v>
      </c>
    </row>
    <row r="1209" spans="1:21" x14ac:dyDescent="0.2">
      <c r="A1209" s="13"/>
      <c r="B1209" s="1"/>
      <c r="C1209" s="177"/>
      <c r="D1209" s="152">
        <v>2019</v>
      </c>
      <c r="E1209" s="153"/>
      <c r="F1209" s="183">
        <v>104</v>
      </c>
      <c r="G1209" s="183">
        <v>78</v>
      </c>
      <c r="H1209" s="183">
        <v>104</v>
      </c>
      <c r="I1209" s="153">
        <v>166</v>
      </c>
      <c r="J1209" s="153">
        <v>152</v>
      </c>
      <c r="K1209" s="153"/>
      <c r="L1209" s="153"/>
      <c r="M1209" s="153"/>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471</v>
      </c>
      <c r="T1211" s="154"/>
      <c r="U1211" s="242" t="s">
        <v>247</v>
      </c>
    </row>
    <row r="1212" spans="1:21" x14ac:dyDescent="0.2">
      <c r="A1212" s="13"/>
      <c r="B1212" s="1"/>
      <c r="C1212" s="177"/>
      <c r="D1212" s="152">
        <v>2019</v>
      </c>
      <c r="E1212" s="5"/>
      <c r="F1212" s="153">
        <v>106</v>
      </c>
      <c r="G1212" s="153">
        <v>105</v>
      </c>
      <c r="H1212" s="153">
        <v>107</v>
      </c>
      <c r="I1212" s="153">
        <v>108</v>
      </c>
      <c r="J1212" s="153" t="s">
        <v>1888</v>
      </c>
      <c r="K1212" s="153"/>
      <c r="L1212" s="153"/>
      <c r="M1212" s="153"/>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471</v>
      </c>
      <c r="T1214" s="154"/>
      <c r="U1214" s="242" t="s">
        <v>1416</v>
      </c>
    </row>
    <row r="1215" spans="1:21" x14ac:dyDescent="0.2">
      <c r="A1215" s="13"/>
      <c r="B1215" s="1"/>
      <c r="C1215" s="177"/>
      <c r="D1215" s="152">
        <v>2019</v>
      </c>
      <c r="E1215" s="153"/>
      <c r="F1215" s="153">
        <v>17110</v>
      </c>
      <c r="G1215" s="153">
        <v>18734</v>
      </c>
      <c r="H1215" s="153">
        <v>17019</v>
      </c>
      <c r="I1215" s="153">
        <v>19640</v>
      </c>
      <c r="J1215" s="153">
        <v>19861</v>
      </c>
      <c r="K1215" s="153"/>
      <c r="L1215" s="153"/>
      <c r="M1215" s="153"/>
      <c r="N1215" s="153"/>
      <c r="O1215" s="153"/>
      <c r="P1215" s="153"/>
      <c r="Q1215" s="153"/>
      <c r="R1215" s="130">
        <v>2019</v>
      </c>
      <c r="S1215" s="263"/>
      <c r="T1215" s="154"/>
      <c r="U1215" s="242"/>
    </row>
    <row r="1216" spans="1:21" x14ac:dyDescent="0.2">
      <c r="A1216" s="13"/>
      <c r="B1216" s="1"/>
      <c r="C1216" s="177"/>
      <c r="D1216" s="217"/>
      <c r="E1216" s="3"/>
      <c r="F1216" s="3"/>
      <c r="G1216" s="3"/>
      <c r="H1216" s="3"/>
      <c r="I1216" s="3"/>
      <c r="J1216" s="3"/>
      <c r="K1216" s="3"/>
      <c r="L1216" s="3"/>
      <c r="M1216" s="3"/>
      <c r="N1216" s="3"/>
      <c r="O1216" s="4"/>
      <c r="P1216" s="4"/>
      <c r="Q1216" s="4"/>
      <c r="R1216" s="130"/>
      <c r="S1216" s="263"/>
      <c r="T1216" s="154"/>
      <c r="U1216" s="242"/>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471</v>
      </c>
      <c r="T1217" s="154"/>
      <c r="U1217" s="242" t="s">
        <v>133</v>
      </c>
    </row>
    <row r="1218" spans="1:21" x14ac:dyDescent="0.2">
      <c r="A1218" s="13"/>
      <c r="B1218" s="1"/>
      <c r="C1218" s="177"/>
      <c r="D1218" s="152">
        <v>2019</v>
      </c>
      <c r="E1218" s="153"/>
      <c r="F1218" s="153">
        <v>13631</v>
      </c>
      <c r="G1218" s="153">
        <v>15308</v>
      </c>
      <c r="H1218" s="153">
        <v>13317</v>
      </c>
      <c r="I1218" s="153">
        <v>16185</v>
      </c>
      <c r="J1218" s="153">
        <v>16346</v>
      </c>
      <c r="K1218" s="153"/>
      <c r="L1218" s="153"/>
      <c r="M1218" s="153"/>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3"/>
      <c r="S1219" s="263"/>
      <c r="T1219" s="154"/>
      <c r="U1219" s="242"/>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1417</v>
      </c>
    </row>
    <row r="1221" spans="1:21" x14ac:dyDescent="0.2">
      <c r="A1221" s="1"/>
      <c r="B1221" s="1"/>
      <c r="C1221" s="177"/>
      <c r="D1221" s="152">
        <v>2019</v>
      </c>
      <c r="E1221" s="153"/>
      <c r="F1221" s="153">
        <v>346</v>
      </c>
      <c r="G1221" s="153">
        <v>448</v>
      </c>
      <c r="H1221" s="153">
        <v>497</v>
      </c>
      <c r="I1221" s="153">
        <v>378</v>
      </c>
      <c r="J1221" s="153">
        <v>439</v>
      </c>
      <c r="K1221" s="153"/>
      <c r="L1221" s="153"/>
      <c r="M1221" s="153"/>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v>16767</v>
      </c>
      <c r="I1224" s="153">
        <v>15730</v>
      </c>
      <c r="J1224" s="153">
        <v>23071</v>
      </c>
      <c r="K1224" s="153"/>
      <c r="L1224" s="153"/>
      <c r="M1224" s="153"/>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v>4137</v>
      </c>
      <c r="G1227" s="153">
        <v>3768</v>
      </c>
      <c r="H1227" s="153">
        <v>5572</v>
      </c>
      <c r="I1227" s="153" t="s">
        <v>1797</v>
      </c>
      <c r="J1227" s="153">
        <v>4877</v>
      </c>
      <c r="K1227" s="153"/>
      <c r="L1227" s="153"/>
      <c r="M1227" s="153"/>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681</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800</v>
      </c>
    </row>
    <row r="1232" spans="1:21" x14ac:dyDescent="0.2">
      <c r="A1232" s="1"/>
      <c r="B1232" s="1"/>
      <c r="C1232" s="177"/>
      <c r="D1232" s="152">
        <v>2019</v>
      </c>
      <c r="E1232" s="153"/>
      <c r="F1232" s="153">
        <v>163</v>
      </c>
      <c r="G1232" s="153">
        <v>186</v>
      </c>
      <c r="H1232" s="153">
        <v>169</v>
      </c>
      <c r="I1232" s="153">
        <v>201</v>
      </c>
      <c r="J1232" s="153">
        <v>175</v>
      </c>
      <c r="K1232" s="153"/>
      <c r="L1232" s="153"/>
      <c r="M1232" s="153"/>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381</v>
      </c>
      <c r="B1234" s="1"/>
      <c r="C1234" s="177" t="s">
        <v>202</v>
      </c>
      <c r="D1234" s="152">
        <v>2018</v>
      </c>
      <c r="E1234" s="153">
        <v>5139</v>
      </c>
      <c r="F1234" s="153">
        <v>396</v>
      </c>
      <c r="G1234" s="153">
        <v>410</v>
      </c>
      <c r="H1234" s="153">
        <v>541</v>
      </c>
      <c r="I1234" s="153">
        <v>535</v>
      </c>
      <c r="J1234" s="153">
        <v>416</v>
      </c>
      <c r="K1234" s="153">
        <v>423</v>
      </c>
      <c r="L1234" s="153">
        <v>403</v>
      </c>
      <c r="M1234" s="153">
        <v>361</v>
      </c>
      <c r="N1234" s="153">
        <v>408</v>
      </c>
      <c r="O1234" s="153">
        <v>500</v>
      </c>
      <c r="P1234" s="153">
        <v>437</v>
      </c>
      <c r="Q1234" s="153">
        <v>309</v>
      </c>
      <c r="R1234" s="130">
        <v>2018</v>
      </c>
      <c r="S1234" s="263" t="s">
        <v>243</v>
      </c>
      <c r="T1234" s="154"/>
      <c r="U1234" s="242" t="s">
        <v>801</v>
      </c>
    </row>
    <row r="1235" spans="1:21" x14ac:dyDescent="0.2">
      <c r="A1235" s="13"/>
      <c r="B1235" s="1"/>
      <c r="C1235" s="177"/>
      <c r="D1235" s="152">
        <v>2019</v>
      </c>
      <c r="E1235" s="153"/>
      <c r="F1235" s="153">
        <v>283</v>
      </c>
      <c r="G1235" s="153">
        <v>312</v>
      </c>
      <c r="H1235" s="153">
        <v>613</v>
      </c>
      <c r="I1235" s="153">
        <v>442</v>
      </c>
      <c r="J1235" s="153">
        <v>281</v>
      </c>
      <c r="K1235" s="153"/>
      <c r="L1235" s="153"/>
      <c r="M1235" s="153"/>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1418</v>
      </c>
    </row>
    <row r="1238" spans="1:21" x14ac:dyDescent="0.2">
      <c r="A1238" s="221"/>
      <c r="B1238" s="1"/>
      <c r="C1238" s="177"/>
      <c r="D1238" s="152">
        <v>2019</v>
      </c>
      <c r="E1238" s="153"/>
      <c r="F1238" s="153">
        <v>727</v>
      </c>
      <c r="G1238" s="153">
        <v>913</v>
      </c>
      <c r="H1238" s="153">
        <v>1127</v>
      </c>
      <c r="I1238" s="153">
        <v>1050</v>
      </c>
      <c r="J1238" s="153">
        <v>714</v>
      </c>
      <c r="K1238" s="153"/>
      <c r="L1238" s="153"/>
      <c r="M1238" s="153"/>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684</v>
      </c>
    </row>
    <row r="1241" spans="1:21" x14ac:dyDescent="0.2">
      <c r="A1241" s="221"/>
      <c r="B1241" s="1"/>
      <c r="C1241" s="177"/>
      <c r="D1241" s="152">
        <v>2019</v>
      </c>
      <c r="E1241" s="153"/>
      <c r="F1241" s="153">
        <v>256</v>
      </c>
      <c r="G1241" s="153">
        <v>386</v>
      </c>
      <c r="H1241" s="153">
        <v>534</v>
      </c>
      <c r="I1241" s="153" t="s">
        <v>1833</v>
      </c>
      <c r="J1241" s="153">
        <v>301</v>
      </c>
      <c r="K1241" s="153"/>
      <c r="L1241" s="153"/>
      <c r="M1241" s="153"/>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802</v>
      </c>
    </row>
    <row r="1244" spans="1:21" x14ac:dyDescent="0.2">
      <c r="A1244" s="1"/>
      <c r="B1244" s="1"/>
      <c r="C1244" s="177"/>
      <c r="D1244" s="152">
        <v>2019</v>
      </c>
      <c r="E1244" s="153"/>
      <c r="F1244" s="153">
        <v>592</v>
      </c>
      <c r="G1244" s="153">
        <v>563</v>
      </c>
      <c r="H1244" s="153">
        <v>650</v>
      </c>
      <c r="I1244" s="153">
        <v>609</v>
      </c>
      <c r="J1244" s="153">
        <v>658</v>
      </c>
      <c r="K1244" s="153"/>
      <c r="L1244" s="153"/>
      <c r="M1244" s="153"/>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1347</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1319</v>
      </c>
    </row>
    <row r="1247" spans="1:21" x14ac:dyDescent="0.2">
      <c r="A1247" s="137"/>
      <c r="B1247" s="1"/>
      <c r="C1247" s="177"/>
      <c r="D1247" s="152">
        <v>2019</v>
      </c>
      <c r="E1247" s="153"/>
      <c r="F1247" s="153">
        <v>377</v>
      </c>
      <c r="G1247" s="153">
        <v>304</v>
      </c>
      <c r="H1247" s="153">
        <v>402</v>
      </c>
      <c r="I1247" s="153">
        <v>331</v>
      </c>
      <c r="J1247" s="153">
        <v>382</v>
      </c>
      <c r="K1247" s="153"/>
      <c r="L1247" s="153"/>
      <c r="M1247" s="153"/>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686</v>
      </c>
    </row>
    <row r="1249" spans="1:21" x14ac:dyDescent="0.2">
      <c r="A1249" s="13" t="s">
        <v>386</v>
      </c>
      <c r="B1249" s="1"/>
      <c r="C1249" s="177"/>
      <c r="D1249" s="222"/>
      <c r="E1249" s="7"/>
      <c r="F1249" s="7"/>
      <c r="G1249" s="8"/>
      <c r="H1249" s="7"/>
      <c r="I1249" s="7"/>
      <c r="J1249" s="7"/>
      <c r="K1249" s="7"/>
      <c r="L1249" s="7"/>
      <c r="M1249" s="7"/>
      <c r="N1249" s="7"/>
      <c r="O1249" s="7"/>
      <c r="P1249" s="8"/>
      <c r="Q1249" s="7"/>
      <c r="R1249" s="252"/>
      <c r="S1249" s="269"/>
      <c r="T1249" s="208"/>
      <c r="U1249" s="242"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803</v>
      </c>
    </row>
    <row r="1251" spans="1:21" x14ac:dyDescent="0.2">
      <c r="A1251" s="1"/>
      <c r="B1251" s="1"/>
      <c r="C1251" s="177"/>
      <c r="D1251" s="152">
        <v>2019</v>
      </c>
      <c r="E1251" s="153"/>
      <c r="F1251" s="183">
        <v>42</v>
      </c>
      <c r="G1251" s="183">
        <v>39</v>
      </c>
      <c r="H1251" s="183">
        <v>44</v>
      </c>
      <c r="I1251" s="183">
        <v>47</v>
      </c>
      <c r="J1251" s="183">
        <v>45</v>
      </c>
      <c r="K1251" s="183"/>
      <c r="L1251" s="183"/>
      <c r="M1251" s="183"/>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804</v>
      </c>
    </row>
    <row r="1254" spans="1:21" x14ac:dyDescent="0.2">
      <c r="A1254" s="221"/>
      <c r="B1254" s="1"/>
      <c r="C1254" s="177"/>
      <c r="D1254" s="152">
        <v>2019</v>
      </c>
      <c r="E1254" s="153"/>
      <c r="F1254" s="183">
        <v>56</v>
      </c>
      <c r="G1254" s="183">
        <v>59</v>
      </c>
      <c r="H1254" s="183">
        <v>63</v>
      </c>
      <c r="I1254" s="183">
        <v>41</v>
      </c>
      <c r="J1254" s="183">
        <v>60</v>
      </c>
      <c r="K1254" s="183"/>
      <c r="L1254" s="183"/>
      <c r="M1254" s="183"/>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389</v>
      </c>
      <c r="B1256" s="1"/>
      <c r="C1256" s="177"/>
      <c r="D1256" s="222"/>
      <c r="E1256" s="7"/>
      <c r="F1256" s="7"/>
      <c r="G1256" s="7"/>
      <c r="H1256" s="7"/>
      <c r="I1256" s="7"/>
      <c r="J1256" s="7"/>
      <c r="K1256" s="7"/>
      <c r="L1256" s="7"/>
      <c r="M1256" s="7"/>
      <c r="N1256" s="7"/>
      <c r="O1256" s="7"/>
      <c r="P1256" s="8"/>
      <c r="Q1256" s="7"/>
      <c r="R1256" s="252"/>
      <c r="S1256" s="269"/>
      <c r="T1256" s="208"/>
      <c r="U1256" s="242" t="s">
        <v>805</v>
      </c>
    </row>
    <row r="1257" spans="1:21" x14ac:dyDescent="0.2">
      <c r="A1257" s="44" t="s">
        <v>392</v>
      </c>
      <c r="B1257" s="1"/>
      <c r="C1257" s="177" t="s">
        <v>29</v>
      </c>
      <c r="D1257" s="152">
        <v>2018</v>
      </c>
      <c r="E1257" s="153">
        <v>14430</v>
      </c>
      <c r="F1257" s="153">
        <v>852</v>
      </c>
      <c r="G1257" s="153">
        <v>951</v>
      </c>
      <c r="H1257" s="153">
        <v>1320</v>
      </c>
      <c r="I1257" s="153">
        <v>1137</v>
      </c>
      <c r="J1257" s="153">
        <v>1260</v>
      </c>
      <c r="K1257" s="153">
        <v>1454</v>
      </c>
      <c r="L1257" s="153">
        <v>1304</v>
      </c>
      <c r="M1257" s="153">
        <v>1432</v>
      </c>
      <c r="N1257" s="153">
        <v>1171</v>
      </c>
      <c r="O1257" s="153">
        <v>1333</v>
      </c>
      <c r="P1257" s="153">
        <v>936</v>
      </c>
      <c r="Q1257" s="153">
        <v>1259</v>
      </c>
      <c r="R1257" s="130">
        <v>2018</v>
      </c>
      <c r="S1257" s="263" t="s">
        <v>29</v>
      </c>
      <c r="T1257" s="154"/>
      <c r="U1257" s="242" t="s">
        <v>806</v>
      </c>
    </row>
    <row r="1258" spans="1:21" x14ac:dyDescent="0.2">
      <c r="A1258" s="13"/>
      <c r="B1258" s="1"/>
      <c r="C1258" s="177"/>
      <c r="D1258" s="152">
        <v>2019</v>
      </c>
      <c r="E1258" s="153"/>
      <c r="F1258" s="153">
        <v>829</v>
      </c>
      <c r="G1258" s="153">
        <v>743</v>
      </c>
      <c r="H1258" s="153">
        <v>1197</v>
      </c>
      <c r="I1258" s="153">
        <v>1423</v>
      </c>
      <c r="J1258" s="153">
        <v>1209</v>
      </c>
      <c r="K1258" s="153"/>
      <c r="L1258" s="153"/>
      <c r="M1258" s="153"/>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808</v>
      </c>
    </row>
    <row r="1262" spans="1:21" x14ac:dyDescent="0.2">
      <c r="A1262" s="221"/>
      <c r="B1262" s="1"/>
      <c r="C1262" s="177"/>
      <c r="D1262" s="152">
        <v>2019</v>
      </c>
      <c r="E1262" s="153"/>
      <c r="F1262" s="153">
        <v>1625</v>
      </c>
      <c r="G1262" s="153">
        <v>1875</v>
      </c>
      <c r="H1262" s="153">
        <v>2517</v>
      </c>
      <c r="I1262" s="153">
        <v>2421</v>
      </c>
      <c r="J1262" s="153">
        <v>2494</v>
      </c>
      <c r="K1262" s="153"/>
      <c r="L1262" s="153"/>
      <c r="M1262" s="153"/>
      <c r="N1262" s="153"/>
      <c r="O1262" s="153"/>
      <c r="P1262" s="153"/>
      <c r="Q1262" s="153"/>
      <c r="R1262" s="130">
        <v>2019</v>
      </c>
      <c r="S1262" s="263"/>
      <c r="T1262" s="154"/>
      <c r="U1262" s="242"/>
    </row>
    <row r="1263" spans="1:21" x14ac:dyDescent="0.2">
      <c r="A1263" s="417" t="s">
        <v>1348</v>
      </c>
      <c r="B1263" s="417"/>
      <c r="C1263" s="417"/>
      <c r="D1263" s="417"/>
      <c r="E1263" s="417"/>
      <c r="F1263" s="417"/>
      <c r="G1263" s="417"/>
      <c r="H1263" s="417"/>
      <c r="I1263" s="417"/>
      <c r="J1263" s="417"/>
      <c r="K1263" s="417"/>
      <c r="L1263" s="406" t="s">
        <v>1349</v>
      </c>
      <c r="M1263" s="406"/>
      <c r="N1263" s="406"/>
      <c r="O1263" s="406"/>
      <c r="P1263" s="406"/>
      <c r="Q1263" s="406"/>
      <c r="R1263" s="406"/>
      <c r="S1263" s="406"/>
      <c r="T1263" s="406"/>
      <c r="U1263" s="406"/>
    </row>
    <row r="1264" spans="1:21" ht="12.75" x14ac:dyDescent="0.2">
      <c r="A1264" s="116" t="s">
        <v>1512</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1511</v>
      </c>
      <c r="B1265" s="28"/>
      <c r="D1265" s="79"/>
      <c r="E1265" s="1"/>
      <c r="F1265" s="1"/>
      <c r="G1265" s="1"/>
      <c r="H1265" s="1"/>
      <c r="I1265" s="1"/>
      <c r="J1265" s="1"/>
      <c r="K1265" s="1"/>
      <c r="L1265" s="1"/>
      <c r="M1265" s="1"/>
      <c r="N1265" s="1"/>
      <c r="O1265" s="1"/>
      <c r="P1265" s="1"/>
      <c r="Q1265" s="1"/>
      <c r="R1265" s="131"/>
      <c r="U1265" s="242"/>
    </row>
    <row r="1266" spans="1:21" x14ac:dyDescent="0.2">
      <c r="A1266" s="379" t="s">
        <v>90</v>
      </c>
      <c r="B1266" s="140"/>
      <c r="C1266" s="386" t="s">
        <v>217</v>
      </c>
      <c r="D1266" s="380" t="s">
        <v>249</v>
      </c>
      <c r="E1266" s="415" t="s">
        <v>161</v>
      </c>
      <c r="F1266" s="379"/>
      <c r="G1266" s="379"/>
      <c r="H1266" s="379"/>
      <c r="I1266" s="379"/>
      <c r="J1266" s="379"/>
      <c r="K1266" s="379"/>
      <c r="L1266" s="388" t="s">
        <v>162</v>
      </c>
      <c r="M1266" s="388"/>
      <c r="N1266" s="388"/>
      <c r="O1266" s="388"/>
      <c r="P1266" s="388"/>
      <c r="Q1266" s="410"/>
      <c r="R1266" s="407" t="s">
        <v>250</v>
      </c>
      <c r="S1266" s="407" t="s">
        <v>218</v>
      </c>
      <c r="T1266" s="141"/>
      <c r="U1266" s="388" t="s">
        <v>1081</v>
      </c>
    </row>
    <row r="1267" spans="1:21" x14ac:dyDescent="0.2">
      <c r="A1267" s="381"/>
      <c r="B1267" s="142"/>
      <c r="C1267" s="387"/>
      <c r="D1267" s="382"/>
      <c r="E1267" s="416"/>
      <c r="F1267" s="383"/>
      <c r="G1267" s="383"/>
      <c r="H1267" s="383"/>
      <c r="I1267" s="383"/>
      <c r="J1267" s="383"/>
      <c r="K1267" s="383"/>
      <c r="L1267" s="390"/>
      <c r="M1267" s="390"/>
      <c r="N1267" s="390"/>
      <c r="O1267" s="390"/>
      <c r="P1267" s="390"/>
      <c r="Q1267" s="411"/>
      <c r="R1267" s="408"/>
      <c r="S1267" s="408"/>
      <c r="T1267" s="143"/>
      <c r="U1267" s="389"/>
    </row>
    <row r="1268" spans="1:21" x14ac:dyDescent="0.2">
      <c r="A1268" s="383"/>
      <c r="B1268" s="144"/>
      <c r="C1268" s="413"/>
      <c r="D1268" s="384"/>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09"/>
      <c r="S1268" s="409"/>
      <c r="T1268" s="146"/>
      <c r="U1268" s="390"/>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2" t="s">
        <v>258</v>
      </c>
      <c r="B1270" s="412"/>
      <c r="C1270" s="412"/>
      <c r="D1270" s="412"/>
      <c r="E1270" s="412"/>
      <c r="F1270" s="412"/>
      <c r="G1270" s="412"/>
      <c r="H1270" s="412"/>
      <c r="I1270" s="412"/>
      <c r="J1270" s="412"/>
      <c r="K1270" s="412"/>
      <c r="L1270" s="414" t="s">
        <v>1458</v>
      </c>
      <c r="M1270" s="414"/>
      <c r="N1270" s="414"/>
      <c r="O1270" s="414"/>
      <c r="P1270" s="414"/>
      <c r="Q1270" s="414"/>
      <c r="R1270" s="414"/>
      <c r="S1270" s="414"/>
      <c r="T1270" s="414"/>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1350</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3" t="s">
        <v>471</v>
      </c>
      <c r="T1273" s="154"/>
      <c r="U1273" s="121" t="s">
        <v>1419</v>
      </c>
    </row>
    <row r="1274" spans="1:21" x14ac:dyDescent="0.2">
      <c r="A1274" s="137"/>
      <c r="B1274" s="1"/>
      <c r="C1274" s="177"/>
      <c r="D1274" s="152">
        <v>2019</v>
      </c>
      <c r="E1274" s="33"/>
      <c r="F1274" s="153">
        <v>101</v>
      </c>
      <c r="G1274" s="153">
        <v>124</v>
      </c>
      <c r="H1274" s="153">
        <v>143</v>
      </c>
      <c r="I1274" s="153">
        <v>143</v>
      </c>
      <c r="J1274" s="153">
        <v>148</v>
      </c>
      <c r="K1274" s="153"/>
      <c r="L1274" s="157"/>
      <c r="M1274" s="157"/>
      <c r="N1274" s="153"/>
      <c r="O1274" s="153"/>
      <c r="P1274" s="153"/>
      <c r="Q1274" s="158"/>
      <c r="R1274" s="130">
        <v>2019</v>
      </c>
      <c r="S1274" s="263"/>
      <c r="T1274" s="154"/>
      <c r="U1274" s="246"/>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3">
        <v>104</v>
      </c>
      <c r="J1279" s="153">
        <v>109</v>
      </c>
      <c r="K1279" s="157"/>
      <c r="L1279" s="157"/>
      <c r="M1279" s="157"/>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3"/>
      <c r="S1280" s="263"/>
      <c r="T1280" s="154"/>
      <c r="U1280" s="242"/>
    </row>
    <row r="1281" spans="1:21" ht="12.75" x14ac:dyDescent="0.2">
      <c r="A1281" s="30" t="s">
        <v>1351</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471</v>
      </c>
      <c r="T1281" s="154"/>
      <c r="U1281" s="242" t="s">
        <v>1352</v>
      </c>
    </row>
    <row r="1282" spans="1:21" x14ac:dyDescent="0.2">
      <c r="A1282" s="27"/>
      <c r="B1282" s="1"/>
      <c r="C1282" s="177"/>
      <c r="D1282" s="152">
        <v>2019</v>
      </c>
      <c r="E1282" s="33"/>
      <c r="F1282" s="157">
        <v>32.1</v>
      </c>
      <c r="G1282" s="157">
        <v>38.5</v>
      </c>
      <c r="H1282" s="157">
        <v>41.9</v>
      </c>
      <c r="I1282" s="157">
        <v>43.4</v>
      </c>
      <c r="J1282" s="158">
        <v>43</v>
      </c>
      <c r="K1282" s="157"/>
      <c r="L1282" s="157"/>
      <c r="M1282" s="158"/>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1353</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1354</v>
      </c>
    </row>
    <row r="1285" spans="1:21" x14ac:dyDescent="0.2">
      <c r="A1285" s="30"/>
      <c r="B1285" s="1"/>
      <c r="C1285" s="177"/>
      <c r="D1285" s="152">
        <v>2019</v>
      </c>
      <c r="E1285" s="33"/>
      <c r="F1285" s="153">
        <v>490</v>
      </c>
      <c r="G1285" s="153">
        <v>558</v>
      </c>
      <c r="H1285" s="153">
        <v>664</v>
      </c>
      <c r="I1285" s="153">
        <v>676</v>
      </c>
      <c r="J1285" s="153">
        <v>650</v>
      </c>
      <c r="K1285" s="153"/>
      <c r="L1285" s="153"/>
      <c r="M1285" s="153"/>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809</v>
      </c>
    </row>
    <row r="1288" spans="1:21" x14ac:dyDescent="0.2">
      <c r="A1288" s="40"/>
      <c r="B1288" s="1"/>
      <c r="C1288" s="177"/>
      <c r="D1288" s="152">
        <v>2019</v>
      </c>
      <c r="E1288" s="33"/>
      <c r="F1288" s="153">
        <v>14694</v>
      </c>
      <c r="G1288" s="153">
        <v>20954</v>
      </c>
      <c r="H1288" s="153">
        <v>21768</v>
      </c>
      <c r="I1288" s="153">
        <v>20789</v>
      </c>
      <c r="J1288" s="153">
        <v>21064</v>
      </c>
      <c r="K1288" s="153"/>
      <c r="L1288" s="153"/>
      <c r="M1288" s="153"/>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1420</v>
      </c>
    </row>
    <row r="1291" spans="1:21" x14ac:dyDescent="0.2">
      <c r="A1291" s="44" t="s">
        <v>395</v>
      </c>
      <c r="B1291" s="1"/>
      <c r="C1291" s="177" t="s">
        <v>202</v>
      </c>
      <c r="D1291" s="152">
        <v>2018</v>
      </c>
      <c r="E1291" s="153">
        <v>53132</v>
      </c>
      <c r="F1291" s="153">
        <v>4495</v>
      </c>
      <c r="G1291" s="153">
        <v>4261</v>
      </c>
      <c r="H1291" s="153">
        <v>4524</v>
      </c>
      <c r="I1291" s="153">
        <v>4389</v>
      </c>
      <c r="J1291" s="153">
        <v>4663</v>
      </c>
      <c r="K1291" s="153">
        <v>4673</v>
      </c>
      <c r="L1291" s="153">
        <v>4338</v>
      </c>
      <c r="M1291" s="153">
        <v>4164</v>
      </c>
      <c r="N1291" s="153">
        <v>4293</v>
      </c>
      <c r="O1291" s="153">
        <v>5138</v>
      </c>
      <c r="P1291" s="153">
        <v>4324</v>
      </c>
      <c r="Q1291" s="153">
        <v>3928</v>
      </c>
      <c r="R1291" s="130">
        <v>2018</v>
      </c>
      <c r="S1291" s="263" t="s">
        <v>243</v>
      </c>
      <c r="T1291" s="154"/>
      <c r="U1291" s="121" t="s">
        <v>692</v>
      </c>
    </row>
    <row r="1292" spans="1:21" x14ac:dyDescent="0.2">
      <c r="A1292" s="13"/>
      <c r="B1292" s="1"/>
      <c r="C1292" s="177"/>
      <c r="D1292" s="152">
        <v>2019</v>
      </c>
      <c r="E1292" s="33"/>
      <c r="F1292" s="153">
        <v>4724</v>
      </c>
      <c r="G1292" s="153">
        <v>4091</v>
      </c>
      <c r="H1292" s="153">
        <v>4432</v>
      </c>
      <c r="I1292" s="153">
        <v>4691</v>
      </c>
      <c r="J1292" s="153">
        <v>4689</v>
      </c>
      <c r="K1292" s="153"/>
      <c r="L1292" s="153"/>
      <c r="M1292" s="153"/>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2" t="s">
        <v>206</v>
      </c>
      <c r="B1294" s="412"/>
      <c r="C1294" s="412"/>
      <c r="D1294" s="412"/>
      <c r="E1294" s="412"/>
      <c r="F1294" s="412"/>
      <c r="G1294" s="412"/>
      <c r="H1294" s="412"/>
      <c r="I1294" s="412"/>
      <c r="J1294" s="412"/>
      <c r="K1294" s="412"/>
      <c r="L1294" s="414" t="s">
        <v>1459</v>
      </c>
      <c r="M1294" s="414"/>
      <c r="N1294" s="414"/>
      <c r="O1294" s="414"/>
      <c r="P1294" s="414"/>
      <c r="Q1294" s="414"/>
      <c r="R1294" s="414"/>
      <c r="S1294" s="414"/>
      <c r="T1294" s="414"/>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1072</v>
      </c>
      <c r="B1297" s="1"/>
      <c r="C1297" s="177" t="s">
        <v>202</v>
      </c>
      <c r="D1297" s="152">
        <v>2018</v>
      </c>
      <c r="E1297" s="153">
        <v>1763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3" t="s">
        <v>243</v>
      </c>
      <c r="T1297" s="154"/>
      <c r="U1297" s="121" t="s">
        <v>810</v>
      </c>
    </row>
    <row r="1298" spans="1:21" x14ac:dyDescent="0.2">
      <c r="A1298" s="44"/>
      <c r="B1298" s="1"/>
      <c r="C1298" s="177"/>
      <c r="D1298" s="152">
        <v>2019</v>
      </c>
      <c r="E1298" s="33"/>
      <c r="F1298" s="153">
        <v>214</v>
      </c>
      <c r="G1298" s="153">
        <v>190</v>
      </c>
      <c r="H1298" s="153">
        <v>229</v>
      </c>
      <c r="I1298" s="153">
        <v>205</v>
      </c>
      <c r="J1298" s="153">
        <v>228</v>
      </c>
      <c r="K1298" s="153"/>
      <c r="L1298" s="183"/>
      <c r="M1298" s="183"/>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811</v>
      </c>
    </row>
    <row r="1301" spans="1:21" x14ac:dyDescent="0.2">
      <c r="A1301" s="30"/>
      <c r="B1301" s="1"/>
      <c r="C1301" s="177"/>
      <c r="D1301" s="152">
        <v>2019</v>
      </c>
      <c r="E1301" s="33"/>
      <c r="F1301" s="153">
        <v>257</v>
      </c>
      <c r="G1301" s="183">
        <v>168</v>
      </c>
      <c r="H1301" s="153">
        <v>313</v>
      </c>
      <c r="I1301" s="153">
        <v>235</v>
      </c>
      <c r="J1301" s="153">
        <v>295</v>
      </c>
      <c r="K1301" s="153"/>
      <c r="L1301" s="153"/>
      <c r="M1301" s="153"/>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1355</v>
      </c>
      <c r="B1303" s="1" t="s">
        <v>25</v>
      </c>
      <c r="C1303" s="177" t="s">
        <v>195</v>
      </c>
      <c r="D1303" s="152">
        <v>2018</v>
      </c>
      <c r="E1303" s="153">
        <v>814</v>
      </c>
      <c r="F1303" s="157">
        <v>78.8</v>
      </c>
      <c r="G1303" s="153">
        <v>84.1</v>
      </c>
      <c r="H1303" s="153">
        <v>98.8</v>
      </c>
      <c r="I1303" s="158">
        <v>81.3</v>
      </c>
      <c r="J1303" s="157">
        <v>83.1</v>
      </c>
      <c r="K1303" s="158">
        <v>72</v>
      </c>
      <c r="L1303" s="158">
        <v>35.4</v>
      </c>
      <c r="M1303" s="157">
        <v>38.299999999999997</v>
      </c>
      <c r="N1303" s="158">
        <v>45.5</v>
      </c>
      <c r="O1303" s="158">
        <v>68</v>
      </c>
      <c r="P1303" s="157">
        <v>69.3</v>
      </c>
      <c r="Q1303" s="157">
        <v>59.2</v>
      </c>
      <c r="R1303" s="130">
        <v>2018</v>
      </c>
      <c r="S1303" s="263" t="s">
        <v>471</v>
      </c>
      <c r="T1303" s="154"/>
      <c r="U1303" s="242" t="s">
        <v>1356</v>
      </c>
    </row>
    <row r="1304" spans="1:21" s="169" customFormat="1" x14ac:dyDescent="0.2">
      <c r="A1304" s="1"/>
      <c r="B1304" s="1"/>
      <c r="C1304" s="177"/>
      <c r="D1304" s="152">
        <v>2019</v>
      </c>
      <c r="E1304" s="33"/>
      <c r="F1304" s="157">
        <v>74.2</v>
      </c>
      <c r="G1304" s="157">
        <v>94.7</v>
      </c>
      <c r="H1304" s="153">
        <v>105</v>
      </c>
      <c r="I1304" s="158">
        <v>96.8</v>
      </c>
      <c r="J1304" s="157">
        <v>88.9</v>
      </c>
      <c r="K1304" s="157"/>
      <c r="L1304" s="157"/>
      <c r="M1304" s="157"/>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2" t="s">
        <v>24</v>
      </c>
      <c r="B1306" s="412"/>
      <c r="C1306" s="412"/>
      <c r="D1306" s="412"/>
      <c r="E1306" s="412"/>
      <c r="F1306" s="412"/>
      <c r="G1306" s="412"/>
      <c r="H1306" s="412"/>
      <c r="I1306" s="412"/>
      <c r="J1306" s="412"/>
      <c r="K1306" s="412"/>
      <c r="L1306" s="414" t="s">
        <v>17</v>
      </c>
      <c r="M1306" s="414"/>
      <c r="N1306" s="414"/>
      <c r="O1306" s="414"/>
      <c r="P1306" s="414"/>
      <c r="Q1306" s="414"/>
      <c r="R1306" s="414"/>
      <c r="S1306" s="414"/>
      <c r="T1306" s="414"/>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465</v>
      </c>
      <c r="B1309" s="1"/>
      <c r="C1309" s="177" t="s">
        <v>195</v>
      </c>
      <c r="D1309" s="152">
        <v>2018</v>
      </c>
      <c r="E1309" s="153">
        <v>18690</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3" t="s">
        <v>471</v>
      </c>
      <c r="T1309" s="154"/>
      <c r="U1309" s="121" t="s">
        <v>695</v>
      </c>
    </row>
    <row r="1310" spans="1:21" x14ac:dyDescent="0.2">
      <c r="A1310" s="13"/>
      <c r="B1310" s="1"/>
      <c r="C1310" s="177"/>
      <c r="D1310" s="152">
        <v>2019</v>
      </c>
      <c r="E1310" s="153"/>
      <c r="F1310" s="153">
        <v>1639</v>
      </c>
      <c r="G1310" s="153">
        <v>1582</v>
      </c>
      <c r="H1310" s="153">
        <v>1590</v>
      </c>
      <c r="I1310" s="153" t="s">
        <v>1844</v>
      </c>
      <c r="J1310" s="153">
        <v>1503</v>
      </c>
      <c r="K1310" s="153"/>
      <c r="L1310" s="153"/>
      <c r="M1310" s="153"/>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1357</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471</v>
      </c>
      <c r="T1313" s="154"/>
      <c r="U1313" s="242" t="s">
        <v>1358</v>
      </c>
    </row>
    <row r="1314" spans="1:21" x14ac:dyDescent="0.2">
      <c r="A1314" s="30"/>
      <c r="B1314" s="1"/>
      <c r="C1314" s="177"/>
      <c r="D1314" s="152">
        <v>2019</v>
      </c>
      <c r="E1314" s="153"/>
      <c r="F1314" s="153">
        <v>327</v>
      </c>
      <c r="G1314" s="153">
        <v>301</v>
      </c>
      <c r="H1314" s="153">
        <v>314</v>
      </c>
      <c r="I1314" s="153" t="s">
        <v>1843</v>
      </c>
      <c r="J1314" s="153">
        <v>292</v>
      </c>
      <c r="K1314" s="153"/>
      <c r="L1314" s="153"/>
      <c r="M1314" s="153"/>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471</v>
      </c>
      <c r="T1316" s="154"/>
      <c r="U1316" s="242" t="s">
        <v>1421</v>
      </c>
    </row>
    <row r="1317" spans="1:21" x14ac:dyDescent="0.2">
      <c r="A1317" s="40"/>
      <c r="B1317" s="1"/>
      <c r="C1317" s="177"/>
      <c r="D1317" s="152">
        <v>2019</v>
      </c>
      <c r="E1317" s="153"/>
      <c r="F1317" s="153" t="s">
        <v>1845</v>
      </c>
      <c r="G1317" s="153" t="s">
        <v>1846</v>
      </c>
      <c r="H1317" s="153">
        <v>481</v>
      </c>
      <c r="I1317" s="153" t="s">
        <v>1847</v>
      </c>
      <c r="J1317" s="153">
        <v>386</v>
      </c>
      <c r="K1317" s="153"/>
      <c r="L1317" s="153"/>
      <c r="M1317" s="153"/>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1359</v>
      </c>
      <c r="B1319" s="1" t="s">
        <v>25</v>
      </c>
      <c r="C1319" s="177" t="s">
        <v>195</v>
      </c>
      <c r="D1319" s="152">
        <v>2018</v>
      </c>
      <c r="E1319" s="153">
        <v>6797</v>
      </c>
      <c r="F1319" s="153">
        <v>576</v>
      </c>
      <c r="G1319" s="153">
        <v>542</v>
      </c>
      <c r="H1319" s="153">
        <v>583</v>
      </c>
      <c r="I1319" s="153">
        <v>569</v>
      </c>
      <c r="J1319" s="153">
        <v>499</v>
      </c>
      <c r="K1319" s="153">
        <v>600</v>
      </c>
      <c r="L1319" s="153">
        <v>464</v>
      </c>
      <c r="M1319" s="153">
        <v>521</v>
      </c>
      <c r="N1319" s="153">
        <v>551</v>
      </c>
      <c r="O1319" s="153">
        <v>637</v>
      </c>
      <c r="P1319" s="153">
        <v>660</v>
      </c>
      <c r="Q1319" s="153">
        <v>557</v>
      </c>
      <c r="R1319" s="130">
        <v>2018</v>
      </c>
      <c r="S1319" s="263" t="s">
        <v>471</v>
      </c>
      <c r="T1319" s="154"/>
      <c r="U1319" s="242" t="s">
        <v>1422</v>
      </c>
    </row>
    <row r="1320" spans="1:21" x14ac:dyDescent="0.2">
      <c r="A1320" s="13"/>
      <c r="B1320" s="1"/>
      <c r="C1320" s="177"/>
      <c r="D1320" s="152">
        <v>2019</v>
      </c>
      <c r="E1320" s="337"/>
      <c r="F1320" s="153">
        <v>547</v>
      </c>
      <c r="G1320" s="153">
        <v>541</v>
      </c>
      <c r="H1320" s="153">
        <v>534</v>
      </c>
      <c r="I1320" s="153">
        <v>504</v>
      </c>
      <c r="J1320" s="153">
        <v>536</v>
      </c>
      <c r="K1320" s="153"/>
      <c r="L1320" s="153"/>
      <c r="M1320" s="153"/>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1423</v>
      </c>
    </row>
    <row r="1322" spans="1:21" ht="12.75" x14ac:dyDescent="0.2">
      <c r="A1322" s="13" t="s">
        <v>1360</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v>2630</v>
      </c>
      <c r="Q1322" s="153">
        <v>2120</v>
      </c>
      <c r="R1322" s="130">
        <v>2018</v>
      </c>
      <c r="S1322" s="263" t="s">
        <v>471</v>
      </c>
      <c r="T1322" s="154"/>
      <c r="U1322" s="242" t="s">
        <v>1424</v>
      </c>
    </row>
    <row r="1323" spans="1:21" x14ac:dyDescent="0.2">
      <c r="A1323" s="40"/>
      <c r="B1323" s="1"/>
      <c r="C1323" s="177"/>
      <c r="D1323" s="152">
        <v>2019</v>
      </c>
      <c r="E1323" s="153"/>
      <c r="F1323" s="153">
        <v>2647</v>
      </c>
      <c r="G1323" s="153">
        <v>2599</v>
      </c>
      <c r="H1323" s="153" t="s">
        <v>1848</v>
      </c>
      <c r="I1323" s="153">
        <v>2545</v>
      </c>
      <c r="J1323" s="153">
        <v>2539</v>
      </c>
      <c r="K1323" s="153"/>
      <c r="L1323" s="153"/>
      <c r="M1323" s="153"/>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2" t="s">
        <v>1464</v>
      </c>
      <c r="B1325" s="412"/>
      <c r="C1325" s="412"/>
      <c r="D1325" s="412"/>
      <c r="E1325" s="412"/>
      <c r="F1325" s="412"/>
      <c r="G1325" s="412"/>
      <c r="H1325" s="412"/>
      <c r="I1325" s="412"/>
      <c r="J1325" s="412"/>
      <c r="K1325" s="412"/>
      <c r="L1325" s="414" t="s">
        <v>1178</v>
      </c>
      <c r="M1325" s="414"/>
      <c r="N1325" s="414"/>
      <c r="O1325" s="414"/>
      <c r="P1325" s="414"/>
      <c r="Q1325" s="414"/>
      <c r="R1325" s="414"/>
      <c r="S1325" s="414"/>
      <c r="T1325" s="414"/>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1361</v>
      </c>
      <c r="B1327" s="1"/>
      <c r="C1327" s="177" t="s">
        <v>20</v>
      </c>
      <c r="D1327" s="152">
        <v>2018</v>
      </c>
      <c r="E1327" s="202">
        <v>170195</v>
      </c>
      <c r="F1327" s="202">
        <v>15216</v>
      </c>
      <c r="G1327" s="202">
        <v>14295</v>
      </c>
      <c r="H1327" s="202">
        <v>15828</v>
      </c>
      <c r="I1327" s="202">
        <v>12852</v>
      </c>
      <c r="J1327" s="202">
        <v>13069</v>
      </c>
      <c r="K1327" s="202">
        <v>13137</v>
      </c>
      <c r="L1327" s="202">
        <v>14185</v>
      </c>
      <c r="M1327" s="202">
        <v>14078</v>
      </c>
      <c r="N1327" s="202">
        <v>13497</v>
      </c>
      <c r="O1327" s="202">
        <v>14496</v>
      </c>
      <c r="P1327" s="202">
        <v>14627</v>
      </c>
      <c r="Q1327" s="202">
        <v>15459</v>
      </c>
      <c r="R1327" s="130">
        <v>2018</v>
      </c>
      <c r="S1327" s="263" t="s">
        <v>20</v>
      </c>
      <c r="T1327" s="154"/>
      <c r="U1327" s="242" t="s">
        <v>1362</v>
      </c>
    </row>
    <row r="1328" spans="1:21" x14ac:dyDescent="0.2">
      <c r="A1328" s="13"/>
      <c r="B1328" s="1"/>
      <c r="C1328" s="177"/>
      <c r="D1328" s="152">
        <v>2019</v>
      </c>
      <c r="E1328" s="153"/>
      <c r="F1328" s="153">
        <v>16091</v>
      </c>
      <c r="G1328" s="153">
        <v>13631</v>
      </c>
      <c r="H1328" s="153">
        <v>14168</v>
      </c>
      <c r="I1328" s="153" t="s">
        <v>1891</v>
      </c>
      <c r="J1328" s="153">
        <v>13135</v>
      </c>
      <c r="K1328" s="153"/>
      <c r="L1328" s="153"/>
      <c r="M1328" s="153"/>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7.150000000000006" customHeight="1" x14ac:dyDescent="0.2">
      <c r="A1330" s="417" t="s">
        <v>1363</v>
      </c>
      <c r="B1330" s="417"/>
      <c r="C1330" s="417"/>
      <c r="D1330" s="417"/>
      <c r="E1330" s="417"/>
      <c r="F1330" s="417"/>
      <c r="G1330" s="417"/>
      <c r="H1330" s="417"/>
      <c r="I1330" s="417"/>
      <c r="J1330" s="417"/>
      <c r="K1330" s="417"/>
      <c r="L1330" s="406" t="s">
        <v>1364</v>
      </c>
      <c r="M1330" s="406"/>
      <c r="N1330" s="406"/>
      <c r="O1330" s="406"/>
      <c r="P1330" s="406"/>
      <c r="Q1330" s="406"/>
      <c r="R1330" s="406"/>
      <c r="S1330" s="406"/>
      <c r="T1330" s="406"/>
      <c r="U1330" s="406"/>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5DD4B24F-877B-41E4-AF8D-7E2C67C77345}" topLeftCell="A297">
      <selection activeCell="P338" sqref="P338"/>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3"/>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4"/>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7"/>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8"/>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9"/>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0"/>
    </customSheetView>
    <customSheetView guid="{8435F3D9-0D06-4403-9979-E0A583A54342}" scale="140" showPageBreaks="1">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11"/>
    </customSheetView>
    <customSheetView guid="{93D3BFCF-8645-42D8-A20E-004B3A84EBFD}">
      <pane ySplit="5" topLeftCell="A730" activePane="bottomLeft" state="frozen"/>
      <selection pane="bottomLeft" activeCell="I743" sqref="I743"/>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BE08010D-4EAC-4BBE-9A44-AF93E15F3087}" showPageBreaks="1" topLeftCell="A1134">
      <selection activeCell="J1143" sqref="J1143"/>
      <pageMargins left="0.31496062992125984" right="0.31496062992125984" top="0.35433070866141736" bottom="0.35433070866141736" header="0.31496062992125984" footer="0.31496062992125984"/>
      <pageSetup paperSize="9" pageOrder="overThenDown" orientation="portrait" r:id="rId13"/>
    </customSheetView>
    <customSheetView guid="{FD74754C-93E4-4D6A-8821-363840CAD7E4}" scale="110" showPageBreaks="1" topLeftCell="A78">
      <selection activeCell="A100" sqref="A100"/>
      <pageMargins left="0.31496062992125984" right="0.31496062992125984" top="0.35433070866141736" bottom="0.35433070866141736" header="0.31496062992125984" footer="0.31496062992125984"/>
      <pageSetup paperSize="9" pageOrder="overThenDown" orientation="portrait" r:id="rId14"/>
    </customSheetView>
    <customSheetView guid="{016EB30E-1EFF-415E-92C6-8F137CD49C13}" showPageBreaks="1" printArea="1">
      <pane ySplit="5" topLeftCell="A730" activePane="bottomLeft" state="frozen"/>
      <selection pane="bottomLeft" activeCell="I743" sqref="I743"/>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s>
  <mergeCells count="255">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C1136:C1138"/>
    <mergeCell ref="D1136:D1138"/>
    <mergeCell ref="R1136:R1138"/>
    <mergeCell ref="E1136:K1137"/>
    <mergeCell ref="L1136:Q1137"/>
    <mergeCell ref="L1206:T1206"/>
    <mergeCell ref="A1140:K1140"/>
    <mergeCell ref="A1136:A1138"/>
    <mergeCell ref="L1263:U126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6"/>
  <headerFooter>
    <oddHeader>&amp;C-&amp;P&amp;'-</oddHeader>
  </headerFooter>
  <rowBreaks count="5" manualBreakCount="5">
    <brk id="356" max="20" man="1"/>
    <brk id="644" max="20" man="1"/>
    <brk id="703" max="20" man="1"/>
    <brk id="1199" max="20" man="1"/>
    <brk id="126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2019-06-25T10:51:20Z</cp:lastPrinted>
  <dcterms:created xsi:type="dcterms:W3CDTF">2004-01-28T13:15:25Z</dcterms:created>
  <dcterms:modified xsi:type="dcterms:W3CDTF">2019-06-25T13:06:18Z</dcterms:modified>
</cp:coreProperties>
</file>