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na 2018 r\11 2018\"/>
    </mc:Choice>
  </mc:AlternateContent>
  <bookViews>
    <workbookView xWindow="90" yWindow="0" windowWidth="19110" windowHeight="3630" tabRatio="886"/>
  </bookViews>
  <sheets>
    <sheet name="Spis treści" sheetId="1" r:id="rId1"/>
    <sheet name="Tablica 1" sheetId="2" r:id="rId2"/>
    <sheet name="Tablica 2" sheetId="3" r:id="rId3"/>
  </sheets>
  <definedNames>
    <definedName name="_xlnm.Print_Area" localSheetId="1">'Tablica 1'!$A$1:$J$1005</definedName>
    <definedName name="_xlnm.Print_Area" localSheetId="2">'Tablica 2'!$A$1:$U$1324</definedName>
    <definedName name="Print_Area" localSheetId="1">'Tablica 1'!$A$1:$J$1005</definedName>
    <definedName name="Print_Area" localSheetId="2">'Tablica 2'!$A$1:$U$1324</definedName>
    <definedName name="Tablica_1_wegiel">'Tablica 1'!$A$7</definedName>
    <definedName name="Tablica1_chemiczne">'Tablica 1'!$A$389</definedName>
    <definedName name="Tablica1_drewno">'Tablica 1'!$A$283</definedName>
    <definedName name="Tablica1_elektryczne">'Tablica 1'!$A$827</definedName>
    <definedName name="Tablica1_energia">'Tablica 1'!$A$999</definedName>
    <definedName name="Tablica1_gumy">'Tablica 1'!$A$532</definedName>
    <definedName name="Tablica1_inne_maszyny">'Tablica 1'!$A$896</definedName>
    <definedName name="Tablica1_koks">'Tablica 1'!$A$367</definedName>
    <definedName name="Tablica1_komputery">'Tablica 1'!$A$800</definedName>
    <definedName name="Tablica1_leki">'Tablica 1'!$A$524</definedName>
    <definedName name="Tablica1_meble">'Tablica 1'!$A$982</definedName>
    <definedName name="Tablica1_metale">'Tablica 1'!$A$697</definedName>
    <definedName name="Tablica1_napoje">'Tablica 1'!$A$160</definedName>
    <definedName name="Tablica1_odziez">'Tablica 1'!$A$221</definedName>
    <definedName name="Tablica1_papier">'Tablica 1'!$A$322</definedName>
    <definedName name="Tablica1_pozostale_gornicze">'Tablica 1'!$A$29</definedName>
    <definedName name="Tablica1_pozostale_niemetaliczne">'Tablica 1'!$A$593</definedName>
    <definedName name="Tablica1_ropa">'Tablica 1'!$A$13</definedName>
    <definedName name="Tablica1_rudy_metali">'Tablica 1'!$A$21</definedName>
    <definedName name="Tablica1_samochody">'Tablica 1'!$A$939</definedName>
    <definedName name="Tablica1_skóry">'Tablica 1'!$A$261</definedName>
    <definedName name="Tablica1_spozywcze">'Tablica 1'!$A$38</definedName>
    <definedName name="Tablica1_tekstylne">'Tablica 1'!$A$180</definedName>
    <definedName name="Tablica1_transportowe">'Tablica 1'!$A$973</definedName>
    <definedName name="Tablica1_tytoniowe">'Tablica 1'!$A$175</definedName>
    <definedName name="Tablica1_wyroby_metalowe">'Tablica 1'!$A$776</definedName>
    <definedName name="Tablica2_chemiczne">'Tablica 2'!$A$517</definedName>
    <definedName name="Tablica2_drewno">'Tablica 2'!$A$367</definedName>
    <definedName name="Tablica2_elektryczne">'Tablica 2'!$A$1089</definedName>
    <definedName name="Tablica2_energia">'Tablica 2'!$A$1319</definedName>
    <definedName name="Tablica2_gumy">'Tablica 2'!$A$704</definedName>
    <definedName name="Tablica2_gymy">'Tablica 2'!$A$704</definedName>
    <definedName name="Tablica2_inne_maszyny">'Tablica 2'!$A$1200</definedName>
    <definedName name="Tablica2_koks">'Tablica 2'!$A$477</definedName>
    <definedName name="Tablica2_komputery">'Tablica 2'!$A$1064</definedName>
    <definedName name="Tablica2_leki">'Tablica 2'!$A$690</definedName>
    <definedName name="Tablica2_meble">'Tablica 2'!$A$1300</definedName>
    <definedName name="Tablica2_metale">'Tablica 2'!$A$930</definedName>
    <definedName name="Tablica2_napoje">'Tablica 2'!$A$216</definedName>
    <definedName name="Tablica2_odziez">'Tablica 2'!$A$288</definedName>
    <definedName name="Tablica2_papier">'Tablica 2'!$A$431</definedName>
    <definedName name="Tablica2_pozostale_gornicze">'Tablica 2'!$A$39</definedName>
    <definedName name="Tablica2_pozostale_niemetaliczne">'Tablica 2'!$A$779</definedName>
    <definedName name="Tablica2_ropa">'Tablica 2'!$A$15</definedName>
    <definedName name="Tablica2_rudy_metali">'Tablica 2'!$A$24</definedName>
    <definedName name="Tablica2_samochody">'Tablica 2'!$A$1264</definedName>
    <definedName name="Tablica2_skory">'Tablica 2'!$A$340</definedName>
    <definedName name="Tablica2_spozywcze">'Tablica 2'!$A$50</definedName>
    <definedName name="Tablica2_tekstylne">'Tablica 2'!$A$242</definedName>
    <definedName name="Tablica2_transportowe">'Tablica 2'!$A$1288</definedName>
    <definedName name="Tablica2_tytoniowe">'Tablica 2'!$A$236</definedName>
    <definedName name="Tablica2_wegiel">'Tablica 2'!$A$7</definedName>
    <definedName name="Tablica2_wyroby_metalowe">'Tablica 2'!$A$1029</definedName>
    <definedName name="Z_016EB30E_1EFF_415E_92C6_8F137CD49C13_.wvu.PrintArea" localSheetId="1" hidden="1">'Tablica 1'!$A$1:$J$1005</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1'!$A$1:$J$1005</definedName>
  </definedNames>
  <calcPr calcId="152511"/>
  <customWorkbookViews>
    <customWorkbookView name="Górecki Adam - Widok osobisty" guid="{016EB30E-1EFF-415E-92C6-8F137CD49C13}" mergeInterval="0" personalView="1" maximized="1" xWindow="-8" yWindow="-8" windowWidth="1296" windowHeight="1000" tabRatio="886" activeSheetId="2"/>
    <customWorkbookView name="Jaszkowski Marek - Widok osobisty" guid="{F3D749CF-5D45-4104-97E7-0E02C1BC5527}" mergeInterval="0" personalView="1" maximized="1" xWindow="-8" yWindow="-8" windowWidth="1936" windowHeight="1056" activeSheetId="3"/>
    <customWorkbookView name="Szewczuk Krzysztof - Widok osobisty" guid="{BE08010D-4EAC-4BBE-9A44-AF93E15F3087}" mergeInterval="0" personalView="1" yWindow="431" windowWidth="1280" windowHeight="553" activeSheetId="3"/>
    <customWorkbookView name="Pazik Anna - Widok osobisty" guid="{8435F3D9-0D06-4403-9979-E0A583A54342}" mergeInterval="0" personalView="1" maximized="1" xWindow="-8" yWindow="-8" windowWidth="1936" windowHeight="1056" activeSheetId="3"/>
    <customWorkbookView name="Korfanty-Rusiniak Katarzyna - Widok osobisty" guid="{21F30947-2AB6-48C5-85FE-9AAC9FB8382C}" mergeInterval="0" personalView="1" maximized="1" xWindow="-9" yWindow="-9" windowWidth="1938" windowHeight="1048" activeSheetId="3"/>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Drzewiecka Grażyna - Widok osobisty" guid="{686034B6-7771-4A9B-8C46-6ADE77575C7A}" mergeInterval="0" personalView="1" maximized="1" xWindow="-9" yWindow="-9" windowWidth="1938" windowHeight="1048" activeSheetId="3"/>
    <customWorkbookView name="Hodzyńska Monika - Widok osobisty" guid="{9AA49C1C-F3BB-478F-941B-3BB2D32CDE03}" mergeInterval="0" personalView="1" maximized="1" xWindow="-8" yWindow="-8" windowWidth="1296" windowHeight="1000" tabRatio="886" activeSheetId="2"/>
    <customWorkbookView name="Wudz Joanna - Widok osobisty" guid="{ED491F12-4925-458C-BBD5-C4367C83C5EA}" mergeInterval="0" personalView="1" maximized="1" xWindow="-8" yWindow="-8" windowWidth="1296" windowHeight="1000" tabRatio="886" activeSheetId="2"/>
    <customWorkbookView name="Tumilowicz Jerzy - Widok osobisty" guid="{FD74754C-93E4-4D6A-8821-363840CAD7E4}" mergeInterval="0" personalView="1" maximized="1" windowWidth="1276" windowHeight="798" activeSheetId="2" showComments="commIndAndComment"/>
    <customWorkbookView name="Fidrych Elżbieta - Widok osobisty" guid="{5DD4B24F-877B-41E4-AF8D-7E2C67C77345}" mergeInterval="0" personalView="1" maximized="1" xWindow="-8" yWindow="-8" windowWidth="1936" windowHeight="1056" tabRatio="886" activeSheetId="3" showComments="commNone"/>
  </customWorkbookViews>
</workbook>
</file>

<file path=xl/calcChain.xml><?xml version="1.0" encoding="utf-8"?>
<calcChain xmlns="http://schemas.openxmlformats.org/spreadsheetml/2006/main">
  <c r="U1229" i="3" l="1"/>
  <c r="G695" i="2" l="1"/>
  <c r="D695" i="2"/>
  <c r="C695" i="2"/>
  <c r="D694" i="2"/>
  <c r="J693" i="2"/>
  <c r="F693" i="2"/>
  <c r="C693" i="2"/>
  <c r="A693" i="2"/>
  <c r="A692" i="2"/>
  <c r="A691" i="2"/>
  <c r="A890" i="2"/>
  <c r="G961" i="2"/>
  <c r="D961" i="2"/>
  <c r="C961" i="2"/>
  <c r="D960" i="2"/>
  <c r="J959" i="2"/>
  <c r="F959" i="2"/>
  <c r="C959" i="2"/>
  <c r="A959" i="2"/>
  <c r="A958" i="2"/>
  <c r="A957" i="2"/>
  <c r="G489" i="2"/>
  <c r="D489" i="2"/>
  <c r="C489" i="2"/>
  <c r="D488" i="2"/>
  <c r="J487" i="2"/>
  <c r="F487" i="2"/>
  <c r="C487" i="2"/>
  <c r="A487" i="2"/>
  <c r="A486" i="2"/>
  <c r="A485" i="2"/>
  <c r="G281" i="2"/>
  <c r="D281" i="2"/>
  <c r="C281" i="2"/>
  <c r="D280" i="2"/>
  <c r="J279" i="2"/>
  <c r="F279" i="2"/>
  <c r="C279" i="2"/>
  <c r="A279" i="2"/>
  <c r="A278" i="2"/>
  <c r="A277" i="2"/>
  <c r="G894" i="2"/>
  <c r="D894" i="2"/>
  <c r="C894" i="2"/>
  <c r="D893" i="2"/>
  <c r="J892" i="2"/>
  <c r="F892" i="2"/>
  <c r="C892" i="2"/>
  <c r="A892" i="2"/>
  <c r="G825" i="2"/>
  <c r="D825" i="2"/>
  <c r="C825" i="2"/>
  <c r="D824" i="2"/>
  <c r="J823" i="2"/>
  <c r="F823" i="2"/>
  <c r="C823" i="2"/>
  <c r="A823" i="2"/>
  <c r="G761" i="2"/>
  <c r="D761" i="2"/>
  <c r="C761" i="2"/>
  <c r="D760" i="2"/>
  <c r="J759" i="2"/>
  <c r="F759" i="2"/>
  <c r="C759" i="2"/>
  <c r="A759" i="2"/>
  <c r="G629" i="2"/>
  <c r="D629" i="2"/>
  <c r="C629" i="2"/>
  <c r="D628" i="2"/>
  <c r="J627" i="2"/>
  <c r="F627" i="2"/>
  <c r="C627" i="2"/>
  <c r="A627" i="2"/>
  <c r="G559" i="2"/>
  <c r="D559" i="2"/>
  <c r="C559" i="2"/>
  <c r="D558" i="2"/>
  <c r="J557" i="2"/>
  <c r="F557" i="2"/>
  <c r="C557" i="2"/>
  <c r="A557"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1" i="2"/>
  <c r="A822" i="2"/>
  <c r="A821" i="2"/>
  <c r="A758" i="2"/>
  <c r="A757" i="2"/>
  <c r="A626" i="2"/>
  <c r="A625" i="2"/>
  <c r="A556" i="2"/>
  <c r="A555" i="2"/>
  <c r="A418" i="2"/>
  <c r="A417" i="2"/>
  <c r="A348" i="2"/>
  <c r="A347" i="2"/>
  <c r="A208" i="2"/>
  <c r="A207" i="2"/>
  <c r="A137" i="2"/>
  <c r="A136" i="2"/>
  <c r="C74" i="2"/>
  <c r="J72" i="2"/>
  <c r="A72" i="2"/>
  <c r="F5" i="2"/>
  <c r="F74" i="2" s="1"/>
  <c r="E4" i="2"/>
  <c r="E960" i="2" s="1"/>
  <c r="A71" i="2"/>
  <c r="A70" i="2"/>
  <c r="G74" i="2"/>
  <c r="F72" i="2"/>
  <c r="F4" i="2"/>
  <c r="F760" i="2" s="1"/>
  <c r="D73" i="2"/>
  <c r="F420" i="2" l="1"/>
  <c r="E558" i="2"/>
  <c r="F825" i="2"/>
  <c r="F421" i="2"/>
  <c r="F893" i="2"/>
  <c r="F210" i="2"/>
  <c r="F694" i="2"/>
  <c r="E350" i="2"/>
  <c r="F628" i="2"/>
  <c r="E694" i="2"/>
  <c r="E760" i="2"/>
  <c r="H5" i="2"/>
  <c r="H74" i="2" s="1"/>
  <c r="E893" i="2"/>
  <c r="F488" i="2"/>
  <c r="E73" i="2"/>
  <c r="H4" i="2"/>
  <c r="H558" i="2" s="1"/>
  <c r="F73" i="2"/>
  <c r="E420" i="2"/>
  <c r="F139" i="2"/>
  <c r="F280" i="2"/>
  <c r="F824" i="2"/>
  <c r="F761" i="2"/>
  <c r="F281" i="2"/>
  <c r="F211" i="2"/>
  <c r="F350" i="2"/>
  <c r="F695" i="2"/>
  <c r="F894" i="2"/>
  <c r="F559" i="2"/>
  <c r="F140" i="2"/>
  <c r="F558" i="2"/>
  <c r="F629" i="2"/>
  <c r="F489" i="2"/>
  <c r="F960" i="2"/>
  <c r="F961" i="2"/>
  <c r="E488" i="2"/>
  <c r="F351" i="2"/>
  <c r="E824" i="2"/>
  <c r="E628" i="2"/>
  <c r="E280" i="2"/>
  <c r="E210" i="2"/>
  <c r="E139" i="2"/>
  <c r="H694" i="2" l="1"/>
  <c r="H420" i="2"/>
  <c r="H489" i="2"/>
  <c r="H695" i="2"/>
  <c r="H139" i="2"/>
  <c r="H350" i="2"/>
  <c r="H351" i="2"/>
  <c r="H761" i="2"/>
  <c r="H961" i="2"/>
  <c r="H559" i="2"/>
  <c r="H628" i="2"/>
  <c r="H893" i="2"/>
  <c r="H629" i="2"/>
  <c r="H825" i="2"/>
  <c r="H824" i="2"/>
  <c r="H894" i="2"/>
  <c r="H211" i="2"/>
  <c r="H488" i="2"/>
  <c r="H73" i="2"/>
  <c r="H760" i="2"/>
  <c r="H960" i="2"/>
  <c r="H210" i="2"/>
  <c r="H280" i="2"/>
  <c r="H281" i="2"/>
  <c r="H421" i="2"/>
  <c r="H140" i="2"/>
</calcChain>
</file>

<file path=xl/sharedStrings.xml><?xml version="1.0" encoding="utf-8"?>
<sst xmlns="http://schemas.openxmlformats.org/spreadsheetml/2006/main" count="3804" uniqueCount="1747">
  <si>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</si>
  <si>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</si>
  <si>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</si>
  <si>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</si>
  <si>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</si>
  <si>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</si>
  <si>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</si>
  <si>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</si>
  <si>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</si>
  <si>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</si>
  <si>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</si>
  <si>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</si>
  <si>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</si>
  <si>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</si>
  <si>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</si>
  <si>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</si>
  <si>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</si>
  <si>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</si>
  <si>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</si>
  <si>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</si>
  <si>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</si>
  <si>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</si>
  <si>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</si>
  <si>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</si>
  <si>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</si>
  <si>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</si>
  <si>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</si>
  <si>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</si>
  <si>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</si>
  <si>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</si>
  <si>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</si>
  <si>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</si>
  <si>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</si>
  <si>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</si>
  <si>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</si>
  <si>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</si>
  <si>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</si>
  <si>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</si>
  <si>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</si>
  <si>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</si>
  <si>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</si>
  <si>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</si>
  <si>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</si>
  <si>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</si>
  <si>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</si>
  <si>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</si>
  <si>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</si>
  <si>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</si>
  <si>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</si>
  <si>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</si>
  <si>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</si>
  <si>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</si>
  <si>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</si>
  <si>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</si>
  <si>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</si>
  <si>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</si>
  <si>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</si>
  <si>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</si>
  <si>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</si>
  <si>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</si>
  <si>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</si>
  <si>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</si>
  <si>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</si>
  <si>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</si>
  <si>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</si>
  <si>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</si>
  <si>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</si>
  <si>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</si>
  <si>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</si>
  <si>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</si>
  <si>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</si>
  <si>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</si>
  <si>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</si>
  <si>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</si>
  <si>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</si>
  <si>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</si>
  <si>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</si>
  <si>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</si>
  <si>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</si>
  <si>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</si>
  <si>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</si>
  <si>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</si>
  <si>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</si>
  <si>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</si>
  <si>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</si>
  <si>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</si>
  <si>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</si>
  <si>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</si>
  <si>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</si>
  <si>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</si>
  <si>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</si>
  <si>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</si>
  <si>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</si>
  <si>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</si>
  <si>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</si>
  <si>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</si>
  <si>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</si>
  <si>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</si>
  <si>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</si>
  <si>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</si>
  <si>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</si>
  <si>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</si>
  <si>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</si>
  <si>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</si>
  <si>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</si>
  <si>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</si>
  <si>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</si>
  <si>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</si>
  <si>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</si>
  <si>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</si>
  <si>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</si>
  <si>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</si>
  <si>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</si>
  <si>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</si>
  <si>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</si>
  <si>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</si>
  <si>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</si>
  <si>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</si>
  <si>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</si>
  <si>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</si>
  <si>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</si>
  <si>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</si>
  <si>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</si>
  <si>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</si>
  <si>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</si>
  <si>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</si>
  <si>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</si>
  <si>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</si>
  <si>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</si>
  <si>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</si>
  <si>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</si>
  <si>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</si>
  <si>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</si>
  <si>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</si>
  <si>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</si>
  <si>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</si>
  <si>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</si>
  <si>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</si>
  <si>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</si>
  <si>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</si>
  <si>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</si>
  <si>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</si>
  <si>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</si>
  <si>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</si>
  <si>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</si>
  <si>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</si>
  <si>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</si>
  <si>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</si>
  <si>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</si>
  <si>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</si>
  <si>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</si>
  <si>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</si>
  <si>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</si>
  <si>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</si>
  <si>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</si>
  <si>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</si>
  <si>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</si>
  <si>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</si>
  <si>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</si>
  <si>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</si>
  <si>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</si>
  <si>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</si>
  <si>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</si>
  <si>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</si>
  <si>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</si>
  <si>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</si>
  <si>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</si>
  <si>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</si>
  <si>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</si>
  <si>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</si>
  <si>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</si>
  <si>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</si>
  <si>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</si>
  <si>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</si>
  <si>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</si>
  <si>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</si>
  <si>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</si>
  <si>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</si>
  <si>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</si>
  <si>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</si>
  <si>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</si>
  <si>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</si>
  <si>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</si>
  <si>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</si>
  <si>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</si>
  <si>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</si>
  <si>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</si>
  <si>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</si>
  <si>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</si>
  <si>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</si>
  <si>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</si>
  <si>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</si>
  <si>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</si>
  <si>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</si>
  <si>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</si>
  <si>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</si>
  <si>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</si>
  <si>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</si>
  <si>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</si>
  <si>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</si>
  <si>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</si>
  <si>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</si>
  <si>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</si>
  <si>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</si>
  <si>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</si>
  <si>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</si>
  <si>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</si>
  <si>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</si>
  <si>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</si>
  <si>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</si>
  <si>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</si>
  <si>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</si>
  <si>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</si>
  <si>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</si>
  <si>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</si>
  <si>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</si>
  <si>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</si>
  <si>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</si>
  <si>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</si>
  <si>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</si>
  <si>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</si>
  <si>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</si>
  <si>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</si>
  <si>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</si>
  <si>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</si>
  <si>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</si>
  <si>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</si>
  <si>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</si>
  <si>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</si>
  <si>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</si>
  <si>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</si>
  <si>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</si>
  <si>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</si>
  <si>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</si>
  <si>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</si>
  <si>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</si>
  <si>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</si>
  <si>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</si>
  <si>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</si>
  <si>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</si>
  <si>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</si>
  <si>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</si>
  <si>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</si>
  <si>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</si>
  <si>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</si>
  <si>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</si>
  <si>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</si>
  <si>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</si>
  <si>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</si>
  <si>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</si>
  <si>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</si>
  <si>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</si>
  <si>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</si>
  <si>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</si>
  <si>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</si>
  <si>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</si>
  <si>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</si>
  <si>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</si>
  <si>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</si>
  <si>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</si>
  <si>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</si>
  <si>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</si>
  <si>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</si>
  <si>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</si>
  <si>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</si>
  <si>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</si>
  <si>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</si>
  <si>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</si>
  <si>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</si>
  <si>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</si>
  <si>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</si>
  <si>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</si>
  <si>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</si>
  <si>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</si>
  <si>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</si>
  <si>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</si>
  <si>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</si>
  <si>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</si>
  <si>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</si>
  <si>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</si>
  <si>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</si>
  <si>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</si>
  <si>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</si>
  <si>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</si>
  <si>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</si>
  <si>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</si>
  <si>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</si>
  <si>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</si>
  <si>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</si>
  <si>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</si>
  <si>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</si>
  <si>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</si>
  <si>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</si>
  <si>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</si>
  <si>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</si>
  <si>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</si>
  <si>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</si>
  <si>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</si>
  <si>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</si>
  <si>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</si>
  <si>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</si>
  <si>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</si>
  <si>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</si>
  <si>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</si>
  <si>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</si>
  <si>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</si>
  <si>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</si>
  <si>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</si>
  <si>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</si>
  <si>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</si>
  <si>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</si>
  <si>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</si>
  <si>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</si>
  <si>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</si>
  <si>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</si>
  <si>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</si>
  <si>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</si>
  <si>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</si>
  <si>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</si>
  <si>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</si>
  <si>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</si>
  <si>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</si>
  <si>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</si>
  <si>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</si>
  <si>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</si>
  <si>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</si>
  <si>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</si>
  <si>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</si>
  <si>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</si>
  <si>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</si>
  <si>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</si>
  <si>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</si>
  <si>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</si>
  <si>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</si>
  <si>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</si>
  <si>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</si>
  <si>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</si>
  <si>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</si>
  <si>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</si>
  <si>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</si>
  <si>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</si>
  <si>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</si>
  <si>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</si>
  <si>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</si>
  <si>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</si>
  <si>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</si>
  <si>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</si>
  <si>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</si>
  <si>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</si>
  <si>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</si>
  <si>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</si>
  <si>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</si>
  <si>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</si>
  <si>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</si>
  <si>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</si>
  <si>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</si>
  <si>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</si>
  <si>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</si>
  <si>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</si>
  <si>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</si>
  <si>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</si>
  <si>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</si>
  <si>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</si>
  <si>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</si>
  <si>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</si>
  <si>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</si>
  <si>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</si>
  <si>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</si>
  <si>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</si>
  <si>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</si>
  <si>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</si>
  <si>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</si>
  <si>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</si>
  <si>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</si>
  <si>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</si>
  <si>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</si>
  <si>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</si>
  <si>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</si>
  <si>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</si>
  <si>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</si>
  <si>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</si>
  <si>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</si>
  <si>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</si>
  <si>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</si>
  <si>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</si>
  <si>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</si>
  <si>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</si>
  <si>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</si>
  <si>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</si>
  <si>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</si>
  <si>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</si>
  <si>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</si>
  <si>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</si>
  <si>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</si>
  <si>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</si>
  <si>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</si>
  <si>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</si>
  <si>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</si>
  <si>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</si>
  <si>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</si>
  <si>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</si>
  <si>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</si>
  <si>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</si>
  <si>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</si>
  <si>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</si>
  <si>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</si>
  <si>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</si>
  <si>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</si>
  <si>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</si>
  <si>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</si>
  <si>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</si>
  <si>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</si>
  <si>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</si>
  <si>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</si>
  <si>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</si>
  <si>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</si>
  <si>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</si>
  <si>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</si>
  <si>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</si>
  <si>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</si>
  <si>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</si>
  <si>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</si>
  <si>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</si>
  <si>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</si>
  <si>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</si>
  <si>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</si>
  <si>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</si>
  <si>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</si>
  <si>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</si>
  <si>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</si>
  <si>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</si>
  <si>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</si>
  <si>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</si>
  <si>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</si>
  <si>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</si>
  <si>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</si>
  <si>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</si>
  <si>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</si>
  <si>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</si>
  <si>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</si>
  <si>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</si>
  <si>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</si>
  <si>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</si>
  <si>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</si>
  <si>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</si>
  <si>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</si>
  <si>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</si>
  <si>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</si>
  <si>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</si>
  <si>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</si>
  <si>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</si>
  <si>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</si>
  <si>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</si>
  <si>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</si>
  <si>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</si>
  <si>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</si>
  <si>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</si>
  <si>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</si>
  <si>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</si>
  <si>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</si>
  <si>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</si>
  <si>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</si>
  <si>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</si>
  <si>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</si>
  <si>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</si>
  <si>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</si>
  <si>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</si>
  <si>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</si>
  <si>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</si>
  <si>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</si>
  <si>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</si>
  <si>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</si>
  <si>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</si>
  <si>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</si>
  <si>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</si>
  <si>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</si>
  <si>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</si>
  <si>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</si>
  <si>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</si>
  <si>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</si>
  <si>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</si>
  <si>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</si>
  <si>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</si>
  <si>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</si>
  <si>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</si>
  <si>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</si>
  <si>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</si>
  <si>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</si>
  <si>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</si>
  <si>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</si>
  <si>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</si>
  <si>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</si>
  <si>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</si>
  <si>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</si>
  <si>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</si>
  <si>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</si>
  <si>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</si>
  <si>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</si>
  <si>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</si>
  <si>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</si>
  <si>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</si>
  <si>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</si>
  <si>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</si>
  <si>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</si>
  <si>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</si>
  <si>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</si>
  <si>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</si>
  <si>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</si>
  <si>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</si>
  <si>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</si>
  <si>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</si>
  <si>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</si>
  <si>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</si>
  <si>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</si>
  <si>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</si>
  <si>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</si>
  <si>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</si>
  <si>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</si>
  <si>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</si>
  <si>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</si>
  <si>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</si>
  <si>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</si>
  <si>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</si>
  <si>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</si>
  <si>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</si>
  <si>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</si>
  <si>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</si>
  <si>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</si>
  <si>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</si>
  <si>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</si>
  <si>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</si>
  <si>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</si>
  <si>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</si>
  <si>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</si>
  <si>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</si>
  <si>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</si>
  <si>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</si>
  <si>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</si>
  <si>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</si>
  <si>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</si>
  <si>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</si>
  <si>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</si>
  <si>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</si>
  <si>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</si>
  <si>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</si>
  <si>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</si>
  <si>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</si>
  <si>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</si>
  <si>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</si>
  <si>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</si>
  <si>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</si>
  <si>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</si>
  <si>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</si>
  <si>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</si>
  <si>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</si>
  <si>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</si>
  <si>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</si>
  <si>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</si>
  <si>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</si>
  <si>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</si>
  <si>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</si>
  <si>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</si>
  <si>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</si>
  <si>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</si>
  <si>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</si>
  <si>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</si>
  <si>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</si>
  <si>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</si>
  <si>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</si>
  <si>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</si>
  <si>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</si>
  <si>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</si>
  <si>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</si>
  <si>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</si>
  <si>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</si>
  <si>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</si>
  <si>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</si>
  <si>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</si>
  <si>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</si>
  <si>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</si>
  <si>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</si>
  <si>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</si>
  <si>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</si>
  <si>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</si>
  <si>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</si>
  <si>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</si>
  <si>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</si>
  <si>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</si>
  <si>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</si>
  <si>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</si>
  <si>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</si>
  <si>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</si>
  <si>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</si>
  <si>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</si>
  <si>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</si>
  <si>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</si>
  <si>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</si>
  <si>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</si>
  <si>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</si>
  <si>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</si>
  <si>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</si>
  <si>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</si>
  <si>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</si>
  <si>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</si>
  <si>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</si>
  <si>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</si>
  <si>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</si>
  <si>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</si>
  <si>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</si>
  <si>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</si>
  <si>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</si>
  <si>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</si>
  <si>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</si>
  <si>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</si>
  <si>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</si>
  <si>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</si>
  <si>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</si>
  <si>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</si>
  <si>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</si>
  <si>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</si>
  <si>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</si>
  <si>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</si>
  <si>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</si>
  <si>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</si>
  <si>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</si>
  <si>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</si>
  <si>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</si>
  <si>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</si>
  <si>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</si>
  <si>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</si>
  <si>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</si>
  <si>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</si>
  <si>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</si>
  <si>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</si>
  <si>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</si>
  <si>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</si>
  <si>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</si>
  <si>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</si>
  <si>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</si>
  <si>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</si>
  <si>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</si>
  <si>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</si>
  <si>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</si>
  <si>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</si>
  <si>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</si>
  <si>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</si>
  <si>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</si>
  <si>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</si>
  <si>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</si>
  <si>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</si>
  <si>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</si>
  <si>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</si>
  <si>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</si>
  <si>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</si>
  <si>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</si>
  <si>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</si>
  <si>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</si>
  <si>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</si>
  <si>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</si>
  <si>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</si>
  <si>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</si>
  <si>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</si>
  <si>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</si>
  <si>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</si>
  <si>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</si>
  <si>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</si>
  <si>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</si>
  <si>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</si>
  <si>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</si>
  <si>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</si>
  <si>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</si>
  <si>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</si>
  <si>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</si>
  <si>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</si>
  <si>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</si>
  <si>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</si>
  <si>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</si>
  <si>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</si>
  <si>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</si>
  <si>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</si>
  <si>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</si>
  <si>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</si>
  <si>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</si>
  <si>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</si>
  <si>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</si>
  <si>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</si>
  <si>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</si>
  <si>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</si>
  <si>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</si>
  <si>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</si>
  <si>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</si>
  <si>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</si>
  <si>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</si>
  <si>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</si>
  <si>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</si>
  <si>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</si>
  <si>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</si>
  <si>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</si>
  <si>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</si>
  <si>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</si>
  <si>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</si>
  <si>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</si>
  <si>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</si>
  <si>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</si>
  <si>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</si>
  <si>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</si>
  <si>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</si>
  <si>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</si>
  <si>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</si>
  <si>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</si>
  <si>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</si>
  <si>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</si>
  <si>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</si>
  <si>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</si>
  <si>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</si>
  <si>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</si>
  <si>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</si>
  <si>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</si>
  <si>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</si>
  <si>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</si>
  <si>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</si>
  <si>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</si>
  <si>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</si>
  <si>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</si>
  <si>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</si>
  <si>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</si>
  <si>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</si>
  <si>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</si>
  <si>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</si>
  <si>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</si>
  <si>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</si>
  <si>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</si>
  <si>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</si>
  <si>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</si>
  <si>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</si>
  <si>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</si>
  <si>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</si>
  <si>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</si>
  <si>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</si>
  <si>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</si>
  <si>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</si>
  <si>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</si>
  <si>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</si>
  <si>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</si>
  <si>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</si>
  <si>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</si>
  <si>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</si>
  <si>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</si>
  <si>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</si>
  <si>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</si>
  <si>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</si>
  <si>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</si>
  <si>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</si>
  <si>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</si>
  <si>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</si>
  <si>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</si>
  <si>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</si>
  <si>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</si>
  <si>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</si>
  <si>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</si>
  <si>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</si>
  <si>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</si>
  <si>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</si>
  <si>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</si>
  <si>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</si>
  <si>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</si>
  <si>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</si>
  <si>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</si>
  <si>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</si>
  <si>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</si>
  <si>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</si>
  <si>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</si>
  <si>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</si>
  <si>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</si>
  <si>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</si>
  <si>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</si>
  <si>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</si>
  <si>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</si>
  <si>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</si>
  <si>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</si>
  <si>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</si>
  <si>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</si>
  <si>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</si>
  <si>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</si>
  <si>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</si>
  <si>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</si>
  <si>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</si>
  <si>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</si>
  <si>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</si>
  <si>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</si>
  <si>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</si>
  <si>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</si>
  <si>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</si>
  <si>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</si>
  <si>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</si>
  <si>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</si>
  <si>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</si>
  <si>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</si>
  <si>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</si>
  <si>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</si>
  <si>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</si>
  <si>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</si>
  <si>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</si>
  <si>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</si>
  <si>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</si>
  <si>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</si>
  <si>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</si>
  <si>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</si>
  <si>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</si>
  <si>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</si>
  <si>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</si>
  <si>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</si>
  <si>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</si>
  <si>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</si>
  <si>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</si>
  <si>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</si>
  <si>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</si>
  <si>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</si>
  <si>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</si>
  <si>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</si>
  <si>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</si>
  <si>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</si>
  <si>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</si>
  <si>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</si>
  <si>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</si>
  <si>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</si>
  <si>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</si>
  <si>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</si>
  <si>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</si>
  <si>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</si>
  <si>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</si>
  <si>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</si>
  <si>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</si>
  <si>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</si>
  <si>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</si>
  <si>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</si>
  <si>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</si>
  <si>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</si>
  <si>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</si>
  <si>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</si>
  <si>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</si>
  <si>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</si>
  <si>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</si>
  <si>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</si>
  <si>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</si>
  <si>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</si>
  <si>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</si>
  <si>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</si>
  <si>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</si>
  <si>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</si>
  <si>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</si>
  <si>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</si>
  <si>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</si>
  <si>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</si>
  <si>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</si>
  <si>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</si>
  <si>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</si>
  <si>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</si>
  <si>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</si>
  <si>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</si>
  <si>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</si>
  <si>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</si>
  <si>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</si>
  <si>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</si>
  <si>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</si>
  <si>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</si>
  <si>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</si>
  <si>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</si>
  <si>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</si>
  <si>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</si>
  <si>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</si>
  <si>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</si>
  <si>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</si>
  <si>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</si>
  <si>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</si>
  <si>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</si>
  <si>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</si>
  <si>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</si>
  <si>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</si>
  <si>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</si>
  <si>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</si>
  <si>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</si>
  <si>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</si>
  <si>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</si>
  <si>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</si>
  <si>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</si>
  <si>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</si>
  <si>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</si>
  <si>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</si>
  <si>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</si>
  <si>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</si>
  <si>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</si>
  <si>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</si>
  <si>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</si>
  <si>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</si>
  <si>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</si>
  <si>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</si>
  <si>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</si>
  <si>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</si>
  <si>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</si>
  <si>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</si>
  <si>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</si>
  <si>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</si>
  <si>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</si>
  <si>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</si>
  <si>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</si>
  <si>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</si>
  <si>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</si>
  <si>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</si>
  <si>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</si>
  <si>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</si>
  <si>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</si>
  <si>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</si>
  <si>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</si>
  <si>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</si>
  <si>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</si>
  <si>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</si>
  <si>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</si>
  <si>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</si>
  <si>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</si>
  <si>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</si>
  <si>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</si>
  <si>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</si>
  <si>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</si>
  <si>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</si>
  <si>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</si>
  <si>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</si>
  <si>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</si>
  <si>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</si>
  <si>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</si>
  <si>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</si>
  <si>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</si>
  <si>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</si>
  <si>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</si>
  <si>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</si>
  <si>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</si>
  <si>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</si>
  <si>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</si>
  <si>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</si>
  <si>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</si>
  <si>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</si>
  <si>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</si>
  <si>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</si>
  <si>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</si>
  <si>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</si>
  <si>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</si>
  <si>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</si>
  <si>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</si>
  <si>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</si>
  <si>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</si>
  <si>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</si>
  <si>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</si>
  <si>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</si>
  <si>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</si>
  <si>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</si>
  <si>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</si>
  <si>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</si>
  <si>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</si>
  <si>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</si>
  <si>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</si>
  <si>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</si>
  <si>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</si>
  <si>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</si>
  <si>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</si>
  <si>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</si>
  <si>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</si>
  <si>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</si>
  <si>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</si>
  <si>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</si>
  <si>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</si>
  <si>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</si>
  <si>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</si>
  <si>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</si>
  <si>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</si>
  <si>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</si>
  <si>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</si>
  <si>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</si>
  <si>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</si>
  <si>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</si>
  <si>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</si>
  <si>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</si>
  <si>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</si>
  <si>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</si>
  <si>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</si>
  <si>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</si>
  <si>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</si>
  <si>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</si>
  <si>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</si>
  <si>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</si>
  <si>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</si>
  <si>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</si>
  <si>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</si>
  <si>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</si>
  <si>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</si>
  <si>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</si>
  <si>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</si>
  <si>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</si>
  <si>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</si>
  <si>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</si>
  <si>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</si>
  <si>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</si>
  <si>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</si>
  <si>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</si>
  <si>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</si>
  <si>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</si>
  <si>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</si>
  <si>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</si>
  <si>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</si>
  <si>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</si>
  <si>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</si>
  <si>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</si>
  <si>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</si>
  <si>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</si>
  <si>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</si>
  <si>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</si>
  <si>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</si>
  <si>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</si>
  <si>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</si>
  <si>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</si>
  <si>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</si>
  <si>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</si>
  <si>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</si>
  <si>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</si>
  <si>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</si>
  <si>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</si>
  <si>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</si>
  <si>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</si>
  <si>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</si>
  <si>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</si>
  <si>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</si>
  <si>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</si>
  <si>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</si>
  <si>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</si>
  <si>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</si>
  <si>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</si>
  <si>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</si>
  <si>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</si>
  <si>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</si>
  <si>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</si>
  <si>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</si>
  <si>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</si>
  <si>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</si>
  <si>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</si>
  <si>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</si>
  <si>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</si>
  <si>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</si>
  <si>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</si>
  <si>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</si>
  <si>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</si>
  <si>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</si>
  <si>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</si>
  <si>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</si>
  <si>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</si>
  <si>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</si>
  <si>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</si>
  <si>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</si>
  <si>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</si>
  <si>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</si>
  <si>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</si>
  <si>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</si>
  <si>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</si>
  <si>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</si>
  <si>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</si>
  <si>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</si>
  <si>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</si>
  <si>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</si>
  <si>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</si>
  <si>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</si>
  <si>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</si>
  <si>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</si>
  <si>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</si>
  <si>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</si>
  <si>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</si>
  <si>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</si>
  <si>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</si>
  <si>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</si>
  <si>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</si>
  <si>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</si>
  <si>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</si>
  <si>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</si>
  <si>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</si>
  <si>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</si>
  <si>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</si>
  <si>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</si>
  <si>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</si>
  <si>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</si>
  <si>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</si>
  <si>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</si>
  <si>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</si>
  <si>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</si>
  <si>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</si>
  <si>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</si>
  <si>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</si>
  <si>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</si>
  <si>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</si>
  <si>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</si>
  <si>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</si>
  <si>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</si>
  <si>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</si>
  <si>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</si>
  <si>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</si>
  <si>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</si>
  <si>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</si>
  <si>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</si>
  <si>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</si>
  <si>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</si>
  <si>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</si>
  <si>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</si>
  <si>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</si>
  <si>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</si>
  <si>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</si>
  <si>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</si>
  <si>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</si>
  <si>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</si>
  <si>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</si>
  <si>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</si>
  <si>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</si>
  <si>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</si>
  <si>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</si>
  <si>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</si>
  <si>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</si>
  <si>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</si>
  <si>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</si>
  <si>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</si>
  <si>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</si>
  <si>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</si>
  <si>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</si>
  <si>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</si>
  <si>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</si>
  <si>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</si>
  <si>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</si>
  <si>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</si>
  <si>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</si>
  <si>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</si>
  <si>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</si>
  <si>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</si>
  <si>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</si>
  <si>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</si>
  <si>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</si>
  <si>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</si>
  <si>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</si>
  <si>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</si>
  <si>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</si>
  <si>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</si>
  <si>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</si>
  <si>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</si>
  <si>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</si>
  <si>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</si>
  <si>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</si>
  <si>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</si>
  <si>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</si>
  <si>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</si>
  <si>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</si>
  <si>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</si>
  <si>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</si>
  <si>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</si>
  <si>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</si>
  <si>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</si>
  <si>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</si>
  <si>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</si>
  <si>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</si>
  <si>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</si>
  <si>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</si>
  <si>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</si>
  <si>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</si>
  <si>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</si>
  <si>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</si>
  <si>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</si>
  <si>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</si>
  <si>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</si>
  <si>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</si>
  <si>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</si>
  <si>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</si>
  <si>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</si>
  <si>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</si>
  <si>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</si>
  <si>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</si>
  <si>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</si>
  <si>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</si>
  <si>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</si>
  <si>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</si>
  <si>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</si>
  <si>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</si>
  <si>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</si>
  <si>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</si>
  <si>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</si>
  <si>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</si>
  <si>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</si>
  <si>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</si>
  <si>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</si>
  <si>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</si>
  <si>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</si>
  <si>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</si>
  <si>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</si>
  <si>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</si>
  <si>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</si>
  <si>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</si>
  <si>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</si>
  <si>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</si>
  <si>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</si>
  <si>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</si>
  <si>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</si>
  <si>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</si>
  <si>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</si>
  <si>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</si>
  <si>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</si>
  <si>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</si>
  <si>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</si>
  <si>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</si>
  <si>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</si>
  <si>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</si>
  <si>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</si>
  <si>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</si>
  <si>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</si>
  <si>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</si>
  <si>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</si>
  <si>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</si>
  <si>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</si>
  <si>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</si>
  <si>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</si>
  <si>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</si>
  <si>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</si>
  <si>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</si>
  <si>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</si>
  <si>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</si>
  <si>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</si>
  <si>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</si>
  <si>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</si>
  <si>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</si>
  <si>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</si>
  <si>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</si>
  <si>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</si>
  <si>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</si>
  <si>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</si>
  <si>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</si>
  <si>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</si>
  <si>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</si>
  <si>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</si>
  <si>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</si>
  <si>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</si>
  <si>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</si>
  <si>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</si>
  <si>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</si>
  <si>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</si>
  <si>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</si>
  <si>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</si>
  <si>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</si>
  <si>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</si>
  <si>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</si>
  <si>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</si>
  <si>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</si>
  <si>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</si>
  <si>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</si>
  <si>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</si>
  <si>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</si>
  <si>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</si>
  <si>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</si>
  <si>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</si>
  <si>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</si>
  <si>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</si>
  <si>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</si>
  <si>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</si>
  <si>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</si>
  <si>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</si>
  <si>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</si>
  <si>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</si>
  <si>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</si>
  <si>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</si>
  <si>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</si>
  <si>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</si>
  <si>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</si>
  <si>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</si>
  <si>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</si>
  <si>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</si>
  <si>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</si>
  <si>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</si>
  <si>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</si>
  <si>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</si>
  <si>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</si>
  <si>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</si>
  <si>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</si>
  <si>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</si>
  <si>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</si>
  <si>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</si>
  <si>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</si>
  <si>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</si>
  <si>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</si>
  <si>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</si>
  <si>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</si>
  <si>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</si>
  <si>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</si>
  <si>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</si>
  <si>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</si>
  <si>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</si>
  <si>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</si>
  <si>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</si>
  <si>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</si>
  <si>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</si>
  <si>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</si>
  <si>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</si>
  <si>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</si>
  <si>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</si>
  <si>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</si>
  <si>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</si>
  <si>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</si>
  <si>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</si>
  <si>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</si>
  <si>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</si>
  <si>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</si>
  <si>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</si>
  <si>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</si>
  <si>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</si>
  <si>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</si>
  <si>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</si>
  <si>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</si>
  <si>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</si>
  <si>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</si>
  <si>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</si>
  <si>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</si>
  <si>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</si>
  <si>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</si>
  <si>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</si>
  <si>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</si>
  <si>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</si>
  <si>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</si>
  <si>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</si>
  <si>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</si>
  <si>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</si>
  <si>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</si>
  <si>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</si>
  <si>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</si>
  <si>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</si>
  <si>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</si>
  <si>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</si>
  <si>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</si>
  <si>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</si>
  <si>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</si>
  <si>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</si>
  <si>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</si>
  <si>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</si>
  <si>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</si>
  <si>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</si>
  <si>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</si>
  <si>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</si>
  <si>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</si>
  <si>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</si>
  <si>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</si>
  <si>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</si>
  <si>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</si>
  <si>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</si>
  <si>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</si>
  <si>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</si>
  <si>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</si>
  <si>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</si>
  <si>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</si>
  <si>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</si>
  <si>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</si>
  <si>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</si>
  <si>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</si>
  <si>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</si>
  <si>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</si>
  <si>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</si>
  <si>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</si>
  <si>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</si>
  <si>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</si>
  <si>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</si>
  <si>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</si>
  <si>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</si>
  <si>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</si>
  <si>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</si>
  <si>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</si>
  <si>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</si>
  <si>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</si>
  <si>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</si>
  <si>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</si>
  <si>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</si>
  <si>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</si>
  <si>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</si>
  <si>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</si>
  <si>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</si>
  <si>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</si>
  <si>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</si>
  <si>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</si>
  <si>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</si>
  <si>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</si>
  <si>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</si>
  <si>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</si>
  <si>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</si>
  <si>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</si>
  <si>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</si>
  <si>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</si>
  <si>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</si>
  <si>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</si>
  <si>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</si>
  <si>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</si>
  <si>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</si>
  <si>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</si>
  <si>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</si>
  <si>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</si>
  <si>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</si>
  <si>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</si>
  <si>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</si>
  <si>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</si>
  <si>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</si>
  <si>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</si>
  <si>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</si>
  <si>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</si>
  <si>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</si>
  <si>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</si>
  <si>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</si>
  <si>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</si>
  <si>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</si>
  <si>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</si>
  <si>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</si>
  <si>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</si>
  <si>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</si>
  <si>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</si>
  <si>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</si>
  <si>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</si>
  <si>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</si>
  <si>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</si>
  <si>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</si>
  <si>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</si>
  <si>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</si>
  <si>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</si>
  <si>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</si>
  <si>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</si>
  <si>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</si>
  <si>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</si>
  <si>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</si>
  <si>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</si>
  <si>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</si>
  <si>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</si>
  <si>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</si>
  <si>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</si>
  <si>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</si>
  <si>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</si>
  <si>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</si>
  <si>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</si>
  <si>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</si>
  <si>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</si>
  <si>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</si>
  <si>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</si>
  <si>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</si>
  <si>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</si>
  <si>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</si>
  <si>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</si>
  <si>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</si>
  <si>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</si>
  <si>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</si>
  <si>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</si>
  <si>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</si>
  <si>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</si>
  <si>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</si>
  <si>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</si>
  <si>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</si>
  <si>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</si>
  <si>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</si>
  <si>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</si>
  <si>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</si>
  <si>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</si>
  <si>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</si>
  <si>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</si>
  <si>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</si>
  <si>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</si>
  <si>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</si>
  <si>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</si>
  <si>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</si>
  <si>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</si>
  <si>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</si>
  <si>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</si>
  <si>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</si>
  <si>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</si>
  <si>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</si>
  <si>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</si>
  <si>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</si>
  <si>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</si>
  <si>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</si>
  <si>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</si>
  <si>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</si>
  <si>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</si>
  <si>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</si>
  <si>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</si>
  <si>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</si>
  <si>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</si>
  <si>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</si>
  <si>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</si>
  <si>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</si>
  <si>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</si>
  <si>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</si>
  <si>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</si>
  <si>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</si>
  <si>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</si>
  <si>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</si>
  <si>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</si>
  <si>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</si>
  <si>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</si>
  <si>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</si>
  <si>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</si>
  <si>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</si>
  <si>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</si>
  <si>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</si>
  <si>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</si>
  <si>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</si>
  <si>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</si>
  <si>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</si>
  <si>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</si>
  <si>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</si>
  <si>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</si>
  <si>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</si>
  <si>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</si>
  <si>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</si>
  <si>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</si>
  <si>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</si>
  <si>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</si>
  <si>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</si>
  <si>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</si>
  <si>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</si>
  <si>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</si>
  <si>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</si>
  <si>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</si>
  <si>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</si>
  <si>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</si>
  <si>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</si>
  <si>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</si>
  <si>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</si>
  <si>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</si>
  <si>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</si>
  <si>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</si>
  <si>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</si>
  <si>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</si>
  <si>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</si>
  <si>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</si>
  <si>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</si>
  <si>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</si>
  <si>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</si>
  <si>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</si>
  <si>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</si>
  <si>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</si>
  <si>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</si>
  <si>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</si>
  <si>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</si>
  <si>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</si>
  <si>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</si>
  <si>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</si>
  <si>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</si>
  <si>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</si>
  <si>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</si>
  <si>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</si>
  <si>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</si>
  <si>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</si>
  <si>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</si>
  <si>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</si>
  <si>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</si>
  <si>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</si>
  <si>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</si>
  <si>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</si>
  <si>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</si>
  <si>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</si>
  <si>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</si>
  <si>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</si>
  <si>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</si>
  <si>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</si>
  <si>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</si>
  <si>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</si>
  <si>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</si>
  <si>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</si>
  <si>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</si>
  <si>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</si>
  <si>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</si>
  <si>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</si>
  <si>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</si>
  <si>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</si>
  <si>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</si>
  <si>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</si>
  <si>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</si>
  <si>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</si>
  <si>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</si>
  <si>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</si>
  <si>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</si>
  <si>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</si>
  <si>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</si>
  <si>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</si>
  <si>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</si>
  <si>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</si>
  <si>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</si>
  <si>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</si>
  <si>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</si>
  <si>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</si>
  <si>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</si>
  <si>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</si>
  <si>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</si>
  <si>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</si>
  <si>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</si>
  <si>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</si>
  <si>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</si>
  <si>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</si>
  <si>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</si>
  <si>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</si>
  <si>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</si>
  <si>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</si>
  <si>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</si>
  <si>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</si>
  <si>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</si>
  <si>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</si>
  <si>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</si>
  <si>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</si>
  <si>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</si>
  <si>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</si>
  <si>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</si>
  <si>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</si>
  <si>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</si>
  <si>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</si>
  <si>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</si>
  <si>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</si>
  <si>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</si>
  <si>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</si>
  <si>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</si>
  <si>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</si>
  <si>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</si>
  <si>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</si>
  <si>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</si>
  <si>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</si>
  <si>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</si>
  <si>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</si>
  <si>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</si>
  <si>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</si>
  <si>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</si>
  <si>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</si>
  <si>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</si>
  <si>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</si>
  <si>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</si>
  <si>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</si>
  <si>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</si>
  <si>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</si>
  <si>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</si>
  <si>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</si>
  <si>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X 2018=100</t>
  </si>
  <si>
    <t>TABL. 1. PRODUKCJA WAŻNIEJSZYCH WYROBÓW PRZEMYSŁOWYCH W LISTOPADZIE 2018 r.</t>
  </si>
  <si>
    <t>TABL. 1. PRODUCTION OF MAJOR INDUSTRIAL PRODUCTS IN NOVEMBER 2018</t>
  </si>
  <si>
    <t>x</t>
  </si>
  <si>
    <t>267*</t>
  </si>
  <si>
    <t>124*</t>
  </si>
  <si>
    <t>14147*</t>
  </si>
  <si>
    <t>13883*</t>
  </si>
  <si>
    <t>7381*</t>
  </si>
  <si>
    <t>6751*</t>
  </si>
  <si>
    <t>286*</t>
  </si>
  <si>
    <t>-</t>
  </si>
  <si>
    <t>17,4*</t>
  </si>
  <si>
    <t>244*</t>
  </si>
  <si>
    <t>2347*</t>
  </si>
  <si>
    <t>2141*</t>
  </si>
  <si>
    <t>2324*</t>
  </si>
  <si>
    <t>7398*</t>
  </si>
  <si>
    <t>7545*</t>
  </si>
  <si>
    <t>7173*</t>
  </si>
  <si>
    <t>5504*</t>
  </si>
  <si>
    <t>889*</t>
  </si>
  <si>
    <t>4035*</t>
  </si>
  <si>
    <t>5068*</t>
  </si>
  <si>
    <t>4110*</t>
  </si>
  <si>
    <t>2930*</t>
  </si>
  <si>
    <t>2700*</t>
  </si>
  <si>
    <t>3138*</t>
  </si>
  <si>
    <t>5247*</t>
  </si>
  <si>
    <t>6038*</t>
  </si>
  <si>
    <t>6851*</t>
  </si>
  <si>
    <t>3391*</t>
  </si>
  <si>
    <t>2548*</t>
  </si>
  <si>
    <t>3638*</t>
  </si>
  <si>
    <t>1711*</t>
  </si>
  <si>
    <t>3125*</t>
  </si>
  <si>
    <t>2590*</t>
  </si>
  <si>
    <t>667*</t>
  </si>
  <si>
    <t>666*</t>
  </si>
  <si>
    <t>795*</t>
  </si>
  <si>
    <t>94236*</t>
  </si>
  <si>
    <t>46936*</t>
  </si>
  <si>
    <t>24263*</t>
  </si>
  <si>
    <t>18925*</t>
  </si>
  <si>
    <t>1303*</t>
  </si>
  <si>
    <t>949*</t>
  </si>
  <si>
    <t>11079*</t>
  </si>
  <si>
    <t>898*</t>
  </si>
  <si>
    <t>1605*</t>
  </si>
  <si>
    <t>1840*</t>
  </si>
  <si>
    <t>393*</t>
  </si>
  <si>
    <t>365*</t>
  </si>
  <si>
    <t>428*</t>
  </si>
  <si>
    <t>8569*</t>
  </si>
  <si>
    <t>1400*</t>
  </si>
  <si>
    <t>76,8*</t>
  </si>
  <si>
    <t>408*</t>
  </si>
  <si>
    <t>435*</t>
  </si>
  <si>
    <t>794*</t>
  </si>
  <si>
    <t>1117*</t>
  </si>
  <si>
    <t>1140*</t>
  </si>
  <si>
    <t>953*</t>
  </si>
  <si>
    <t>751*</t>
  </si>
  <si>
    <t>541*</t>
  </si>
  <si>
    <t>638*</t>
  </si>
  <si>
    <t>583*</t>
  </si>
  <si>
    <t>696*</t>
  </si>
  <si>
    <t>803*</t>
  </si>
  <si>
    <t>609*</t>
  </si>
  <si>
    <t>1068*</t>
  </si>
  <si>
    <t>1053*</t>
  </si>
  <si>
    <t>979*</t>
  </si>
  <si>
    <t>789*</t>
  </si>
  <si>
    <t>843*</t>
  </si>
  <si>
    <t>624*</t>
  </si>
  <si>
    <t>661*</t>
  </si>
  <si>
    <t>688*</t>
  </si>
  <si>
    <t>710*</t>
  </si>
  <si>
    <t>672*</t>
  </si>
  <si>
    <t>9544*</t>
  </si>
  <si>
    <t>14496*</t>
  </si>
  <si>
    <t>3727*</t>
  </si>
  <si>
    <t>86,6*</t>
  </si>
  <si>
    <t>77,9*</t>
  </si>
  <si>
    <t>90,8*</t>
  </si>
  <si>
    <t>81,3*</t>
  </si>
  <si>
    <t>85,6*</t>
  </si>
  <si>
    <t>85,1*</t>
  </si>
  <si>
    <t>86,1*</t>
  </si>
  <si>
    <t>88,4*</t>
  </si>
  <si>
    <t>85,4*</t>
  </si>
  <si>
    <t>5,2*</t>
  </si>
  <si>
    <t>6,0*</t>
  </si>
  <si>
    <t>5,4*</t>
  </si>
  <si>
    <t>5,3*</t>
  </si>
  <si>
    <t>5,6*</t>
  </si>
  <si>
    <t>42,5*</t>
  </si>
  <si>
    <t>49,8*</t>
  </si>
  <si>
    <t>46,2*</t>
  </si>
  <si>
    <t>22101*</t>
  </si>
  <si>
    <t>14974*</t>
  </si>
  <si>
    <t>4542*</t>
  </si>
  <si>
    <t>814*</t>
  </si>
  <si>
    <t>20,2*</t>
  </si>
  <si>
    <t>22,9*</t>
  </si>
  <si>
    <t>3532*</t>
  </si>
  <si>
    <t>32839*</t>
  </si>
  <si>
    <t>27383*</t>
  </si>
  <si>
    <t>31,2*</t>
  </si>
  <si>
    <t>876*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</si>
</sst>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164" formatCode="0.0"/>
    <numFmt numFmtId="165" formatCode="@*."/>
    <numFmt numFmtId="166" formatCode="#,##0.0"/>
    <numFmt numFmtId="167"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0">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0" fontId="32" fillId="0" borderId="0" xfId="3" applyNumberFormat="1" applyFont="1" applyFill="1" applyBorder="1" applyAlignment="1">
      <alignment horizontal="center"/>
    </xf>
    <xf numFmtId="3" fontId="41" fillId="0" borderId="9" xfId="2" applyNumberFormat="1" applyFont="1" applyFill="1" applyBorder="1" applyAlignment="1">
      <alignment horizontal="right"/>
    </xf>
    <xf numFmtId="3" fontId="29" fillId="0" borderId="0" xfId="3" applyNumberFormat="1" applyFont="1" applyFill="1" applyBorder="1" applyAlignment="1">
      <alignment horizontal="left"/>
    </xf>
    <xf numFmtId="167" fontId="29" fillId="0" borderId="0" xfId="3" applyNumberFormat="1" applyFont="1" applyFill="1" applyBorder="1" applyAlignment="1">
      <alignment horizontal="left"/>
    </xf>
    <xf numFmtId="2" fontId="6" fillId="0" borderId="9" xfId="2" applyNumberFormat="1" applyFont="1" applyFill="1" applyBorder="1" applyAlignment="1">
      <alignment horizontal="right"/>
    </xf>
    <xf numFmtId="1" fontId="41" fillId="0" borderId="9" xfId="2" applyNumberFormat="1" applyFont="1" applyFill="1" applyBorder="1" applyAlignment="1">
      <alignment horizontal="right"/>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6" fillId="0" borderId="4" xfId="0" applyNumberFormat="1" applyFont="1" applyFill="1" applyBorder="1" applyAlignment="1">
      <alignment horizontal="center" vertical="center" wrapText="1"/>
    </xf>
    <xf numFmtId="0" fontId="9" fillId="0" borderId="1" xfId="1" applyBorder="1" applyAlignment="1" applyProtection="1"/>
    <xf numFmtId="0" fontId="9" fillId="0" borderId="0" xfId="1" applyAlignment="1" applyProtection="1"/>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2" fillId="0" borderId="0" xfId="0" applyNumberFormat="1" applyFont="1" applyFill="1" applyBorder="1" applyAlignment="1">
      <alignment horizontal="center" vertical="center"/>
    </xf>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0" applyNumberFormat="1" applyFont="1" applyFill="1" applyAlignment="1">
      <alignment horizont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7" fillId="0" borderId="0" xfId="0" applyNumberFormat="1" applyFont="1" applyFill="1" applyAlignment="1">
      <alignment horizontal="left" vertical="top"/>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2" sqref="A2:I2"/>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58"/>
      <c r="B2" s="359"/>
      <c r="C2" s="359"/>
      <c r="D2" s="359"/>
      <c r="E2" s="359"/>
      <c r="F2" s="359"/>
      <c r="G2" s="359"/>
      <c r="H2" s="359"/>
      <c r="I2" s="359"/>
    </row>
    <row r="3" spans="1:10" ht="14.25" customHeight="1" x14ac:dyDescent="0.2">
      <c r="D3" s="274"/>
      <c r="I3" s="281" t="s">
        <v>159</v>
      </c>
      <c r="J3" s="282" t="s">
        <v>160</v>
      </c>
    </row>
    <row r="4" spans="1:10" x14ac:dyDescent="0.2">
      <c r="A4" s="360" t="s">
        <v>46</v>
      </c>
      <c r="B4" s="359"/>
      <c r="C4" s="359"/>
      <c r="D4" s="359"/>
      <c r="E4" s="359"/>
      <c r="F4" s="359"/>
      <c r="G4" s="359"/>
      <c r="H4" s="359"/>
      <c r="I4" s="281" t="s">
        <v>47</v>
      </c>
      <c r="J4" s="282" t="s">
        <v>47</v>
      </c>
    </row>
    <row r="5" spans="1:10" x14ac:dyDescent="0.2">
      <c r="A5" s="361" t="s">
        <v>1</v>
      </c>
      <c r="B5" s="361"/>
      <c r="C5" s="361"/>
      <c r="D5" s="361"/>
      <c r="E5" s="361"/>
      <c r="F5" s="361"/>
      <c r="G5" s="361"/>
      <c r="H5" s="361"/>
      <c r="I5" s="281"/>
      <c r="J5" s="283"/>
    </row>
    <row r="6" spans="1:10" x14ac:dyDescent="0.2">
      <c r="A6" s="275"/>
      <c r="I6" s="284"/>
      <c r="J6" s="283"/>
    </row>
    <row r="7" spans="1:10" x14ac:dyDescent="0.2">
      <c r="A7" s="352" t="s">
        <v>1204</v>
      </c>
      <c r="B7" s="354"/>
      <c r="C7" s="354"/>
      <c r="D7" s="354"/>
      <c r="E7" s="354"/>
      <c r="F7" s="354"/>
      <c r="G7" s="354"/>
      <c r="H7" s="354"/>
      <c r="I7" s="350">
        <v>14</v>
      </c>
      <c r="J7" s="351">
        <v>28</v>
      </c>
    </row>
    <row r="8" spans="1:10" x14ac:dyDescent="0.2">
      <c r="A8" s="355" t="s">
        <v>2</v>
      </c>
      <c r="B8" s="355"/>
      <c r="C8" s="355"/>
      <c r="D8" s="355"/>
      <c r="E8" s="355"/>
      <c r="F8" s="355"/>
      <c r="G8" s="355"/>
      <c r="H8" s="355"/>
      <c r="I8" s="284"/>
      <c r="J8" s="286"/>
    </row>
    <row r="9" spans="1:10" ht="9" customHeight="1" x14ac:dyDescent="0.2">
      <c r="A9" s="276"/>
      <c r="B9" s="277"/>
      <c r="C9" s="277"/>
      <c r="D9" s="277"/>
      <c r="E9" s="277"/>
      <c r="F9" s="277"/>
      <c r="G9" s="277"/>
      <c r="H9" s="277"/>
      <c r="I9" s="287"/>
      <c r="J9" s="286"/>
    </row>
    <row r="10" spans="1:10" ht="15" customHeight="1" x14ac:dyDescent="0.2">
      <c r="A10" s="352" t="s">
        <v>67</v>
      </c>
      <c r="B10" s="354"/>
      <c r="C10" s="354"/>
      <c r="D10" s="354"/>
      <c r="E10" s="354"/>
      <c r="F10" s="354"/>
      <c r="G10" s="354"/>
      <c r="H10" s="354"/>
      <c r="I10" s="350">
        <v>14</v>
      </c>
      <c r="J10" s="351">
        <v>28</v>
      </c>
    </row>
    <row r="11" spans="1:10" x14ac:dyDescent="0.2">
      <c r="A11" s="355" t="s">
        <v>3</v>
      </c>
      <c r="B11" s="355"/>
      <c r="C11" s="355"/>
      <c r="D11" s="355"/>
      <c r="E11" s="355"/>
      <c r="F11" s="355"/>
      <c r="G11" s="355"/>
      <c r="H11" s="355"/>
      <c r="I11" s="284"/>
      <c r="J11" s="286"/>
    </row>
    <row r="12" spans="1:10" ht="9" customHeight="1" x14ac:dyDescent="0.2">
      <c r="A12" s="276"/>
      <c r="B12" s="277"/>
      <c r="C12" s="277"/>
      <c r="D12" s="277"/>
      <c r="E12" s="277"/>
      <c r="F12" s="277"/>
      <c r="G12" s="277"/>
      <c r="H12" s="278"/>
      <c r="I12" s="281"/>
      <c r="J12" s="286"/>
    </row>
    <row r="13" spans="1:10" ht="15" customHeight="1" x14ac:dyDescent="0.2">
      <c r="A13" s="352" t="s">
        <v>1205</v>
      </c>
      <c r="B13" s="354"/>
      <c r="C13" s="354"/>
      <c r="D13" s="354"/>
      <c r="E13" s="354"/>
      <c r="F13" s="354"/>
      <c r="G13" s="354"/>
      <c r="H13" s="354"/>
      <c r="I13" s="350">
        <v>14</v>
      </c>
      <c r="J13" s="351">
        <v>28</v>
      </c>
    </row>
    <row r="14" spans="1:10" x14ac:dyDescent="0.2">
      <c r="A14" s="355" t="s">
        <v>4</v>
      </c>
      <c r="B14" s="355"/>
      <c r="C14" s="355"/>
      <c r="D14" s="355"/>
      <c r="E14" s="355"/>
      <c r="F14" s="355"/>
      <c r="G14" s="355"/>
      <c r="H14" s="355"/>
      <c r="I14" s="284"/>
      <c r="J14" s="283"/>
    </row>
    <row r="15" spans="1:10" ht="9" customHeight="1" x14ac:dyDescent="0.2">
      <c r="A15" s="276"/>
      <c r="B15" s="277"/>
      <c r="C15" s="277"/>
      <c r="D15" s="277"/>
      <c r="E15" s="277"/>
      <c r="F15" s="277"/>
      <c r="G15" s="277"/>
      <c r="H15" s="278"/>
      <c r="I15" s="281"/>
      <c r="J15" s="283"/>
    </row>
    <row r="16" spans="1:10" ht="15" customHeight="1" x14ac:dyDescent="0.2">
      <c r="A16" s="352" t="s">
        <v>69</v>
      </c>
      <c r="B16" s="354"/>
      <c r="C16" s="354"/>
      <c r="D16" s="354"/>
      <c r="E16" s="354"/>
      <c r="F16" s="354"/>
      <c r="G16" s="354"/>
      <c r="H16" s="354"/>
      <c r="I16" s="350">
        <v>14</v>
      </c>
      <c r="J16" s="351">
        <v>28</v>
      </c>
    </row>
    <row r="17" spans="1:10" x14ac:dyDescent="0.2">
      <c r="A17" s="355" t="s">
        <v>5</v>
      </c>
      <c r="B17" s="355"/>
      <c r="C17" s="355"/>
      <c r="D17" s="355"/>
      <c r="E17" s="355"/>
      <c r="F17" s="355"/>
      <c r="G17" s="355"/>
      <c r="H17" s="355"/>
      <c r="I17" s="284"/>
      <c r="J17" s="283"/>
    </row>
    <row r="18" spans="1:10" ht="9" customHeight="1" x14ac:dyDescent="0.2">
      <c r="A18" s="276"/>
      <c r="B18" s="277"/>
      <c r="C18" s="277"/>
      <c r="D18" s="277"/>
      <c r="E18" s="277"/>
      <c r="F18" s="277"/>
      <c r="G18" s="277"/>
      <c r="H18" s="278"/>
      <c r="I18" s="281"/>
      <c r="J18" s="283"/>
    </row>
    <row r="19" spans="1:10" ht="15" customHeight="1" x14ac:dyDescent="0.2">
      <c r="A19" s="352" t="s">
        <v>70</v>
      </c>
      <c r="B19" s="354"/>
      <c r="C19" s="354"/>
      <c r="D19" s="354"/>
      <c r="E19" s="354"/>
      <c r="F19" s="354"/>
      <c r="G19" s="354"/>
      <c r="H19" s="354"/>
      <c r="I19" s="350">
        <v>14</v>
      </c>
      <c r="J19" s="351">
        <v>28</v>
      </c>
    </row>
    <row r="20" spans="1:10" x14ac:dyDescent="0.2">
      <c r="A20" s="355" t="s">
        <v>6</v>
      </c>
      <c r="B20" s="355"/>
      <c r="C20" s="355"/>
      <c r="D20" s="355"/>
      <c r="E20" s="355"/>
      <c r="F20" s="355"/>
      <c r="G20" s="355"/>
      <c r="H20" s="355"/>
      <c r="I20" s="284"/>
      <c r="J20" s="283"/>
    </row>
    <row r="21" spans="1:10" ht="11.25" customHeight="1" x14ac:dyDescent="0.2">
      <c r="A21" s="276"/>
      <c r="B21" s="277"/>
      <c r="C21" s="277"/>
      <c r="D21" s="277"/>
      <c r="E21" s="277"/>
      <c r="F21" s="277"/>
      <c r="G21" s="277"/>
      <c r="H21" s="278"/>
      <c r="I21" s="281"/>
      <c r="J21" s="283"/>
    </row>
    <row r="22" spans="1:10" x14ac:dyDescent="0.2">
      <c r="A22" s="352" t="s">
        <v>71</v>
      </c>
      <c r="B22" s="354"/>
      <c r="C22" s="354"/>
      <c r="D22" s="354"/>
      <c r="E22" s="354"/>
      <c r="F22" s="354"/>
      <c r="G22" s="354"/>
      <c r="H22" s="354"/>
      <c r="I22" s="350">
        <v>16</v>
      </c>
      <c r="J22" s="351">
        <v>34</v>
      </c>
    </row>
    <row r="23" spans="1:10" x14ac:dyDescent="0.2">
      <c r="A23" s="355" t="s">
        <v>192</v>
      </c>
      <c r="B23" s="355"/>
      <c r="C23" s="355"/>
      <c r="D23" s="355"/>
      <c r="E23" s="355"/>
      <c r="F23" s="355"/>
      <c r="G23" s="355"/>
      <c r="H23" s="355"/>
      <c r="I23" s="281"/>
      <c r="J23" s="283"/>
    </row>
    <row r="24" spans="1:10" ht="9" customHeight="1" x14ac:dyDescent="0.2">
      <c r="A24" s="276"/>
      <c r="B24" s="277"/>
      <c r="C24" s="277"/>
      <c r="D24" s="277"/>
      <c r="E24" s="277"/>
      <c r="F24" s="277"/>
      <c r="G24" s="277"/>
      <c r="H24" s="278"/>
      <c r="I24" s="281"/>
      <c r="J24" s="283"/>
    </row>
    <row r="25" spans="1:10" x14ac:dyDescent="0.2">
      <c r="A25" s="352" t="s">
        <v>1206</v>
      </c>
      <c r="B25" s="354"/>
      <c r="C25" s="354"/>
      <c r="D25" s="354"/>
      <c r="E25" s="354"/>
      <c r="F25" s="354"/>
      <c r="G25" s="354"/>
      <c r="H25" s="354"/>
      <c r="I25" s="350">
        <v>16</v>
      </c>
      <c r="J25" s="351">
        <v>34</v>
      </c>
    </row>
    <row r="26" spans="1:10" x14ac:dyDescent="0.2">
      <c r="A26" s="355" t="s">
        <v>7</v>
      </c>
      <c r="B26" s="355"/>
      <c r="C26" s="355"/>
      <c r="D26" s="355"/>
      <c r="E26" s="355"/>
      <c r="F26" s="355"/>
      <c r="G26" s="355"/>
      <c r="H26" s="355"/>
      <c r="I26" s="281"/>
      <c r="J26" s="283"/>
    </row>
    <row r="27" spans="1:10" ht="9" customHeight="1" x14ac:dyDescent="0.2">
      <c r="A27" s="276"/>
      <c r="B27" s="277"/>
      <c r="C27" s="277"/>
      <c r="D27" s="277"/>
      <c r="E27" s="277"/>
      <c r="F27" s="277"/>
      <c r="G27" s="277"/>
      <c r="H27" s="278"/>
      <c r="I27" s="281"/>
      <c r="J27" s="283"/>
    </row>
    <row r="28" spans="1:10" x14ac:dyDescent="0.2">
      <c r="A28" s="352" t="s">
        <v>1207</v>
      </c>
      <c r="B28" s="354"/>
      <c r="C28" s="354"/>
      <c r="D28" s="354"/>
      <c r="E28" s="354"/>
      <c r="F28" s="354"/>
      <c r="G28" s="354"/>
      <c r="H28" s="354"/>
      <c r="I28" s="350">
        <v>16</v>
      </c>
      <c r="J28" s="351">
        <v>34</v>
      </c>
    </row>
    <row r="29" spans="1:10" x14ac:dyDescent="0.2">
      <c r="A29" s="355" t="s">
        <v>255</v>
      </c>
      <c r="B29" s="355"/>
      <c r="C29" s="355"/>
      <c r="D29" s="355"/>
      <c r="E29" s="355"/>
      <c r="F29" s="355"/>
      <c r="G29" s="355"/>
      <c r="H29" s="355"/>
      <c r="I29" s="285"/>
      <c r="J29" s="283"/>
    </row>
    <row r="30" spans="1:10" ht="9" customHeight="1" x14ac:dyDescent="0.2">
      <c r="A30" s="276"/>
      <c r="B30" s="277"/>
      <c r="C30" s="277"/>
      <c r="D30" s="277"/>
      <c r="E30" s="277"/>
      <c r="F30" s="277"/>
      <c r="G30" s="277"/>
      <c r="H30" s="278"/>
      <c r="I30" s="281"/>
      <c r="J30" s="283"/>
    </row>
    <row r="31" spans="1:10" x14ac:dyDescent="0.2">
      <c r="A31" s="352" t="s">
        <v>74</v>
      </c>
      <c r="B31" s="354"/>
      <c r="C31" s="354"/>
      <c r="D31" s="354"/>
      <c r="E31" s="354"/>
      <c r="F31" s="354"/>
      <c r="G31" s="354"/>
      <c r="H31" s="354"/>
      <c r="I31" s="350">
        <v>17</v>
      </c>
      <c r="J31" s="351">
        <v>36</v>
      </c>
    </row>
    <row r="32" spans="1:10" x14ac:dyDescent="0.2">
      <c r="A32" s="355" t="s">
        <v>256</v>
      </c>
      <c r="B32" s="355"/>
      <c r="C32" s="355"/>
      <c r="D32" s="355"/>
      <c r="E32" s="355"/>
      <c r="F32" s="355"/>
      <c r="G32" s="355"/>
      <c r="H32" s="355"/>
      <c r="I32" s="281"/>
      <c r="J32" s="283"/>
    </row>
    <row r="33" spans="1:10" ht="9" customHeight="1" x14ac:dyDescent="0.2">
      <c r="A33" s="276"/>
      <c r="B33" s="277"/>
      <c r="C33" s="277"/>
      <c r="D33" s="277"/>
      <c r="E33" s="277"/>
      <c r="F33" s="277"/>
      <c r="G33" s="277"/>
      <c r="H33" s="278"/>
      <c r="I33" s="281"/>
      <c r="J33" s="283"/>
    </row>
    <row r="34" spans="1:10" x14ac:dyDescent="0.2">
      <c r="A34" s="352" t="s">
        <v>1208</v>
      </c>
      <c r="B34" s="354"/>
      <c r="C34" s="354"/>
      <c r="D34" s="354"/>
      <c r="E34" s="354"/>
      <c r="F34" s="354"/>
      <c r="G34" s="354"/>
      <c r="H34" s="354"/>
      <c r="I34" s="350">
        <v>17</v>
      </c>
      <c r="J34" s="351">
        <v>36</v>
      </c>
    </row>
    <row r="35" spans="1:10" x14ac:dyDescent="0.2">
      <c r="A35" s="355" t="s">
        <v>1203</v>
      </c>
      <c r="B35" s="355"/>
      <c r="C35" s="355"/>
      <c r="D35" s="355"/>
      <c r="E35" s="355"/>
      <c r="F35" s="355"/>
      <c r="G35" s="355"/>
      <c r="H35" s="355"/>
      <c r="I35" s="281"/>
      <c r="J35" s="283"/>
    </row>
    <row r="36" spans="1:10" ht="9" customHeight="1" x14ac:dyDescent="0.2">
      <c r="A36" s="276"/>
      <c r="B36" s="277"/>
      <c r="C36" s="277"/>
      <c r="D36" s="277"/>
      <c r="E36" s="277"/>
      <c r="F36" s="277"/>
      <c r="G36" s="277"/>
      <c r="H36" s="278"/>
      <c r="I36" s="284"/>
      <c r="J36" s="283"/>
    </row>
    <row r="37" spans="1:10" x14ac:dyDescent="0.2">
      <c r="A37" s="356" t="s">
        <v>80</v>
      </c>
      <c r="B37" s="357"/>
      <c r="C37" s="357"/>
      <c r="D37" s="357"/>
      <c r="E37" s="357"/>
      <c r="F37" s="357"/>
      <c r="G37" s="357"/>
      <c r="H37" s="357"/>
      <c r="I37" s="284"/>
      <c r="J37" s="283"/>
    </row>
    <row r="38" spans="1:10" x14ac:dyDescent="0.2">
      <c r="A38" s="352" t="s">
        <v>1209</v>
      </c>
      <c r="B38" s="354"/>
      <c r="C38" s="354"/>
      <c r="D38" s="354"/>
      <c r="E38" s="354"/>
      <c r="F38" s="354"/>
      <c r="G38" s="354"/>
      <c r="H38" s="354"/>
      <c r="I38" s="350">
        <v>18</v>
      </c>
      <c r="J38" s="351">
        <v>38</v>
      </c>
    </row>
    <row r="39" spans="1:10" x14ac:dyDescent="0.2">
      <c r="A39" s="355" t="s">
        <v>439</v>
      </c>
      <c r="B39" s="355"/>
      <c r="C39" s="355"/>
      <c r="D39" s="355"/>
      <c r="E39" s="355"/>
      <c r="F39" s="355"/>
      <c r="G39" s="355"/>
      <c r="H39" s="355"/>
      <c r="I39" s="281"/>
      <c r="J39" s="283"/>
    </row>
    <row r="40" spans="1:10" x14ac:dyDescent="0.2">
      <c r="A40" s="355" t="s">
        <v>8</v>
      </c>
      <c r="B40" s="355"/>
      <c r="C40" s="355"/>
      <c r="D40" s="355"/>
      <c r="E40" s="355"/>
      <c r="F40" s="355"/>
      <c r="G40" s="355"/>
      <c r="H40" s="355"/>
      <c r="I40" s="281"/>
      <c r="J40" s="283"/>
    </row>
    <row r="41" spans="1:10" ht="12" customHeight="1" x14ac:dyDescent="0.2">
      <c r="A41" s="276"/>
      <c r="B41" s="277"/>
      <c r="C41" s="277"/>
      <c r="D41" s="277"/>
      <c r="E41" s="277"/>
      <c r="F41" s="277"/>
      <c r="G41" s="277"/>
      <c r="H41" s="278"/>
      <c r="I41" s="281"/>
      <c r="J41" s="283"/>
    </row>
    <row r="42" spans="1:10" x14ac:dyDescent="0.2">
      <c r="A42" s="352" t="s">
        <v>76</v>
      </c>
      <c r="B42" s="354"/>
      <c r="C42" s="354"/>
      <c r="D42" s="354"/>
      <c r="E42" s="354"/>
      <c r="F42" s="354"/>
      <c r="G42" s="354"/>
      <c r="H42" s="354"/>
      <c r="I42" s="350">
        <v>18</v>
      </c>
      <c r="J42" s="351">
        <v>40</v>
      </c>
    </row>
    <row r="43" spans="1:10" x14ac:dyDescent="0.2">
      <c r="A43" s="355" t="s">
        <v>9</v>
      </c>
      <c r="B43" s="355"/>
      <c r="C43" s="355"/>
      <c r="D43" s="355"/>
      <c r="E43" s="355"/>
      <c r="F43" s="355"/>
      <c r="G43" s="355"/>
      <c r="H43" s="355"/>
      <c r="I43" s="281"/>
      <c r="J43" s="283"/>
    </row>
    <row r="44" spans="1:10" ht="11.25" customHeight="1" x14ac:dyDescent="0.2">
      <c r="A44" s="276"/>
      <c r="B44" s="277"/>
      <c r="C44" s="277"/>
      <c r="D44" s="277"/>
      <c r="E44" s="277"/>
      <c r="F44" s="277"/>
      <c r="G44" s="277"/>
      <c r="H44" s="278"/>
      <c r="I44" s="281"/>
      <c r="J44" s="283"/>
    </row>
    <row r="45" spans="1:10" x14ac:dyDescent="0.2">
      <c r="A45" s="356" t="s">
        <v>23</v>
      </c>
      <c r="B45" s="357"/>
      <c r="C45" s="357"/>
      <c r="D45" s="357"/>
      <c r="E45" s="357"/>
      <c r="F45" s="357"/>
      <c r="G45" s="357"/>
      <c r="H45" s="357"/>
      <c r="I45" s="281"/>
      <c r="J45" s="283"/>
    </row>
    <row r="46" spans="1:10" x14ac:dyDescent="0.2">
      <c r="A46" s="352" t="s">
        <v>82</v>
      </c>
      <c r="B46" s="354"/>
      <c r="C46" s="354"/>
      <c r="D46" s="354"/>
      <c r="E46" s="354"/>
      <c r="F46" s="354"/>
      <c r="G46" s="354"/>
      <c r="H46" s="354"/>
      <c r="I46" s="350">
        <v>19</v>
      </c>
      <c r="J46" s="351">
        <v>40</v>
      </c>
    </row>
    <row r="47" spans="1:10" x14ac:dyDescent="0.2">
      <c r="A47" s="355" t="s">
        <v>11</v>
      </c>
      <c r="B47" s="355"/>
      <c r="C47" s="355"/>
      <c r="D47" s="355"/>
      <c r="E47" s="355"/>
      <c r="F47" s="355"/>
      <c r="G47" s="355"/>
      <c r="H47" s="355"/>
      <c r="I47" s="281"/>
      <c r="J47" s="283"/>
    </row>
    <row r="48" spans="1:10" x14ac:dyDescent="0.2">
      <c r="A48" s="355" t="s">
        <v>10</v>
      </c>
      <c r="B48" s="355"/>
      <c r="C48" s="355"/>
      <c r="D48" s="355"/>
      <c r="E48" s="355"/>
      <c r="F48" s="355"/>
      <c r="G48" s="355"/>
      <c r="H48" s="355"/>
      <c r="I48" s="281"/>
      <c r="J48" s="283"/>
    </row>
    <row r="49" spans="1:10" ht="12.75" customHeight="1" x14ac:dyDescent="0.2">
      <c r="A49" s="276"/>
      <c r="B49" s="277"/>
      <c r="C49" s="277"/>
      <c r="D49" s="277"/>
      <c r="E49" s="277"/>
      <c r="F49" s="277"/>
      <c r="G49" s="277"/>
      <c r="H49" s="278"/>
      <c r="I49" s="281"/>
      <c r="J49" s="283"/>
    </row>
    <row r="50" spans="1:10" x14ac:dyDescent="0.2">
      <c r="A50" s="352" t="s">
        <v>1210</v>
      </c>
      <c r="B50" s="354"/>
      <c r="C50" s="354"/>
      <c r="D50" s="354"/>
      <c r="E50" s="354"/>
      <c r="F50" s="354"/>
      <c r="G50" s="354"/>
      <c r="H50" s="354"/>
      <c r="I50" s="350">
        <v>19</v>
      </c>
      <c r="J50" s="351">
        <v>42</v>
      </c>
    </row>
    <row r="51" spans="1:10" x14ac:dyDescent="0.2">
      <c r="A51" s="355" t="s">
        <v>18</v>
      </c>
      <c r="B51" s="355"/>
      <c r="C51" s="355"/>
      <c r="D51" s="355"/>
      <c r="E51" s="355"/>
      <c r="F51" s="355"/>
      <c r="G51" s="355"/>
      <c r="H51" s="355"/>
      <c r="I51" s="281"/>
      <c r="J51" s="283"/>
    </row>
    <row r="52" spans="1:10" ht="12" customHeight="1" x14ac:dyDescent="0.2">
      <c r="A52" s="276"/>
      <c r="B52" s="277"/>
      <c r="C52" s="277"/>
      <c r="D52" s="277"/>
      <c r="E52" s="277"/>
      <c r="F52" s="277"/>
      <c r="G52" s="277"/>
      <c r="H52" s="278"/>
      <c r="I52" s="281"/>
      <c r="J52" s="283"/>
    </row>
    <row r="53" spans="1:10" ht="15" customHeight="1" x14ac:dyDescent="0.2">
      <c r="A53" s="362" t="s">
        <v>150</v>
      </c>
      <c r="B53" s="363"/>
      <c r="C53" s="363"/>
      <c r="D53" s="363"/>
      <c r="E53" s="363"/>
      <c r="F53" s="363"/>
      <c r="G53" s="363"/>
      <c r="H53" s="363"/>
      <c r="I53" s="281"/>
      <c r="J53" s="283"/>
    </row>
    <row r="54" spans="1:10" ht="15" customHeight="1" x14ac:dyDescent="0.2">
      <c r="A54" s="364" t="s">
        <v>1211</v>
      </c>
      <c r="B54" s="365"/>
      <c r="C54" s="365"/>
      <c r="D54" s="365"/>
      <c r="E54" s="365"/>
      <c r="F54" s="365"/>
      <c r="G54" s="365"/>
      <c r="H54" s="365"/>
      <c r="I54" s="350">
        <v>20</v>
      </c>
      <c r="J54" s="351">
        <v>44</v>
      </c>
    </row>
    <row r="55" spans="1:10" ht="15" customHeight="1" x14ac:dyDescent="0.2">
      <c r="A55" s="355" t="s">
        <v>436</v>
      </c>
      <c r="B55" s="355"/>
      <c r="C55" s="355"/>
      <c r="D55" s="355"/>
      <c r="E55" s="355"/>
      <c r="F55" s="355"/>
      <c r="G55" s="355"/>
      <c r="H55" s="355"/>
      <c r="I55" s="281"/>
      <c r="J55" s="283"/>
    </row>
    <row r="56" spans="1:10" ht="12" customHeight="1" x14ac:dyDescent="0.2">
      <c r="A56" s="276"/>
      <c r="B56" s="277"/>
      <c r="C56" s="277"/>
      <c r="D56" s="277"/>
      <c r="E56" s="277"/>
      <c r="F56" s="277"/>
      <c r="G56" s="277"/>
      <c r="H56" s="278"/>
      <c r="I56" s="281"/>
      <c r="J56" s="283"/>
    </row>
    <row r="57" spans="1:10" x14ac:dyDescent="0.2">
      <c r="A57" s="352" t="s">
        <v>1212</v>
      </c>
      <c r="B57" s="354"/>
      <c r="C57" s="354"/>
      <c r="D57" s="354"/>
      <c r="E57" s="354"/>
      <c r="F57" s="354"/>
      <c r="G57" s="354"/>
      <c r="H57" s="354"/>
      <c r="I57" s="350">
        <v>21</v>
      </c>
      <c r="J57" s="351">
        <v>46</v>
      </c>
    </row>
    <row r="58" spans="1:10" x14ac:dyDescent="0.2">
      <c r="A58" s="355" t="s">
        <v>12</v>
      </c>
      <c r="B58" s="355"/>
      <c r="C58" s="355"/>
      <c r="D58" s="355"/>
      <c r="E58" s="355"/>
      <c r="F58" s="355"/>
      <c r="G58" s="355"/>
      <c r="H58" s="355"/>
      <c r="I58" s="281"/>
      <c r="J58" s="283"/>
    </row>
    <row r="59" spans="1:10" ht="12" customHeight="1" x14ac:dyDescent="0.2">
      <c r="A59" s="276"/>
      <c r="B59" s="277"/>
      <c r="C59" s="277"/>
      <c r="D59" s="277"/>
      <c r="E59" s="277"/>
      <c r="F59" s="277"/>
      <c r="G59" s="277"/>
      <c r="H59" s="278"/>
      <c r="I59" s="281"/>
      <c r="J59" s="283"/>
    </row>
    <row r="60" spans="1:10" x14ac:dyDescent="0.2">
      <c r="A60" s="352" t="s">
        <v>1213</v>
      </c>
      <c r="B60" s="354"/>
      <c r="C60" s="354"/>
      <c r="D60" s="354"/>
      <c r="E60" s="354"/>
      <c r="F60" s="354"/>
      <c r="G60" s="354"/>
      <c r="H60" s="354"/>
      <c r="I60" s="350">
        <v>21</v>
      </c>
      <c r="J60" s="351">
        <v>48</v>
      </c>
    </row>
    <row r="61" spans="1:10" x14ac:dyDescent="0.2">
      <c r="A61" s="355" t="s">
        <v>13</v>
      </c>
      <c r="B61" s="355"/>
      <c r="C61" s="355"/>
      <c r="D61" s="355"/>
      <c r="E61" s="355"/>
      <c r="F61" s="355"/>
      <c r="G61" s="355"/>
      <c r="H61" s="355"/>
      <c r="I61" s="281"/>
      <c r="J61" s="286"/>
    </row>
    <row r="62" spans="1:10" ht="12" customHeight="1" x14ac:dyDescent="0.2">
      <c r="A62" s="276"/>
      <c r="B62" s="277"/>
      <c r="C62" s="277"/>
      <c r="D62" s="277"/>
      <c r="E62" s="277"/>
      <c r="F62" s="277"/>
      <c r="G62" s="277"/>
      <c r="H62" s="278"/>
      <c r="I62" s="281"/>
      <c r="J62" s="286"/>
    </row>
    <row r="63" spans="1:10" x14ac:dyDescent="0.2">
      <c r="A63" s="352" t="s">
        <v>1214</v>
      </c>
      <c r="B63" s="354"/>
      <c r="C63" s="354"/>
      <c r="D63" s="354"/>
      <c r="E63" s="354"/>
      <c r="F63" s="354"/>
      <c r="G63" s="354"/>
      <c r="H63" s="354"/>
      <c r="I63" s="350">
        <v>23</v>
      </c>
      <c r="J63" s="351">
        <v>50</v>
      </c>
    </row>
    <row r="64" spans="1:10" x14ac:dyDescent="0.2">
      <c r="A64" s="366" t="s">
        <v>437</v>
      </c>
      <c r="B64" s="366"/>
      <c r="C64" s="366"/>
      <c r="D64" s="366"/>
      <c r="E64" s="366"/>
      <c r="F64" s="366"/>
      <c r="G64" s="366"/>
      <c r="H64" s="366"/>
      <c r="I64" s="281"/>
      <c r="J64" s="286"/>
    </row>
    <row r="65" spans="1:10" ht="12" customHeight="1" x14ac:dyDescent="0.2">
      <c r="A65" s="276"/>
      <c r="B65" s="277"/>
      <c r="C65" s="277"/>
      <c r="D65" s="277"/>
      <c r="E65" s="277"/>
      <c r="F65" s="277"/>
      <c r="G65" s="277"/>
      <c r="H65" s="278"/>
      <c r="I65" s="281"/>
      <c r="J65" s="286"/>
    </row>
    <row r="66" spans="1:10" x14ac:dyDescent="0.2">
      <c r="A66" s="352" t="s">
        <v>78</v>
      </c>
      <c r="B66" s="354"/>
      <c r="C66" s="354"/>
      <c r="D66" s="354"/>
      <c r="E66" s="354"/>
      <c r="F66" s="354"/>
      <c r="G66" s="354"/>
      <c r="H66" s="354"/>
      <c r="I66" s="350">
        <v>24</v>
      </c>
      <c r="J66" s="351">
        <v>54</v>
      </c>
    </row>
    <row r="67" spans="1:10" x14ac:dyDescent="0.2">
      <c r="A67" s="355" t="s">
        <v>14</v>
      </c>
      <c r="B67" s="355"/>
      <c r="C67" s="355"/>
      <c r="D67" s="355"/>
      <c r="E67" s="355"/>
      <c r="F67" s="355"/>
      <c r="G67" s="355"/>
      <c r="H67" s="355"/>
      <c r="I67" s="281"/>
      <c r="J67" s="286"/>
    </row>
    <row r="68" spans="1:10" ht="12" customHeight="1" x14ac:dyDescent="0.2">
      <c r="A68" s="276"/>
      <c r="B68" s="277"/>
      <c r="C68" s="277"/>
      <c r="D68" s="277"/>
      <c r="E68" s="277"/>
      <c r="F68" s="277"/>
      <c r="G68" s="277"/>
      <c r="H68" s="278"/>
      <c r="I68" s="281"/>
      <c r="J68" s="286"/>
    </row>
    <row r="69" spans="1:10" x14ac:dyDescent="0.2">
      <c r="A69" s="352" t="s">
        <v>1215</v>
      </c>
      <c r="B69" s="353"/>
      <c r="C69" s="353"/>
      <c r="D69" s="353"/>
      <c r="E69" s="353"/>
      <c r="F69" s="353"/>
      <c r="G69" s="353"/>
      <c r="H69" s="353"/>
      <c r="I69" s="350">
        <v>24</v>
      </c>
      <c r="J69" s="351">
        <v>54</v>
      </c>
    </row>
    <row r="70" spans="1:10" x14ac:dyDescent="0.2">
      <c r="A70" s="355" t="s">
        <v>15</v>
      </c>
      <c r="B70" s="355"/>
      <c r="C70" s="355"/>
      <c r="D70" s="355"/>
      <c r="E70" s="355"/>
      <c r="F70" s="355"/>
      <c r="G70" s="355"/>
      <c r="H70" s="355"/>
      <c r="I70" s="281"/>
      <c r="J70" s="286"/>
    </row>
    <row r="71" spans="1:10" ht="12" customHeight="1" x14ac:dyDescent="0.2">
      <c r="A71" s="276"/>
      <c r="B71" s="277"/>
      <c r="C71" s="277"/>
      <c r="D71" s="277"/>
      <c r="E71" s="277"/>
      <c r="F71" s="277"/>
      <c r="G71" s="277"/>
      <c r="H71" s="278"/>
      <c r="I71" s="281"/>
      <c r="J71" s="286"/>
    </row>
    <row r="72" spans="1:10" x14ac:dyDescent="0.2">
      <c r="A72" s="352" t="s">
        <v>1216</v>
      </c>
      <c r="B72" s="354"/>
      <c r="C72" s="354"/>
      <c r="D72" s="354"/>
      <c r="E72" s="354"/>
      <c r="F72" s="354"/>
      <c r="G72" s="354"/>
      <c r="H72" s="354"/>
      <c r="I72" s="350">
        <v>24</v>
      </c>
      <c r="J72" s="351">
        <v>56</v>
      </c>
    </row>
    <row r="73" spans="1:10" x14ac:dyDescent="0.2">
      <c r="A73" s="355" t="s">
        <v>440</v>
      </c>
      <c r="B73" s="355"/>
      <c r="C73" s="355"/>
      <c r="D73" s="355"/>
      <c r="E73" s="355"/>
      <c r="F73" s="355"/>
      <c r="G73" s="355"/>
      <c r="H73" s="355"/>
      <c r="I73" s="281"/>
      <c r="J73" s="286"/>
    </row>
    <row r="74" spans="1:10" ht="12" customHeight="1" x14ac:dyDescent="0.2">
      <c r="A74" s="276"/>
      <c r="B74" s="277"/>
      <c r="C74" s="277"/>
      <c r="D74" s="277"/>
      <c r="E74" s="277"/>
      <c r="F74" s="277"/>
      <c r="G74" s="277"/>
      <c r="H74" s="278"/>
      <c r="I74" s="281"/>
      <c r="J74" s="286"/>
    </row>
    <row r="75" spans="1:10" x14ac:dyDescent="0.2">
      <c r="A75" s="352" t="s">
        <v>79</v>
      </c>
      <c r="B75" s="354"/>
      <c r="C75" s="354"/>
      <c r="D75" s="354"/>
      <c r="E75" s="354"/>
      <c r="F75" s="354"/>
      <c r="G75" s="354"/>
      <c r="H75" s="354"/>
      <c r="I75" s="350">
        <v>25</v>
      </c>
      <c r="J75" s="351">
        <v>58</v>
      </c>
    </row>
    <row r="76" spans="1:10" x14ac:dyDescent="0.2">
      <c r="A76" s="355" t="s">
        <v>16</v>
      </c>
      <c r="B76" s="355"/>
      <c r="C76" s="355"/>
      <c r="D76" s="355"/>
      <c r="E76" s="355"/>
      <c r="F76" s="355"/>
      <c r="G76" s="355"/>
      <c r="H76" s="355"/>
      <c r="I76" s="281"/>
      <c r="J76" s="286"/>
    </row>
    <row r="77" spans="1:10" ht="12" customHeight="1" x14ac:dyDescent="0.2">
      <c r="A77" s="276"/>
      <c r="B77" s="277"/>
      <c r="C77" s="277"/>
      <c r="D77" s="277"/>
      <c r="E77" s="277"/>
      <c r="F77" s="277"/>
      <c r="G77" s="277"/>
      <c r="H77" s="278"/>
      <c r="I77" s="281"/>
      <c r="J77" s="286"/>
    </row>
    <row r="78" spans="1:10" x14ac:dyDescent="0.2">
      <c r="A78" s="352" t="s">
        <v>441</v>
      </c>
      <c r="B78" s="354"/>
      <c r="C78" s="354"/>
      <c r="D78" s="354"/>
      <c r="E78" s="354"/>
      <c r="F78" s="354"/>
      <c r="G78" s="354"/>
      <c r="H78" s="354"/>
      <c r="I78" s="350">
        <v>26</v>
      </c>
      <c r="J78" s="351">
        <v>60</v>
      </c>
    </row>
    <row r="79" spans="1:10" x14ac:dyDescent="0.2">
      <c r="A79" s="355" t="s">
        <v>1220</v>
      </c>
      <c r="B79" s="355"/>
      <c r="C79" s="355"/>
      <c r="D79" s="355"/>
      <c r="E79" s="355"/>
      <c r="F79" s="355"/>
      <c r="G79" s="355"/>
      <c r="H79" s="355"/>
      <c r="I79" s="281"/>
      <c r="J79" s="286"/>
    </row>
    <row r="80" spans="1:10" ht="12" customHeight="1" x14ac:dyDescent="0.2">
      <c r="A80" s="276"/>
      <c r="B80" s="277"/>
      <c r="C80" s="277"/>
      <c r="D80" s="277"/>
      <c r="E80" s="277"/>
      <c r="F80" s="277"/>
      <c r="G80" s="277"/>
      <c r="H80" s="278"/>
      <c r="I80" s="281"/>
      <c r="J80" s="286"/>
    </row>
    <row r="81" spans="1:10" s="279" customFormat="1" x14ac:dyDescent="0.2">
      <c r="A81" s="352" t="s">
        <v>1217</v>
      </c>
      <c r="B81" s="354"/>
      <c r="C81" s="354"/>
      <c r="D81" s="354"/>
      <c r="E81" s="354"/>
      <c r="F81" s="354"/>
      <c r="G81" s="354"/>
      <c r="H81" s="354"/>
      <c r="I81" s="350">
        <v>27</v>
      </c>
      <c r="J81" s="351">
        <v>62</v>
      </c>
    </row>
    <row r="82" spans="1:10" x14ac:dyDescent="0.2">
      <c r="A82" s="355" t="s">
        <v>207</v>
      </c>
      <c r="B82" s="355"/>
      <c r="C82" s="355"/>
      <c r="D82" s="355"/>
      <c r="E82" s="355"/>
      <c r="F82" s="355"/>
      <c r="G82" s="355"/>
      <c r="H82" s="355"/>
      <c r="I82" s="281"/>
      <c r="J82" s="286"/>
    </row>
    <row r="83" spans="1:10" ht="12" customHeight="1" x14ac:dyDescent="0.2">
      <c r="A83" s="276"/>
      <c r="B83" s="277"/>
      <c r="C83" s="277"/>
      <c r="D83" s="277"/>
      <c r="E83" s="277"/>
      <c r="F83" s="277"/>
      <c r="G83" s="277"/>
      <c r="H83" s="278"/>
      <c r="I83" s="281"/>
      <c r="J83" s="286"/>
    </row>
    <row r="84" spans="1:10" x14ac:dyDescent="0.2">
      <c r="A84" s="352" t="s">
        <v>1218</v>
      </c>
      <c r="B84" s="354"/>
      <c r="C84" s="354"/>
      <c r="D84" s="354"/>
      <c r="E84" s="354"/>
      <c r="F84" s="354"/>
      <c r="G84" s="354"/>
      <c r="H84" s="354"/>
      <c r="I84" s="350">
        <v>27</v>
      </c>
      <c r="J84" s="351">
        <v>62</v>
      </c>
    </row>
    <row r="85" spans="1:10" x14ac:dyDescent="0.2">
      <c r="A85" s="355" t="s">
        <v>17</v>
      </c>
      <c r="B85" s="355"/>
      <c r="C85" s="355"/>
      <c r="D85" s="355"/>
      <c r="E85" s="355"/>
      <c r="F85" s="355"/>
      <c r="G85" s="355"/>
      <c r="H85" s="355"/>
      <c r="I85" s="281"/>
      <c r="J85" s="286"/>
    </row>
    <row r="86" spans="1:10" ht="12" customHeight="1" x14ac:dyDescent="0.2">
      <c r="A86" s="276"/>
      <c r="B86" s="277"/>
      <c r="C86" s="277"/>
      <c r="D86" s="277"/>
      <c r="E86" s="277"/>
      <c r="F86" s="277"/>
      <c r="G86" s="277"/>
      <c r="H86" s="278"/>
      <c r="I86" s="281"/>
      <c r="J86" s="286"/>
    </row>
    <row r="87" spans="1:10" x14ac:dyDescent="0.2">
      <c r="A87" s="356" t="s">
        <v>63</v>
      </c>
      <c r="B87" s="357"/>
      <c r="C87" s="357"/>
      <c r="D87" s="357"/>
      <c r="E87" s="357"/>
      <c r="F87" s="357"/>
      <c r="G87" s="357"/>
      <c r="H87" s="357"/>
      <c r="I87" s="281"/>
      <c r="J87" s="286"/>
    </row>
    <row r="88" spans="1:10" x14ac:dyDescent="0.2">
      <c r="A88" s="352" t="s">
        <v>1219</v>
      </c>
      <c r="B88" s="354"/>
      <c r="C88" s="354"/>
      <c r="D88" s="354"/>
      <c r="E88" s="354"/>
      <c r="F88" s="354"/>
      <c r="G88" s="354"/>
      <c r="H88" s="354"/>
      <c r="I88" s="350">
        <v>27</v>
      </c>
      <c r="J88" s="351">
        <v>62</v>
      </c>
    </row>
    <row r="89" spans="1:10" x14ac:dyDescent="0.2">
      <c r="A89" s="355" t="s">
        <v>140</v>
      </c>
      <c r="B89" s="355"/>
      <c r="C89" s="355"/>
      <c r="D89" s="355"/>
      <c r="E89" s="355"/>
      <c r="F89" s="355"/>
      <c r="G89" s="355"/>
      <c r="H89" s="355"/>
      <c r="I89" s="281"/>
      <c r="J89" s="286"/>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2"/>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3"/>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7"/>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0"/>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_1_wegiel" tooltip="str. 2" display="Tablica_1_wegiel"/>
    <hyperlink ref="J7" location="Tablica2_wegiel" tooltip="str. 16" display="Tablica2_wegiel"/>
    <hyperlink ref="I10" location="Tablica1_ropa" tooltip="str. 2" display="Tablica1_ropa"/>
    <hyperlink ref="J10" location="Tablica2_ropa" tooltip="str. 16" display="Tablica2_ropa"/>
    <hyperlink ref="I13" location="Tablica1_rudy_metali" tooltip="str. 2" display="Tablica1_rudy_metali"/>
    <hyperlink ref="J13" location="Tablica2_rudy_metali" tooltip="str. 16" display="Tablica2_rudy_metali"/>
    <hyperlink ref="I16" location="Tablica1_pozostale_gornicze" tooltip="str. 2" display="Tablica1_pozostale_gornicze"/>
    <hyperlink ref="J16" location="Tablica2_pozostale_gornicze" tooltip="str. 16" display="Tablica2_pozostale_gornicze"/>
    <hyperlink ref="I19" location="Tablica1_spozywcze" tooltip="str. 2" display="Tablica1_spozywcze"/>
    <hyperlink ref="J19" location="Tablica2_spozywcze" tooltip="str. 16" display="Tablica2_spozywcze"/>
    <hyperlink ref="J22" location="Tablica2_napoje" tooltip="str. 20" display="Tablica2_napoje"/>
    <hyperlink ref="I25" location="Tablica1_tytoniowe" tooltip="str. 4" display="Tablica1_tytoniowe"/>
    <hyperlink ref="J25" location="Tablica1_tytoniowe" tooltip="str. 20" display="Tablica1_tytoniowe"/>
    <hyperlink ref="I28" location="Tablica1_tekstylne" tooltip="str. 5" display="Tablica1_tekstylne"/>
    <hyperlink ref="J28" location="Tablica2_tekstylne" tooltip="str. 22" display="Tablica2_tekstylne"/>
    <hyperlink ref="J31" location="Tablica2_odziez" tooltip="str. 22" display="Tablica2_odziez"/>
    <hyperlink ref="I34" location="Tablica1_skóry" tooltip="str. 6" display="Tablica1_skóry"/>
    <hyperlink ref="J34" location="Tablica2_skory" tooltip="str. 24" display="Tablica2_skory"/>
    <hyperlink ref="I38" location="Tablica1_drewno" tooltip="str. 6" display="Tablica1_drewno"/>
    <hyperlink ref="J38" location="Tablica2_drewno" tooltip="str. 24" display="Tablica2_drewno"/>
    <hyperlink ref="J42" location="Tablica2_papier" tooltip="str. 26" display="Tablica2_papier"/>
    <hyperlink ref="I46" location="Tablica1_koks" tooltip="str. 7" display="Tablica1_koks"/>
    <hyperlink ref="J46" location="Tablica2_koks" tooltip="str. 26" display="Tablica2_koks"/>
    <hyperlink ref="I50" location="Tablica1_chemiczne" tooltip="str. 8" display="Tablica1_chemiczne"/>
    <hyperlink ref="J50" location="Tablica2_chemiczne" tooltip="str. 28" display="Tablica2_chemiczne"/>
    <hyperlink ref="I54" location="Tablica1_leki" tooltip="str. 9" display="Tablica1_leki"/>
    <hyperlink ref="J54" location="Tablica2_leki" tooltip="str. 30" display="Tablica2_leki"/>
    <hyperlink ref="I57" location="Tablica1_gumy" tooltip="str. 9" display="Tablica1_gumy"/>
    <hyperlink ref="J57" location="Tablica2_gumy" tooltip="str. 30" display="Tablica2_gumy"/>
    <hyperlink ref="J60" location="Tablica2_pozostale_niemetaliczne" tooltip="str. 32" display="Tablica2_pozostale_niemetaliczne"/>
    <hyperlink ref="I63" location="Tablica1_metale" tooltip="str. 11" display="Tablica1_metale"/>
    <hyperlink ref="J63" location="Tablica2_metale" tooltip="str. 34" display="Tablica2_metale"/>
    <hyperlink ref="I66" location="Tablica1_wyroby_metalowe" tooltip="str. 12" display="Tablica1_wyroby_metalowe"/>
    <hyperlink ref="J66" location="Tablica2_wyroby_metalowe" tooltip="str. 36" display="Tablica2_wyroby_metalowe"/>
    <hyperlink ref="J69" location="Tablica2_komputery" tooltip="str. 36" display="Tablica2_komputery"/>
    <hyperlink ref="J72" location="Tablica2_elektryczne" tooltip="str. 38" display="Tablica2_elektryczne"/>
    <hyperlink ref="J75" location="Tablica2_inne_maszyny" tooltip="str. 40" display="Tablica2_inne_maszyny"/>
    <hyperlink ref="J78" location="Tablica2_samochody" tooltip="str. 42" display="Tablica2_samochody"/>
    <hyperlink ref="I81" location="Tablica1_transportowe" tooltip="str. 15" display="Tablica1_transportowe"/>
    <hyperlink ref="J81" location="Tablica2_transportowe" tooltip="str. 42" display="Tablica2_transportowe"/>
    <hyperlink ref="I84" location="Tablica1_meble" tooltip="str. 15" display="Tablica1_meble"/>
    <hyperlink ref="J84" location="Tablica2_meble" tooltip="str. 42" display="Tablica2_meble"/>
    <hyperlink ref="I88" location="Tablica1_energia" tooltip="str. 15" display="Tablica1_energia"/>
    <hyperlink ref="J88" location="Tablica2_energia" tooltip="str. 42" display="Tablica2_energia"/>
    <hyperlink ref="I72" location="Tablica1_elektryczne" tooltip="str. 12" display="Tablica1_elektryczne"/>
    <hyperlink ref="I22" location="Tablica1_napoje" display="Tablica1_napoje"/>
    <hyperlink ref="I31" location="Tablica1_odziez" display="Tablica1_odziez"/>
    <hyperlink ref="I60" location="Tablica1_pozostale_niemetaliczne" display="Tablica1_pozostale_niemetaliczne"/>
    <hyperlink ref="I69" location="Tablica1_komputery" display="Tablica1_komputery"/>
    <hyperlink ref="I75" location="Tablica1_inne_maszyny" display="Tablica1_inne_maszyny"/>
    <hyperlink ref="I78" location="Tablica1_samochody" display="Tablica1_samochody"/>
    <hyperlink ref="I42" location="Tablica1_papier" display="Tablica1_papier"/>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1009"/>
  <sheetViews>
    <sheetView zoomScale="120" zoomScaleNormal="120" zoomScaleSheetLayoutView="91" workbookViewId="0">
      <pane ySplit="5" topLeftCell="A6" activePane="bottomLeft" state="frozen"/>
      <selection pane="bottomLeft" activeCell="G1" sqref="G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42578125" style="13" customWidth="1"/>
    <col min="6" max="6" width="7.7109375" style="14" customWidth="1"/>
    <col min="7" max="8" width="7.7109375" style="13" customWidth="1"/>
    <col min="9" max="9" width="0.42578125" style="13" customWidth="1"/>
    <col min="10" max="10" width="27" style="118" customWidth="1"/>
    <col min="11" max="16384" width="9.140625" style="13"/>
  </cols>
  <sheetData>
    <row r="1" spans="1:10" ht="12.75" x14ac:dyDescent="0.2">
      <c r="A1" s="333" t="s">
        <v>1638</v>
      </c>
      <c r="B1" s="116"/>
      <c r="C1" s="227"/>
      <c r="D1" s="227"/>
      <c r="E1" s="116"/>
      <c r="F1" s="227"/>
      <c r="G1" s="116"/>
      <c r="H1" s="116"/>
      <c r="I1" s="116"/>
      <c r="J1" s="117"/>
    </row>
    <row r="2" spans="1:10" ht="12.75" x14ac:dyDescent="0.2">
      <c r="A2" s="117" t="s">
        <v>1639</v>
      </c>
      <c r="B2" s="334"/>
      <c r="C2" s="116"/>
      <c r="D2" s="116"/>
      <c r="E2" s="116"/>
      <c r="F2" s="227"/>
      <c r="G2" s="116"/>
      <c r="H2" s="116"/>
      <c r="I2" s="116"/>
      <c r="J2" s="117"/>
    </row>
    <row r="3" spans="1:10" ht="12" customHeight="1" x14ac:dyDescent="0.2">
      <c r="A3" s="370" t="s">
        <v>90</v>
      </c>
      <c r="B3" s="371"/>
      <c r="C3" s="376" t="s">
        <v>868</v>
      </c>
      <c r="D3" s="16"/>
      <c r="E3" s="17"/>
      <c r="F3" s="18">
        <v>2018</v>
      </c>
      <c r="G3" s="19"/>
      <c r="H3" s="20"/>
      <c r="I3" s="21"/>
      <c r="J3" s="378" t="s">
        <v>91</v>
      </c>
    </row>
    <row r="4" spans="1:10" ht="12" customHeight="1" x14ac:dyDescent="0.2">
      <c r="A4" s="372"/>
      <c r="B4" s="373"/>
      <c r="C4" s="377"/>
      <c r="D4" s="22" t="s">
        <v>172</v>
      </c>
      <c r="E4" s="22" t="str">
        <f>"I-" &amp; D4</f>
        <v>I-XI</v>
      </c>
      <c r="F4" s="23" t="str">
        <f>D4</f>
        <v>XI</v>
      </c>
      <c r="G4" s="19"/>
      <c r="H4" s="349" t="str">
        <f>E4</f>
        <v>I-XI</v>
      </c>
      <c r="I4" s="24"/>
      <c r="J4" s="379"/>
    </row>
    <row r="5" spans="1:10" ht="24" customHeight="1" x14ac:dyDescent="0.2">
      <c r="A5" s="374"/>
      <c r="B5" s="375"/>
      <c r="C5" s="128" t="s">
        <v>869</v>
      </c>
      <c r="D5" s="25" t="s">
        <v>66</v>
      </c>
      <c r="E5" s="82"/>
      <c r="F5" s="25" t="str">
        <f>D4 &amp; " 2017=100"</f>
        <v>XI 2017=100</v>
      </c>
      <c r="G5" s="25" t="s">
        <v>1637</v>
      </c>
      <c r="H5" s="349" t="str">
        <f>E4 &amp; " 2017=100"</f>
        <v>I-XI 2017=100</v>
      </c>
      <c r="I5" s="26"/>
      <c r="J5" s="380"/>
    </row>
    <row r="6" spans="1:10" ht="9" customHeight="1" x14ac:dyDescent="0.2">
      <c r="C6" s="21"/>
      <c r="D6" s="21"/>
      <c r="E6" s="21"/>
      <c r="F6" s="21"/>
    </row>
    <row r="7" spans="1:10" x14ac:dyDescent="0.2">
      <c r="A7" s="385" t="s">
        <v>861</v>
      </c>
      <c r="B7" s="385"/>
      <c r="C7" s="385"/>
      <c r="D7" s="385"/>
      <c r="E7" s="385"/>
      <c r="F7" s="385"/>
      <c r="G7" s="385"/>
      <c r="H7" s="385"/>
      <c r="I7" s="385"/>
      <c r="J7" s="385"/>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5553</v>
      </c>
      <c r="E9" s="33">
        <v>58897</v>
      </c>
      <c r="F9" s="34">
        <v>97.5</v>
      </c>
      <c r="G9" s="35">
        <v>94.4</v>
      </c>
      <c r="H9" s="35">
        <v>96.9</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4721</v>
      </c>
      <c r="E11" s="33">
        <v>53591</v>
      </c>
      <c r="F11" s="34">
        <v>95.5</v>
      </c>
      <c r="G11" s="35">
        <v>100.4</v>
      </c>
      <c r="H11" s="35">
        <v>95.5</v>
      </c>
      <c r="I11" s="66"/>
      <c r="J11" s="121" t="s">
        <v>843</v>
      </c>
    </row>
    <row r="12" spans="1:10" ht="9.9499999999999993" customHeight="1" x14ac:dyDescent="0.2">
      <c r="A12" s="27"/>
      <c r="B12" s="27" t="s">
        <v>25</v>
      </c>
      <c r="C12" s="28"/>
      <c r="D12" s="37"/>
      <c r="E12" s="37"/>
      <c r="F12" s="37"/>
    </row>
    <row r="13" spans="1:10" x14ac:dyDescent="0.2">
      <c r="A13" s="385" t="s">
        <v>862</v>
      </c>
      <c r="B13" s="385"/>
      <c r="C13" s="385"/>
      <c r="D13" s="385"/>
      <c r="E13" s="385"/>
      <c r="F13" s="385"/>
      <c r="G13" s="385"/>
      <c r="H13" s="385"/>
      <c r="I13" s="385"/>
      <c r="J13" s="385"/>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79.900000000000006</v>
      </c>
      <c r="E16" s="33">
        <v>815</v>
      </c>
      <c r="F16" s="48">
        <v>103</v>
      </c>
      <c r="G16" s="35">
        <v>98.4</v>
      </c>
      <c r="H16" s="35">
        <v>102.3</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1614</v>
      </c>
    </row>
    <row r="19" spans="1:10" ht="12.75" x14ac:dyDescent="0.2">
      <c r="A19" s="30" t="s">
        <v>821</v>
      </c>
      <c r="B19" s="45" t="s">
        <v>25</v>
      </c>
      <c r="C19" s="46" t="s">
        <v>822</v>
      </c>
      <c r="D19" s="51">
        <v>446</v>
      </c>
      <c r="E19" s="33">
        <v>5054</v>
      </c>
      <c r="F19" s="48">
        <v>96.8</v>
      </c>
      <c r="G19" s="35">
        <v>99.8</v>
      </c>
      <c r="H19" s="35">
        <v>103.9</v>
      </c>
      <c r="I19" s="36"/>
      <c r="J19" s="121" t="s">
        <v>1615</v>
      </c>
    </row>
    <row r="20" spans="1:10" ht="9" customHeight="1" x14ac:dyDescent="0.2">
      <c r="A20" s="52"/>
      <c r="B20" s="40" t="s">
        <v>25</v>
      </c>
      <c r="C20" s="14"/>
      <c r="D20" s="39"/>
      <c r="E20" s="39"/>
      <c r="F20" s="39"/>
    </row>
    <row r="21" spans="1:10" x14ac:dyDescent="0.2">
      <c r="A21" s="386" t="s">
        <v>863</v>
      </c>
      <c r="B21" s="386"/>
      <c r="C21" s="386"/>
      <c r="D21" s="386"/>
      <c r="E21" s="386"/>
      <c r="F21" s="386"/>
      <c r="G21" s="386"/>
      <c r="H21" s="386"/>
      <c r="I21" s="386"/>
      <c r="J21" s="386"/>
    </row>
    <row r="22" spans="1:10" ht="9" customHeight="1" x14ac:dyDescent="0.2">
      <c r="A22" s="30"/>
      <c r="B22" s="30" t="s">
        <v>25</v>
      </c>
      <c r="C22" s="14"/>
      <c r="D22" s="39"/>
      <c r="E22" s="39"/>
      <c r="F22" s="39"/>
      <c r="J22" s="121"/>
    </row>
    <row r="23" spans="1:10" x14ac:dyDescent="0.2">
      <c r="A23" s="44" t="s">
        <v>220</v>
      </c>
      <c r="B23" s="53" t="s">
        <v>25</v>
      </c>
      <c r="C23" s="46" t="s">
        <v>26</v>
      </c>
      <c r="D23" s="33">
        <v>2634</v>
      </c>
      <c r="E23" s="33">
        <v>29731</v>
      </c>
      <c r="F23" s="48">
        <v>97.6</v>
      </c>
      <c r="G23" s="35">
        <v>89.7</v>
      </c>
      <c r="H23" s="35">
        <v>96.7</v>
      </c>
      <c r="I23" s="36"/>
      <c r="J23" s="121" t="s">
        <v>482</v>
      </c>
    </row>
    <row r="24" spans="1:10" x14ac:dyDescent="0.2">
      <c r="A24" s="54"/>
      <c r="B24" s="55"/>
      <c r="C24" s="46" t="s">
        <v>27</v>
      </c>
      <c r="D24" s="56">
        <v>36.799999999999997</v>
      </c>
      <c r="E24" s="33">
        <v>424</v>
      </c>
      <c r="F24" s="48">
        <v>95.5</v>
      </c>
      <c r="G24" s="35">
        <v>88.9</v>
      </c>
      <c r="H24" s="35">
        <v>96.8</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144</v>
      </c>
      <c r="E26" s="33">
        <v>1642</v>
      </c>
      <c r="F26" s="48">
        <v>97.9</v>
      </c>
      <c r="G26" s="35">
        <v>90.5</v>
      </c>
      <c r="H26" s="35">
        <v>95.9</v>
      </c>
      <c r="I26" s="36"/>
      <c r="J26" s="121" t="s">
        <v>483</v>
      </c>
    </row>
    <row r="27" spans="1:10" x14ac:dyDescent="0.2">
      <c r="A27" s="30"/>
      <c r="B27" s="53"/>
      <c r="C27" s="46" t="s">
        <v>27</v>
      </c>
      <c r="D27" s="56">
        <v>32.799999999999997</v>
      </c>
      <c r="E27" s="33">
        <v>375</v>
      </c>
      <c r="F27" s="48">
        <v>95.6</v>
      </c>
      <c r="G27" s="35">
        <v>90.5</v>
      </c>
      <c r="H27" s="35">
        <v>95.9</v>
      </c>
      <c r="I27" s="36"/>
      <c r="J27" s="121"/>
    </row>
    <row r="28" spans="1:10" ht="9" customHeight="1" x14ac:dyDescent="0.2">
      <c r="A28" s="54"/>
      <c r="B28" s="45"/>
      <c r="C28" s="14"/>
      <c r="D28" s="39"/>
      <c r="E28" s="39"/>
      <c r="F28" s="39"/>
    </row>
    <row r="29" spans="1:10" x14ac:dyDescent="0.2">
      <c r="A29" s="386" t="s">
        <v>1554</v>
      </c>
      <c r="B29" s="386"/>
      <c r="C29" s="386"/>
      <c r="D29" s="386"/>
      <c r="E29" s="386"/>
      <c r="F29" s="386"/>
      <c r="G29" s="386"/>
      <c r="H29" s="386"/>
      <c r="I29" s="386"/>
      <c r="J29" s="386"/>
    </row>
    <row r="30" spans="1:10" ht="9" customHeight="1" x14ac:dyDescent="0.2">
      <c r="A30" s="14"/>
      <c r="B30" s="30"/>
      <c r="C30" s="14"/>
      <c r="D30" s="39"/>
      <c r="E30" s="39"/>
      <c r="F30" s="39"/>
    </row>
    <row r="31" spans="1:10" ht="12.75" x14ac:dyDescent="0.2">
      <c r="A31" s="30" t="s">
        <v>1550</v>
      </c>
      <c r="B31" s="53"/>
      <c r="C31" s="46"/>
      <c r="D31" s="41"/>
      <c r="E31" s="41"/>
      <c r="F31" s="42"/>
      <c r="G31" s="43"/>
      <c r="H31" s="43"/>
      <c r="J31" s="121" t="s">
        <v>1551</v>
      </c>
    </row>
    <row r="32" spans="1:10" x14ac:dyDescent="0.2">
      <c r="A32" s="44" t="s">
        <v>269</v>
      </c>
      <c r="B32" s="55"/>
      <c r="C32" s="46" t="s">
        <v>26</v>
      </c>
      <c r="D32" s="56">
        <v>45.9</v>
      </c>
      <c r="E32" s="33">
        <v>570</v>
      </c>
      <c r="F32" s="48">
        <v>92</v>
      </c>
      <c r="G32" s="35">
        <v>91.2</v>
      </c>
      <c r="H32" s="35">
        <v>93</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6">
        <v>88.4</v>
      </c>
      <c r="E34" s="33">
        <v>779</v>
      </c>
      <c r="F34" s="48">
        <v>90.4</v>
      </c>
      <c r="G34" s="35">
        <v>86.3</v>
      </c>
      <c r="H34" s="35">
        <v>87.7</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31.3</v>
      </c>
      <c r="E36" s="59">
        <v>354</v>
      </c>
      <c r="F36" s="48">
        <v>157.6</v>
      </c>
      <c r="G36" s="35">
        <v>94</v>
      </c>
      <c r="H36" s="35">
        <v>109.7</v>
      </c>
      <c r="I36" s="36"/>
      <c r="J36" s="121" t="s">
        <v>845</v>
      </c>
    </row>
    <row r="37" spans="1:10" ht="9" customHeight="1" x14ac:dyDescent="0.2">
      <c r="A37" s="40"/>
      <c r="B37" s="40"/>
      <c r="C37" s="60"/>
      <c r="D37" s="39"/>
      <c r="E37" s="39"/>
      <c r="F37" s="39"/>
      <c r="J37" s="121"/>
    </row>
    <row r="38" spans="1:10" x14ac:dyDescent="0.2">
      <c r="A38" s="386" t="s">
        <v>864</v>
      </c>
      <c r="B38" s="386"/>
      <c r="C38" s="386"/>
      <c r="D38" s="386"/>
      <c r="E38" s="386"/>
      <c r="F38" s="386"/>
      <c r="G38" s="386"/>
      <c r="H38" s="386"/>
      <c r="I38" s="386"/>
      <c r="J38" s="386"/>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16.2</v>
      </c>
      <c r="E42" s="59">
        <v>179</v>
      </c>
      <c r="F42" s="48">
        <v>97.6</v>
      </c>
      <c r="G42" s="35">
        <v>93.2</v>
      </c>
      <c r="H42" s="35">
        <v>95.4</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124</v>
      </c>
      <c r="E44" s="33">
        <v>1251</v>
      </c>
      <c r="F44" s="48">
        <v>108.7</v>
      </c>
      <c r="G44" s="35">
        <v>98.6</v>
      </c>
      <c r="H44" s="35">
        <v>108</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10.8</v>
      </c>
      <c r="E46" s="59">
        <v>112</v>
      </c>
      <c r="F46" s="48">
        <v>111.4</v>
      </c>
      <c r="G46" s="35">
        <v>96.4</v>
      </c>
      <c r="H46" s="35">
        <v>107.8</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253</v>
      </c>
      <c r="E48" s="33">
        <v>2517</v>
      </c>
      <c r="F48" s="48">
        <v>106.2</v>
      </c>
      <c r="G48" s="35">
        <v>96.6</v>
      </c>
      <c r="H48" s="35">
        <v>101.9</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65.599999999999994</v>
      </c>
      <c r="E50" s="33">
        <v>742</v>
      </c>
      <c r="F50" s="48">
        <v>98.5</v>
      </c>
      <c r="G50" s="35">
        <v>94.7</v>
      </c>
      <c r="H50" s="35">
        <v>96.5</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2272</v>
      </c>
      <c r="E54" s="33">
        <v>24206</v>
      </c>
      <c r="F54" s="48">
        <v>117.3</v>
      </c>
      <c r="G54" s="35">
        <v>92.4</v>
      </c>
      <c r="H54" s="35">
        <v>96.1</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7352</v>
      </c>
      <c r="E56" s="33">
        <v>80184</v>
      </c>
      <c r="F56" s="48">
        <v>97.4</v>
      </c>
      <c r="G56" s="35">
        <v>90.4</v>
      </c>
      <c r="H56" s="35">
        <v>95.8</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814</v>
      </c>
      <c r="E58" s="33">
        <v>9179</v>
      </c>
      <c r="F58" s="48">
        <v>92.7</v>
      </c>
      <c r="G58" s="35">
        <v>91.5</v>
      </c>
      <c r="H58" s="35">
        <v>102</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6251</v>
      </c>
      <c r="E60" s="33">
        <v>62018</v>
      </c>
      <c r="F60" s="48">
        <v>119.7</v>
      </c>
      <c r="G60" s="35">
        <v>100.9</v>
      </c>
      <c r="H60" s="35">
        <v>106.7</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2453</v>
      </c>
      <c r="E62" s="33">
        <v>25940</v>
      </c>
      <c r="F62" s="48">
        <v>85.6</v>
      </c>
      <c r="G62" s="35">
        <v>92.1</v>
      </c>
      <c r="H62" s="35">
        <v>87.4</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6383</v>
      </c>
      <c r="E64" s="33">
        <v>63878</v>
      </c>
      <c r="F64" s="42">
        <v>106.2</v>
      </c>
      <c r="G64" s="35">
        <v>97.3</v>
      </c>
      <c r="H64" s="43">
        <v>106.8</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1460</v>
      </c>
      <c r="E66" s="33">
        <v>9153</v>
      </c>
      <c r="F66" s="48">
        <v>172.8</v>
      </c>
      <c r="G66" s="35">
        <v>102.4</v>
      </c>
      <c r="H66" s="35">
        <v>120.7</v>
      </c>
      <c r="I66" s="36"/>
      <c r="J66" s="121" t="s">
        <v>493</v>
      </c>
    </row>
    <row r="67" spans="1:10" ht="8.1" customHeight="1" x14ac:dyDescent="0.2">
      <c r="A67" s="30"/>
      <c r="B67" s="30"/>
      <c r="C67" s="60"/>
      <c r="D67" s="47"/>
      <c r="E67" s="65"/>
      <c r="F67" s="34"/>
      <c r="G67" s="66"/>
      <c r="H67" s="36"/>
      <c r="I67" s="36"/>
      <c r="J67" s="121"/>
    </row>
    <row r="68" spans="1:10" ht="32.1" customHeight="1" x14ac:dyDescent="0.2">
      <c r="A68" s="387" t="s">
        <v>1555</v>
      </c>
      <c r="B68" s="387"/>
      <c r="C68" s="387"/>
      <c r="D68" s="387"/>
      <c r="E68" s="387"/>
      <c r="F68" s="387"/>
      <c r="G68" s="387"/>
      <c r="H68" s="387"/>
      <c r="I68" s="387"/>
      <c r="J68" s="387"/>
    </row>
    <row r="69" spans="1:10" ht="32.1" customHeight="1" x14ac:dyDescent="0.2">
      <c r="A69" s="388" t="s">
        <v>215</v>
      </c>
      <c r="B69" s="388"/>
      <c r="C69" s="388"/>
      <c r="D69" s="388"/>
      <c r="E69" s="388"/>
      <c r="F69" s="388"/>
      <c r="G69" s="388"/>
      <c r="H69" s="388"/>
      <c r="I69" s="388"/>
      <c r="J69" s="388"/>
    </row>
    <row r="70" spans="1:10" ht="12.75" x14ac:dyDescent="0.2">
      <c r="A70" s="116" t="str">
        <f>$A$1 &amp; " (cd.)"</f>
        <v>TABL. 1. PRODUKCJA WAŻNIEJSZYCH WYROBÓW PRZEMYSŁOWYCH W LISTOPADZIE 2018 r. (cd.)</v>
      </c>
      <c r="C70" s="14"/>
      <c r="D70" s="14"/>
    </row>
    <row r="71" spans="1:10" ht="12" customHeight="1" x14ac:dyDescent="0.2">
      <c r="A71" s="117" t="str">
        <f>$A$2 &amp; " (cont.)"</f>
        <v>TABL. 1. PRODUCTION OF MAJOR INDUSTRIAL PRODUCTS IN NOVEMBER 2018 (cont.)</v>
      </c>
      <c r="B71" s="15"/>
    </row>
    <row r="72" spans="1:10" ht="12" customHeight="1" x14ac:dyDescent="0.2">
      <c r="A72" s="370" t="str">
        <f>$A$3</f>
        <v>WYROBY
wg Polskiej Klasyfikacji 
Wyrobów i Usług (PKWiU) / PRODPOL</v>
      </c>
      <c r="B72" s="371"/>
      <c r="C72" s="376" t="str">
        <f>$C$3</f>
        <v xml:space="preserve">Jednostka
miary  </v>
      </c>
      <c r="D72" s="16"/>
      <c r="E72" s="17"/>
      <c r="F72" s="18">
        <f>$F$3</f>
        <v>2018</v>
      </c>
      <c r="G72" s="19"/>
      <c r="H72" s="20"/>
      <c r="I72" s="21"/>
      <c r="J72" s="378" t="str">
        <f>$J$3</f>
        <v xml:space="preserve">PRODUCTS                                                                    by Polish Classification of Products and Services (PKWiU)/PRODPOL </v>
      </c>
    </row>
    <row r="73" spans="1:10" x14ac:dyDescent="0.2">
      <c r="A73" s="372"/>
      <c r="B73" s="373"/>
      <c r="C73" s="377"/>
      <c r="D73" s="22" t="str">
        <f>$D$4</f>
        <v>XI</v>
      </c>
      <c r="E73" s="22" t="str">
        <f>$E$4</f>
        <v>I-XI</v>
      </c>
      <c r="F73" s="23" t="str">
        <f>$F$4</f>
        <v>XI</v>
      </c>
      <c r="G73" s="19"/>
      <c r="H73" s="349" t="str">
        <f>$H$4</f>
        <v>I-XI</v>
      </c>
      <c r="I73" s="24"/>
      <c r="J73" s="379"/>
    </row>
    <row r="74" spans="1:10" ht="24" customHeight="1" x14ac:dyDescent="0.2">
      <c r="A74" s="374"/>
      <c r="B74" s="375"/>
      <c r="C74" s="128" t="str">
        <f>$C$5</f>
        <v>Measure-ment unit</v>
      </c>
      <c r="D74" s="25" t="str">
        <f>$D$5</f>
        <v>Liczby
bezwzględne</v>
      </c>
      <c r="E74" s="82"/>
      <c r="F74" s="25" t="str">
        <f>$F$5</f>
        <v>XI 2017=100</v>
      </c>
      <c r="G74" s="25" t="str">
        <f>$G$5</f>
        <v>X 2018=100</v>
      </c>
      <c r="H74" s="349" t="str">
        <f>$H$5</f>
        <v>I-XI 2017=100</v>
      </c>
      <c r="I74" s="26"/>
      <c r="J74" s="380"/>
    </row>
    <row r="75" spans="1:10" x14ac:dyDescent="0.2">
      <c r="C75" s="21"/>
      <c r="D75" s="21"/>
      <c r="E75" s="21"/>
      <c r="F75" s="21"/>
    </row>
    <row r="76" spans="1:10" ht="9" customHeight="1" x14ac:dyDescent="0.2">
      <c r="A76" s="386" t="s">
        <v>963</v>
      </c>
      <c r="B76" s="386"/>
      <c r="C76" s="386"/>
      <c r="D76" s="386"/>
      <c r="E76" s="386"/>
      <c r="F76" s="386"/>
      <c r="G76" s="386"/>
      <c r="H76" s="386"/>
      <c r="I76" s="386"/>
      <c r="J76" s="386"/>
    </row>
    <row r="77" spans="1:10" x14ac:dyDescent="0.2">
      <c r="C77" s="14"/>
      <c r="D77" s="14"/>
      <c r="E77" s="14"/>
    </row>
    <row r="78" spans="1:10" ht="9.9499999999999993" customHeight="1" x14ac:dyDescent="0.2">
      <c r="A78" s="44" t="s">
        <v>221</v>
      </c>
      <c r="B78" s="62"/>
      <c r="C78" s="46" t="s">
        <v>26</v>
      </c>
      <c r="D78" s="47">
        <v>63.2</v>
      </c>
      <c r="E78" s="33">
        <v>560</v>
      </c>
      <c r="F78" s="48">
        <v>89</v>
      </c>
      <c r="G78" s="35">
        <v>79.599999999999994</v>
      </c>
      <c r="H78" s="35">
        <v>86.1</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2576</v>
      </c>
      <c r="E80" s="33">
        <v>37366</v>
      </c>
      <c r="F80" s="48">
        <v>71.5</v>
      </c>
      <c r="G80" s="35">
        <v>99</v>
      </c>
      <c r="H80" s="35">
        <v>76.099999999999994</v>
      </c>
      <c r="I80" s="36"/>
      <c r="J80" s="121" t="s">
        <v>495</v>
      </c>
    </row>
    <row r="81" spans="1:10" x14ac:dyDescent="0.2">
      <c r="A81" s="30"/>
      <c r="B81" s="30"/>
      <c r="C81" s="46"/>
      <c r="D81" s="42"/>
      <c r="E81" s="41"/>
      <c r="F81" s="42"/>
      <c r="G81" s="43"/>
      <c r="H81" s="43"/>
      <c r="J81" s="121"/>
    </row>
    <row r="82" spans="1:10" ht="9.9499999999999993" customHeight="1" x14ac:dyDescent="0.2">
      <c r="A82" s="30" t="s">
        <v>1596</v>
      </c>
      <c r="B82" s="64"/>
      <c r="C82" s="46"/>
      <c r="D82" s="42"/>
      <c r="E82" s="41"/>
      <c r="F82" s="42"/>
      <c r="G82" s="43"/>
      <c r="H82" s="43"/>
      <c r="J82" s="121" t="s">
        <v>496</v>
      </c>
    </row>
    <row r="83" spans="1:10" x14ac:dyDescent="0.2">
      <c r="A83" s="44" t="s">
        <v>1597</v>
      </c>
      <c r="B83" s="63"/>
      <c r="C83" s="46" t="s">
        <v>26</v>
      </c>
      <c r="D83" s="47">
        <v>17.600000000000001</v>
      </c>
      <c r="E83" s="59">
        <v>368</v>
      </c>
      <c r="F83" s="48">
        <v>115.3</v>
      </c>
      <c r="G83" s="35">
        <v>98.1</v>
      </c>
      <c r="H83" s="35">
        <v>110.9</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33.700000000000003</v>
      </c>
      <c r="E85" s="59">
        <v>297</v>
      </c>
      <c r="F85" s="48">
        <v>91.6</v>
      </c>
      <c r="G85" s="35">
        <v>98.2</v>
      </c>
      <c r="H85" s="35">
        <v>95.9</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2506</v>
      </c>
      <c r="E87" s="33">
        <v>29198</v>
      </c>
      <c r="F87" s="48">
        <v>99.9</v>
      </c>
      <c r="G87" s="35">
        <v>96</v>
      </c>
      <c r="H87" s="35">
        <v>98.7</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160</v>
      </c>
      <c r="E89" s="33">
        <v>1977</v>
      </c>
      <c r="F89" s="48">
        <v>105.3</v>
      </c>
      <c r="G89" s="35">
        <v>90.2</v>
      </c>
      <c r="H89" s="35">
        <v>103.1</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11.2</v>
      </c>
      <c r="E91" s="59">
        <v>176</v>
      </c>
      <c r="F91" s="48">
        <v>103.3</v>
      </c>
      <c r="G91" s="35">
        <v>92.9</v>
      </c>
      <c r="H91" s="35">
        <v>108.2</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17.100000000000001</v>
      </c>
      <c r="E93" s="59">
        <v>201</v>
      </c>
      <c r="F93" s="48">
        <v>98.7</v>
      </c>
      <c r="G93" s="35">
        <v>96.4</v>
      </c>
      <c r="H93" s="35">
        <v>105.1</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28.5</v>
      </c>
      <c r="E95" s="59">
        <v>316</v>
      </c>
      <c r="F95" s="48">
        <v>102.2</v>
      </c>
      <c r="G95" s="35">
        <v>97.9</v>
      </c>
      <c r="H95" s="35">
        <v>104.4</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40.299999999999997</v>
      </c>
      <c r="E99" s="33">
        <v>427</v>
      </c>
      <c r="F99" s="48">
        <v>103.1</v>
      </c>
      <c r="G99" s="35">
        <v>98.4</v>
      </c>
      <c r="H99" s="35">
        <v>102.8</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291</v>
      </c>
      <c r="E101" s="33">
        <v>3365</v>
      </c>
      <c r="F101" s="48">
        <v>105.9</v>
      </c>
      <c r="G101" s="35">
        <v>96.1</v>
      </c>
      <c r="H101" s="35">
        <v>100.1</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161</v>
      </c>
      <c r="E103" s="33">
        <v>1671</v>
      </c>
      <c r="F103" s="48">
        <v>102.1</v>
      </c>
      <c r="G103" s="296">
        <v>93.2</v>
      </c>
      <c r="H103" s="35">
        <v>103.8</v>
      </c>
      <c r="I103" s="36"/>
      <c r="J103" s="121" t="s">
        <v>500</v>
      </c>
    </row>
    <row r="104" spans="1:10" x14ac:dyDescent="0.2">
      <c r="B104" s="45"/>
      <c r="C104" s="46"/>
      <c r="D104" s="42"/>
      <c r="E104" s="41"/>
      <c r="F104" s="42"/>
      <c r="G104" s="297"/>
      <c r="H104" s="43"/>
      <c r="J104" s="121"/>
    </row>
    <row r="105" spans="1:10" ht="9.9499999999999993" customHeight="1" x14ac:dyDescent="0.2">
      <c r="A105" s="44" t="s">
        <v>223</v>
      </c>
      <c r="B105" s="45"/>
      <c r="C105" s="46" t="s">
        <v>26</v>
      </c>
      <c r="D105" s="47">
        <v>15.7</v>
      </c>
      <c r="E105" s="59">
        <v>165</v>
      </c>
      <c r="F105" s="48">
        <v>113.5</v>
      </c>
      <c r="G105" s="296">
        <v>97</v>
      </c>
      <c r="H105" s="35">
        <v>112.1</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856</v>
      </c>
      <c r="E107" s="33">
        <v>9467</v>
      </c>
      <c r="F107" s="48">
        <v>85.3</v>
      </c>
      <c r="G107" s="35">
        <v>100.9</v>
      </c>
      <c r="H107" s="35">
        <v>97.9</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1356</v>
      </c>
      <c r="E109" s="33">
        <v>19331</v>
      </c>
      <c r="F109" s="48">
        <v>79.099999999999994</v>
      </c>
      <c r="G109" s="35">
        <v>69.099999999999994</v>
      </c>
      <c r="H109" s="35">
        <v>108</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452</v>
      </c>
      <c r="E111" s="33">
        <v>4786</v>
      </c>
      <c r="F111" s="48">
        <v>108.4</v>
      </c>
      <c r="G111" s="35">
        <v>111.9</v>
      </c>
      <c r="H111" s="35">
        <v>109.2</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88.3</v>
      </c>
      <c r="E113" s="33">
        <v>952</v>
      </c>
      <c r="F113" s="69">
        <v>102.3</v>
      </c>
      <c r="G113" s="35">
        <v>93.3</v>
      </c>
      <c r="H113" s="35">
        <v>101.5</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5.6</v>
      </c>
      <c r="E115" s="71">
        <v>60.1</v>
      </c>
      <c r="F115" s="69">
        <v>102</v>
      </c>
      <c r="G115" s="35">
        <v>97.6</v>
      </c>
      <c r="H115" s="35">
        <v>102.2</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46.4</v>
      </c>
      <c r="E118" s="70">
        <v>507</v>
      </c>
      <c r="F118" s="69">
        <v>101.6</v>
      </c>
      <c r="G118" s="35">
        <v>94.8</v>
      </c>
      <c r="H118" s="35">
        <v>101</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14.4</v>
      </c>
      <c r="E120" s="335">
        <v>143</v>
      </c>
      <c r="F120" s="69">
        <v>99.5</v>
      </c>
      <c r="G120" s="35">
        <v>94.8</v>
      </c>
      <c r="H120" s="35">
        <v>99.6</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336">
        <v>526</v>
      </c>
      <c r="E122" s="33">
        <v>1669</v>
      </c>
      <c r="F122" s="34">
        <v>95</v>
      </c>
      <c r="G122" s="56">
        <v>94.4</v>
      </c>
      <c r="H122" s="35">
        <v>100.6</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41.5</v>
      </c>
      <c r="E124" s="59">
        <v>394</v>
      </c>
      <c r="F124" s="48">
        <v>104.1</v>
      </c>
      <c r="G124" s="35">
        <v>91.9</v>
      </c>
      <c r="H124" s="35">
        <v>108.5</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25.3</v>
      </c>
      <c r="E126" s="73">
        <v>251</v>
      </c>
      <c r="F126" s="48">
        <v>106.9</v>
      </c>
      <c r="G126" s="35">
        <v>91.8</v>
      </c>
      <c r="H126" s="35">
        <v>110</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6.1</v>
      </c>
      <c r="E128" s="34">
        <v>54.1</v>
      </c>
      <c r="F128" s="48">
        <v>92.3</v>
      </c>
      <c r="G128" s="35">
        <v>93.4</v>
      </c>
      <c r="H128" s="35">
        <v>104.6</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17.399999999999999</v>
      </c>
      <c r="E130" s="73">
        <v>247</v>
      </c>
      <c r="F130" s="42">
        <v>95.7</v>
      </c>
      <c r="G130" s="43">
        <v>88.8</v>
      </c>
      <c r="H130" s="35">
        <v>98.8</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1633</v>
      </c>
      <c r="B132" s="40" t="s">
        <v>25</v>
      </c>
      <c r="C132" s="46" t="s">
        <v>29</v>
      </c>
      <c r="D132" s="33">
        <v>291</v>
      </c>
      <c r="E132" s="33">
        <v>8705</v>
      </c>
      <c r="F132" s="42">
        <v>44.8</v>
      </c>
      <c r="G132" s="35">
        <v>65.099999999999994</v>
      </c>
      <c r="H132" s="43">
        <v>92.4</v>
      </c>
      <c r="J132" s="121" t="s">
        <v>1636</v>
      </c>
    </row>
    <row r="133" spans="1:10" x14ac:dyDescent="0.2">
      <c r="A133" s="44"/>
      <c r="B133" s="30"/>
      <c r="C133" s="60"/>
      <c r="D133" s="51"/>
      <c r="E133" s="81"/>
      <c r="F133" s="34"/>
      <c r="G133" s="66"/>
      <c r="H133" s="36"/>
      <c r="I133" s="36"/>
      <c r="J133" s="121"/>
    </row>
    <row r="134" spans="1:10" ht="42" customHeight="1" x14ac:dyDescent="0.2">
      <c r="A134" s="382" t="s">
        <v>1634</v>
      </c>
      <c r="B134" s="382"/>
      <c r="C134" s="382"/>
      <c r="D134" s="382"/>
      <c r="E134" s="382"/>
      <c r="F134" s="382"/>
      <c r="G134" s="382"/>
      <c r="H134" s="382"/>
      <c r="I134" s="382"/>
      <c r="J134" s="382"/>
    </row>
    <row r="135" spans="1:10" ht="33.950000000000003" customHeight="1" x14ac:dyDescent="0.2">
      <c r="A135" s="383" t="s">
        <v>1635</v>
      </c>
      <c r="B135" s="383"/>
      <c r="C135" s="383"/>
      <c r="D135" s="383"/>
      <c r="E135" s="383"/>
      <c r="F135" s="383"/>
      <c r="G135" s="383"/>
      <c r="H135" s="383"/>
      <c r="I135" s="383"/>
      <c r="J135" s="383"/>
    </row>
    <row r="136" spans="1:10" ht="12.75" x14ac:dyDescent="0.2">
      <c r="A136" s="116" t="str">
        <f>$A$1 &amp; " (cd.)"</f>
        <v>TABL. 1. PRODUKCJA WAŻNIEJSZYCH WYROBÓW PRZEMYSŁOWYCH W LISTOPADZIE 2018 r. (cd.)</v>
      </c>
      <c r="C136" s="14"/>
      <c r="D136" s="14"/>
    </row>
    <row r="137" spans="1:10" ht="12.75" x14ac:dyDescent="0.2">
      <c r="A137" s="117" t="str">
        <f>$A$2 &amp; " (cont.)"</f>
        <v>TABL. 1. PRODUCTION OF MAJOR INDUSTRIAL PRODUCTS IN NOVEMBER 2018 (cont.)</v>
      </c>
      <c r="B137" s="15"/>
    </row>
    <row r="138" spans="1:10" ht="12" customHeight="1" x14ac:dyDescent="0.2">
      <c r="A138" s="370" t="str">
        <f>$A$3</f>
        <v>WYROBY
wg Polskiej Klasyfikacji 
Wyrobów i Usług (PKWiU) / PRODPOL</v>
      </c>
      <c r="B138" s="371"/>
      <c r="C138" s="376" t="str">
        <f>$C$3</f>
        <v xml:space="preserve">Jednostka
miary  </v>
      </c>
      <c r="D138" s="16"/>
      <c r="E138" s="17"/>
      <c r="F138" s="18">
        <f>$F$3</f>
        <v>2018</v>
      </c>
      <c r="G138" s="19"/>
      <c r="H138" s="20"/>
      <c r="I138" s="21"/>
      <c r="J138" s="378" t="str">
        <f>$J$3</f>
        <v xml:space="preserve">PRODUCTS                                                                    by Polish Classification of Products and Services (PKWiU)/PRODPOL </v>
      </c>
    </row>
    <row r="139" spans="1:10" x14ac:dyDescent="0.2">
      <c r="A139" s="372"/>
      <c r="B139" s="373"/>
      <c r="C139" s="377"/>
      <c r="D139" s="22" t="str">
        <f>$D$4</f>
        <v>XI</v>
      </c>
      <c r="E139" s="22" t="str">
        <f>$E$4</f>
        <v>I-XI</v>
      </c>
      <c r="F139" s="23" t="str">
        <f>$F$4</f>
        <v>XI</v>
      </c>
      <c r="G139" s="19"/>
      <c r="H139" s="349" t="str">
        <f>$H$4</f>
        <v>I-XI</v>
      </c>
      <c r="I139" s="24"/>
      <c r="J139" s="379"/>
    </row>
    <row r="140" spans="1:10" ht="22.5" x14ac:dyDescent="0.2">
      <c r="A140" s="374"/>
      <c r="B140" s="375"/>
      <c r="C140" s="128" t="str">
        <f>$C$5</f>
        <v>Measure-ment unit</v>
      </c>
      <c r="D140" s="25" t="str">
        <f>$D$5</f>
        <v>Liczby
bezwzględne</v>
      </c>
      <c r="E140" s="82"/>
      <c r="F140" s="25" t="str">
        <f>$F$5</f>
        <v>XI 2017=100</v>
      </c>
      <c r="G140" s="25" t="str">
        <f>$G$5</f>
        <v>X 2018=100</v>
      </c>
      <c r="H140" s="349" t="str">
        <f>$H$5</f>
        <v>I-XI 2017=100</v>
      </c>
      <c r="I140" s="26"/>
      <c r="J140" s="380"/>
    </row>
    <row r="141" spans="1:10" ht="9" customHeight="1" x14ac:dyDescent="0.2">
      <c r="C141" s="21"/>
      <c r="D141" s="21"/>
      <c r="E141" s="21"/>
      <c r="F141" s="21"/>
    </row>
    <row r="142" spans="1:10" x14ac:dyDescent="0.2">
      <c r="A142" s="386" t="s">
        <v>995</v>
      </c>
      <c r="B142" s="386"/>
      <c r="C142" s="386"/>
      <c r="D142" s="386"/>
      <c r="E142" s="386"/>
      <c r="F142" s="386"/>
      <c r="G142" s="386"/>
      <c r="H142" s="386"/>
      <c r="I142" s="386"/>
      <c r="J142" s="386"/>
    </row>
    <row r="143" spans="1:10" ht="9" customHeight="1" x14ac:dyDescent="0.2">
      <c r="C143" s="14"/>
      <c r="D143" s="14"/>
      <c r="E143" s="14"/>
    </row>
    <row r="144" spans="1:10" ht="11.25" customHeight="1" x14ac:dyDescent="0.2">
      <c r="A144" s="29" t="s">
        <v>957</v>
      </c>
      <c r="B144" s="40" t="s">
        <v>25</v>
      </c>
      <c r="C144" s="46" t="s">
        <v>29</v>
      </c>
      <c r="D144" s="33">
        <v>23837</v>
      </c>
      <c r="E144" s="33">
        <v>208754</v>
      </c>
      <c r="F144" s="48">
        <v>105.2</v>
      </c>
      <c r="G144" s="43">
        <v>134.5</v>
      </c>
      <c r="H144" s="43">
        <v>87.7</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4890</v>
      </c>
      <c r="E147" s="33">
        <v>50419</v>
      </c>
      <c r="F147" s="42">
        <v>108.7</v>
      </c>
      <c r="G147" s="43">
        <v>102.9</v>
      </c>
      <c r="H147" s="43">
        <v>104.9</v>
      </c>
      <c r="I147" s="14"/>
      <c r="J147" s="121" t="s">
        <v>1332</v>
      </c>
    </row>
    <row r="148" spans="1:10" ht="9" customHeight="1" x14ac:dyDescent="0.2">
      <c r="A148" s="75"/>
      <c r="B148" s="40"/>
      <c r="C148" s="46"/>
      <c r="D148" s="33"/>
      <c r="E148" s="33"/>
      <c r="F148" s="42"/>
      <c r="G148" s="43"/>
      <c r="H148" s="43"/>
      <c r="I148" s="14"/>
      <c r="J148" s="121"/>
    </row>
    <row r="149" spans="1:10" ht="9.75" customHeight="1" x14ac:dyDescent="0.2">
      <c r="A149" s="75"/>
      <c r="B149" s="40"/>
      <c r="C149" s="46"/>
      <c r="D149" s="33"/>
      <c r="E149" s="33"/>
      <c r="F149" s="42"/>
      <c r="G149" s="43"/>
      <c r="H149" s="43"/>
      <c r="I149" s="14"/>
      <c r="J149" s="121" t="s">
        <v>955</v>
      </c>
    </row>
    <row r="150" spans="1:10" ht="11.25" customHeight="1" x14ac:dyDescent="0.2">
      <c r="A150" s="44" t="s">
        <v>424</v>
      </c>
      <c r="B150" s="40"/>
      <c r="C150" s="46" t="s">
        <v>29</v>
      </c>
      <c r="D150" s="33">
        <v>3727</v>
      </c>
      <c r="E150" s="33">
        <v>36411</v>
      </c>
      <c r="F150" s="48">
        <v>115</v>
      </c>
      <c r="G150" s="43">
        <v>108.3</v>
      </c>
      <c r="H150" s="43">
        <v>124.5</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1598</v>
      </c>
    </row>
    <row r="153" spans="1:10" ht="9.9499999999999993" customHeight="1" x14ac:dyDescent="0.2">
      <c r="A153" s="44" t="s">
        <v>225</v>
      </c>
      <c r="B153" s="40"/>
      <c r="C153" s="46" t="s">
        <v>29</v>
      </c>
      <c r="D153" s="33">
        <v>8757</v>
      </c>
      <c r="E153" s="33">
        <v>72410</v>
      </c>
      <c r="F153" s="42">
        <v>83.1</v>
      </c>
      <c r="G153" s="35">
        <v>89.7</v>
      </c>
      <c r="H153" s="35">
        <v>85</v>
      </c>
      <c r="I153" s="14"/>
      <c r="J153" s="121" t="s">
        <v>1599</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810</v>
      </c>
      <c r="E156" s="33">
        <v>8950</v>
      </c>
      <c r="F156" s="42">
        <v>100.1</v>
      </c>
      <c r="G156" s="35">
        <v>95.2</v>
      </c>
      <c r="H156" s="35">
        <v>102.3</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59.1</v>
      </c>
      <c r="E158" s="41">
        <v>603</v>
      </c>
      <c r="F158" s="298">
        <v>100</v>
      </c>
      <c r="G158" s="296">
        <v>93.2</v>
      </c>
      <c r="H158" s="296">
        <v>104.8</v>
      </c>
      <c r="I158" s="14"/>
      <c r="J158" s="121" t="s">
        <v>511</v>
      </c>
    </row>
    <row r="159" spans="1:10" ht="9" customHeight="1" x14ac:dyDescent="0.2">
      <c r="A159" s="54"/>
      <c r="B159" s="45"/>
      <c r="C159" s="14"/>
      <c r="D159" s="14"/>
      <c r="E159" s="14"/>
    </row>
    <row r="160" spans="1:10" ht="9" customHeight="1" x14ac:dyDescent="0.2">
      <c r="A160" s="381" t="s">
        <v>870</v>
      </c>
      <c r="B160" s="381"/>
      <c r="C160" s="381"/>
      <c r="D160" s="381"/>
      <c r="E160" s="381"/>
      <c r="F160" s="381"/>
      <c r="G160" s="381"/>
      <c r="H160" s="381"/>
      <c r="I160" s="381"/>
      <c r="J160" s="381"/>
    </row>
    <row r="161" spans="1:10" ht="9" customHeight="1" x14ac:dyDescent="0.2">
      <c r="A161" s="40"/>
      <c r="B161" s="40"/>
      <c r="C161" s="60"/>
      <c r="D161" s="39"/>
      <c r="E161" s="39"/>
      <c r="F161" s="39"/>
    </row>
    <row r="162" spans="1:10" ht="9" customHeight="1" x14ac:dyDescent="0.2">
      <c r="A162" s="30" t="s">
        <v>959</v>
      </c>
      <c r="B162" s="45" t="s">
        <v>25</v>
      </c>
      <c r="C162" s="46" t="s">
        <v>30</v>
      </c>
      <c r="D162" s="47">
        <v>91.8</v>
      </c>
      <c r="E162" s="33">
        <v>871</v>
      </c>
      <c r="F162" s="34">
        <v>93</v>
      </c>
      <c r="G162" s="35">
        <v>100.6</v>
      </c>
      <c r="H162" s="35">
        <v>102.2</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83.7</v>
      </c>
      <c r="E164" s="33">
        <v>641</v>
      </c>
      <c r="F164" s="34">
        <v>98.2</v>
      </c>
      <c r="G164" s="35">
        <v>109.8</v>
      </c>
      <c r="H164" s="35">
        <v>91.2</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2839</v>
      </c>
      <c r="E166" s="33">
        <v>38174</v>
      </c>
      <c r="F166" s="34">
        <v>96.2</v>
      </c>
      <c r="G166" s="35">
        <v>92.1</v>
      </c>
      <c r="H166" s="35">
        <v>102.6</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3012</v>
      </c>
      <c r="E169" s="33">
        <v>44426</v>
      </c>
      <c r="F169" s="34">
        <v>109.8</v>
      </c>
      <c r="G169" s="296">
        <v>88.8</v>
      </c>
      <c r="H169" s="35">
        <v>121.6</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2651</v>
      </c>
      <c r="E173" s="33">
        <v>33881</v>
      </c>
      <c r="F173" s="34">
        <v>107.5</v>
      </c>
      <c r="G173" s="35">
        <v>104</v>
      </c>
      <c r="H173" s="35">
        <v>109.5</v>
      </c>
      <c r="I173" s="66"/>
      <c r="J173" s="121" t="s">
        <v>1337</v>
      </c>
    </row>
    <row r="174" spans="1:10" x14ac:dyDescent="0.2">
      <c r="A174" s="54"/>
      <c r="B174" s="45"/>
      <c r="C174" s="60"/>
      <c r="D174" s="39"/>
      <c r="E174" s="39"/>
      <c r="F174" s="39"/>
    </row>
    <row r="175" spans="1:10" ht="9" customHeight="1" x14ac:dyDescent="0.2">
      <c r="A175" s="369" t="s">
        <v>871</v>
      </c>
      <c r="B175" s="369"/>
      <c r="C175" s="369"/>
      <c r="D175" s="369"/>
      <c r="E175" s="369"/>
      <c r="F175" s="369"/>
      <c r="G175" s="369"/>
      <c r="H175" s="369"/>
      <c r="I175" s="369"/>
      <c r="J175" s="369"/>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17900</v>
      </c>
      <c r="E178" s="33">
        <v>195737</v>
      </c>
      <c r="F178" s="34">
        <v>104.4</v>
      </c>
      <c r="G178" s="35">
        <v>90.9</v>
      </c>
      <c r="H178" s="35">
        <v>103.3</v>
      </c>
      <c r="I178" s="36"/>
      <c r="J178" s="121" t="s">
        <v>517</v>
      </c>
    </row>
    <row r="179" spans="1:10" ht="9" customHeight="1" x14ac:dyDescent="0.2">
      <c r="A179" s="343"/>
      <c r="B179" s="343"/>
      <c r="C179" s="343"/>
      <c r="D179" s="84"/>
      <c r="E179" s="85"/>
      <c r="F179" s="84"/>
      <c r="G179" s="84"/>
      <c r="H179" s="84"/>
      <c r="I179" s="345"/>
      <c r="J179" s="346"/>
    </row>
    <row r="180" spans="1:10" ht="9" customHeight="1" x14ac:dyDescent="0.2">
      <c r="A180" s="369" t="s">
        <v>872</v>
      </c>
      <c r="B180" s="369"/>
      <c r="C180" s="369"/>
      <c r="D180" s="369"/>
      <c r="E180" s="369"/>
      <c r="F180" s="369"/>
      <c r="G180" s="369"/>
      <c r="H180" s="369"/>
      <c r="I180" s="369"/>
      <c r="J180" s="369"/>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341</v>
      </c>
      <c r="E183" s="33">
        <v>3591</v>
      </c>
      <c r="F183" s="48">
        <v>102</v>
      </c>
      <c r="G183" s="35">
        <v>84.4</v>
      </c>
      <c r="H183" s="35">
        <v>102.1</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1560</v>
      </c>
      <c r="B187" s="55"/>
      <c r="C187" s="43"/>
      <c r="D187" s="41"/>
      <c r="E187" s="41"/>
      <c r="F187" s="42"/>
      <c r="G187" s="43"/>
      <c r="H187" s="43"/>
      <c r="I187" s="36"/>
      <c r="J187" s="121" t="s">
        <v>519</v>
      </c>
    </row>
    <row r="188" spans="1:10" ht="12.75" x14ac:dyDescent="0.2">
      <c r="A188" s="44" t="s">
        <v>1241</v>
      </c>
      <c r="B188" s="55"/>
      <c r="C188" s="46" t="s">
        <v>826</v>
      </c>
      <c r="D188" s="33">
        <v>790</v>
      </c>
      <c r="E188" s="33">
        <v>7854</v>
      </c>
      <c r="F188" s="48">
        <v>114.8</v>
      </c>
      <c r="G188" s="35">
        <v>154.6</v>
      </c>
      <c r="H188" s="35">
        <v>115.2</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1561</v>
      </c>
      <c r="B191" s="31"/>
      <c r="C191" s="46"/>
      <c r="D191" s="41"/>
      <c r="E191" s="41"/>
      <c r="F191" s="42"/>
      <c r="G191" s="43"/>
      <c r="H191" s="43"/>
      <c r="I191" s="36"/>
      <c r="J191" s="121" t="s">
        <v>521</v>
      </c>
    </row>
    <row r="192" spans="1:10" ht="12.75" x14ac:dyDescent="0.2">
      <c r="A192" s="44" t="s">
        <v>966</v>
      </c>
      <c r="B192" s="30"/>
      <c r="C192" s="46" t="s">
        <v>826</v>
      </c>
      <c r="D192" s="56">
        <v>24</v>
      </c>
      <c r="E192" s="33">
        <v>375</v>
      </c>
      <c r="F192" s="48">
        <v>66.7</v>
      </c>
      <c r="G192" s="35">
        <v>60</v>
      </c>
      <c r="H192" s="35">
        <v>74.3</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7388</v>
      </c>
      <c r="E195" s="33">
        <v>92979</v>
      </c>
      <c r="F195" s="48">
        <v>85.1</v>
      </c>
      <c r="G195" s="35">
        <v>82.5</v>
      </c>
      <c r="H195" s="35">
        <v>93.8</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22.5" x14ac:dyDescent="0.2">
      <c r="A198" s="44" t="s">
        <v>430</v>
      </c>
      <c r="B198" s="45"/>
      <c r="C198" s="46" t="s">
        <v>826</v>
      </c>
      <c r="D198" s="51">
        <v>1508</v>
      </c>
      <c r="E198" s="33">
        <v>15208</v>
      </c>
      <c r="F198" s="34">
        <v>116.8</v>
      </c>
      <c r="G198" s="35">
        <v>95.7</v>
      </c>
      <c r="H198" s="35">
        <v>114.6</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1608</v>
      </c>
      <c r="E200" s="33">
        <v>17328</v>
      </c>
      <c r="F200" s="34">
        <v>84.9</v>
      </c>
      <c r="G200" s="35">
        <v>80.2</v>
      </c>
      <c r="H200" s="35">
        <v>90.9</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702</v>
      </c>
      <c r="E203" s="33">
        <v>7209</v>
      </c>
      <c r="F203" s="34">
        <v>95</v>
      </c>
      <c r="G203" s="35">
        <v>93.3</v>
      </c>
      <c r="H203" s="35">
        <v>99.6</v>
      </c>
      <c r="I203" s="36"/>
      <c r="J203" s="121" t="s">
        <v>529</v>
      </c>
    </row>
    <row r="204" spans="1:10" x14ac:dyDescent="0.2">
      <c r="B204" s="45"/>
      <c r="C204" s="60"/>
      <c r="D204" s="39"/>
      <c r="E204" s="39"/>
      <c r="F204" s="39"/>
      <c r="G204" s="14"/>
      <c r="H204" s="14"/>
      <c r="I204" s="36"/>
      <c r="J204" s="121"/>
    </row>
    <row r="205" spans="1:10" ht="22.5" customHeight="1" x14ac:dyDescent="0.2">
      <c r="A205" s="382" t="s">
        <v>1058</v>
      </c>
      <c r="B205" s="382"/>
      <c r="C205" s="382"/>
      <c r="D205" s="382"/>
      <c r="E205" s="382"/>
      <c r="F205" s="382"/>
      <c r="G205" s="382"/>
      <c r="H205" s="382"/>
      <c r="I205" s="382"/>
      <c r="J205" s="382"/>
    </row>
    <row r="206" spans="1:10" ht="22.5" customHeight="1" x14ac:dyDescent="0.2">
      <c r="A206" s="383" t="s">
        <v>1243</v>
      </c>
      <c r="B206" s="383"/>
      <c r="C206" s="383"/>
      <c r="D206" s="383"/>
      <c r="E206" s="383"/>
      <c r="F206" s="383"/>
      <c r="G206" s="383"/>
      <c r="H206" s="383"/>
      <c r="I206" s="383"/>
      <c r="J206" s="383"/>
    </row>
    <row r="207" spans="1:10" ht="12.75" x14ac:dyDescent="0.2">
      <c r="A207" s="116" t="str">
        <f>$A$1 &amp; " (cd.)"</f>
        <v>TABL. 1. PRODUKCJA WAŻNIEJSZYCH WYROBÓW PRZEMYSŁOWYCH W LISTOPADZIE 2018 r. (cd.)</v>
      </c>
      <c r="C207" s="14"/>
      <c r="D207" s="14"/>
    </row>
    <row r="208" spans="1:10" ht="12.75" x14ac:dyDescent="0.2">
      <c r="A208" s="117" t="str">
        <f>$A$2 &amp; " (cont.)"</f>
        <v>TABL. 1. PRODUCTION OF MAJOR INDUSTRIAL PRODUCTS IN NOVEMBER 2018 (cont.)</v>
      </c>
      <c r="B208" s="15"/>
    </row>
    <row r="209" spans="1:10" ht="9.9499999999999993" customHeight="1" x14ac:dyDescent="0.2">
      <c r="A209" s="370" t="str">
        <f>$A$3</f>
        <v>WYROBY
wg Polskiej Klasyfikacji 
Wyrobów i Usług (PKWiU) / PRODPOL</v>
      </c>
      <c r="B209" s="371"/>
      <c r="C209" s="376" t="str">
        <f>$C$3</f>
        <v xml:space="preserve">Jednostka
miary  </v>
      </c>
      <c r="D209" s="16"/>
      <c r="E209" s="17"/>
      <c r="F209" s="18">
        <f>$F$3</f>
        <v>2018</v>
      </c>
      <c r="G209" s="19"/>
      <c r="H209" s="20"/>
      <c r="I209" s="21"/>
      <c r="J209" s="378" t="str">
        <f>$J$3</f>
        <v xml:space="preserve">PRODUCTS                                                                    by Polish Classification of Products and Services (PKWiU)/PRODPOL </v>
      </c>
    </row>
    <row r="210" spans="1:10" x14ac:dyDescent="0.2">
      <c r="A210" s="372"/>
      <c r="B210" s="373"/>
      <c r="C210" s="377"/>
      <c r="D210" s="22" t="str">
        <f>$D$4</f>
        <v>XI</v>
      </c>
      <c r="E210" s="22" t="str">
        <f>$E$4</f>
        <v>I-XI</v>
      </c>
      <c r="F210" s="23" t="str">
        <f>$F$4</f>
        <v>XI</v>
      </c>
      <c r="G210" s="19"/>
      <c r="H210" s="349" t="str">
        <f>$H$4</f>
        <v>I-XI</v>
      </c>
      <c r="I210" s="24"/>
      <c r="J210" s="379"/>
    </row>
    <row r="211" spans="1:10" ht="24" customHeight="1" x14ac:dyDescent="0.2">
      <c r="A211" s="374"/>
      <c r="B211" s="375"/>
      <c r="C211" s="128" t="str">
        <f>$C$5</f>
        <v>Measure-ment unit</v>
      </c>
      <c r="D211" s="25" t="str">
        <f>$D$5</f>
        <v>Liczby
bezwzględne</v>
      </c>
      <c r="E211" s="82"/>
      <c r="F211" s="25" t="str">
        <f>$F$5</f>
        <v>XI 2017=100</v>
      </c>
      <c r="G211" s="25" t="str">
        <f>$G$5</f>
        <v>X 2018=100</v>
      </c>
      <c r="H211" s="349" t="str">
        <f>$H$5</f>
        <v>I-XI 2017=100</v>
      </c>
      <c r="I211" s="26"/>
      <c r="J211" s="380"/>
    </row>
    <row r="212" spans="1:10" ht="8.1" customHeight="1" x14ac:dyDescent="0.2">
      <c r="A212" s="343"/>
      <c r="B212" s="343"/>
      <c r="C212" s="343"/>
      <c r="D212" s="84"/>
      <c r="E212" s="85"/>
      <c r="F212" s="84"/>
      <c r="G212" s="84"/>
      <c r="H212" s="84"/>
      <c r="I212" s="345"/>
      <c r="J212" s="346"/>
    </row>
    <row r="213" spans="1:10" x14ac:dyDescent="0.2">
      <c r="A213" s="369" t="s">
        <v>994</v>
      </c>
      <c r="B213" s="369"/>
      <c r="C213" s="369"/>
      <c r="D213" s="369"/>
      <c r="E213" s="369"/>
      <c r="F213" s="369"/>
      <c r="G213" s="369"/>
      <c r="H213" s="369"/>
      <c r="I213" s="369"/>
      <c r="J213" s="369"/>
    </row>
    <row r="214" spans="1:10" ht="8.1" customHeight="1" x14ac:dyDescent="0.2">
      <c r="A214" s="60"/>
      <c r="B214" s="60"/>
      <c r="C214" s="60"/>
      <c r="D214" s="60"/>
      <c r="E214" s="60"/>
      <c r="F214" s="60"/>
      <c r="J214" s="121"/>
    </row>
    <row r="215" spans="1:10" ht="12.75" x14ac:dyDescent="0.2">
      <c r="A215" s="40" t="s">
        <v>969</v>
      </c>
      <c r="B215" s="40" t="s">
        <v>25</v>
      </c>
      <c r="C215" s="46" t="s">
        <v>826</v>
      </c>
      <c r="D215" s="51">
        <v>955</v>
      </c>
      <c r="E215" s="33">
        <v>9331</v>
      </c>
      <c r="F215" s="34">
        <v>112.1</v>
      </c>
      <c r="G215" s="35">
        <v>92.7</v>
      </c>
      <c r="H215" s="35">
        <v>105.5</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224</v>
      </c>
      <c r="E217" s="33">
        <v>2368</v>
      </c>
      <c r="F217" s="34">
        <v>87.2</v>
      </c>
      <c r="G217" s="35">
        <v>77.8</v>
      </c>
      <c r="H217" s="35">
        <v>82.9</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150</v>
      </c>
      <c r="E219" s="33">
        <v>1216</v>
      </c>
      <c r="F219" s="34">
        <v>106.4</v>
      </c>
      <c r="G219" s="35">
        <v>150</v>
      </c>
      <c r="H219" s="35">
        <v>80.5</v>
      </c>
      <c r="J219" s="121" t="s">
        <v>973</v>
      </c>
    </row>
    <row r="220" spans="1:10" ht="8.1" customHeight="1" x14ac:dyDescent="0.2">
      <c r="A220" s="30"/>
      <c r="B220" s="30"/>
      <c r="C220" s="60"/>
      <c r="D220" s="39"/>
      <c r="E220" s="39"/>
      <c r="F220" s="39"/>
      <c r="I220" s="345"/>
    </row>
    <row r="221" spans="1:10" x14ac:dyDescent="0.2">
      <c r="A221" s="369" t="s">
        <v>873</v>
      </c>
      <c r="B221" s="369"/>
      <c r="C221" s="369"/>
      <c r="D221" s="369"/>
      <c r="E221" s="369"/>
      <c r="F221" s="369"/>
      <c r="G221" s="369"/>
      <c r="H221" s="369"/>
      <c r="I221" s="369"/>
      <c r="J221" s="369"/>
    </row>
    <row r="222" spans="1:10" ht="8.1" customHeight="1" x14ac:dyDescent="0.2">
      <c r="A222" s="345"/>
      <c r="B222" s="345"/>
      <c r="C222" s="345"/>
      <c r="D222" s="345"/>
      <c r="E222" s="345"/>
      <c r="F222" s="345"/>
      <c r="G222" s="345"/>
      <c r="H222" s="345"/>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24.7</v>
      </c>
      <c r="E225" s="59">
        <v>292</v>
      </c>
      <c r="F225" s="48">
        <v>72.7</v>
      </c>
      <c r="G225" s="35">
        <v>85.8</v>
      </c>
      <c r="H225" s="35">
        <v>89.3</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6">
        <v>85.5</v>
      </c>
      <c r="E228" s="33">
        <v>1099</v>
      </c>
      <c r="F228" s="48">
        <v>87.4</v>
      </c>
      <c r="G228" s="35">
        <v>80.8</v>
      </c>
      <c r="H228" s="35">
        <v>101.5</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62.3</v>
      </c>
      <c r="E231" s="33">
        <v>654</v>
      </c>
      <c r="F231" s="48">
        <v>105.3</v>
      </c>
      <c r="G231" s="35">
        <v>101.8</v>
      </c>
      <c r="H231" s="35">
        <v>96.8</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283</v>
      </c>
      <c r="E234" s="33">
        <v>3392</v>
      </c>
      <c r="F234" s="48">
        <v>81.8</v>
      </c>
      <c r="G234" s="35">
        <v>94.3</v>
      </c>
      <c r="H234" s="35">
        <v>83.2</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24.1</v>
      </c>
      <c r="E237" s="59">
        <v>314</v>
      </c>
      <c r="F237" s="48">
        <v>73.7</v>
      </c>
      <c r="G237" s="35">
        <v>69.900000000000006</v>
      </c>
      <c r="H237" s="35">
        <v>108.8</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2.8</v>
      </c>
      <c r="E240" s="56">
        <v>32.5</v>
      </c>
      <c r="F240" s="42">
        <v>19.600000000000001</v>
      </c>
      <c r="G240" s="35">
        <v>99.2</v>
      </c>
      <c r="H240" s="35">
        <v>21.8</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78.900000000000006</v>
      </c>
      <c r="E242" s="33">
        <v>594</v>
      </c>
      <c r="F242" s="48">
        <v>104.5</v>
      </c>
      <c r="G242" s="35">
        <v>184.2</v>
      </c>
      <c r="H242" s="35">
        <v>93.1</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147</v>
      </c>
      <c r="E245" s="33">
        <v>1668</v>
      </c>
      <c r="F245" s="48">
        <v>91.6</v>
      </c>
      <c r="G245" s="35">
        <v>87.8</v>
      </c>
      <c r="H245" s="35">
        <v>88.7</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153</v>
      </c>
      <c r="E248" s="33">
        <v>1753</v>
      </c>
      <c r="F248" s="48">
        <v>121</v>
      </c>
      <c r="G248" s="35">
        <v>78.5</v>
      </c>
      <c r="H248" s="35">
        <v>105</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169</v>
      </c>
      <c r="E252" s="33">
        <v>2101</v>
      </c>
      <c r="F252" s="48">
        <v>99.4</v>
      </c>
      <c r="G252" s="35">
        <v>95.5</v>
      </c>
      <c r="H252" s="35">
        <v>107.1</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6">
        <v>90.7</v>
      </c>
      <c r="E255" s="33">
        <v>1423</v>
      </c>
      <c r="F255" s="48">
        <v>85.6</v>
      </c>
      <c r="G255" s="35">
        <v>73.5</v>
      </c>
      <c r="H255" s="35">
        <v>99.8</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12998</v>
      </c>
      <c r="E257" s="33">
        <v>181144</v>
      </c>
      <c r="F257" s="48">
        <v>79.3</v>
      </c>
      <c r="G257" s="35">
        <v>93.6</v>
      </c>
      <c r="H257" s="35">
        <v>87.7</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5943</v>
      </c>
      <c r="E259" s="33">
        <v>78748</v>
      </c>
      <c r="F259" s="48">
        <v>72.900000000000006</v>
      </c>
      <c r="G259" s="35">
        <v>88</v>
      </c>
      <c r="H259" s="35">
        <v>89.6</v>
      </c>
      <c r="I259" s="36"/>
      <c r="J259" s="121" t="s">
        <v>546</v>
      </c>
    </row>
    <row r="260" spans="1:10" ht="8.1" customHeight="1" x14ac:dyDescent="0.2">
      <c r="B260" s="30"/>
      <c r="C260" s="60"/>
      <c r="D260" s="39"/>
      <c r="E260" s="39"/>
      <c r="F260" s="39"/>
      <c r="I260" s="345"/>
    </row>
    <row r="261" spans="1:10" x14ac:dyDescent="0.2">
      <c r="A261" s="369" t="s">
        <v>1562</v>
      </c>
      <c r="B261" s="369"/>
      <c r="C261" s="369"/>
      <c r="D261" s="369"/>
      <c r="E261" s="369"/>
      <c r="F261" s="369"/>
      <c r="G261" s="369"/>
      <c r="H261" s="369"/>
      <c r="I261" s="369"/>
      <c r="J261" s="369"/>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888</v>
      </c>
      <c r="E265" s="33">
        <v>10641</v>
      </c>
      <c r="F265" s="48">
        <v>97</v>
      </c>
      <c r="G265" s="35">
        <v>85.5</v>
      </c>
      <c r="H265" s="35">
        <v>104.6</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431</v>
      </c>
      <c r="E268" s="33">
        <v>4338</v>
      </c>
      <c r="F268" s="48">
        <v>137.69999999999999</v>
      </c>
      <c r="G268" s="35">
        <v>96.4</v>
      </c>
      <c r="H268" s="35">
        <v>118.6</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2658</v>
      </c>
      <c r="E270" s="33">
        <v>33265</v>
      </c>
      <c r="F270" s="48">
        <v>90.4</v>
      </c>
      <c r="G270" s="35">
        <v>100</v>
      </c>
      <c r="H270" s="35">
        <v>95.3</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570</v>
      </c>
      <c r="E273" s="33">
        <v>7230</v>
      </c>
      <c r="F273" s="48">
        <v>68.400000000000006</v>
      </c>
      <c r="G273" s="35">
        <v>84.2</v>
      </c>
      <c r="H273" s="35">
        <v>77.400000000000006</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82" t="s">
        <v>981</v>
      </c>
      <c r="B275" s="382"/>
      <c r="C275" s="382"/>
      <c r="D275" s="382"/>
      <c r="E275" s="382"/>
      <c r="F275" s="382"/>
      <c r="G275" s="382"/>
      <c r="H275" s="382"/>
      <c r="I275" s="382"/>
      <c r="J275" s="382"/>
    </row>
    <row r="276" spans="1:10" ht="32.1" customHeight="1" x14ac:dyDescent="0.2">
      <c r="A276" s="383" t="s">
        <v>982</v>
      </c>
      <c r="B276" s="383"/>
      <c r="C276" s="383"/>
      <c r="D276" s="383"/>
      <c r="E276" s="383"/>
      <c r="F276" s="383"/>
      <c r="G276" s="383"/>
      <c r="H276" s="383"/>
      <c r="I276" s="383"/>
      <c r="J276" s="383"/>
    </row>
    <row r="277" spans="1:10" ht="12.75" x14ac:dyDescent="0.2">
      <c r="A277" s="116" t="str">
        <f>$A$1 &amp; " (cd.)"</f>
        <v>TABL. 1. PRODUKCJA WAŻNIEJSZYCH WYROBÓW PRZEMYSŁOWYCH W LISTOPADZIE 2018 r. (cd.)</v>
      </c>
      <c r="C277" s="14"/>
      <c r="D277" s="14"/>
    </row>
    <row r="278" spans="1:10" ht="12.75" x14ac:dyDescent="0.2">
      <c r="A278" s="117" t="str">
        <f>$A$2 &amp; " (cont.)"</f>
        <v>TABL. 1. PRODUCTION OF MAJOR INDUSTRIAL PRODUCTS IN NOVEMBER 2018 (cont.)</v>
      </c>
      <c r="B278" s="15"/>
    </row>
    <row r="279" spans="1:10" x14ac:dyDescent="0.2">
      <c r="A279" s="370" t="str">
        <f>$A$3</f>
        <v>WYROBY
wg Polskiej Klasyfikacji 
Wyrobów i Usług (PKWiU) / PRODPOL</v>
      </c>
      <c r="B279" s="371"/>
      <c r="C279" s="376" t="str">
        <f>$C$3</f>
        <v xml:space="preserve">Jednostka
miary  </v>
      </c>
      <c r="D279" s="16"/>
      <c r="E279" s="17"/>
      <c r="F279" s="18">
        <f>$F$3</f>
        <v>2018</v>
      </c>
      <c r="G279" s="19"/>
      <c r="H279" s="20"/>
      <c r="I279" s="21"/>
      <c r="J279" s="378" t="str">
        <f>$J$3</f>
        <v xml:space="preserve">PRODUCTS                                                                    by Polish Classification of Products and Services (PKWiU)/PRODPOL </v>
      </c>
    </row>
    <row r="280" spans="1:10" ht="12" customHeight="1" x14ac:dyDescent="0.2">
      <c r="A280" s="372"/>
      <c r="B280" s="373"/>
      <c r="C280" s="377"/>
      <c r="D280" s="22" t="str">
        <f>$D$4</f>
        <v>XI</v>
      </c>
      <c r="E280" s="22" t="str">
        <f>$E$4</f>
        <v>I-XI</v>
      </c>
      <c r="F280" s="23" t="str">
        <f>$F$4</f>
        <v>XI</v>
      </c>
      <c r="G280" s="19"/>
      <c r="H280" s="349" t="str">
        <f>$H$4</f>
        <v>I-XI</v>
      </c>
      <c r="I280" s="24"/>
      <c r="J280" s="379"/>
    </row>
    <row r="281" spans="1:10" ht="24" customHeight="1" x14ac:dyDescent="0.2">
      <c r="A281" s="374"/>
      <c r="B281" s="375"/>
      <c r="C281" s="128" t="str">
        <f>$C$5</f>
        <v>Measure-ment unit</v>
      </c>
      <c r="D281" s="25" t="str">
        <f>$D$5</f>
        <v>Liczby
bezwzględne</v>
      </c>
      <c r="E281" s="82"/>
      <c r="F281" s="25" t="str">
        <f>$F$5</f>
        <v>XI 2017=100</v>
      </c>
      <c r="G281" s="25" t="str">
        <f>$G$5</f>
        <v>X 2018=100</v>
      </c>
      <c r="H281" s="349" t="str">
        <f>$H$5</f>
        <v>I-XI 2017=100</v>
      </c>
      <c r="I281" s="26"/>
      <c r="J281" s="380"/>
    </row>
    <row r="282" spans="1:10" x14ac:dyDescent="0.2">
      <c r="A282" s="44"/>
      <c r="B282" s="45"/>
      <c r="C282" s="60"/>
      <c r="D282" s="34"/>
      <c r="E282" s="81"/>
      <c r="F282" s="34"/>
      <c r="G282" s="66"/>
      <c r="H282" s="36"/>
      <c r="I282" s="91"/>
      <c r="J282" s="121"/>
    </row>
    <row r="283" spans="1:10" x14ac:dyDescent="0.2">
      <c r="A283" s="391" t="s">
        <v>95</v>
      </c>
      <c r="B283" s="391"/>
      <c r="C283" s="391"/>
      <c r="D283" s="391"/>
      <c r="E283" s="391"/>
      <c r="F283" s="391"/>
      <c r="G283" s="391"/>
      <c r="H283" s="391"/>
      <c r="I283" s="391"/>
      <c r="J283" s="391"/>
    </row>
    <row r="284" spans="1:10" x14ac:dyDescent="0.2">
      <c r="A284" s="392" t="s">
        <v>438</v>
      </c>
      <c r="B284" s="392"/>
      <c r="C284" s="392"/>
      <c r="D284" s="392"/>
      <c r="E284" s="392"/>
      <c r="F284" s="392"/>
      <c r="G284" s="392"/>
      <c r="H284" s="392"/>
      <c r="I284" s="392"/>
      <c r="J284" s="392"/>
    </row>
    <row r="285" spans="1:10" x14ac:dyDescent="0.2">
      <c r="B285" s="45"/>
      <c r="C285" s="14"/>
      <c r="D285" s="39"/>
      <c r="E285" s="39"/>
      <c r="F285" s="39"/>
      <c r="I285" s="36"/>
    </row>
    <row r="286" spans="1:10" ht="9.9499999999999993" customHeight="1" x14ac:dyDescent="0.2">
      <c r="A286" s="44" t="s">
        <v>230</v>
      </c>
      <c r="B286" s="55"/>
      <c r="C286" s="32" t="s">
        <v>827</v>
      </c>
      <c r="D286" s="33">
        <v>277</v>
      </c>
      <c r="E286" s="33">
        <v>3059</v>
      </c>
      <c r="F286" s="48">
        <v>100.2</v>
      </c>
      <c r="G286" s="35">
        <v>89.5</v>
      </c>
      <c r="H286" s="35">
        <v>106.1</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248</v>
      </c>
      <c r="E288" s="33">
        <v>2740</v>
      </c>
      <c r="F288" s="48">
        <v>99.9</v>
      </c>
      <c r="G288" s="35">
        <v>89.1</v>
      </c>
      <c r="H288" s="35">
        <v>105.5</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989</v>
      </c>
      <c r="E293" s="33">
        <v>10293</v>
      </c>
      <c r="F293" s="48">
        <v>105</v>
      </c>
      <c r="G293" s="35">
        <v>99.2</v>
      </c>
      <c r="H293" s="35">
        <v>102.5</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531</v>
      </c>
      <c r="E296" s="33">
        <v>5317</v>
      </c>
      <c r="F296" s="48">
        <v>110.5</v>
      </c>
      <c r="G296" s="35">
        <v>106.7</v>
      </c>
      <c r="H296" s="35">
        <v>103.2</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61629</v>
      </c>
      <c r="E299" s="33">
        <v>671775</v>
      </c>
      <c r="F299" s="48">
        <v>96.3</v>
      </c>
      <c r="G299" s="35">
        <v>90</v>
      </c>
      <c r="H299" s="35">
        <v>100.8</v>
      </c>
      <c r="J299" s="121" t="s">
        <v>555</v>
      </c>
    </row>
    <row r="300" spans="1:10" ht="12.75" x14ac:dyDescent="0.2">
      <c r="A300" s="30"/>
      <c r="B300" s="53"/>
      <c r="C300" s="46" t="s">
        <v>827</v>
      </c>
      <c r="D300" s="41">
        <v>416</v>
      </c>
      <c r="E300" s="41">
        <v>4494</v>
      </c>
      <c r="F300" s="42">
        <v>99.6</v>
      </c>
      <c r="G300" s="43">
        <v>92.4</v>
      </c>
      <c r="H300" s="43">
        <v>101.1</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1660</v>
      </c>
      <c r="E302" s="33">
        <v>19524</v>
      </c>
      <c r="F302" s="48">
        <v>87.5</v>
      </c>
      <c r="G302" s="35">
        <v>97.8</v>
      </c>
      <c r="H302" s="35">
        <v>92.9</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56">
        <v>8.4</v>
      </c>
      <c r="E304" s="56">
        <v>91</v>
      </c>
      <c r="F304" s="42">
        <v>92.1</v>
      </c>
      <c r="G304" s="35">
        <v>89.9</v>
      </c>
      <c r="H304" s="35">
        <v>100.9</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130</v>
      </c>
      <c r="E307" s="33">
        <v>1322</v>
      </c>
      <c r="F307" s="48">
        <v>109.6</v>
      </c>
      <c r="G307" s="35">
        <v>101.3</v>
      </c>
      <c r="H307" s="35">
        <v>104</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4681</v>
      </c>
      <c r="E309" s="33">
        <v>56629</v>
      </c>
      <c r="F309" s="48">
        <v>92.9</v>
      </c>
      <c r="G309" s="35">
        <v>83.9</v>
      </c>
      <c r="H309" s="35">
        <v>92.7</v>
      </c>
      <c r="J309" s="121" t="s">
        <v>1502</v>
      </c>
    </row>
    <row r="310" spans="1:10" ht="9" customHeight="1" x14ac:dyDescent="0.2">
      <c r="A310" s="30"/>
      <c r="B310" s="27"/>
      <c r="C310" s="46"/>
      <c r="D310" s="42"/>
      <c r="E310" s="41"/>
      <c r="F310" s="42"/>
      <c r="G310" s="43"/>
      <c r="H310" s="43"/>
    </row>
    <row r="311" spans="1:10" ht="9.9499999999999993" customHeight="1" x14ac:dyDescent="0.2">
      <c r="A311" s="308" t="s">
        <v>108</v>
      </c>
      <c r="B311" s="27"/>
      <c r="C311" s="46" t="s">
        <v>826</v>
      </c>
      <c r="D311" s="33">
        <v>1586</v>
      </c>
      <c r="E311" s="33">
        <v>18216</v>
      </c>
      <c r="F311" s="48">
        <v>100.3</v>
      </c>
      <c r="G311" s="43">
        <v>87.3</v>
      </c>
      <c r="H311" s="43">
        <v>105.6</v>
      </c>
      <c r="J311" s="121" t="s">
        <v>559</v>
      </c>
    </row>
    <row r="312" spans="1:10" ht="11.25" customHeight="1" x14ac:dyDescent="0.2">
      <c r="A312" s="30"/>
      <c r="B312" s="27"/>
      <c r="C312" s="46" t="s">
        <v>195</v>
      </c>
      <c r="D312" s="33">
        <v>1110</v>
      </c>
      <c r="E312" s="33">
        <v>12837</v>
      </c>
      <c r="F312" s="42">
        <v>99.5</v>
      </c>
      <c r="G312" s="43">
        <v>85.9</v>
      </c>
      <c r="H312" s="35">
        <v>106</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269</v>
      </c>
      <c r="E314" s="41">
        <v>2845</v>
      </c>
      <c r="F314" s="56">
        <v>100.1</v>
      </c>
      <c r="G314" s="35">
        <v>89.1</v>
      </c>
      <c r="H314" s="35">
        <v>100</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492</v>
      </c>
      <c r="E316" s="33">
        <v>5820</v>
      </c>
      <c r="F316" s="41">
        <v>93.4</v>
      </c>
      <c r="G316" s="35">
        <v>85.7</v>
      </c>
      <c r="H316" s="35">
        <v>99.7</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76803</v>
      </c>
      <c r="E319" s="33">
        <v>882817</v>
      </c>
      <c r="F319" s="42">
        <v>99.2</v>
      </c>
      <c r="G319" s="35">
        <v>90.7</v>
      </c>
      <c r="H319" s="35">
        <v>109.5</v>
      </c>
      <c r="I319" s="36"/>
      <c r="J319" s="121" t="s">
        <v>245</v>
      </c>
    </row>
    <row r="320" spans="1:10" x14ac:dyDescent="0.2">
      <c r="B320" s="27"/>
      <c r="C320" s="46" t="s">
        <v>195</v>
      </c>
      <c r="D320" s="33">
        <v>7051</v>
      </c>
      <c r="E320" s="33">
        <v>77035</v>
      </c>
      <c r="F320" s="48">
        <v>109.7</v>
      </c>
      <c r="G320" s="43">
        <v>92.9</v>
      </c>
      <c r="H320" s="35">
        <v>115.9</v>
      </c>
      <c r="I320" s="84"/>
      <c r="J320" s="121"/>
    </row>
    <row r="321" spans="1:10" ht="9" customHeight="1" x14ac:dyDescent="0.2">
      <c r="A321" s="343"/>
      <c r="B321" s="343"/>
      <c r="C321" s="343"/>
      <c r="D321" s="84"/>
      <c r="E321" s="85"/>
      <c r="F321" s="84"/>
      <c r="G321" s="84"/>
      <c r="H321" s="84"/>
      <c r="I321" s="345"/>
      <c r="J321" s="347"/>
    </row>
    <row r="322" spans="1:10" x14ac:dyDescent="0.2">
      <c r="A322" s="369" t="s">
        <v>1564</v>
      </c>
      <c r="B322" s="369"/>
      <c r="C322" s="369"/>
      <c r="D322" s="369"/>
      <c r="E322" s="369"/>
      <c r="F322" s="369"/>
      <c r="G322" s="369"/>
      <c r="H322" s="369"/>
      <c r="I322" s="369"/>
      <c r="J322" s="369"/>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89.9</v>
      </c>
      <c r="E326" s="33">
        <v>943</v>
      </c>
      <c r="F326" s="48">
        <v>113.7</v>
      </c>
      <c r="G326" s="35">
        <v>98.3</v>
      </c>
      <c r="H326" s="35">
        <v>109.9</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405</v>
      </c>
      <c r="E328" s="33">
        <v>4455</v>
      </c>
      <c r="F328" s="48">
        <v>99.8</v>
      </c>
      <c r="G328" s="35">
        <v>94.2</v>
      </c>
      <c r="H328" s="35">
        <v>102.8</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6.2</v>
      </c>
      <c r="E332" s="56">
        <v>46.2</v>
      </c>
      <c r="F332" s="48">
        <v>85.2</v>
      </c>
      <c r="G332" s="56">
        <v>95.2</v>
      </c>
      <c r="H332" s="35">
        <v>59.1</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61.3</v>
      </c>
      <c r="E335" s="33">
        <v>671</v>
      </c>
      <c r="F335" s="48">
        <v>101.7</v>
      </c>
      <c r="G335" s="35">
        <v>95.1</v>
      </c>
      <c r="H335" s="35">
        <v>99.9</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76.900000000000006</v>
      </c>
      <c r="E339" s="33">
        <v>850</v>
      </c>
      <c r="F339" s="48">
        <v>113.8</v>
      </c>
      <c r="G339" s="35">
        <v>95.8</v>
      </c>
      <c r="H339" s="35">
        <v>122.6</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197</v>
      </c>
      <c r="E341" s="33">
        <v>2035</v>
      </c>
      <c r="F341" s="48">
        <v>105</v>
      </c>
      <c r="G341" s="35">
        <v>92.6</v>
      </c>
      <c r="H341" s="35">
        <v>103.1</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9.1999999999999993</v>
      </c>
      <c r="E343" s="59">
        <v>125</v>
      </c>
      <c r="F343" s="48">
        <v>89.2</v>
      </c>
      <c r="G343" s="35">
        <v>74.5</v>
      </c>
      <c r="H343" s="35">
        <v>101</v>
      </c>
      <c r="I343" s="36"/>
      <c r="J343" s="121" t="s">
        <v>568</v>
      </c>
    </row>
    <row r="344" spans="1:10" x14ac:dyDescent="0.2">
      <c r="B344" s="27"/>
      <c r="C344" s="60"/>
      <c r="D344" s="81"/>
      <c r="E344" s="81"/>
      <c r="F344" s="34"/>
      <c r="G344" s="14"/>
      <c r="H344" s="36"/>
      <c r="I344" s="91"/>
      <c r="J344" s="121"/>
    </row>
    <row r="345" spans="1:10" ht="9.9499999999999993" customHeight="1" x14ac:dyDescent="0.2">
      <c r="A345" s="382" t="s">
        <v>1248</v>
      </c>
      <c r="B345" s="382"/>
      <c r="C345" s="382"/>
      <c r="D345" s="382"/>
      <c r="E345" s="382"/>
      <c r="F345" s="382"/>
      <c r="G345" s="382"/>
      <c r="H345" s="382"/>
      <c r="I345" s="382"/>
      <c r="J345" s="382"/>
    </row>
    <row r="346" spans="1:10" x14ac:dyDescent="0.2">
      <c r="A346" s="383" t="s">
        <v>988</v>
      </c>
      <c r="B346" s="383"/>
      <c r="C346" s="383"/>
      <c r="D346" s="383"/>
      <c r="E346" s="383"/>
      <c r="F346" s="383"/>
      <c r="G346" s="383"/>
      <c r="H346" s="383"/>
      <c r="I346" s="383"/>
      <c r="J346" s="383"/>
    </row>
    <row r="347" spans="1:10" ht="12.75" x14ac:dyDescent="0.2">
      <c r="A347" s="116" t="str">
        <f>$A$1 &amp; " (cd.)"</f>
        <v>TABL. 1. PRODUKCJA WAŻNIEJSZYCH WYROBÓW PRZEMYSŁOWYCH W LISTOPADZIE 2018 r. (cd.)</v>
      </c>
      <c r="C347" s="14"/>
      <c r="D347" s="14"/>
    </row>
    <row r="348" spans="1:10" ht="12.75" x14ac:dyDescent="0.2">
      <c r="A348" s="117" t="str">
        <f>$A$2 &amp; " (cont.)"</f>
        <v>TABL. 1. PRODUCTION OF MAJOR INDUSTRIAL PRODUCTS IN NOVEMBER 2018 (cont.)</v>
      </c>
      <c r="B348" s="15"/>
    </row>
    <row r="349" spans="1:10" x14ac:dyDescent="0.2">
      <c r="A349" s="370" t="str">
        <f>$A$3</f>
        <v>WYROBY
wg Polskiej Klasyfikacji 
Wyrobów i Usług (PKWiU) / PRODPOL</v>
      </c>
      <c r="B349" s="371"/>
      <c r="C349" s="376" t="str">
        <f>$C$3</f>
        <v xml:space="preserve">Jednostka
miary  </v>
      </c>
      <c r="D349" s="16"/>
      <c r="E349" s="17"/>
      <c r="F349" s="18">
        <f>$F$3</f>
        <v>2018</v>
      </c>
      <c r="G349" s="19"/>
      <c r="H349" s="20"/>
      <c r="I349" s="21"/>
      <c r="J349" s="378" t="str">
        <f>$J$3</f>
        <v xml:space="preserve">PRODUCTS                                                                    by Polish Classification of Products and Services (PKWiU)/PRODPOL </v>
      </c>
    </row>
    <row r="350" spans="1:10" ht="12" customHeight="1" x14ac:dyDescent="0.2">
      <c r="A350" s="372"/>
      <c r="B350" s="373"/>
      <c r="C350" s="377"/>
      <c r="D350" s="22" t="str">
        <f>$D$4</f>
        <v>XI</v>
      </c>
      <c r="E350" s="22" t="str">
        <f>$E$4</f>
        <v>I-XI</v>
      </c>
      <c r="F350" s="23" t="str">
        <f>$F$4</f>
        <v>XI</v>
      </c>
      <c r="G350" s="19"/>
      <c r="H350" s="349" t="str">
        <f>$H$4</f>
        <v>I-XI</v>
      </c>
      <c r="I350" s="24"/>
      <c r="J350" s="379"/>
    </row>
    <row r="351" spans="1:10" ht="24" customHeight="1" x14ac:dyDescent="0.2">
      <c r="A351" s="374"/>
      <c r="B351" s="375"/>
      <c r="C351" s="128" t="str">
        <f>$C$5</f>
        <v>Measure-ment unit</v>
      </c>
      <c r="D351" s="25" t="str">
        <f>$D$5</f>
        <v>Liczby
bezwzględne</v>
      </c>
      <c r="E351" s="82"/>
      <c r="F351" s="25" t="str">
        <f>$F$5</f>
        <v>XI 2017=100</v>
      </c>
      <c r="G351" s="25" t="str">
        <f>$G$5</f>
        <v>X 2018=100</v>
      </c>
      <c r="H351" s="349" t="str">
        <f>$H$5</f>
        <v>I-XI 2017=100</v>
      </c>
      <c r="I351" s="26"/>
      <c r="J351" s="380"/>
    </row>
    <row r="352" spans="1:10" ht="9" customHeight="1" x14ac:dyDescent="0.2">
      <c r="B352" s="45"/>
      <c r="C352" s="94"/>
      <c r="D352" s="39"/>
      <c r="E352" s="95"/>
      <c r="F352" s="95"/>
      <c r="G352" s="21"/>
      <c r="H352" s="21"/>
      <c r="I352" s="345"/>
      <c r="J352" s="121"/>
    </row>
    <row r="353" spans="1:10" x14ac:dyDescent="0.2">
      <c r="A353" s="369" t="s">
        <v>1569</v>
      </c>
      <c r="B353" s="369"/>
      <c r="C353" s="369"/>
      <c r="D353" s="369"/>
      <c r="E353" s="369"/>
      <c r="F353" s="369"/>
      <c r="G353" s="369"/>
      <c r="H353" s="369"/>
      <c r="I353" s="369"/>
      <c r="J353" s="369"/>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215</v>
      </c>
      <c r="E356" s="33">
        <v>2456</v>
      </c>
      <c r="F356" s="48">
        <v>96.9</v>
      </c>
      <c r="G356" s="35">
        <v>92.7</v>
      </c>
      <c r="H356" s="35">
        <v>107.7</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30.9</v>
      </c>
      <c r="E358" s="59">
        <v>342</v>
      </c>
      <c r="F358" s="48">
        <v>100</v>
      </c>
      <c r="G358" s="35">
        <v>90.1</v>
      </c>
      <c r="H358" s="35">
        <v>103.3</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2448</v>
      </c>
      <c r="E361" s="33">
        <v>26628</v>
      </c>
      <c r="F361" s="48">
        <v>125.7</v>
      </c>
      <c r="G361" s="35">
        <v>95.6</v>
      </c>
      <c r="H361" s="35">
        <v>133</v>
      </c>
      <c r="I361" s="36"/>
      <c r="J361" s="121" t="s">
        <v>1566</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25094</v>
      </c>
      <c r="E364" s="33">
        <v>290854</v>
      </c>
      <c r="F364" s="48">
        <v>79.3</v>
      </c>
      <c r="G364" s="35">
        <v>94.2</v>
      </c>
      <c r="H364" s="35">
        <v>86.5</v>
      </c>
      <c r="I364" s="36"/>
      <c r="J364" s="121" t="s">
        <v>572</v>
      </c>
    </row>
    <row r="365" spans="1:10" x14ac:dyDescent="0.2">
      <c r="B365" s="45"/>
      <c r="C365" s="46" t="s">
        <v>195</v>
      </c>
      <c r="D365" s="33">
        <v>647621</v>
      </c>
      <c r="E365" s="33">
        <v>7406019</v>
      </c>
      <c r="F365" s="48">
        <v>95.8</v>
      </c>
      <c r="G365" s="35">
        <v>94</v>
      </c>
      <c r="H365" s="35">
        <v>104</v>
      </c>
      <c r="J365" s="121"/>
    </row>
    <row r="366" spans="1:10" ht="9" customHeight="1" x14ac:dyDescent="0.2">
      <c r="A366" s="30"/>
      <c r="B366" s="30"/>
      <c r="C366" s="60"/>
      <c r="D366" s="39"/>
      <c r="E366" s="39"/>
      <c r="F366" s="39"/>
      <c r="I366" s="344"/>
    </row>
    <row r="367" spans="1:10" x14ac:dyDescent="0.2">
      <c r="A367" s="381" t="s">
        <v>96</v>
      </c>
      <c r="B367" s="381"/>
      <c r="C367" s="381"/>
      <c r="D367" s="381"/>
      <c r="E367" s="381"/>
      <c r="F367" s="381"/>
      <c r="G367" s="381"/>
      <c r="H367" s="381"/>
      <c r="I367" s="381"/>
      <c r="J367" s="381"/>
    </row>
    <row r="368" spans="1:10" x14ac:dyDescent="0.2">
      <c r="A368" s="394" t="s">
        <v>1568</v>
      </c>
      <c r="B368" s="394"/>
      <c r="C368" s="394"/>
      <c r="D368" s="394"/>
      <c r="E368" s="394"/>
      <c r="F368" s="394"/>
      <c r="G368" s="394"/>
      <c r="H368" s="394"/>
      <c r="I368" s="394"/>
      <c r="J368" s="394"/>
    </row>
    <row r="369" spans="1:10" ht="9" customHeight="1" x14ac:dyDescent="0.2">
      <c r="A369" s="54"/>
      <c r="B369" s="45"/>
      <c r="C369" s="14"/>
      <c r="D369" s="39"/>
      <c r="E369" s="39"/>
      <c r="F369" s="39"/>
      <c r="I369" s="36"/>
    </row>
    <row r="370" spans="1:10" ht="12.75" x14ac:dyDescent="0.2">
      <c r="A370" s="30" t="s">
        <v>829</v>
      </c>
      <c r="B370" s="30" t="s">
        <v>25</v>
      </c>
      <c r="C370" s="46" t="s">
        <v>26</v>
      </c>
      <c r="D370" s="51">
        <v>753</v>
      </c>
      <c r="E370" s="33">
        <v>8559</v>
      </c>
      <c r="F370" s="48">
        <v>98.5</v>
      </c>
      <c r="G370" s="35">
        <v>98.3</v>
      </c>
      <c r="H370" s="35">
        <v>101.2</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408</v>
      </c>
      <c r="E372" s="33">
        <v>4088</v>
      </c>
      <c r="F372" s="48">
        <v>107.4</v>
      </c>
      <c r="G372" s="35">
        <v>104.3</v>
      </c>
      <c r="H372" s="35">
        <v>107.3</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1054</v>
      </c>
      <c r="E374" s="33">
        <v>11655</v>
      </c>
      <c r="F374" s="48">
        <v>97.3</v>
      </c>
      <c r="G374" s="35">
        <v>99.7</v>
      </c>
      <c r="H374" s="35">
        <v>109.3</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355</v>
      </c>
      <c r="E376" s="33">
        <v>3738</v>
      </c>
      <c r="F376" s="48">
        <v>95</v>
      </c>
      <c r="G376" s="35">
        <v>122.2</v>
      </c>
      <c r="H376" s="35">
        <v>99.5</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50.6</v>
      </c>
      <c r="E379" s="33">
        <v>500</v>
      </c>
      <c r="F379" s="48">
        <v>80</v>
      </c>
      <c r="G379" s="35">
        <v>83</v>
      </c>
      <c r="H379" s="35">
        <v>85.7</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304</v>
      </c>
      <c r="E381" s="33">
        <v>3238</v>
      </c>
      <c r="F381" s="48">
        <v>98.1</v>
      </c>
      <c r="G381" s="35">
        <v>132.69999999999999</v>
      </c>
      <c r="H381" s="35">
        <v>102</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3.2</v>
      </c>
      <c r="E383" s="56">
        <v>55.6</v>
      </c>
      <c r="F383" s="48">
        <v>71.400000000000006</v>
      </c>
      <c r="G383" s="35">
        <v>57.5</v>
      </c>
      <c r="H383" s="35">
        <v>93.9</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44.7</v>
      </c>
      <c r="E385" s="33">
        <v>553</v>
      </c>
      <c r="F385" s="48">
        <v>100.7</v>
      </c>
      <c r="G385" s="35">
        <v>93.8</v>
      </c>
      <c r="H385" s="35">
        <v>110.8</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172</v>
      </c>
      <c r="E387" s="33">
        <v>1570</v>
      </c>
      <c r="F387" s="48">
        <v>113.1</v>
      </c>
      <c r="G387" s="35">
        <v>69.3</v>
      </c>
      <c r="H387" s="35">
        <v>108.6</v>
      </c>
      <c r="J387" s="121" t="s">
        <v>577</v>
      </c>
    </row>
    <row r="388" spans="1:10" ht="9" customHeight="1" x14ac:dyDescent="0.2">
      <c r="A388" s="30"/>
      <c r="B388" s="30"/>
      <c r="C388" s="60"/>
      <c r="D388" s="39"/>
      <c r="E388" s="39"/>
      <c r="F388" s="39"/>
      <c r="I388" s="345"/>
    </row>
    <row r="389" spans="1:10" x14ac:dyDescent="0.2">
      <c r="A389" s="369" t="s">
        <v>1572</v>
      </c>
      <c r="B389" s="369"/>
      <c r="C389" s="369"/>
      <c r="D389" s="369"/>
      <c r="E389" s="369"/>
      <c r="F389" s="369"/>
      <c r="G389" s="369"/>
      <c r="H389" s="369"/>
      <c r="I389" s="369"/>
      <c r="J389" s="369"/>
    </row>
    <row r="390" spans="1:10" ht="9" customHeight="1" x14ac:dyDescent="0.2">
      <c r="A390" s="30"/>
      <c r="B390" s="31"/>
      <c r="C390" s="60"/>
      <c r="D390" s="14"/>
      <c r="E390" s="14"/>
      <c r="I390" s="36"/>
    </row>
    <row r="391" spans="1:10" x14ac:dyDescent="0.2">
      <c r="A391" s="44" t="s">
        <v>113</v>
      </c>
      <c r="B391" s="27"/>
      <c r="C391" s="46" t="s">
        <v>26</v>
      </c>
      <c r="D391" s="51">
        <v>138</v>
      </c>
      <c r="E391" s="33">
        <v>1496</v>
      </c>
      <c r="F391" s="48">
        <v>102.8</v>
      </c>
      <c r="G391" s="35">
        <v>93.1</v>
      </c>
      <c r="H391" s="35">
        <v>95.7</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18.5</v>
      </c>
      <c r="E393" s="59">
        <v>211</v>
      </c>
      <c r="F393" s="48">
        <v>88.5</v>
      </c>
      <c r="G393" s="35">
        <v>94</v>
      </c>
      <c r="H393" s="35">
        <v>100.9</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3.5</v>
      </c>
      <c r="E396" s="56">
        <v>53.3</v>
      </c>
      <c r="F396" s="48">
        <v>47.5</v>
      </c>
      <c r="G396" s="35">
        <v>86.1</v>
      </c>
      <c r="H396" s="35">
        <v>75.3</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28.1</v>
      </c>
      <c r="E400" s="59">
        <v>308</v>
      </c>
      <c r="F400" s="48">
        <v>84.8</v>
      </c>
      <c r="G400" s="35">
        <v>154.6</v>
      </c>
      <c r="H400" s="35">
        <v>95.8</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246</v>
      </c>
      <c r="E403" s="41">
        <v>2774</v>
      </c>
      <c r="F403" s="42">
        <v>104.9</v>
      </c>
      <c r="G403" s="35">
        <v>94.5</v>
      </c>
      <c r="H403" s="43">
        <v>100.6</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31.2</v>
      </c>
      <c r="E405" s="33">
        <v>420</v>
      </c>
      <c r="F405" s="48">
        <v>72.099999999999994</v>
      </c>
      <c r="G405" s="56" t="s">
        <v>1640</v>
      </c>
      <c r="H405" s="35">
        <v>93.3</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22.9</v>
      </c>
      <c r="E407" s="59">
        <v>271</v>
      </c>
      <c r="F407" s="48">
        <v>75.8</v>
      </c>
      <c r="G407" s="56" t="s">
        <v>1640</v>
      </c>
      <c r="H407" s="35">
        <v>85</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3363</v>
      </c>
      <c r="E409" s="33">
        <v>48234</v>
      </c>
      <c r="F409" s="48">
        <v>112.3</v>
      </c>
      <c r="G409" s="56" t="s">
        <v>1640</v>
      </c>
      <c r="H409" s="35">
        <v>90.3</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784</v>
      </c>
      <c r="E411" s="33">
        <v>12205</v>
      </c>
      <c r="F411" s="48">
        <v>79</v>
      </c>
      <c r="G411" s="35">
        <v>82.5</v>
      </c>
      <c r="H411" s="35">
        <v>66.900000000000006</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3297</v>
      </c>
      <c r="E413" s="33">
        <v>39006</v>
      </c>
      <c r="F413" s="48">
        <v>85.9</v>
      </c>
      <c r="G413" s="56" t="s">
        <v>1640</v>
      </c>
      <c r="H413" s="35">
        <v>99.2</v>
      </c>
      <c r="J413" s="121" t="s">
        <v>586</v>
      </c>
    </row>
    <row r="414" spans="1:10" x14ac:dyDescent="0.2">
      <c r="A414" s="14"/>
      <c r="B414" s="45"/>
      <c r="C414" s="60"/>
      <c r="D414" s="39"/>
      <c r="E414" s="39"/>
      <c r="F414" s="39"/>
      <c r="G414" s="14"/>
      <c r="H414" s="14"/>
      <c r="I414" s="66"/>
      <c r="J414" s="121"/>
    </row>
    <row r="415" spans="1:10" ht="22.5" customHeight="1" x14ac:dyDescent="0.2">
      <c r="A415" s="382" t="s">
        <v>1251</v>
      </c>
      <c r="B415" s="382"/>
      <c r="C415" s="382"/>
      <c r="D415" s="382"/>
      <c r="E415" s="382"/>
      <c r="F415" s="382"/>
      <c r="G415" s="382"/>
      <c r="H415" s="382"/>
      <c r="I415" s="382"/>
      <c r="J415" s="382"/>
    </row>
    <row r="416" spans="1:10" ht="23.1" customHeight="1" x14ac:dyDescent="0.2">
      <c r="A416" s="383" t="s">
        <v>1571</v>
      </c>
      <c r="B416" s="383"/>
      <c r="C416" s="383"/>
      <c r="D416" s="383"/>
      <c r="E416" s="383"/>
      <c r="F416" s="383"/>
      <c r="G416" s="383"/>
      <c r="H416" s="383"/>
      <c r="I416" s="383"/>
      <c r="J416" s="383"/>
    </row>
    <row r="417" spans="1:10" s="14" customFormat="1" ht="12.75" x14ac:dyDescent="0.2">
      <c r="A417" s="116" t="str">
        <f>$A$1 &amp; " (cd.)"</f>
        <v>TABL. 1. PRODUKCJA WAŻNIEJSZYCH WYROBÓW PRZEMYSŁOWYCH W LISTOPADZIE 2018 r. (cd.)</v>
      </c>
      <c r="B417" s="13"/>
      <c r="E417" s="13"/>
      <c r="G417" s="13"/>
      <c r="H417" s="13"/>
      <c r="I417" s="13"/>
      <c r="J417" s="118"/>
    </row>
    <row r="418" spans="1:10" ht="12.75" x14ac:dyDescent="0.2">
      <c r="A418" s="117" t="str">
        <f>$A$2 &amp; " (cont.)"</f>
        <v>TABL. 1. PRODUCTION OF MAJOR INDUSTRIAL PRODUCTS IN NOVEMBER 2018 (cont.)</v>
      </c>
      <c r="B418" s="15"/>
    </row>
    <row r="419" spans="1:10" x14ac:dyDescent="0.2">
      <c r="A419" s="370" t="str">
        <f>$A$3</f>
        <v>WYROBY
wg Polskiej Klasyfikacji 
Wyrobów i Usług (PKWiU) / PRODPOL</v>
      </c>
      <c r="B419" s="371"/>
      <c r="C419" s="376" t="str">
        <f>$C$3</f>
        <v xml:space="preserve">Jednostka
miary  </v>
      </c>
      <c r="D419" s="16"/>
      <c r="E419" s="17"/>
      <c r="F419" s="18">
        <f>$F$3</f>
        <v>2018</v>
      </c>
      <c r="G419" s="19"/>
      <c r="H419" s="20"/>
      <c r="I419" s="21"/>
      <c r="J419" s="378" t="str">
        <f>$J$3</f>
        <v xml:space="preserve">PRODUCTS                                                                    by Polish Classification of Products and Services (PKWiU)/PRODPOL </v>
      </c>
    </row>
    <row r="420" spans="1:10" ht="12" customHeight="1" x14ac:dyDescent="0.2">
      <c r="A420" s="372"/>
      <c r="B420" s="373"/>
      <c r="C420" s="377"/>
      <c r="D420" s="22" t="str">
        <f>$D$4</f>
        <v>XI</v>
      </c>
      <c r="E420" s="22" t="str">
        <f>$E$4</f>
        <v>I-XI</v>
      </c>
      <c r="F420" s="23" t="str">
        <f>$F$4</f>
        <v>XI</v>
      </c>
      <c r="G420" s="19"/>
      <c r="H420" s="349" t="str">
        <f>$H$4</f>
        <v>I-XI</v>
      </c>
      <c r="I420" s="24"/>
      <c r="J420" s="379"/>
    </row>
    <row r="421" spans="1:10" ht="24" customHeight="1" x14ac:dyDescent="0.2">
      <c r="A421" s="374"/>
      <c r="B421" s="375"/>
      <c r="C421" s="128" t="str">
        <f>$C$5</f>
        <v>Measure-ment unit</v>
      </c>
      <c r="D421" s="25" t="str">
        <f>$D$5</f>
        <v>Liczby
bezwzględne</v>
      </c>
      <c r="E421" s="82"/>
      <c r="F421" s="25" t="str">
        <f>$F$5</f>
        <v>XI 2017=100</v>
      </c>
      <c r="G421" s="25" t="str">
        <f>$G$5</f>
        <v>X 2018=100</v>
      </c>
      <c r="H421" s="349" t="str">
        <f>$H$5</f>
        <v>I-XI 2017=100</v>
      </c>
      <c r="I421" s="26"/>
      <c r="J421" s="380"/>
    </row>
    <row r="422" spans="1:10" ht="9" customHeight="1" x14ac:dyDescent="0.2">
      <c r="A422" s="97"/>
      <c r="B422" s="30"/>
      <c r="C422" s="60"/>
      <c r="D422" s="39"/>
      <c r="E422" s="39"/>
      <c r="F422" s="39"/>
      <c r="G422" s="14"/>
      <c r="H422" s="14"/>
      <c r="I422" s="345"/>
      <c r="J422" s="121"/>
    </row>
    <row r="423" spans="1:10" x14ac:dyDescent="0.2">
      <c r="A423" s="369" t="s">
        <v>1573</v>
      </c>
      <c r="B423" s="369"/>
      <c r="C423" s="369"/>
      <c r="D423" s="369"/>
      <c r="E423" s="369"/>
      <c r="F423" s="369"/>
      <c r="G423" s="369"/>
      <c r="H423" s="369"/>
      <c r="I423" s="369"/>
      <c r="J423" s="369"/>
    </row>
    <row r="424" spans="1:10" ht="9" customHeight="1" x14ac:dyDescent="0.2">
      <c r="A424" s="345"/>
      <c r="B424" s="345"/>
      <c r="C424" s="345"/>
      <c r="D424" s="345"/>
      <c r="E424" s="345"/>
      <c r="F424" s="345"/>
      <c r="G424" s="345"/>
      <c r="H424" s="345"/>
      <c r="I424" s="345"/>
      <c r="J424" s="345"/>
    </row>
    <row r="425" spans="1:10" x14ac:dyDescent="0.2">
      <c r="A425" s="44" t="s">
        <v>118</v>
      </c>
      <c r="B425" s="62"/>
      <c r="C425" s="46" t="s">
        <v>29</v>
      </c>
      <c r="D425" s="51">
        <v>590</v>
      </c>
      <c r="E425" s="33">
        <v>9454</v>
      </c>
      <c r="F425" s="48">
        <v>56.3</v>
      </c>
      <c r="G425" s="35">
        <v>86.5</v>
      </c>
      <c r="H425" s="35">
        <v>98.3</v>
      </c>
      <c r="J425" s="121" t="s">
        <v>1252</v>
      </c>
    </row>
    <row r="426" spans="1:10" ht="11.25" customHeight="1" x14ac:dyDescent="0.2">
      <c r="A426" s="61"/>
      <c r="B426" s="62"/>
      <c r="C426" s="46"/>
      <c r="D426" s="42"/>
      <c r="E426" s="41"/>
      <c r="F426" s="42"/>
      <c r="G426" s="43"/>
      <c r="H426" s="43"/>
      <c r="I426" s="36"/>
      <c r="J426" s="121"/>
    </row>
    <row r="427" spans="1:10" x14ac:dyDescent="0.2">
      <c r="A427" s="309" t="s">
        <v>119</v>
      </c>
      <c r="B427" s="30"/>
      <c r="C427" s="46" t="s">
        <v>26</v>
      </c>
      <c r="D427" s="47">
        <v>12.9</v>
      </c>
      <c r="E427" s="59">
        <v>153</v>
      </c>
      <c r="F427" s="48">
        <v>86.7</v>
      </c>
      <c r="G427" s="35">
        <v>85.7</v>
      </c>
      <c r="H427" s="35">
        <v>100.2</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216</v>
      </c>
      <c r="E430" s="33">
        <v>2091</v>
      </c>
      <c r="F430" s="48">
        <v>116.3</v>
      </c>
      <c r="G430" s="35">
        <v>122.4</v>
      </c>
      <c r="H430" s="35">
        <v>95.9</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224</v>
      </c>
      <c r="E433" s="41">
        <v>2312</v>
      </c>
      <c r="F433" s="48">
        <v>105.6</v>
      </c>
      <c r="G433" s="43">
        <v>119.8</v>
      </c>
      <c r="H433" s="43">
        <v>91.9</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8.8000000000000007</v>
      </c>
      <c r="E436" s="56">
        <v>96.2</v>
      </c>
      <c r="F436" s="48">
        <v>106.7</v>
      </c>
      <c r="G436" s="43">
        <v>96.3</v>
      </c>
      <c r="H436" s="43">
        <v>107.2</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345"/>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187</v>
      </c>
      <c r="E441" s="33">
        <v>1826</v>
      </c>
      <c r="F441" s="48">
        <v>109.7</v>
      </c>
      <c r="G441" s="35">
        <v>110.1</v>
      </c>
      <c r="H441" s="35">
        <v>97.2</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40.4</v>
      </c>
      <c r="E443" s="33">
        <v>400</v>
      </c>
      <c r="F443" s="48">
        <v>105.1</v>
      </c>
      <c r="G443" s="35">
        <v>107.6</v>
      </c>
      <c r="H443" s="35">
        <v>94.6</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35.1</v>
      </c>
      <c r="E445" s="59">
        <v>380</v>
      </c>
      <c r="F445" s="48">
        <v>112.7</v>
      </c>
      <c r="G445" s="35">
        <v>87.4</v>
      </c>
      <c r="H445" s="35">
        <v>97.1</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259</v>
      </c>
      <c r="E447" s="33">
        <v>2922</v>
      </c>
      <c r="F447" s="48">
        <v>96.4</v>
      </c>
      <c r="G447" s="35">
        <v>131.6</v>
      </c>
      <c r="H447" s="35">
        <v>101.6</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20.3</v>
      </c>
      <c r="E450" s="59">
        <v>310</v>
      </c>
      <c r="F450" s="48">
        <v>68.5</v>
      </c>
      <c r="G450" s="56" t="s">
        <v>1640</v>
      </c>
      <c r="H450" s="35">
        <v>95</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12.7</v>
      </c>
      <c r="E452" s="59">
        <v>137</v>
      </c>
      <c r="F452" s="48">
        <v>102.1</v>
      </c>
      <c r="G452" s="35">
        <v>83.9</v>
      </c>
      <c r="H452" s="35">
        <v>96.6</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8.1</v>
      </c>
      <c r="E454" s="56">
        <v>84.2</v>
      </c>
      <c r="F454" s="48">
        <v>107.9</v>
      </c>
      <c r="G454" s="35">
        <v>84.2</v>
      </c>
      <c r="H454" s="35">
        <v>92.1</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21</v>
      </c>
      <c r="E457" s="59">
        <v>229</v>
      </c>
      <c r="F457" s="48">
        <v>73.8</v>
      </c>
      <c r="G457" s="56" t="s">
        <v>1640</v>
      </c>
      <c r="H457" s="35">
        <v>85</v>
      </c>
      <c r="J457" s="121" t="s">
        <v>597</v>
      </c>
    </row>
    <row r="458" spans="1:10" x14ac:dyDescent="0.2">
      <c r="C458" s="46"/>
      <c r="D458" s="42"/>
      <c r="E458" s="59"/>
      <c r="F458" s="42"/>
      <c r="G458" s="43"/>
      <c r="H458" s="43"/>
      <c r="I458" s="36"/>
      <c r="J458" s="121"/>
    </row>
    <row r="459" spans="1:10" x14ac:dyDescent="0.2">
      <c r="A459" s="44" t="s">
        <v>314</v>
      </c>
      <c r="C459" s="46" t="s">
        <v>26</v>
      </c>
      <c r="D459" s="47">
        <v>20.3</v>
      </c>
      <c r="E459" s="59">
        <v>245</v>
      </c>
      <c r="F459" s="48">
        <v>85.8</v>
      </c>
      <c r="G459" s="35">
        <v>137.80000000000001</v>
      </c>
      <c r="H459" s="35">
        <v>97.6</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17.8</v>
      </c>
      <c r="E461" s="59">
        <v>243</v>
      </c>
      <c r="F461" s="48">
        <v>89.4</v>
      </c>
      <c r="G461" s="35">
        <v>84</v>
      </c>
      <c r="H461" s="35">
        <v>108.2</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4162</v>
      </c>
      <c r="E463" s="33">
        <v>49329</v>
      </c>
      <c r="F463" s="48">
        <v>111.2</v>
      </c>
      <c r="G463" s="35">
        <v>91.6</v>
      </c>
      <c r="H463" s="35">
        <v>103.3</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85614</v>
      </c>
      <c r="E466" s="33">
        <v>1083650</v>
      </c>
      <c r="F466" s="48">
        <v>117.4</v>
      </c>
      <c r="G466" s="35">
        <v>81.099999999999994</v>
      </c>
      <c r="H466" s="35">
        <v>103.2</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23" t="s">
        <v>1320</v>
      </c>
      <c r="B469" s="49"/>
      <c r="C469" s="46"/>
      <c r="D469" s="42"/>
      <c r="E469" s="41"/>
      <c r="F469" s="42"/>
      <c r="G469" s="43"/>
      <c r="H469" s="43"/>
      <c r="J469" s="14"/>
    </row>
    <row r="470" spans="1:10" x14ac:dyDescent="0.2">
      <c r="A470" s="320" t="s">
        <v>1276</v>
      </c>
      <c r="B470" s="49"/>
      <c r="C470" s="46"/>
      <c r="D470" s="42"/>
      <c r="E470" s="41"/>
      <c r="F470" s="42"/>
      <c r="G470" s="43"/>
      <c r="H470" s="43"/>
      <c r="J470" s="319" t="s">
        <v>1322</v>
      </c>
    </row>
    <row r="471" spans="1:10" x14ac:dyDescent="0.2">
      <c r="A471" s="320" t="s">
        <v>1339</v>
      </c>
      <c r="B471" s="49"/>
      <c r="C471" s="46"/>
      <c r="D471" s="42"/>
      <c r="E471" s="41"/>
      <c r="F471" s="42"/>
      <c r="G471" s="43"/>
      <c r="H471" s="43"/>
      <c r="J471" s="319" t="s">
        <v>1341</v>
      </c>
    </row>
    <row r="472" spans="1:10" x14ac:dyDescent="0.2">
      <c r="A472" s="320" t="s">
        <v>1340</v>
      </c>
      <c r="B472" s="49"/>
      <c r="C472" s="46"/>
      <c r="D472" s="42"/>
      <c r="E472" s="41"/>
      <c r="F472" s="42"/>
      <c r="G472" s="43"/>
      <c r="H472" s="43"/>
      <c r="J472" s="319" t="s">
        <v>1343</v>
      </c>
    </row>
    <row r="473" spans="1:10" x14ac:dyDescent="0.2">
      <c r="A473" s="321" t="s">
        <v>1346</v>
      </c>
      <c r="B473" s="49"/>
      <c r="C473" s="322" t="s">
        <v>29</v>
      </c>
      <c r="D473" s="51">
        <v>21066</v>
      </c>
      <c r="E473" s="33">
        <v>314444</v>
      </c>
      <c r="F473" s="42">
        <v>112.3</v>
      </c>
      <c r="G473" s="43">
        <v>75.900000000000006</v>
      </c>
      <c r="H473" s="43">
        <v>99.9</v>
      </c>
      <c r="J473" s="319" t="s">
        <v>1342</v>
      </c>
    </row>
    <row r="474" spans="1:10" ht="11.25" customHeight="1" x14ac:dyDescent="0.2">
      <c r="A474" s="30"/>
      <c r="B474" s="49"/>
      <c r="C474" s="46" t="s">
        <v>1281</v>
      </c>
      <c r="D474" s="51">
        <v>154340</v>
      </c>
      <c r="E474" s="33">
        <v>2319748</v>
      </c>
      <c r="F474" s="42">
        <v>112.9</v>
      </c>
      <c r="G474" s="43">
        <v>75.8</v>
      </c>
      <c r="H474" s="43">
        <v>100.4</v>
      </c>
      <c r="J474" s="121"/>
    </row>
    <row r="475" spans="1:10" x14ac:dyDescent="0.2">
      <c r="A475" s="323" t="s">
        <v>1282</v>
      </c>
      <c r="B475" s="49"/>
      <c r="C475" s="46"/>
      <c r="D475" s="42"/>
      <c r="E475" s="41"/>
      <c r="F475" s="42"/>
      <c r="G475" s="43"/>
      <c r="H475" s="43"/>
      <c r="J475" s="319" t="s">
        <v>1347</v>
      </c>
    </row>
    <row r="476" spans="1:10" x14ac:dyDescent="0.2">
      <c r="A476" s="320" t="s">
        <v>1299</v>
      </c>
      <c r="B476" s="49"/>
      <c r="C476" s="46"/>
      <c r="D476" s="42"/>
      <c r="E476" s="41"/>
      <c r="F476" s="42"/>
      <c r="G476" s="43"/>
      <c r="H476" s="43"/>
      <c r="J476" s="319" t="s">
        <v>1349</v>
      </c>
    </row>
    <row r="477" spans="1:10" x14ac:dyDescent="0.2">
      <c r="A477" s="320" t="s">
        <v>1300</v>
      </c>
      <c r="B477" s="49"/>
      <c r="C477" s="46"/>
      <c r="D477" s="42"/>
      <c r="E477" s="41"/>
      <c r="F477" s="42"/>
      <c r="G477" s="43"/>
      <c r="H477" s="43"/>
      <c r="J477" s="319" t="s">
        <v>1348</v>
      </c>
    </row>
    <row r="478" spans="1:10" x14ac:dyDescent="0.2">
      <c r="A478" s="318" t="s">
        <v>1344</v>
      </c>
      <c r="B478" s="49"/>
      <c r="C478" s="46"/>
      <c r="D478" s="42"/>
      <c r="E478" s="41"/>
      <c r="F478" s="42"/>
      <c r="G478" s="43"/>
      <c r="H478" s="43"/>
      <c r="J478" s="319" t="s">
        <v>1350</v>
      </c>
    </row>
    <row r="479" spans="1:10" x14ac:dyDescent="0.2">
      <c r="A479" s="318" t="s">
        <v>1345</v>
      </c>
      <c r="B479" s="49"/>
      <c r="C479" s="46"/>
      <c r="D479" s="42"/>
      <c r="E479" s="41"/>
      <c r="F479" s="42"/>
      <c r="G479" s="43"/>
      <c r="H479" s="43"/>
      <c r="J479" s="319" t="s">
        <v>1351</v>
      </c>
    </row>
    <row r="480" spans="1:10" x14ac:dyDescent="0.2">
      <c r="A480" s="321" t="s">
        <v>1285</v>
      </c>
      <c r="B480" s="49"/>
      <c r="C480" s="322" t="s">
        <v>29</v>
      </c>
      <c r="D480" s="51">
        <v>173</v>
      </c>
      <c r="E480" s="33">
        <v>1999</v>
      </c>
      <c r="F480" s="42">
        <v>150.4</v>
      </c>
      <c r="G480" s="43">
        <v>104.2</v>
      </c>
      <c r="H480" s="43">
        <v>130.1</v>
      </c>
      <c r="J480" s="319" t="s">
        <v>1352</v>
      </c>
    </row>
    <row r="481" spans="1:10" x14ac:dyDescent="0.2">
      <c r="A481" s="318"/>
      <c r="B481" s="49"/>
      <c r="C481" s="46" t="s">
        <v>1281</v>
      </c>
      <c r="D481" s="51">
        <v>1729</v>
      </c>
      <c r="E481" s="33">
        <v>20000</v>
      </c>
      <c r="F481" s="42">
        <v>137.19999999999999</v>
      </c>
      <c r="G481" s="35">
        <v>104</v>
      </c>
      <c r="H481" s="35">
        <v>120</v>
      </c>
      <c r="J481" s="319"/>
    </row>
    <row r="482" spans="1:10" x14ac:dyDescent="0.2">
      <c r="A482" s="318"/>
      <c r="B482" s="49"/>
      <c r="C482" s="60"/>
      <c r="D482" s="39"/>
      <c r="E482" s="39"/>
      <c r="F482" s="39"/>
      <c r="G482" s="14"/>
      <c r="H482" s="14"/>
      <c r="J482" s="319"/>
    </row>
    <row r="483" spans="1:10" x14ac:dyDescent="0.2">
      <c r="A483" s="390" t="s">
        <v>996</v>
      </c>
      <c r="B483" s="390"/>
      <c r="C483" s="390"/>
      <c r="D483" s="390"/>
      <c r="E483" s="390"/>
      <c r="F483" s="390"/>
      <c r="G483" s="390"/>
      <c r="H483" s="390"/>
      <c r="I483" s="390"/>
      <c r="J483" s="390"/>
    </row>
    <row r="484" spans="1:10" x14ac:dyDescent="0.2">
      <c r="A484" s="368" t="s">
        <v>997</v>
      </c>
      <c r="B484" s="368"/>
      <c r="C484" s="368"/>
      <c r="D484" s="368"/>
      <c r="E484" s="368"/>
      <c r="F484" s="368"/>
      <c r="G484" s="368"/>
      <c r="H484" s="368"/>
      <c r="I484" s="368"/>
      <c r="J484" s="368"/>
    </row>
    <row r="485" spans="1:10" ht="12.75" x14ac:dyDescent="0.2">
      <c r="A485" s="116" t="str">
        <f>$A$1 &amp; " (cd.)"</f>
        <v>TABL. 1. PRODUKCJA WAŻNIEJSZYCH WYROBÓW PRZEMYSŁOWYCH W LISTOPADZIE 2018 r. (cd.)</v>
      </c>
      <c r="C485" s="14"/>
      <c r="D485" s="14"/>
    </row>
    <row r="486" spans="1:10" ht="12.75" x14ac:dyDescent="0.2">
      <c r="A486" s="117" t="str">
        <f>$A$2 &amp; " (cont.)"</f>
        <v>TABL. 1. PRODUCTION OF MAJOR INDUSTRIAL PRODUCTS IN NOVEMBER 2018 (cont.)</v>
      </c>
      <c r="B486" s="15"/>
    </row>
    <row r="487" spans="1:10" x14ac:dyDescent="0.2">
      <c r="A487" s="370" t="str">
        <f>$A$3</f>
        <v>WYROBY
wg Polskiej Klasyfikacji 
Wyrobów i Usług (PKWiU) / PRODPOL</v>
      </c>
      <c r="B487" s="371"/>
      <c r="C487" s="376" t="str">
        <f>$C$3</f>
        <v xml:space="preserve">Jednostka
miary  </v>
      </c>
      <c r="D487" s="16"/>
      <c r="E487" s="17"/>
      <c r="F487" s="18">
        <f>$F$3</f>
        <v>2018</v>
      </c>
      <c r="G487" s="19"/>
      <c r="H487" s="20"/>
      <c r="I487" s="21"/>
      <c r="J487" s="378" t="str">
        <f>$J$3</f>
        <v xml:space="preserve">PRODUCTS                                                                    by Polish Classification of Products and Services (PKWiU)/PRODPOL </v>
      </c>
    </row>
    <row r="488" spans="1:10" ht="12" customHeight="1" x14ac:dyDescent="0.2">
      <c r="A488" s="372"/>
      <c r="B488" s="373"/>
      <c r="C488" s="377"/>
      <c r="D488" s="22" t="str">
        <f>$D$4</f>
        <v>XI</v>
      </c>
      <c r="E488" s="22" t="str">
        <f>$E$4</f>
        <v>I-XI</v>
      </c>
      <c r="F488" s="23" t="str">
        <f>$F$4</f>
        <v>XI</v>
      </c>
      <c r="G488" s="19"/>
      <c r="H488" s="349" t="str">
        <f>$H$4</f>
        <v>I-XI</v>
      </c>
      <c r="I488" s="24"/>
      <c r="J488" s="379"/>
    </row>
    <row r="489" spans="1:10" ht="24" customHeight="1" x14ac:dyDescent="0.2">
      <c r="A489" s="374"/>
      <c r="B489" s="375"/>
      <c r="C489" s="128" t="str">
        <f>$C$5</f>
        <v>Measure-ment unit</v>
      </c>
      <c r="D489" s="25" t="str">
        <f>$D$5</f>
        <v>Liczby
bezwzględne</v>
      </c>
      <c r="E489" s="82"/>
      <c r="F489" s="25" t="str">
        <f>$F$5</f>
        <v>XI 2017=100</v>
      </c>
      <c r="G489" s="25" t="str">
        <f>$G$5</f>
        <v>X 2018=100</v>
      </c>
      <c r="H489" s="349" t="str">
        <f>$H$5</f>
        <v>I-XI 2017=100</v>
      </c>
      <c r="I489" s="26"/>
      <c r="J489" s="380"/>
    </row>
    <row r="490" spans="1:10" ht="9" customHeight="1" x14ac:dyDescent="0.2">
      <c r="A490" s="97"/>
      <c r="B490" s="30"/>
      <c r="C490" s="60"/>
      <c r="D490" s="39"/>
      <c r="E490" s="39"/>
      <c r="F490" s="39"/>
      <c r="G490" s="14"/>
      <c r="H490" s="14"/>
      <c r="I490" s="345"/>
      <c r="J490" s="121"/>
    </row>
    <row r="491" spans="1:10" x14ac:dyDescent="0.2">
      <c r="A491" s="369" t="s">
        <v>1578</v>
      </c>
      <c r="B491" s="369"/>
      <c r="C491" s="369"/>
      <c r="D491" s="369"/>
      <c r="E491" s="369"/>
      <c r="F491" s="369"/>
      <c r="G491" s="369"/>
      <c r="H491" s="369"/>
      <c r="I491" s="369"/>
      <c r="J491" s="369"/>
    </row>
    <row r="492" spans="1:10" ht="9" customHeight="1" x14ac:dyDescent="0.2">
      <c r="A492" s="345"/>
      <c r="B492" s="345"/>
      <c r="C492" s="345"/>
      <c r="D492" s="345"/>
      <c r="E492" s="345"/>
      <c r="F492" s="345"/>
      <c r="G492" s="345"/>
      <c r="H492" s="345"/>
      <c r="I492" s="345"/>
      <c r="J492" s="345"/>
    </row>
    <row r="493" spans="1:10" x14ac:dyDescent="0.2">
      <c r="A493" s="318" t="s">
        <v>1282</v>
      </c>
      <c r="B493" s="49"/>
      <c r="C493" s="46"/>
      <c r="D493" s="42"/>
      <c r="E493" s="41"/>
      <c r="F493" s="42"/>
      <c r="G493" s="43"/>
      <c r="H493" s="43"/>
      <c r="J493" s="319" t="s">
        <v>1322</v>
      </c>
    </row>
    <row r="494" spans="1:10" x14ac:dyDescent="0.2">
      <c r="A494" s="318" t="s">
        <v>1283</v>
      </c>
      <c r="B494" s="49"/>
      <c r="C494" s="46"/>
      <c r="D494" s="42"/>
      <c r="E494" s="41"/>
      <c r="F494" s="42"/>
      <c r="G494" s="43"/>
      <c r="H494" s="43"/>
      <c r="J494" s="319" t="s">
        <v>1286</v>
      </c>
    </row>
    <row r="495" spans="1:10" x14ac:dyDescent="0.2">
      <c r="A495" s="320" t="s">
        <v>1353</v>
      </c>
      <c r="B495" s="49"/>
      <c r="C495" s="46"/>
      <c r="D495" s="42"/>
      <c r="E495" s="41"/>
      <c r="F495" s="42"/>
      <c r="G495" s="43"/>
      <c r="H495" s="43"/>
      <c r="J495" s="319" t="s">
        <v>1287</v>
      </c>
    </row>
    <row r="496" spans="1:10" x14ac:dyDescent="0.2">
      <c r="A496" s="321" t="s">
        <v>1354</v>
      </c>
      <c r="B496" s="49"/>
      <c r="C496" s="322" t="s">
        <v>29</v>
      </c>
      <c r="D496" s="51">
        <v>3675</v>
      </c>
      <c r="E496" s="33">
        <v>48130</v>
      </c>
      <c r="F496" s="42">
        <v>112.7</v>
      </c>
      <c r="G496" s="43">
        <v>78.5</v>
      </c>
      <c r="H496" s="43">
        <v>107.6</v>
      </c>
      <c r="J496" s="319" t="s">
        <v>1512</v>
      </c>
    </row>
    <row r="497" spans="1:10" ht="11.25" customHeight="1" x14ac:dyDescent="0.2">
      <c r="A497" s="318"/>
      <c r="B497" s="49"/>
      <c r="C497" s="46" t="s">
        <v>1281</v>
      </c>
      <c r="D497" s="51">
        <v>31770</v>
      </c>
      <c r="E497" s="33">
        <v>420091</v>
      </c>
      <c r="F497" s="42">
        <v>112.1</v>
      </c>
      <c r="G497" s="43">
        <v>77.900000000000006</v>
      </c>
      <c r="H497" s="43">
        <v>109.5</v>
      </c>
      <c r="J497" s="319"/>
    </row>
    <row r="498" spans="1:10" x14ac:dyDescent="0.2">
      <c r="A498" s="318" t="s">
        <v>1289</v>
      </c>
      <c r="B498" s="49"/>
      <c r="C498" s="46"/>
      <c r="D498" s="42"/>
      <c r="E498" s="41"/>
      <c r="F498" s="42"/>
      <c r="G498" s="43"/>
      <c r="H498" s="43"/>
      <c r="J498" s="319"/>
    </row>
    <row r="499" spans="1:10" x14ac:dyDescent="0.2">
      <c r="A499" s="320" t="s">
        <v>1355</v>
      </c>
      <c r="B499" s="49"/>
      <c r="C499" s="46"/>
      <c r="D499" s="42"/>
      <c r="E499" s="41"/>
      <c r="F499" s="42"/>
      <c r="G499" s="43"/>
      <c r="H499" s="43"/>
      <c r="J499" s="319" t="s">
        <v>1360</v>
      </c>
    </row>
    <row r="500" spans="1:10" x14ac:dyDescent="0.2">
      <c r="A500" s="320" t="s">
        <v>1283</v>
      </c>
      <c r="B500" s="49"/>
      <c r="C500" s="46"/>
      <c r="D500" s="42"/>
      <c r="E500" s="41"/>
      <c r="F500" s="42"/>
      <c r="G500" s="43"/>
      <c r="H500" s="43"/>
      <c r="J500" s="319" t="s">
        <v>1361</v>
      </c>
    </row>
    <row r="501" spans="1:10" x14ac:dyDescent="0.2">
      <c r="A501" s="320" t="s">
        <v>1356</v>
      </c>
      <c r="B501" s="49"/>
      <c r="C501" s="46"/>
      <c r="D501" s="42"/>
      <c r="E501" s="41"/>
      <c r="F501" s="42"/>
      <c r="G501" s="43"/>
      <c r="H501" s="43"/>
      <c r="J501" s="319" t="s">
        <v>1362</v>
      </c>
    </row>
    <row r="502" spans="1:10" x14ac:dyDescent="0.2">
      <c r="A502" s="320" t="s">
        <v>1357</v>
      </c>
      <c r="B502" s="49"/>
      <c r="C502" s="46"/>
      <c r="D502" s="42"/>
      <c r="E502" s="41"/>
      <c r="F502" s="42"/>
      <c r="G502" s="43"/>
      <c r="H502" s="43"/>
      <c r="J502" s="319" t="s">
        <v>1363</v>
      </c>
    </row>
    <row r="503" spans="1:10" x14ac:dyDescent="0.2">
      <c r="A503" s="320" t="s">
        <v>1358</v>
      </c>
      <c r="B503" s="49"/>
      <c r="C503" s="46"/>
      <c r="D503" s="42"/>
      <c r="E503" s="41"/>
      <c r="F503" s="42"/>
      <c r="G503" s="43"/>
      <c r="H503" s="43"/>
      <c r="J503" s="319" t="s">
        <v>1364</v>
      </c>
    </row>
    <row r="504" spans="1:10" x14ac:dyDescent="0.2">
      <c r="A504" s="321" t="s">
        <v>1359</v>
      </c>
      <c r="B504" s="49"/>
      <c r="C504" s="322" t="s">
        <v>29</v>
      </c>
      <c r="D504" s="51">
        <v>138</v>
      </c>
      <c r="E504" s="33">
        <v>2387</v>
      </c>
      <c r="F504" s="42">
        <v>54.8</v>
      </c>
      <c r="G504" s="43">
        <v>67.599999999999994</v>
      </c>
      <c r="H504" s="43">
        <v>65.8</v>
      </c>
      <c r="J504" s="319" t="s">
        <v>1298</v>
      </c>
    </row>
    <row r="505" spans="1:10" x14ac:dyDescent="0.2">
      <c r="A505" s="30"/>
      <c r="B505" s="49"/>
      <c r="C505" s="46" t="s">
        <v>1281</v>
      </c>
      <c r="D505" s="51">
        <v>1340</v>
      </c>
      <c r="E505" s="33">
        <v>22514</v>
      </c>
      <c r="F505" s="42">
        <v>51.2</v>
      </c>
      <c r="G505" s="43">
        <v>68.2</v>
      </c>
      <c r="H505" s="43">
        <v>62.6</v>
      </c>
      <c r="J505" s="121"/>
    </row>
    <row r="506" spans="1:10" x14ac:dyDescent="0.2">
      <c r="A506" s="30" t="s">
        <v>1308</v>
      </c>
      <c r="B506" s="49"/>
      <c r="C506" s="46"/>
      <c r="D506" s="42"/>
      <c r="E506" s="41"/>
      <c r="F506" s="42"/>
      <c r="G506" s="43"/>
      <c r="H506" s="43"/>
      <c r="J506" s="319" t="s">
        <v>1365</v>
      </c>
    </row>
    <row r="507" spans="1:10" x14ac:dyDescent="0.2">
      <c r="A507" s="30" t="s">
        <v>1309</v>
      </c>
      <c r="B507" s="49"/>
      <c r="C507" s="46"/>
      <c r="D507" s="42"/>
      <c r="E507" s="41"/>
      <c r="F507" s="42"/>
      <c r="G507" s="43"/>
      <c r="H507" s="43"/>
      <c r="J507" s="319" t="s">
        <v>1366</v>
      </c>
    </row>
    <row r="508" spans="1:10" x14ac:dyDescent="0.2">
      <c r="A508" s="30" t="s">
        <v>1310</v>
      </c>
      <c r="B508" s="49"/>
      <c r="C508" s="46"/>
      <c r="D508" s="42"/>
      <c r="E508" s="41"/>
      <c r="F508" s="42"/>
      <c r="G508" s="43"/>
      <c r="H508" s="43"/>
      <c r="J508" s="319" t="s">
        <v>1367</v>
      </c>
    </row>
    <row r="509" spans="1:10" x14ac:dyDescent="0.2">
      <c r="A509" s="321" t="s">
        <v>1311</v>
      </c>
      <c r="B509" s="49"/>
      <c r="C509" s="322" t="s">
        <v>29</v>
      </c>
      <c r="D509" s="51">
        <v>468</v>
      </c>
      <c r="E509" s="33">
        <v>6792</v>
      </c>
      <c r="F509" s="42">
        <v>90.5</v>
      </c>
      <c r="G509" s="43">
        <v>94.2</v>
      </c>
      <c r="H509" s="43">
        <v>96.7</v>
      </c>
      <c r="J509" s="319" t="s">
        <v>1368</v>
      </c>
    </row>
    <row r="510" spans="1:10" x14ac:dyDescent="0.2">
      <c r="A510" s="30"/>
      <c r="B510" s="49"/>
      <c r="C510" s="46" t="s">
        <v>1281</v>
      </c>
      <c r="D510" s="51">
        <v>4696</v>
      </c>
      <c r="E510" s="33">
        <v>70253</v>
      </c>
      <c r="F510" s="42">
        <v>87.4</v>
      </c>
      <c r="G510" s="35">
        <v>92</v>
      </c>
      <c r="H510" s="43">
        <v>95.4</v>
      </c>
      <c r="J510" s="121"/>
    </row>
    <row r="511" spans="1:10" x14ac:dyDescent="0.2">
      <c r="A511" s="30"/>
      <c r="B511" s="49"/>
      <c r="C511" s="46"/>
      <c r="D511" s="42"/>
      <c r="E511" s="41"/>
      <c r="F511" s="42"/>
      <c r="G511" s="43"/>
      <c r="H511" s="43"/>
      <c r="J511" s="121"/>
    </row>
    <row r="512" spans="1:10" x14ac:dyDescent="0.2">
      <c r="A512" s="30" t="s">
        <v>887</v>
      </c>
      <c r="B512" s="49"/>
      <c r="C512" s="46"/>
      <c r="D512" s="42"/>
      <c r="E512" s="41"/>
      <c r="F512" s="42"/>
      <c r="G512" s="43"/>
      <c r="H512" s="43"/>
      <c r="J512" s="121"/>
    </row>
    <row r="513" spans="1:10" x14ac:dyDescent="0.2">
      <c r="A513" s="30" t="s">
        <v>888</v>
      </c>
      <c r="B513" s="30"/>
      <c r="C513" s="46"/>
      <c r="D513" s="42"/>
      <c r="E513" s="41"/>
      <c r="F513" s="42"/>
      <c r="G513" s="43"/>
      <c r="H513" s="43"/>
      <c r="I513" s="36"/>
      <c r="J513" s="121" t="s">
        <v>600</v>
      </c>
    </row>
    <row r="514" spans="1:10" x14ac:dyDescent="0.2">
      <c r="A514" s="44" t="s">
        <v>889</v>
      </c>
      <c r="B514" s="30"/>
      <c r="C514" s="46" t="s">
        <v>29</v>
      </c>
      <c r="D514" s="51">
        <v>19106</v>
      </c>
      <c r="E514" s="33">
        <v>216378</v>
      </c>
      <c r="F514" s="48">
        <v>115.6</v>
      </c>
      <c r="G514" s="35">
        <v>86.4</v>
      </c>
      <c r="H514" s="35">
        <v>136</v>
      </c>
      <c r="J514" s="121" t="s">
        <v>762</v>
      </c>
    </row>
    <row r="515" spans="1:10" x14ac:dyDescent="0.2">
      <c r="B515" s="45"/>
      <c r="C515" s="46"/>
      <c r="D515" s="42"/>
      <c r="E515" s="41"/>
      <c r="F515" s="42"/>
      <c r="G515" s="43"/>
      <c r="H515" s="43"/>
      <c r="I515" s="36"/>
      <c r="J515" s="121"/>
    </row>
    <row r="516" spans="1:10" x14ac:dyDescent="0.2">
      <c r="A516" s="44" t="s">
        <v>120</v>
      </c>
      <c r="B516" s="45"/>
      <c r="C516" s="46" t="s">
        <v>29</v>
      </c>
      <c r="D516" s="51">
        <v>15475</v>
      </c>
      <c r="E516" s="33">
        <v>163987</v>
      </c>
      <c r="F516" s="48">
        <v>110</v>
      </c>
      <c r="G516" s="35">
        <v>103.3</v>
      </c>
      <c r="H516" s="35">
        <v>104.8</v>
      </c>
      <c r="J516" s="121" t="s">
        <v>601</v>
      </c>
    </row>
    <row r="517" spans="1:10" x14ac:dyDescent="0.2">
      <c r="B517" s="45"/>
      <c r="C517" s="46"/>
      <c r="D517" s="50"/>
      <c r="E517" s="41"/>
      <c r="F517" s="42"/>
      <c r="G517" s="43"/>
      <c r="H517" s="43"/>
      <c r="I517" s="36"/>
      <c r="J517" s="121"/>
    </row>
    <row r="518" spans="1:10" x14ac:dyDescent="0.2">
      <c r="A518" s="44" t="s">
        <v>239</v>
      </c>
      <c r="B518" s="45"/>
      <c r="C518" s="46" t="s">
        <v>29</v>
      </c>
      <c r="D518" s="51">
        <v>241</v>
      </c>
      <c r="E518" s="33">
        <v>2372</v>
      </c>
      <c r="F518" s="48">
        <v>85.5</v>
      </c>
      <c r="G518" s="35">
        <v>106.6</v>
      </c>
      <c r="H518" s="35">
        <v>80.7</v>
      </c>
      <c r="J518" s="121" t="s">
        <v>602</v>
      </c>
    </row>
    <row r="519" spans="1:10" x14ac:dyDescent="0.2">
      <c r="A519" s="62"/>
      <c r="B519" s="62"/>
      <c r="C519" s="46"/>
      <c r="D519" s="42"/>
      <c r="E519" s="41"/>
      <c r="F519" s="42"/>
      <c r="G519" s="43"/>
      <c r="H519" s="43"/>
      <c r="J519" s="121"/>
    </row>
    <row r="520" spans="1:10" x14ac:dyDescent="0.2">
      <c r="A520" s="44" t="s">
        <v>240</v>
      </c>
      <c r="B520" s="62"/>
      <c r="C520" s="46" t="s">
        <v>29</v>
      </c>
      <c r="D520" s="33">
        <v>5792</v>
      </c>
      <c r="E520" s="51">
        <v>64417</v>
      </c>
      <c r="F520" s="298">
        <v>126.8</v>
      </c>
      <c r="G520" s="297">
        <v>95.8</v>
      </c>
      <c r="H520" s="296">
        <v>136.1</v>
      </c>
      <c r="J520" s="121" t="s">
        <v>603</v>
      </c>
    </row>
    <row r="521" spans="1:10" x14ac:dyDescent="0.2">
      <c r="A521" s="62"/>
      <c r="B521" s="62"/>
      <c r="C521" s="46"/>
      <c r="D521" s="39"/>
      <c r="E521" s="41"/>
      <c r="F521" s="42"/>
      <c r="G521" s="43"/>
      <c r="H521" s="43"/>
      <c r="I521" s="36"/>
      <c r="J521" s="121"/>
    </row>
    <row r="522" spans="1:10" x14ac:dyDescent="0.2">
      <c r="A522" s="44" t="s">
        <v>241</v>
      </c>
      <c r="B522" s="30"/>
      <c r="C522" s="46" t="s">
        <v>29</v>
      </c>
      <c r="D522" s="51">
        <v>3577</v>
      </c>
      <c r="E522" s="33">
        <v>40666</v>
      </c>
      <c r="F522" s="48">
        <v>89.5</v>
      </c>
      <c r="G522" s="35">
        <v>90.8</v>
      </c>
      <c r="H522" s="35">
        <v>95.8</v>
      </c>
      <c r="I522" s="66"/>
      <c r="J522" s="121" t="s">
        <v>604</v>
      </c>
    </row>
    <row r="523" spans="1:10" ht="9" customHeight="1" x14ac:dyDescent="0.2">
      <c r="A523" s="44"/>
      <c r="B523" s="30"/>
      <c r="C523" s="60"/>
      <c r="D523" s="81"/>
      <c r="E523" s="81"/>
      <c r="F523" s="34"/>
      <c r="G523" s="66"/>
      <c r="H523" s="66"/>
      <c r="I523" s="345"/>
      <c r="J523" s="121"/>
    </row>
    <row r="524" spans="1:10" x14ac:dyDescent="0.2">
      <c r="A524" s="369" t="s">
        <v>837</v>
      </c>
      <c r="B524" s="369"/>
      <c r="C524" s="369"/>
      <c r="D524" s="369"/>
      <c r="E524" s="369"/>
      <c r="F524" s="369"/>
      <c r="G524" s="369"/>
      <c r="H524" s="369"/>
      <c r="I524" s="369"/>
      <c r="J524" s="369"/>
    </row>
    <row r="525" spans="1:10" x14ac:dyDescent="0.2">
      <c r="A525" s="393" t="s">
        <v>262</v>
      </c>
      <c r="B525" s="393"/>
      <c r="C525" s="393"/>
      <c r="D525" s="393"/>
      <c r="E525" s="393"/>
      <c r="F525" s="393"/>
      <c r="G525" s="393"/>
      <c r="H525" s="393"/>
      <c r="I525" s="393"/>
      <c r="J525" s="393"/>
    </row>
    <row r="526" spans="1:10" ht="9" customHeight="1" x14ac:dyDescent="0.2">
      <c r="A526" s="30"/>
      <c r="B526" s="30"/>
      <c r="C526" s="60"/>
      <c r="D526" s="39"/>
      <c r="E526" s="39"/>
      <c r="F526" s="39"/>
      <c r="G526" s="14"/>
      <c r="H526" s="14"/>
      <c r="I526" s="36"/>
      <c r="J526" s="121"/>
    </row>
    <row r="527" spans="1:10" x14ac:dyDescent="0.2">
      <c r="A527" s="309" t="s">
        <v>443</v>
      </c>
      <c r="B527" s="30"/>
      <c r="C527" s="46" t="s">
        <v>155</v>
      </c>
      <c r="D527" s="47">
        <v>31.4</v>
      </c>
      <c r="E527" s="59">
        <v>329</v>
      </c>
      <c r="F527" s="48">
        <v>130.4</v>
      </c>
      <c r="G527" s="35">
        <v>95.2</v>
      </c>
      <c r="H527" s="35">
        <v>112.7</v>
      </c>
      <c r="I527" s="99"/>
      <c r="J527" s="121" t="s">
        <v>1256</v>
      </c>
    </row>
    <row r="528" spans="1:10" ht="11.25" customHeight="1" x14ac:dyDescent="0.2">
      <c r="A528" s="44"/>
      <c r="B528" s="30"/>
      <c r="C528" s="46"/>
      <c r="D528" s="51"/>
      <c r="E528" s="59"/>
      <c r="F528" s="48"/>
      <c r="G528" s="35"/>
      <c r="H528" s="35"/>
      <c r="I528" s="100"/>
      <c r="J528" s="121"/>
    </row>
    <row r="529" spans="1:10" ht="11.25" customHeight="1" x14ac:dyDescent="0.2">
      <c r="A529" s="44"/>
      <c r="B529" s="30"/>
      <c r="C529" s="46"/>
      <c r="D529" s="51"/>
      <c r="E529" s="59"/>
      <c r="F529" s="48"/>
      <c r="G529" s="35"/>
      <c r="H529" s="35"/>
      <c r="I529" s="100"/>
      <c r="J529" s="121" t="s">
        <v>1601</v>
      </c>
    </row>
    <row r="530" spans="1:10" x14ac:dyDescent="0.2">
      <c r="A530" s="309" t="s">
        <v>242</v>
      </c>
      <c r="B530" s="30"/>
      <c r="C530" s="46" t="s">
        <v>155</v>
      </c>
      <c r="D530" s="72">
        <v>860</v>
      </c>
      <c r="E530" s="59">
        <v>9148</v>
      </c>
      <c r="F530" s="48">
        <v>69.2</v>
      </c>
      <c r="G530" s="35">
        <v>100.8</v>
      </c>
      <c r="H530" s="35">
        <v>77.2</v>
      </c>
      <c r="J530" s="121" t="s">
        <v>1600</v>
      </c>
    </row>
    <row r="531" spans="1:10" ht="9" customHeight="1" x14ac:dyDescent="0.2">
      <c r="A531" s="97"/>
      <c r="B531" s="30"/>
      <c r="C531" s="60"/>
      <c r="D531" s="39"/>
      <c r="E531" s="39"/>
      <c r="F531" s="39"/>
      <c r="G531" s="14"/>
      <c r="H531" s="14"/>
      <c r="I531" s="345"/>
      <c r="J531" s="121"/>
    </row>
    <row r="532" spans="1:10" x14ac:dyDescent="0.2">
      <c r="A532" s="369" t="s">
        <v>1579</v>
      </c>
      <c r="B532" s="369"/>
      <c r="C532" s="369"/>
      <c r="D532" s="369"/>
      <c r="E532" s="369"/>
      <c r="F532" s="369"/>
      <c r="G532" s="369"/>
      <c r="H532" s="369"/>
      <c r="I532" s="369"/>
      <c r="J532" s="369"/>
    </row>
    <row r="533" spans="1:10" ht="9" customHeight="1" x14ac:dyDescent="0.2">
      <c r="A533" s="30"/>
      <c r="B533" s="30"/>
      <c r="C533" s="14"/>
      <c r="D533" s="39"/>
      <c r="E533" s="39"/>
      <c r="F533" s="39"/>
      <c r="I533" s="36"/>
    </row>
    <row r="534" spans="1:10" x14ac:dyDescent="0.2">
      <c r="A534" s="44" t="s">
        <v>121</v>
      </c>
      <c r="B534" s="55"/>
      <c r="C534" s="46" t="s">
        <v>29</v>
      </c>
      <c r="D534" s="33">
        <v>91448</v>
      </c>
      <c r="E534" s="33">
        <v>1017751</v>
      </c>
      <c r="F534" s="48">
        <v>97.3</v>
      </c>
      <c r="G534" s="35">
        <v>90.2</v>
      </c>
      <c r="H534" s="35">
        <v>98.8</v>
      </c>
      <c r="J534" s="121" t="s">
        <v>605</v>
      </c>
    </row>
    <row r="535" spans="1:10" x14ac:dyDescent="0.2">
      <c r="B535" s="55"/>
      <c r="C535" s="46"/>
      <c r="D535" s="41"/>
      <c r="E535" s="41"/>
      <c r="F535" s="42"/>
      <c r="G535" s="43"/>
      <c r="H535" s="43"/>
      <c r="I535" s="345"/>
      <c r="J535" s="121"/>
    </row>
    <row r="536" spans="1:10" ht="9.9499999999999993" customHeight="1" x14ac:dyDescent="0.2">
      <c r="A536" s="30" t="s">
        <v>31</v>
      </c>
      <c r="B536" s="53"/>
      <c r="C536" s="43"/>
      <c r="D536" s="41"/>
      <c r="E536" s="41"/>
      <c r="F536" s="42"/>
      <c r="G536" s="43"/>
      <c r="H536" s="43"/>
      <c r="I536" s="36"/>
      <c r="J536" s="121" t="s">
        <v>99</v>
      </c>
    </row>
    <row r="537" spans="1:10" ht="12.75" x14ac:dyDescent="0.2">
      <c r="A537" s="40" t="s">
        <v>998</v>
      </c>
      <c r="B537" s="58" t="s">
        <v>25</v>
      </c>
      <c r="C537" s="46" t="s">
        <v>195</v>
      </c>
      <c r="D537" s="33">
        <v>4368</v>
      </c>
      <c r="E537" s="33">
        <v>45874</v>
      </c>
      <c r="F537" s="48">
        <v>114.6</v>
      </c>
      <c r="G537" s="35">
        <v>95.6</v>
      </c>
      <c r="H537" s="35">
        <v>106.1</v>
      </c>
      <c r="I537" s="36"/>
      <c r="J537" s="121" t="s">
        <v>999</v>
      </c>
    </row>
    <row r="538" spans="1:10" x14ac:dyDescent="0.2">
      <c r="A538" s="40"/>
      <c r="B538" s="40"/>
      <c r="C538" s="46" t="s">
        <v>29</v>
      </c>
      <c r="D538" s="33">
        <v>46501</v>
      </c>
      <c r="E538" s="33">
        <v>507030</v>
      </c>
      <c r="F538" s="48">
        <v>101.7</v>
      </c>
      <c r="G538" s="35">
        <v>95</v>
      </c>
      <c r="H538" s="35">
        <v>100.8</v>
      </c>
      <c r="J538" s="121"/>
    </row>
    <row r="539" spans="1:10" ht="9.9499999999999993" customHeight="1" x14ac:dyDescent="0.2">
      <c r="A539" s="40" t="s">
        <v>321</v>
      </c>
      <c r="B539" s="40"/>
      <c r="C539" s="46"/>
      <c r="D539" s="41"/>
      <c r="E539" s="41"/>
      <c r="F539" s="42"/>
      <c r="G539" s="43"/>
      <c r="H539" s="43"/>
      <c r="J539" s="121" t="s">
        <v>102</v>
      </c>
    </row>
    <row r="540" spans="1:10" x14ac:dyDescent="0.2">
      <c r="A540" s="13" t="s">
        <v>320</v>
      </c>
      <c r="B540" s="45"/>
      <c r="C540" s="46"/>
      <c r="D540" s="41"/>
      <c r="E540" s="41"/>
      <c r="F540" s="42"/>
      <c r="G540" s="43"/>
      <c r="H540" s="43"/>
      <c r="I540" s="36"/>
      <c r="J540" s="121" t="s">
        <v>97</v>
      </c>
    </row>
    <row r="541" spans="1:10" x14ac:dyDescent="0.2">
      <c r="A541" s="44" t="s">
        <v>322</v>
      </c>
      <c r="B541" s="45"/>
      <c r="C541" s="46" t="s">
        <v>195</v>
      </c>
      <c r="D541" s="33">
        <v>2769</v>
      </c>
      <c r="E541" s="33">
        <v>29886</v>
      </c>
      <c r="F541" s="48">
        <v>98.5</v>
      </c>
      <c r="G541" s="35">
        <v>96.2</v>
      </c>
      <c r="H541" s="35">
        <v>97.3</v>
      </c>
      <c r="I541" s="36"/>
      <c r="J541" s="121" t="s">
        <v>606</v>
      </c>
    </row>
    <row r="542" spans="1:10" x14ac:dyDescent="0.2">
      <c r="B542" s="45"/>
      <c r="C542" s="46" t="s">
        <v>29</v>
      </c>
      <c r="D542" s="33">
        <v>25070</v>
      </c>
      <c r="E542" s="33">
        <v>266098</v>
      </c>
      <c r="F542" s="48">
        <v>101.7</v>
      </c>
      <c r="G542" s="35">
        <v>95.9</v>
      </c>
      <c r="H542" s="35">
        <v>99.5</v>
      </c>
      <c r="J542" s="121"/>
    </row>
    <row r="543" spans="1:10" ht="9.9499999999999993" customHeight="1" x14ac:dyDescent="0.2">
      <c r="A543" s="13" t="s">
        <v>320</v>
      </c>
      <c r="B543" s="45"/>
      <c r="C543" s="46"/>
      <c r="D543" s="41"/>
      <c r="E543" s="41"/>
      <c r="F543" s="42"/>
      <c r="G543" s="43"/>
      <c r="H543" s="43"/>
      <c r="I543" s="36"/>
      <c r="J543" s="121"/>
    </row>
    <row r="544" spans="1:10" x14ac:dyDescent="0.2">
      <c r="A544" s="44" t="s">
        <v>323</v>
      </c>
      <c r="B544" s="45"/>
      <c r="C544" s="46" t="s">
        <v>195</v>
      </c>
      <c r="D544" s="33">
        <v>367</v>
      </c>
      <c r="E544" s="33">
        <v>4129</v>
      </c>
      <c r="F544" s="48">
        <v>102.7</v>
      </c>
      <c r="G544" s="35">
        <v>91.4</v>
      </c>
      <c r="H544" s="35">
        <v>103.9</v>
      </c>
      <c r="I544" s="36"/>
      <c r="J544" s="121" t="s">
        <v>607</v>
      </c>
    </row>
    <row r="545" spans="1:10" x14ac:dyDescent="0.2">
      <c r="A545" s="40"/>
      <c r="B545" s="40"/>
      <c r="C545" s="46" t="s">
        <v>29</v>
      </c>
      <c r="D545" s="33">
        <v>18347</v>
      </c>
      <c r="E545" s="33">
        <v>198900</v>
      </c>
      <c r="F545" s="48">
        <v>105</v>
      </c>
      <c r="G545" s="35">
        <v>95</v>
      </c>
      <c r="H545" s="35">
        <v>102.1</v>
      </c>
      <c r="J545" s="121"/>
    </row>
    <row r="546" spans="1:10" x14ac:dyDescent="0.2">
      <c r="A546" s="40"/>
      <c r="B546" s="40"/>
      <c r="C546" s="46"/>
      <c r="D546" s="41"/>
      <c r="E546" s="41"/>
      <c r="F546" s="42"/>
      <c r="G546" s="43"/>
      <c r="H546" s="43"/>
      <c r="I546" s="36"/>
      <c r="J546" s="121"/>
    </row>
    <row r="547" spans="1:10" x14ac:dyDescent="0.2">
      <c r="A547" s="44" t="s">
        <v>324</v>
      </c>
      <c r="B547" s="40"/>
      <c r="C547" s="46" t="s">
        <v>195</v>
      </c>
      <c r="D547" s="56">
        <v>8.6</v>
      </c>
      <c r="E547" s="59">
        <v>173</v>
      </c>
      <c r="F547" s="48">
        <v>30.3</v>
      </c>
      <c r="G547" s="35">
        <v>75</v>
      </c>
      <c r="H547" s="35">
        <v>57.4</v>
      </c>
      <c r="I547" s="36"/>
      <c r="J547" s="121" t="s">
        <v>608</v>
      </c>
    </row>
    <row r="548" spans="1:10" x14ac:dyDescent="0.2">
      <c r="B548" s="45"/>
      <c r="C548" s="46" t="s">
        <v>29</v>
      </c>
      <c r="D548" s="33">
        <v>787</v>
      </c>
      <c r="E548" s="33">
        <v>15157</v>
      </c>
      <c r="F548" s="48">
        <v>29.6</v>
      </c>
      <c r="G548" s="35">
        <v>81.900000000000006</v>
      </c>
      <c r="H548" s="35">
        <v>52.7</v>
      </c>
      <c r="J548" s="121"/>
    </row>
    <row r="549" spans="1:10" x14ac:dyDescent="0.2">
      <c r="B549" s="45"/>
      <c r="C549" s="46"/>
      <c r="D549" s="41"/>
      <c r="E549" s="41"/>
      <c r="F549" s="42"/>
      <c r="G549" s="43"/>
      <c r="H549" s="43"/>
      <c r="I549" s="36"/>
      <c r="J549" s="121" t="s">
        <v>609</v>
      </c>
    </row>
    <row r="550" spans="1:10" x14ac:dyDescent="0.2">
      <c r="A550" s="44" t="s">
        <v>325</v>
      </c>
      <c r="B550" s="40"/>
      <c r="C550" s="46" t="s">
        <v>195</v>
      </c>
      <c r="D550" s="56">
        <v>7.2</v>
      </c>
      <c r="E550" s="59">
        <v>123</v>
      </c>
      <c r="F550" s="48">
        <v>346.1</v>
      </c>
      <c r="G550" s="35">
        <v>72.400000000000006</v>
      </c>
      <c r="H550" s="35">
        <v>422.8</v>
      </c>
      <c r="I550" s="36"/>
      <c r="J550" s="121" t="s">
        <v>610</v>
      </c>
    </row>
    <row r="551" spans="1:10" x14ac:dyDescent="0.2">
      <c r="A551" s="44"/>
      <c r="B551" s="40"/>
      <c r="C551" s="46" t="s">
        <v>29</v>
      </c>
      <c r="D551" s="59">
        <v>702</v>
      </c>
      <c r="E551" s="59">
        <v>11486</v>
      </c>
      <c r="F551" s="48">
        <v>1027.2</v>
      </c>
      <c r="G551" s="35">
        <v>85.7</v>
      </c>
      <c r="H551" s="35">
        <v>1525.6</v>
      </c>
      <c r="I551" s="66"/>
      <c r="J551" s="121"/>
    </row>
    <row r="552" spans="1:10" ht="9" customHeight="1" x14ac:dyDescent="0.2">
      <c r="A552" s="44"/>
      <c r="B552" s="40"/>
      <c r="C552" s="60"/>
      <c r="D552" s="65"/>
      <c r="E552" s="65"/>
      <c r="F552" s="34"/>
      <c r="G552" s="66"/>
      <c r="H552" s="66"/>
      <c r="I552" s="66"/>
      <c r="J552" s="121"/>
    </row>
    <row r="553" spans="1:10" ht="9.9499999999999993" customHeight="1" x14ac:dyDescent="0.2">
      <c r="A553" s="390" t="s">
        <v>209</v>
      </c>
      <c r="B553" s="390"/>
      <c r="C553" s="390"/>
      <c r="D553" s="390"/>
      <c r="E553" s="390"/>
      <c r="F553" s="390"/>
      <c r="G553" s="390"/>
      <c r="H553" s="390"/>
      <c r="I553" s="390"/>
      <c r="J553" s="390"/>
    </row>
    <row r="554" spans="1:10" x14ac:dyDescent="0.2">
      <c r="A554" s="368" t="s">
        <v>1369</v>
      </c>
      <c r="B554" s="368"/>
      <c r="C554" s="368"/>
      <c r="D554" s="368"/>
      <c r="E554" s="368"/>
      <c r="F554" s="368"/>
      <c r="G554" s="368"/>
      <c r="H554" s="368"/>
      <c r="I554" s="368"/>
      <c r="J554" s="368"/>
    </row>
    <row r="555" spans="1:10" ht="12.75" x14ac:dyDescent="0.2">
      <c r="A555" s="116" t="str">
        <f>$A$1 &amp; " (cd.)"</f>
        <v>TABL. 1. PRODUKCJA WAŻNIEJSZYCH WYROBÓW PRZEMYSŁOWYCH W LISTOPADZIE 2018 r. (cd.)</v>
      </c>
      <c r="C555" s="14"/>
      <c r="D555" s="14"/>
    </row>
    <row r="556" spans="1:10" ht="12" customHeight="1" x14ac:dyDescent="0.2">
      <c r="A556" s="117" t="str">
        <f>$A$2 &amp; " (cont.)"</f>
        <v>TABL. 1. PRODUCTION OF MAJOR INDUSTRIAL PRODUCTS IN NOVEMBER 2018 (cont.)</v>
      </c>
      <c r="B556" s="15"/>
    </row>
    <row r="557" spans="1:10" ht="12" customHeight="1" x14ac:dyDescent="0.2">
      <c r="A557" s="370" t="str">
        <f>$A$3</f>
        <v>WYROBY
wg Polskiej Klasyfikacji 
Wyrobów i Usług (PKWiU) / PRODPOL</v>
      </c>
      <c r="B557" s="371"/>
      <c r="C557" s="376" t="str">
        <f>$C$3</f>
        <v xml:space="preserve">Jednostka
miary  </v>
      </c>
      <c r="D557" s="16"/>
      <c r="E557" s="17"/>
      <c r="F557" s="18">
        <f>$F$3</f>
        <v>2018</v>
      </c>
      <c r="G557" s="19"/>
      <c r="H557" s="20"/>
      <c r="I557" s="21"/>
      <c r="J557" s="378" t="str">
        <f>$J$3</f>
        <v xml:space="preserve">PRODUCTS                                                                    by Polish Classification of Products and Services (PKWiU)/PRODPOL </v>
      </c>
    </row>
    <row r="558" spans="1:10" x14ac:dyDescent="0.2">
      <c r="A558" s="372"/>
      <c r="B558" s="373"/>
      <c r="C558" s="377"/>
      <c r="D558" s="22" t="str">
        <f>$D$4</f>
        <v>XI</v>
      </c>
      <c r="E558" s="22" t="str">
        <f>$E$4</f>
        <v>I-XI</v>
      </c>
      <c r="F558" s="23" t="str">
        <f>$F$4</f>
        <v>XI</v>
      </c>
      <c r="G558" s="19"/>
      <c r="H558" s="349" t="str">
        <f>$H$4</f>
        <v>I-XI</v>
      </c>
      <c r="I558" s="24"/>
      <c r="J558" s="379"/>
    </row>
    <row r="559" spans="1:10" ht="22.5" x14ac:dyDescent="0.2">
      <c r="A559" s="374"/>
      <c r="B559" s="375"/>
      <c r="C559" s="128" t="str">
        <f>$C$5</f>
        <v>Measure-ment unit</v>
      </c>
      <c r="D559" s="25" t="str">
        <f>$D$5</f>
        <v>Liczby
bezwzględne</v>
      </c>
      <c r="E559" s="82"/>
      <c r="F559" s="25" t="str">
        <f>$F$5</f>
        <v>XI 2017=100</v>
      </c>
      <c r="G559" s="25" t="str">
        <f>$G$5</f>
        <v>X 2018=100</v>
      </c>
      <c r="H559" s="349" t="str">
        <f>$H$5</f>
        <v>I-XI 2017=100</v>
      </c>
      <c r="I559" s="26"/>
      <c r="J559" s="380"/>
    </row>
    <row r="560" spans="1:10" ht="9" customHeight="1" x14ac:dyDescent="0.2">
      <c r="A560" s="97"/>
      <c r="B560" s="30"/>
      <c r="C560" s="60"/>
      <c r="D560" s="39"/>
      <c r="E560" s="39"/>
      <c r="F560" s="39"/>
      <c r="G560" s="14"/>
      <c r="H560" s="14"/>
      <c r="I560" s="345"/>
      <c r="J560" s="121"/>
    </row>
    <row r="561" spans="1:10" x14ac:dyDescent="0.2">
      <c r="A561" s="369" t="s">
        <v>1580</v>
      </c>
      <c r="B561" s="369"/>
      <c r="C561" s="369"/>
      <c r="D561" s="369"/>
      <c r="E561" s="369"/>
      <c r="F561" s="369"/>
      <c r="G561" s="369"/>
      <c r="H561" s="369"/>
      <c r="I561" s="369"/>
      <c r="J561" s="369"/>
    </row>
    <row r="562" spans="1:10" ht="9" customHeight="1" x14ac:dyDescent="0.2">
      <c r="A562" s="30"/>
      <c r="B562" s="30"/>
      <c r="C562" s="14"/>
      <c r="D562" s="39"/>
      <c r="E562" s="39"/>
      <c r="F562" s="39"/>
      <c r="I562" s="36"/>
    </row>
    <row r="563" spans="1:10" x14ac:dyDescent="0.2">
      <c r="A563" s="13" t="s">
        <v>146</v>
      </c>
      <c r="B563" s="45"/>
      <c r="C563" s="46"/>
      <c r="D563" s="56"/>
      <c r="E563" s="33"/>
      <c r="F563" s="48"/>
      <c r="G563" s="35"/>
      <c r="H563" s="35"/>
      <c r="I563" s="36"/>
      <c r="J563" s="121" t="s">
        <v>1372</v>
      </c>
    </row>
    <row r="564" spans="1:10" x14ac:dyDescent="0.2">
      <c r="A564" s="44" t="s">
        <v>326</v>
      </c>
      <c r="B564" s="45"/>
      <c r="C564" s="46" t="s">
        <v>29</v>
      </c>
      <c r="D564" s="33">
        <v>9687</v>
      </c>
      <c r="E564" s="33">
        <v>123924</v>
      </c>
      <c r="F564" s="48">
        <v>105.3</v>
      </c>
      <c r="G564" s="35">
        <v>84.6</v>
      </c>
      <c r="H564" s="35">
        <v>115.8</v>
      </c>
      <c r="I564" s="36"/>
      <c r="J564" s="121" t="s">
        <v>1373</v>
      </c>
    </row>
    <row r="565" spans="1:10" ht="9" customHeight="1" x14ac:dyDescent="0.2">
      <c r="B565" s="45"/>
      <c r="C565" s="46"/>
      <c r="D565" s="56"/>
      <c r="E565" s="33"/>
      <c r="F565" s="48"/>
      <c r="G565" s="35"/>
      <c r="H565" s="35"/>
      <c r="I565" s="36"/>
      <c r="J565" s="121"/>
    </row>
    <row r="566" spans="1:10" x14ac:dyDescent="0.2">
      <c r="A566" s="13" t="s">
        <v>146</v>
      </c>
      <c r="B566" s="45"/>
      <c r="C566" s="46"/>
      <c r="D566" s="56"/>
      <c r="E566" s="33"/>
      <c r="F566" s="48"/>
      <c r="G566" s="35"/>
      <c r="H566" s="35"/>
      <c r="I566" s="36"/>
      <c r="J566" s="121" t="s">
        <v>1372</v>
      </c>
    </row>
    <row r="567" spans="1:10" x14ac:dyDescent="0.2">
      <c r="A567" s="44" t="s">
        <v>327</v>
      </c>
      <c r="B567" s="45"/>
      <c r="C567" s="46" t="s">
        <v>29</v>
      </c>
      <c r="D567" s="33">
        <v>5815</v>
      </c>
      <c r="E567" s="33">
        <v>71145</v>
      </c>
      <c r="F567" s="48">
        <v>106.8</v>
      </c>
      <c r="G567" s="35">
        <v>77.8</v>
      </c>
      <c r="H567" s="35">
        <v>111.1</v>
      </c>
      <c r="I567" s="66"/>
      <c r="J567" s="121" t="s">
        <v>1374</v>
      </c>
    </row>
    <row r="568" spans="1:10" ht="9" customHeight="1" x14ac:dyDescent="0.2">
      <c r="A568" s="44"/>
      <c r="B568" s="45"/>
      <c r="C568" s="46"/>
      <c r="D568" s="33"/>
      <c r="E568" s="33"/>
      <c r="F568" s="56"/>
      <c r="G568" s="35"/>
      <c r="H568" s="35"/>
      <c r="I568" s="36"/>
      <c r="J568" s="121"/>
    </row>
    <row r="569" spans="1:10" x14ac:dyDescent="0.2">
      <c r="A569" s="13" t="s">
        <v>146</v>
      </c>
      <c r="B569" s="45"/>
      <c r="C569" s="46"/>
      <c r="D569" s="33"/>
      <c r="E569" s="33"/>
      <c r="F569" s="48"/>
      <c r="G569" s="35"/>
      <c r="H569" s="35"/>
      <c r="I569" s="36"/>
      <c r="J569" s="121" t="s">
        <v>1372</v>
      </c>
    </row>
    <row r="570" spans="1:10" x14ac:dyDescent="0.2">
      <c r="A570" s="44" t="s">
        <v>1312</v>
      </c>
      <c r="B570" s="45"/>
      <c r="C570" s="46" t="s">
        <v>29</v>
      </c>
      <c r="D570" s="33">
        <v>8757</v>
      </c>
      <c r="E570" s="33">
        <v>119694</v>
      </c>
      <c r="F570" s="48">
        <v>106.4</v>
      </c>
      <c r="G570" s="35">
        <v>79</v>
      </c>
      <c r="H570" s="35">
        <v>113.4</v>
      </c>
      <c r="I570" s="36"/>
      <c r="J570" s="121" t="s">
        <v>1375</v>
      </c>
    </row>
    <row r="571" spans="1:10" ht="9" customHeight="1" x14ac:dyDescent="0.2">
      <c r="A571" s="44"/>
      <c r="B571" s="45"/>
      <c r="C571" s="46"/>
      <c r="D571" s="33"/>
      <c r="E571" s="33"/>
      <c r="F571" s="48"/>
      <c r="G571" s="35"/>
      <c r="H571" s="35"/>
      <c r="I571" s="36"/>
      <c r="J571" s="121"/>
    </row>
    <row r="572" spans="1:10" x14ac:dyDescent="0.2">
      <c r="A572" s="13" t="s">
        <v>147</v>
      </c>
      <c r="B572" s="45"/>
      <c r="C572" s="46"/>
      <c r="D572" s="33"/>
      <c r="E572" s="33"/>
      <c r="F572" s="48"/>
      <c r="G572" s="35"/>
      <c r="H572" s="35"/>
      <c r="I572" s="36"/>
      <c r="J572" s="121" t="s">
        <v>1370</v>
      </c>
    </row>
    <row r="573" spans="1:10" x14ac:dyDescent="0.2">
      <c r="A573" s="44" t="s">
        <v>329</v>
      </c>
      <c r="B573" s="45"/>
      <c r="C573" s="46" t="s">
        <v>29</v>
      </c>
      <c r="D573" s="33">
        <v>18070</v>
      </c>
      <c r="E573" s="33">
        <v>200776</v>
      </c>
      <c r="F573" s="48">
        <v>114.2</v>
      </c>
      <c r="G573" s="35">
        <v>76.2</v>
      </c>
      <c r="H573" s="35">
        <v>109.4</v>
      </c>
      <c r="I573" s="66"/>
      <c r="J573" s="121" t="s">
        <v>1371</v>
      </c>
    </row>
    <row r="574" spans="1:10" ht="9" customHeight="1" x14ac:dyDescent="0.2">
      <c r="A574" s="14"/>
      <c r="B574" s="45"/>
      <c r="C574" s="46"/>
      <c r="D574" s="33"/>
      <c r="E574" s="33"/>
      <c r="F574" s="56"/>
      <c r="G574" s="35"/>
      <c r="H574" s="35"/>
      <c r="I574" s="36"/>
      <c r="J574" s="121"/>
    </row>
    <row r="575" spans="1:10" x14ac:dyDescent="0.2">
      <c r="A575" s="44" t="s">
        <v>328</v>
      </c>
      <c r="C575" s="46" t="s">
        <v>29</v>
      </c>
      <c r="D575" s="33">
        <v>27129</v>
      </c>
      <c r="E575" s="33">
        <v>283144</v>
      </c>
      <c r="F575" s="48">
        <v>111.5</v>
      </c>
      <c r="G575" s="35">
        <v>95.8</v>
      </c>
      <c r="H575" s="35">
        <v>114</v>
      </c>
      <c r="I575" s="66"/>
      <c r="J575" s="121" t="s">
        <v>614</v>
      </c>
    </row>
    <row r="576" spans="1:10" ht="9" customHeight="1" x14ac:dyDescent="0.2">
      <c r="A576" s="44"/>
      <c r="C576" s="46"/>
      <c r="D576" s="33"/>
      <c r="E576" s="33"/>
      <c r="F576" s="48"/>
      <c r="G576" s="35"/>
      <c r="H576" s="35"/>
      <c r="I576" s="66"/>
      <c r="J576" s="121"/>
    </row>
    <row r="577" spans="1:10" x14ac:dyDescent="0.2">
      <c r="A577" s="13" t="s">
        <v>197</v>
      </c>
      <c r="C577" s="46"/>
      <c r="D577" s="33"/>
      <c r="E577" s="33"/>
      <c r="F577" s="48"/>
      <c r="G577" s="35"/>
      <c r="H577" s="35"/>
      <c r="I577" s="36"/>
      <c r="J577" s="121" t="s">
        <v>1376</v>
      </c>
    </row>
    <row r="578" spans="1:10" x14ac:dyDescent="0.2">
      <c r="A578" s="44" t="s">
        <v>332</v>
      </c>
      <c r="C578" s="46" t="s">
        <v>29</v>
      </c>
      <c r="D578" s="33">
        <v>23407</v>
      </c>
      <c r="E578" s="33">
        <v>280937</v>
      </c>
      <c r="F578" s="35">
        <v>88.5</v>
      </c>
      <c r="G578" s="35">
        <v>82.1</v>
      </c>
      <c r="H578" s="35">
        <v>99.6</v>
      </c>
      <c r="I578" s="345"/>
      <c r="J578" s="121" t="s">
        <v>1377</v>
      </c>
    </row>
    <row r="579" spans="1:10" ht="9" customHeight="1" x14ac:dyDescent="0.2">
      <c r="A579" s="44"/>
      <c r="C579" s="46"/>
      <c r="D579" s="33"/>
      <c r="E579" s="33"/>
      <c r="F579" s="48"/>
      <c r="G579" s="35"/>
      <c r="H579" s="35"/>
      <c r="I579" s="36"/>
      <c r="J579" s="121"/>
    </row>
    <row r="580" spans="1:10" x14ac:dyDescent="0.2">
      <c r="A580" s="13" t="s">
        <v>894</v>
      </c>
      <c r="B580" s="45"/>
      <c r="C580" s="46"/>
      <c r="D580" s="56"/>
      <c r="E580" s="33"/>
      <c r="F580" s="48"/>
      <c r="G580" s="35"/>
      <c r="H580" s="35"/>
      <c r="I580" s="36"/>
      <c r="J580" s="121" t="s">
        <v>1378</v>
      </c>
    </row>
    <row r="581" spans="1:10" x14ac:dyDescent="0.2">
      <c r="A581" s="44" t="s">
        <v>895</v>
      </c>
      <c r="C581" s="46" t="s">
        <v>29</v>
      </c>
      <c r="D581" s="33">
        <v>3362</v>
      </c>
      <c r="E581" s="33">
        <v>43377</v>
      </c>
      <c r="F581" s="48">
        <v>98.5</v>
      </c>
      <c r="G581" s="35">
        <v>99.6</v>
      </c>
      <c r="H581" s="35">
        <v>96.4</v>
      </c>
      <c r="I581" s="36"/>
      <c r="J581" s="121" t="s">
        <v>1379</v>
      </c>
    </row>
    <row r="582" spans="1:10" ht="12.75" x14ac:dyDescent="0.2">
      <c r="B582" s="15"/>
      <c r="C582" s="46" t="s">
        <v>826</v>
      </c>
      <c r="D582" s="33">
        <v>1198</v>
      </c>
      <c r="E582" s="33">
        <v>13891</v>
      </c>
      <c r="F582" s="48">
        <v>105.7</v>
      </c>
      <c r="G582" s="35">
        <v>109.3</v>
      </c>
      <c r="H582" s="35">
        <v>95.8</v>
      </c>
      <c r="I582" s="36"/>
      <c r="J582" s="121"/>
    </row>
    <row r="583" spans="1:10" ht="9" customHeight="1" x14ac:dyDescent="0.2">
      <c r="B583" s="15"/>
      <c r="C583" s="46"/>
      <c r="D583" s="33"/>
      <c r="E583" s="33"/>
      <c r="F583" s="48"/>
      <c r="G583" s="35"/>
      <c r="H583" s="35"/>
      <c r="I583" s="36"/>
      <c r="J583" s="121"/>
    </row>
    <row r="584" spans="1:10" x14ac:dyDescent="0.2">
      <c r="A584" s="13" t="s">
        <v>1602</v>
      </c>
      <c r="B584" s="15"/>
      <c r="C584" s="46"/>
      <c r="D584" s="33"/>
      <c r="E584" s="33"/>
      <c r="F584" s="48"/>
      <c r="G584" s="35"/>
      <c r="H584" s="35"/>
      <c r="I584" s="36"/>
      <c r="J584" s="244" t="s">
        <v>1606</v>
      </c>
    </row>
    <row r="585" spans="1:10" ht="11.25" customHeight="1" x14ac:dyDescent="0.2">
      <c r="A585" s="44" t="s">
        <v>1603</v>
      </c>
      <c r="B585" s="15"/>
      <c r="C585" s="46" t="s">
        <v>195</v>
      </c>
      <c r="D585" s="33">
        <v>762</v>
      </c>
      <c r="E585" s="33">
        <v>7669</v>
      </c>
      <c r="F585" s="48">
        <v>105.4</v>
      </c>
      <c r="G585" s="35">
        <v>84.8</v>
      </c>
      <c r="H585" s="35">
        <v>109.1</v>
      </c>
      <c r="I585" s="36"/>
      <c r="J585" s="244" t="s">
        <v>1607</v>
      </c>
    </row>
    <row r="586" spans="1:10" ht="9" customHeight="1" x14ac:dyDescent="0.2">
      <c r="B586" s="15"/>
      <c r="C586" s="46"/>
      <c r="D586" s="33"/>
      <c r="E586" s="33"/>
      <c r="F586" s="48"/>
      <c r="G586" s="35"/>
      <c r="H586" s="35"/>
      <c r="I586" s="36"/>
      <c r="J586" s="121"/>
    </row>
    <row r="587" spans="1:10" x14ac:dyDescent="0.2">
      <c r="A587" s="13" t="s">
        <v>890</v>
      </c>
      <c r="B587" s="15"/>
      <c r="C587" s="46"/>
      <c r="D587" s="33"/>
      <c r="E587" s="33"/>
      <c r="F587" s="48"/>
      <c r="G587" s="35"/>
      <c r="H587" s="35"/>
      <c r="I587" s="36"/>
      <c r="J587" s="121"/>
    </row>
    <row r="588" spans="1:10" x14ac:dyDescent="0.2">
      <c r="A588" s="44" t="s">
        <v>891</v>
      </c>
      <c r="B588" s="15"/>
      <c r="C588" s="46" t="s">
        <v>195</v>
      </c>
      <c r="D588" s="33">
        <v>703</v>
      </c>
      <c r="E588" s="33">
        <v>6956</v>
      </c>
      <c r="F588" s="48">
        <v>105.5</v>
      </c>
      <c r="G588" s="35">
        <v>88.4</v>
      </c>
      <c r="H588" s="35">
        <v>107.6</v>
      </c>
      <c r="I588" s="36"/>
      <c r="J588" s="121" t="s">
        <v>617</v>
      </c>
    </row>
    <row r="589" spans="1:10" ht="9" customHeight="1" x14ac:dyDescent="0.2">
      <c r="B589" s="15"/>
      <c r="C589" s="46"/>
      <c r="D589" s="33"/>
      <c r="E589" s="33"/>
      <c r="F589" s="48"/>
      <c r="G589" s="35"/>
      <c r="H589" s="35"/>
      <c r="I589" s="36"/>
      <c r="J589" s="121"/>
    </row>
    <row r="590" spans="1:10" x14ac:dyDescent="0.2">
      <c r="A590" s="13" t="s">
        <v>892</v>
      </c>
      <c r="B590" s="15"/>
      <c r="C590" s="46"/>
      <c r="D590" s="33"/>
      <c r="E590" s="33"/>
      <c r="F590" s="48"/>
      <c r="G590" s="35"/>
      <c r="H590" s="35"/>
      <c r="I590" s="36"/>
      <c r="J590" s="121"/>
    </row>
    <row r="591" spans="1:10" x14ac:dyDescent="0.2">
      <c r="A591" s="44" t="s">
        <v>891</v>
      </c>
      <c r="B591" s="15"/>
      <c r="C591" s="46" t="s">
        <v>195</v>
      </c>
      <c r="D591" s="56">
        <v>29.1</v>
      </c>
      <c r="E591" s="59">
        <v>267</v>
      </c>
      <c r="F591" s="48">
        <v>85.5</v>
      </c>
      <c r="G591" s="35">
        <v>93.2</v>
      </c>
      <c r="H591" s="35">
        <v>84.3</v>
      </c>
      <c r="I591" s="36"/>
      <c r="J591" s="121" t="s">
        <v>618</v>
      </c>
    </row>
    <row r="592" spans="1:10" ht="8.1" customHeight="1" x14ac:dyDescent="0.2">
      <c r="B592" s="63"/>
      <c r="C592" s="60"/>
      <c r="D592" s="39"/>
      <c r="E592" s="39"/>
      <c r="F592" s="39"/>
      <c r="I592" s="345"/>
    </row>
    <row r="593" spans="1:10" x14ac:dyDescent="0.2">
      <c r="A593" s="369" t="s">
        <v>1581</v>
      </c>
      <c r="B593" s="369"/>
      <c r="C593" s="369"/>
      <c r="D593" s="369"/>
      <c r="E593" s="369"/>
      <c r="F593" s="369"/>
      <c r="G593" s="369"/>
      <c r="H593" s="369"/>
      <c r="I593" s="369"/>
      <c r="J593" s="369"/>
    </row>
    <row r="594" spans="1:10" ht="8.1" customHeight="1" x14ac:dyDescent="0.2">
      <c r="A594" s="14"/>
      <c r="C594" s="14"/>
      <c r="F594" s="13"/>
    </row>
    <row r="595" spans="1:10" x14ac:dyDescent="0.2">
      <c r="A595" s="13" t="s">
        <v>49</v>
      </c>
      <c r="C595" s="43"/>
      <c r="D595" s="42"/>
      <c r="E595" s="41"/>
      <c r="F595" s="42"/>
      <c r="G595" s="43"/>
      <c r="H595" s="43"/>
    </row>
    <row r="596" spans="1:10" x14ac:dyDescent="0.2">
      <c r="A596" s="13" t="s">
        <v>893</v>
      </c>
      <c r="C596" s="43"/>
      <c r="D596" s="42"/>
      <c r="E596" s="41"/>
      <c r="F596" s="42"/>
      <c r="G596" s="43"/>
      <c r="H596" s="43"/>
      <c r="I596" s="36"/>
      <c r="J596" s="121" t="s">
        <v>619</v>
      </c>
    </row>
    <row r="597" spans="1:10" ht="12.75" x14ac:dyDescent="0.2">
      <c r="A597" s="13" t="s">
        <v>1380</v>
      </c>
      <c r="C597" s="46" t="s">
        <v>826</v>
      </c>
      <c r="D597" s="51">
        <v>10545</v>
      </c>
      <c r="E597" s="33">
        <v>90655</v>
      </c>
      <c r="F597" s="48">
        <v>132.6</v>
      </c>
      <c r="G597" s="35">
        <v>118.5</v>
      </c>
      <c r="H597" s="35">
        <v>95.7</v>
      </c>
      <c r="I597" s="345"/>
      <c r="J597" s="121" t="s">
        <v>1381</v>
      </c>
    </row>
    <row r="598" spans="1:10" ht="9" customHeight="1" x14ac:dyDescent="0.2">
      <c r="C598" s="46"/>
      <c r="D598" s="89"/>
      <c r="E598" s="88"/>
      <c r="F598" s="89"/>
      <c r="G598" s="43"/>
      <c r="H598" s="43"/>
      <c r="I598" s="36"/>
      <c r="J598" s="121"/>
    </row>
    <row r="599" spans="1:10" ht="12.75" x14ac:dyDescent="0.2">
      <c r="A599" s="44" t="s">
        <v>130</v>
      </c>
      <c r="B599" s="31"/>
      <c r="C599" s="46" t="s">
        <v>826</v>
      </c>
      <c r="D599" s="51">
        <v>1196</v>
      </c>
      <c r="E599" s="33">
        <v>12631</v>
      </c>
      <c r="F599" s="48">
        <v>91.4</v>
      </c>
      <c r="G599" s="35">
        <v>85.4</v>
      </c>
      <c r="H599" s="35">
        <v>99.4</v>
      </c>
      <c r="J599" s="121" t="s">
        <v>620</v>
      </c>
    </row>
    <row r="600" spans="1:10" ht="9" customHeight="1" x14ac:dyDescent="0.2">
      <c r="A600" s="30"/>
      <c r="B600" s="31"/>
      <c r="C600" s="46"/>
      <c r="D600" s="42"/>
      <c r="E600" s="41"/>
      <c r="F600" s="42"/>
      <c r="G600" s="43"/>
      <c r="H600" s="43"/>
      <c r="I600" s="36"/>
      <c r="J600" s="121"/>
    </row>
    <row r="601" spans="1:10" ht="12.75" x14ac:dyDescent="0.2">
      <c r="A601" s="44" t="s">
        <v>333</v>
      </c>
      <c r="B601" s="30" t="s">
        <v>25</v>
      </c>
      <c r="C601" s="46" t="s">
        <v>826</v>
      </c>
      <c r="D601" s="51">
        <v>518</v>
      </c>
      <c r="E601" s="33">
        <v>4803</v>
      </c>
      <c r="F601" s="48">
        <v>108.1</v>
      </c>
      <c r="G601" s="35">
        <v>92.5</v>
      </c>
      <c r="H601" s="35">
        <v>110.9</v>
      </c>
      <c r="J601" s="121" t="s">
        <v>621</v>
      </c>
    </row>
    <row r="602" spans="1:10" ht="9" customHeight="1" x14ac:dyDescent="0.2">
      <c r="A602" s="30"/>
      <c r="B602" s="30"/>
      <c r="C602" s="46"/>
      <c r="D602" s="42"/>
      <c r="E602" s="41"/>
      <c r="F602" s="42"/>
      <c r="G602" s="43"/>
      <c r="H602" s="43"/>
      <c r="J602" s="121"/>
    </row>
    <row r="603" spans="1:10" ht="9.9499999999999993" customHeight="1" x14ac:dyDescent="0.2">
      <c r="A603" s="30" t="s">
        <v>50</v>
      </c>
      <c r="B603" s="31"/>
      <c r="C603" s="43"/>
      <c r="D603" s="42"/>
      <c r="E603" s="41"/>
      <c r="F603" s="42"/>
      <c r="G603" s="43"/>
      <c r="H603" s="43"/>
      <c r="J603" s="121" t="s">
        <v>622</v>
      </c>
    </row>
    <row r="604" spans="1:10" x14ac:dyDescent="0.2">
      <c r="A604" s="30" t="s">
        <v>334</v>
      </c>
      <c r="C604" s="43"/>
      <c r="D604" s="42"/>
      <c r="E604" s="41"/>
      <c r="F604" s="42"/>
      <c r="G604" s="43"/>
      <c r="H604" s="43"/>
      <c r="I604" s="36"/>
      <c r="J604" s="125" t="s">
        <v>623</v>
      </c>
    </row>
    <row r="605" spans="1:10" ht="12.75" x14ac:dyDescent="0.2">
      <c r="A605" s="40" t="s">
        <v>1382</v>
      </c>
      <c r="B605" s="40"/>
      <c r="C605" s="46" t="s">
        <v>195</v>
      </c>
      <c r="D605" s="51">
        <v>6834</v>
      </c>
      <c r="E605" s="33">
        <v>80312</v>
      </c>
      <c r="F605" s="48">
        <v>46.5</v>
      </c>
      <c r="G605" s="35">
        <v>87.2</v>
      </c>
      <c r="H605" s="35">
        <v>103.7</v>
      </c>
      <c r="J605" s="121" t="s">
        <v>1383</v>
      </c>
    </row>
    <row r="606" spans="1:10" ht="9" customHeight="1" x14ac:dyDescent="0.2">
      <c r="A606" s="14"/>
      <c r="C606" s="46"/>
      <c r="D606" s="47"/>
      <c r="E606" s="41"/>
      <c r="G606" s="48"/>
      <c r="H606" s="35"/>
    </row>
    <row r="607" spans="1:10" x14ac:dyDescent="0.2">
      <c r="A607" s="13" t="s">
        <v>1389</v>
      </c>
      <c r="C607" s="46"/>
      <c r="D607" s="47"/>
      <c r="E607" s="41"/>
      <c r="G607" s="48"/>
      <c r="H607" s="35"/>
      <c r="J607" s="121" t="s">
        <v>1387</v>
      </c>
    </row>
    <row r="608" spans="1:10" ht="9.9499999999999993" customHeight="1" x14ac:dyDescent="0.2">
      <c r="A608" s="44" t="s">
        <v>1390</v>
      </c>
      <c r="C608" s="46" t="s">
        <v>29</v>
      </c>
      <c r="D608" s="51">
        <v>3315</v>
      </c>
      <c r="E608" s="33">
        <v>40597</v>
      </c>
      <c r="F608" s="14">
        <v>49.8</v>
      </c>
      <c r="G608" s="48">
        <v>96.3</v>
      </c>
      <c r="H608" s="35">
        <v>88.6</v>
      </c>
      <c r="J608" s="118" t="s">
        <v>1388</v>
      </c>
    </row>
    <row r="609" spans="1:10" ht="9" customHeight="1" x14ac:dyDescent="0.2">
      <c r="A609" s="14"/>
      <c r="C609" s="46"/>
      <c r="D609" s="50"/>
      <c r="E609" s="41"/>
      <c r="G609" s="48"/>
      <c r="H609" s="35"/>
      <c r="J609" s="13"/>
    </row>
    <row r="610" spans="1:10" x14ac:dyDescent="0.2">
      <c r="A610" s="30" t="s">
        <v>1608</v>
      </c>
      <c r="C610" s="46"/>
      <c r="D610" s="50"/>
      <c r="E610" s="41"/>
      <c r="G610" s="48"/>
      <c r="H610" s="35"/>
      <c r="J610" s="13"/>
    </row>
    <row r="611" spans="1:10" ht="11.25" customHeight="1" x14ac:dyDescent="0.2">
      <c r="A611" s="44" t="s">
        <v>1609</v>
      </c>
      <c r="C611" s="46" t="s">
        <v>29</v>
      </c>
      <c r="D611" s="51">
        <v>151560</v>
      </c>
      <c r="E611" s="33">
        <v>1731012</v>
      </c>
      <c r="F611" s="14">
        <v>107.9</v>
      </c>
      <c r="G611" s="48">
        <v>89</v>
      </c>
      <c r="H611" s="35">
        <v>107.1</v>
      </c>
      <c r="J611" s="121" t="s">
        <v>1610</v>
      </c>
    </row>
    <row r="612" spans="1:10" ht="11.25" customHeight="1" x14ac:dyDescent="0.2">
      <c r="A612" s="44"/>
      <c r="C612" s="46" t="s">
        <v>826</v>
      </c>
      <c r="D612" s="51">
        <v>9226</v>
      </c>
      <c r="E612" s="33">
        <v>100895</v>
      </c>
      <c r="F612" s="14">
        <v>109.4</v>
      </c>
      <c r="G612" s="48">
        <v>87.5</v>
      </c>
      <c r="H612" s="35">
        <v>109</v>
      </c>
      <c r="J612" s="13"/>
    </row>
    <row r="613" spans="1:10" ht="9" customHeight="1" x14ac:dyDescent="0.2">
      <c r="A613" s="14"/>
      <c r="C613" s="46"/>
      <c r="D613" s="50"/>
      <c r="E613" s="41"/>
      <c r="G613" s="48"/>
      <c r="H613" s="35"/>
      <c r="J613" s="13"/>
    </row>
    <row r="614" spans="1:10" ht="12.75" x14ac:dyDescent="0.2">
      <c r="A614" s="30" t="s">
        <v>1384</v>
      </c>
      <c r="B614" s="13" t="s">
        <v>25</v>
      </c>
      <c r="C614" s="46" t="s">
        <v>827</v>
      </c>
      <c r="D614" s="72">
        <v>290</v>
      </c>
      <c r="E614" s="33">
        <v>3049</v>
      </c>
      <c r="F614" s="48">
        <v>108.4</v>
      </c>
      <c r="G614" s="48">
        <v>95.7</v>
      </c>
      <c r="H614" s="35">
        <v>103.8</v>
      </c>
      <c r="I614" s="36"/>
      <c r="J614" s="121" t="s">
        <v>1385</v>
      </c>
    </row>
    <row r="615" spans="1:10" x14ac:dyDescent="0.2">
      <c r="A615" s="13" t="s">
        <v>25</v>
      </c>
      <c r="B615" s="45"/>
      <c r="C615" s="46" t="s">
        <v>38</v>
      </c>
      <c r="D615" s="72">
        <v>151</v>
      </c>
      <c r="E615" s="41">
        <v>1592</v>
      </c>
      <c r="F615" s="48">
        <v>107.7</v>
      </c>
      <c r="G615" s="48">
        <v>95.6</v>
      </c>
      <c r="H615" s="35">
        <v>103.7</v>
      </c>
      <c r="J615" s="121"/>
    </row>
    <row r="616" spans="1:10" x14ac:dyDescent="0.2">
      <c r="A616" s="101" t="s">
        <v>31</v>
      </c>
      <c r="B616" s="63" t="s">
        <v>25</v>
      </c>
      <c r="C616" s="46"/>
      <c r="D616" s="50"/>
      <c r="E616" s="33"/>
      <c r="F616" s="42"/>
      <c r="G616" s="48"/>
      <c r="H616" s="43"/>
      <c r="I616" s="36"/>
      <c r="J616" s="121" t="s">
        <v>99</v>
      </c>
    </row>
    <row r="617" spans="1:10" ht="12.75" x14ac:dyDescent="0.2">
      <c r="A617" s="44" t="s">
        <v>336</v>
      </c>
      <c r="B617" s="40"/>
      <c r="C617" s="46" t="s">
        <v>827</v>
      </c>
      <c r="D617" s="47">
        <v>9.4</v>
      </c>
      <c r="E617" s="59">
        <v>108</v>
      </c>
      <c r="F617" s="48">
        <v>128.5</v>
      </c>
      <c r="G617" s="35">
        <v>95.7</v>
      </c>
      <c r="H617" s="35">
        <v>101.4</v>
      </c>
      <c r="I617" s="36"/>
      <c r="J617" s="121" t="s">
        <v>624</v>
      </c>
    </row>
    <row r="618" spans="1:10" x14ac:dyDescent="0.2">
      <c r="A618" s="54"/>
      <c r="B618" s="45"/>
      <c r="C618" s="46" t="s">
        <v>38</v>
      </c>
      <c r="D618" s="47">
        <v>4.4000000000000004</v>
      </c>
      <c r="E618" s="56">
        <v>51.3</v>
      </c>
      <c r="F618" s="48">
        <v>122.2</v>
      </c>
      <c r="G618" s="35">
        <v>94.6</v>
      </c>
      <c r="H618" s="35">
        <v>99.3</v>
      </c>
      <c r="J618" s="121"/>
    </row>
    <row r="619" spans="1:10" ht="9" customHeight="1" x14ac:dyDescent="0.2">
      <c r="A619" s="54"/>
      <c r="B619" s="45"/>
      <c r="C619" s="46"/>
      <c r="D619" s="50"/>
      <c r="E619" s="41"/>
      <c r="F619" s="42"/>
      <c r="G619" s="43"/>
      <c r="H619" s="43"/>
      <c r="I619" s="36"/>
      <c r="J619" s="121"/>
    </row>
    <row r="620" spans="1:10" ht="12.75" x14ac:dyDescent="0.2">
      <c r="A620" s="44" t="s">
        <v>335</v>
      </c>
      <c r="B620" s="30"/>
      <c r="C620" s="46" t="s">
        <v>827</v>
      </c>
      <c r="D620" s="51">
        <v>275</v>
      </c>
      <c r="E620" s="33">
        <v>2900</v>
      </c>
      <c r="F620" s="48">
        <v>106.2</v>
      </c>
      <c r="G620" s="35">
        <v>95.7</v>
      </c>
      <c r="H620" s="35">
        <v>103.8</v>
      </c>
      <c r="I620" s="36"/>
      <c r="J620" s="121" t="s">
        <v>625</v>
      </c>
    </row>
    <row r="621" spans="1:10" x14ac:dyDescent="0.2">
      <c r="A621" s="30"/>
      <c r="B621" s="30" t="s">
        <v>25</v>
      </c>
      <c r="C621" s="46" t="s">
        <v>38</v>
      </c>
      <c r="D621" s="51">
        <v>144</v>
      </c>
      <c r="E621" s="33">
        <v>1518</v>
      </c>
      <c r="F621" s="48">
        <v>105.8</v>
      </c>
      <c r="G621" s="35">
        <v>95.6</v>
      </c>
      <c r="H621" s="35">
        <v>103.8</v>
      </c>
      <c r="J621" s="121"/>
    </row>
    <row r="622" spans="1:10" x14ac:dyDescent="0.2">
      <c r="A622" s="14"/>
      <c r="B622" s="45"/>
      <c r="C622" s="60"/>
      <c r="D622" s="39"/>
      <c r="E622" s="39"/>
      <c r="F622" s="39"/>
      <c r="G622" s="14"/>
      <c r="H622" s="14"/>
      <c r="I622" s="66"/>
      <c r="J622" s="121"/>
    </row>
    <row r="623" spans="1:10" ht="22.5" customHeight="1" x14ac:dyDescent="0.2">
      <c r="A623" s="382" t="s">
        <v>1391</v>
      </c>
      <c r="B623" s="382"/>
      <c r="C623" s="382"/>
      <c r="D623" s="382"/>
      <c r="E623" s="382"/>
      <c r="F623" s="382"/>
      <c r="G623" s="382"/>
      <c r="H623" s="382"/>
      <c r="I623" s="382"/>
      <c r="J623" s="382"/>
    </row>
    <row r="624" spans="1:10" ht="11.25" customHeight="1" x14ac:dyDescent="0.2">
      <c r="A624" s="368" t="s">
        <v>1386</v>
      </c>
      <c r="B624" s="368"/>
      <c r="C624" s="368"/>
      <c r="D624" s="368"/>
      <c r="E624" s="368"/>
      <c r="F624" s="368"/>
      <c r="G624" s="368"/>
      <c r="H624" s="368"/>
      <c r="I624" s="368"/>
      <c r="J624" s="368"/>
    </row>
    <row r="625" spans="1:10" ht="12.75" x14ac:dyDescent="0.2">
      <c r="A625" s="116" t="str">
        <f>$A$1 &amp; " (cd.)"</f>
        <v>TABL. 1. PRODUKCJA WAŻNIEJSZYCH WYROBÓW PRZEMYSŁOWYCH W LISTOPADZIE 2018 r. (cd.)</v>
      </c>
      <c r="C625" s="14"/>
      <c r="D625" s="14"/>
    </row>
    <row r="626" spans="1:10" ht="12" customHeight="1" x14ac:dyDescent="0.2">
      <c r="A626" s="117" t="str">
        <f>$A$2 &amp; " (cont.)"</f>
        <v>TABL. 1. PRODUCTION OF MAJOR INDUSTRIAL PRODUCTS IN NOVEMBER 2018 (cont.)</v>
      </c>
      <c r="B626" s="15"/>
    </row>
    <row r="627" spans="1:10" ht="12" customHeight="1" x14ac:dyDescent="0.2">
      <c r="A627" s="370" t="str">
        <f>$A$3</f>
        <v>WYROBY
wg Polskiej Klasyfikacji 
Wyrobów i Usług (PKWiU) / PRODPOL</v>
      </c>
      <c r="B627" s="371"/>
      <c r="C627" s="376" t="str">
        <f>$C$3</f>
        <v xml:space="preserve">Jednostka
miary  </v>
      </c>
      <c r="D627" s="16"/>
      <c r="E627" s="17"/>
      <c r="F627" s="18">
        <f>$F$3</f>
        <v>2018</v>
      </c>
      <c r="G627" s="19"/>
      <c r="H627" s="20"/>
      <c r="I627" s="21"/>
      <c r="J627" s="378" t="str">
        <f>$J$3</f>
        <v xml:space="preserve">PRODUCTS                                                                    by Polish Classification of Products and Services (PKWiU)/PRODPOL </v>
      </c>
    </row>
    <row r="628" spans="1:10" x14ac:dyDescent="0.2">
      <c r="A628" s="372"/>
      <c r="B628" s="373"/>
      <c r="C628" s="377"/>
      <c r="D628" s="22" t="str">
        <f>$D$4</f>
        <v>XI</v>
      </c>
      <c r="E628" s="22" t="str">
        <f>$E$4</f>
        <v>I-XI</v>
      </c>
      <c r="F628" s="23" t="str">
        <f>$F$4</f>
        <v>XI</v>
      </c>
      <c r="G628" s="19"/>
      <c r="H628" s="349" t="str">
        <f>$H$4</f>
        <v>I-XI</v>
      </c>
      <c r="I628" s="24"/>
      <c r="J628" s="379"/>
    </row>
    <row r="629" spans="1:10" ht="24" customHeight="1" x14ac:dyDescent="0.2">
      <c r="A629" s="374"/>
      <c r="B629" s="375"/>
      <c r="C629" s="128" t="str">
        <f>$C$5</f>
        <v>Measure-ment unit</v>
      </c>
      <c r="D629" s="25" t="str">
        <f>$D$5</f>
        <v>Liczby
bezwzględne</v>
      </c>
      <c r="E629" s="82"/>
      <c r="F629" s="25" t="str">
        <f>$F$5</f>
        <v>XI 2017=100</v>
      </c>
      <c r="G629" s="25" t="str">
        <f>$G$5</f>
        <v>X 2018=100</v>
      </c>
      <c r="H629" s="349" t="str">
        <f>$H$5</f>
        <v>I-XI 2017=100</v>
      </c>
      <c r="I629" s="26"/>
      <c r="J629" s="380"/>
    </row>
    <row r="630" spans="1:10" x14ac:dyDescent="0.2">
      <c r="B630" s="63"/>
      <c r="C630" s="60"/>
      <c r="D630" s="39"/>
      <c r="E630" s="39"/>
      <c r="F630" s="39"/>
      <c r="I630" s="345"/>
    </row>
    <row r="631" spans="1:10" x14ac:dyDescent="0.2">
      <c r="A631" s="369" t="s">
        <v>1257</v>
      </c>
      <c r="B631" s="369"/>
      <c r="C631" s="369"/>
      <c r="D631" s="369"/>
      <c r="E631" s="369"/>
      <c r="F631" s="369"/>
      <c r="G631" s="369"/>
      <c r="H631" s="369"/>
      <c r="I631" s="369"/>
      <c r="J631" s="369"/>
    </row>
    <row r="632" spans="1:10" ht="9" customHeight="1" x14ac:dyDescent="0.2">
      <c r="A632" s="45"/>
      <c r="B632" s="45"/>
      <c r="C632" s="60"/>
      <c r="D632" s="39"/>
      <c r="E632" s="39"/>
      <c r="F632" s="39"/>
      <c r="G632" s="14"/>
      <c r="H632" s="14"/>
      <c r="I632" s="66"/>
      <c r="J632" s="121"/>
    </row>
    <row r="633" spans="1:10" x14ac:dyDescent="0.2">
      <c r="A633" s="44" t="s">
        <v>129</v>
      </c>
      <c r="B633" s="45"/>
      <c r="C633" s="46" t="s">
        <v>195</v>
      </c>
      <c r="D633" s="72">
        <v>94</v>
      </c>
      <c r="E633" s="33">
        <v>1077</v>
      </c>
      <c r="F633" s="48">
        <v>120.5</v>
      </c>
      <c r="G633" s="35">
        <v>72.900000000000006</v>
      </c>
      <c r="H633" s="35">
        <v>108.2</v>
      </c>
      <c r="J633" s="121" t="s">
        <v>626</v>
      </c>
    </row>
    <row r="634" spans="1:10" x14ac:dyDescent="0.2">
      <c r="A634" s="40"/>
      <c r="B634" s="40"/>
      <c r="C634" s="46"/>
      <c r="D634" s="42"/>
      <c r="E634" s="41"/>
      <c r="F634" s="42"/>
      <c r="G634" s="43"/>
      <c r="H634" s="43"/>
    </row>
    <row r="635" spans="1:10" x14ac:dyDescent="0.2">
      <c r="A635" s="44" t="s">
        <v>128</v>
      </c>
      <c r="B635" s="40"/>
      <c r="C635" s="46" t="s">
        <v>195</v>
      </c>
      <c r="D635" s="51">
        <v>9533</v>
      </c>
      <c r="E635" s="33">
        <v>111685</v>
      </c>
      <c r="F635" s="48">
        <v>92.1</v>
      </c>
      <c r="G635" s="35">
        <v>83.1</v>
      </c>
      <c r="H635" s="35">
        <v>90</v>
      </c>
      <c r="J635" s="121" t="s">
        <v>627</v>
      </c>
    </row>
    <row r="636" spans="1:10" x14ac:dyDescent="0.2">
      <c r="A636" s="40"/>
      <c r="B636" s="40"/>
      <c r="C636" s="46"/>
      <c r="D636" s="42"/>
      <c r="E636" s="41"/>
      <c r="F636" s="42"/>
      <c r="G636" s="43"/>
      <c r="H636" s="43"/>
      <c r="I636" s="36"/>
      <c r="J636" s="121"/>
    </row>
    <row r="637" spans="1:10" x14ac:dyDescent="0.2">
      <c r="A637" s="44" t="s">
        <v>127</v>
      </c>
      <c r="B637" s="45"/>
      <c r="C637" s="46" t="s">
        <v>195</v>
      </c>
      <c r="D637" s="51">
        <v>384</v>
      </c>
      <c r="E637" s="33">
        <v>3329</v>
      </c>
      <c r="F637" s="48">
        <v>77.7</v>
      </c>
      <c r="G637" s="35">
        <v>88.3</v>
      </c>
      <c r="H637" s="35">
        <v>85.3</v>
      </c>
      <c r="J637" s="121" t="s">
        <v>628</v>
      </c>
    </row>
    <row r="638" spans="1:10" ht="9" customHeight="1" x14ac:dyDescent="0.2">
      <c r="A638" s="44"/>
      <c r="B638" s="45"/>
      <c r="C638" s="46"/>
      <c r="D638" s="51"/>
      <c r="E638" s="33"/>
      <c r="F638" s="48"/>
      <c r="G638" s="35"/>
      <c r="H638" s="35"/>
      <c r="J638" s="121"/>
    </row>
    <row r="639" spans="1:10" x14ac:dyDescent="0.2">
      <c r="A639" s="13" t="s">
        <v>37</v>
      </c>
      <c r="B639" s="45"/>
      <c r="C639" s="46"/>
      <c r="D639" s="42"/>
      <c r="E639" s="41"/>
      <c r="F639" s="42"/>
      <c r="G639" s="43"/>
      <c r="H639" s="43"/>
      <c r="I639" s="36"/>
      <c r="J639" s="121" t="s">
        <v>629</v>
      </c>
    </row>
    <row r="640" spans="1:10" ht="12.75" x14ac:dyDescent="0.2">
      <c r="A640" s="13" t="s">
        <v>1400</v>
      </c>
      <c r="B640" s="45" t="s">
        <v>25</v>
      </c>
      <c r="C640" s="46" t="s">
        <v>29</v>
      </c>
      <c r="D640" s="51">
        <v>1947</v>
      </c>
      <c r="E640" s="33">
        <v>21272</v>
      </c>
      <c r="F640" s="48">
        <v>93.9</v>
      </c>
      <c r="G640" s="35">
        <v>89.4</v>
      </c>
      <c r="H640" s="35">
        <v>96.4</v>
      </c>
      <c r="J640" s="121" t="s">
        <v>1401</v>
      </c>
    </row>
    <row r="641" spans="1:10" ht="9" customHeight="1" x14ac:dyDescent="0.2">
      <c r="B641" s="45"/>
      <c r="C641" s="46"/>
      <c r="D641" s="42"/>
      <c r="E641" s="41"/>
      <c r="F641" s="42"/>
      <c r="G641" s="43"/>
      <c r="H641" s="43"/>
      <c r="I641" s="36"/>
      <c r="J641" s="121"/>
    </row>
    <row r="642" spans="1:10" x14ac:dyDescent="0.2">
      <c r="A642" s="44" t="s">
        <v>126</v>
      </c>
      <c r="B642" s="49" t="s">
        <v>25</v>
      </c>
      <c r="C642" s="46" t="s">
        <v>29</v>
      </c>
      <c r="D642" s="51">
        <v>7180</v>
      </c>
      <c r="E642" s="33">
        <v>80748</v>
      </c>
      <c r="F642" s="48">
        <v>102.9</v>
      </c>
      <c r="G642" s="35">
        <v>92.1</v>
      </c>
      <c r="H642" s="35">
        <v>104.6</v>
      </c>
      <c r="J642" s="121" t="s">
        <v>1514</v>
      </c>
    </row>
    <row r="643" spans="1:10" x14ac:dyDescent="0.2">
      <c r="B643" s="49"/>
      <c r="C643" s="46"/>
      <c r="D643" s="42"/>
      <c r="E643" s="41"/>
      <c r="F643" s="42"/>
      <c r="G643" s="43"/>
      <c r="H643" s="43"/>
      <c r="I643" s="36"/>
      <c r="J643" s="121"/>
    </row>
    <row r="644" spans="1:10" x14ac:dyDescent="0.2">
      <c r="A644" s="44" t="s">
        <v>1274</v>
      </c>
      <c r="B644" s="49"/>
      <c r="C644" s="46" t="s">
        <v>29</v>
      </c>
      <c r="D644" s="51">
        <v>3169</v>
      </c>
      <c r="E644" s="33">
        <v>37156</v>
      </c>
      <c r="F644" s="48">
        <v>98.9</v>
      </c>
      <c r="G644" s="35">
        <v>92.8</v>
      </c>
      <c r="H644" s="35">
        <v>101.1</v>
      </c>
      <c r="J644" s="121" t="s">
        <v>630</v>
      </c>
    </row>
    <row r="645" spans="1:10" x14ac:dyDescent="0.2">
      <c r="B645" s="49"/>
      <c r="C645" s="46"/>
      <c r="D645" s="50"/>
      <c r="E645" s="41"/>
      <c r="F645" s="42"/>
      <c r="G645" s="43"/>
      <c r="H645" s="43"/>
      <c r="I645" s="36"/>
      <c r="J645" s="121"/>
    </row>
    <row r="646" spans="1:10" x14ac:dyDescent="0.2">
      <c r="A646" s="44" t="s">
        <v>125</v>
      </c>
      <c r="B646" s="40"/>
      <c r="C646" s="46" t="s">
        <v>26</v>
      </c>
      <c r="D646" s="51">
        <v>1308</v>
      </c>
      <c r="E646" s="33">
        <v>13005</v>
      </c>
      <c r="F646" s="48">
        <v>105.4</v>
      </c>
      <c r="G646" s="35">
        <v>95.7</v>
      </c>
      <c r="H646" s="35">
        <v>109.3</v>
      </c>
      <c r="J646" s="121" t="s">
        <v>631</v>
      </c>
    </row>
    <row r="647" spans="1:10" ht="9" customHeight="1" x14ac:dyDescent="0.2">
      <c r="B647" s="45"/>
      <c r="C647" s="46"/>
      <c r="D647" s="42"/>
      <c r="E647" s="41"/>
      <c r="F647" s="42"/>
      <c r="G647" s="43"/>
      <c r="H647" s="43"/>
      <c r="I647" s="36"/>
      <c r="J647" s="121"/>
    </row>
    <row r="648" spans="1:10" ht="12.75" x14ac:dyDescent="0.2">
      <c r="A648" s="30" t="s">
        <v>1402</v>
      </c>
      <c r="B648" s="30" t="s">
        <v>25</v>
      </c>
      <c r="C648" s="46" t="s">
        <v>26</v>
      </c>
      <c r="D648" s="51">
        <v>1654</v>
      </c>
      <c r="E648" s="33">
        <v>17696</v>
      </c>
      <c r="F648" s="48">
        <v>111.3</v>
      </c>
      <c r="G648" s="35">
        <v>86.4</v>
      </c>
      <c r="H648" s="35">
        <v>110.4</v>
      </c>
      <c r="J648" s="121" t="s">
        <v>1403</v>
      </c>
    </row>
    <row r="649" spans="1:10" ht="9" customHeight="1" x14ac:dyDescent="0.2">
      <c r="A649" s="30"/>
      <c r="B649" s="30"/>
      <c r="C649" s="46"/>
      <c r="D649" s="42"/>
      <c r="E649" s="41"/>
      <c r="F649" s="42"/>
      <c r="G649" s="43"/>
      <c r="H649" s="43"/>
      <c r="I649" s="36"/>
      <c r="J649" s="121"/>
    </row>
    <row r="650" spans="1:10" ht="12.75" x14ac:dyDescent="0.2">
      <c r="A650" s="30" t="s">
        <v>1404</v>
      </c>
      <c r="B650" s="30" t="s">
        <v>25</v>
      </c>
      <c r="C650" s="46" t="s">
        <v>26</v>
      </c>
      <c r="D650" s="51">
        <v>145</v>
      </c>
      <c r="E650" s="33">
        <v>1664</v>
      </c>
      <c r="F650" s="48">
        <v>91.6</v>
      </c>
      <c r="G650" s="35">
        <v>89.1</v>
      </c>
      <c r="H650" s="35">
        <v>97.8</v>
      </c>
      <c r="J650" s="121" t="s">
        <v>1405</v>
      </c>
    </row>
    <row r="651" spans="1:10" ht="9" customHeight="1" x14ac:dyDescent="0.2">
      <c r="A651" s="30"/>
      <c r="B651" s="30"/>
      <c r="C651" s="46"/>
      <c r="D651" s="42"/>
      <c r="E651" s="41"/>
      <c r="F651" s="42"/>
      <c r="G651" s="43"/>
      <c r="H651" s="43"/>
      <c r="I651" s="36"/>
      <c r="J651" s="121"/>
    </row>
    <row r="652" spans="1:10" ht="12.75" x14ac:dyDescent="0.2">
      <c r="A652" s="30" t="s">
        <v>1406</v>
      </c>
      <c r="B652" s="30" t="s">
        <v>25</v>
      </c>
      <c r="C652" s="46" t="s">
        <v>26</v>
      </c>
      <c r="D652" s="72">
        <v>107</v>
      </c>
      <c r="E652" s="33">
        <v>1307</v>
      </c>
      <c r="F652" s="48">
        <v>105.9</v>
      </c>
      <c r="G652" s="35">
        <v>85.5</v>
      </c>
      <c r="H652" s="35">
        <v>108</v>
      </c>
      <c r="I652" s="66"/>
      <c r="J652" s="121" t="s">
        <v>1407</v>
      </c>
    </row>
    <row r="653" spans="1:10" ht="9" customHeight="1" x14ac:dyDescent="0.2">
      <c r="A653" s="30"/>
      <c r="B653" s="30"/>
      <c r="C653" s="46"/>
      <c r="D653" s="56"/>
      <c r="E653" s="33"/>
      <c r="F653" s="56"/>
      <c r="G653" s="35"/>
      <c r="H653" s="35"/>
      <c r="I653" s="36"/>
      <c r="J653" s="121"/>
    </row>
    <row r="654" spans="1:10" x14ac:dyDescent="0.2">
      <c r="A654" s="44" t="s">
        <v>444</v>
      </c>
      <c r="B654" s="30"/>
      <c r="C654" s="46" t="s">
        <v>26</v>
      </c>
      <c r="D654" s="51">
        <v>312</v>
      </c>
      <c r="E654" s="33">
        <v>3541</v>
      </c>
      <c r="F654" s="48">
        <v>106.2</v>
      </c>
      <c r="G654" s="35">
        <v>85.2</v>
      </c>
      <c r="H654" s="35">
        <v>113.2</v>
      </c>
      <c r="I654" s="36"/>
      <c r="J654" s="121" t="s">
        <v>632</v>
      </c>
    </row>
    <row r="655" spans="1:10" ht="12.75" x14ac:dyDescent="0.2">
      <c r="A655" s="30"/>
      <c r="B655" s="30"/>
      <c r="C655" s="46" t="s">
        <v>827</v>
      </c>
      <c r="D655" s="51">
        <v>449</v>
      </c>
      <c r="E655" s="33">
        <v>5099</v>
      </c>
      <c r="F655" s="48">
        <v>105.7</v>
      </c>
      <c r="G655" s="35">
        <v>85.4</v>
      </c>
      <c r="H655" s="35">
        <v>111.3</v>
      </c>
      <c r="I655" s="36"/>
      <c r="J655" s="121"/>
    </row>
    <row r="656" spans="1:10" x14ac:dyDescent="0.2">
      <c r="A656" s="30" t="s">
        <v>1315</v>
      </c>
      <c r="B656" s="30"/>
      <c r="C656" s="46"/>
      <c r="D656" s="51"/>
      <c r="E656" s="33"/>
      <c r="F656" s="48"/>
      <c r="G656" s="35"/>
      <c r="H656" s="35"/>
      <c r="I656" s="36"/>
      <c r="J656" s="121" t="s">
        <v>1328</v>
      </c>
    </row>
    <row r="657" spans="1:10" x14ac:dyDescent="0.2">
      <c r="A657" s="30" t="s">
        <v>1316</v>
      </c>
      <c r="B657" s="30"/>
      <c r="C657" s="46" t="s">
        <v>26</v>
      </c>
      <c r="D657" s="51">
        <v>291</v>
      </c>
      <c r="E657" s="33">
        <v>3253</v>
      </c>
      <c r="F657" s="48">
        <v>104.9</v>
      </c>
      <c r="G657" s="35">
        <v>86.9</v>
      </c>
      <c r="H657" s="35">
        <v>109.9</v>
      </c>
      <c r="I657" s="36"/>
      <c r="J657" s="121" t="s">
        <v>1595</v>
      </c>
    </row>
    <row r="658" spans="1:10" ht="12.75" x14ac:dyDescent="0.2">
      <c r="A658" s="30"/>
      <c r="B658" s="30"/>
      <c r="C658" s="46" t="s">
        <v>827</v>
      </c>
      <c r="D658" s="51">
        <v>433</v>
      </c>
      <c r="E658" s="33">
        <v>4872</v>
      </c>
      <c r="F658" s="48">
        <v>104.8</v>
      </c>
      <c r="G658" s="35">
        <v>86.5</v>
      </c>
      <c r="H658" s="35">
        <v>109.4</v>
      </c>
      <c r="I658" s="36"/>
      <c r="J658" s="121"/>
    </row>
    <row r="659" spans="1:10" ht="9" customHeight="1" x14ac:dyDescent="0.2">
      <c r="A659" s="30"/>
      <c r="B659" s="30"/>
      <c r="C659" s="46"/>
      <c r="D659" s="51"/>
      <c r="E659" s="33"/>
      <c r="F659" s="48"/>
      <c r="G659" s="35"/>
      <c r="H659" s="35"/>
      <c r="I659" s="36"/>
      <c r="J659" s="121"/>
    </row>
    <row r="660" spans="1:10" x14ac:dyDescent="0.2">
      <c r="A660" s="44" t="s">
        <v>124</v>
      </c>
      <c r="B660" s="30"/>
      <c r="C660" s="46" t="s">
        <v>26</v>
      </c>
      <c r="D660" s="51">
        <v>161</v>
      </c>
      <c r="E660" s="33">
        <v>1856</v>
      </c>
      <c r="F660" s="56">
        <v>106.3</v>
      </c>
      <c r="G660" s="35">
        <v>86.8</v>
      </c>
      <c r="H660" s="35">
        <v>114.1</v>
      </c>
      <c r="I660" s="36"/>
      <c r="J660" s="121" t="s">
        <v>1515</v>
      </c>
    </row>
    <row r="661" spans="1:10" ht="12.75" x14ac:dyDescent="0.2">
      <c r="A661" s="30"/>
      <c r="B661" s="30"/>
      <c r="C661" s="46" t="s">
        <v>827</v>
      </c>
      <c r="D661" s="72">
        <v>112</v>
      </c>
      <c r="E661" s="33">
        <v>1290</v>
      </c>
      <c r="F661" s="56">
        <v>106.7</v>
      </c>
      <c r="G661" s="35">
        <v>88.6</v>
      </c>
      <c r="H661" s="35">
        <v>113.4</v>
      </c>
      <c r="J661" s="121"/>
    </row>
    <row r="662" spans="1:10" ht="9" customHeight="1" x14ac:dyDescent="0.2">
      <c r="A662" s="30"/>
      <c r="B662" s="30"/>
      <c r="C662" s="46"/>
      <c r="D662" s="50"/>
      <c r="E662" s="41"/>
      <c r="F662" s="41"/>
      <c r="G662" s="43"/>
      <c r="H662" s="43"/>
      <c r="I662" s="36"/>
      <c r="J662" s="121"/>
    </row>
    <row r="663" spans="1:10" ht="12.75" x14ac:dyDescent="0.2">
      <c r="A663" s="44" t="s">
        <v>1258</v>
      </c>
      <c r="B663" s="31"/>
      <c r="C663" s="46" t="s">
        <v>827</v>
      </c>
      <c r="D663" s="47">
        <v>73.3</v>
      </c>
      <c r="E663" s="33">
        <v>858</v>
      </c>
      <c r="F663" s="56">
        <v>117.5</v>
      </c>
      <c r="G663" s="35">
        <v>90</v>
      </c>
      <c r="H663" s="35">
        <v>123.5</v>
      </c>
      <c r="I663" s="36"/>
      <c r="J663" s="121" t="s">
        <v>122</v>
      </c>
    </row>
    <row r="664" spans="1:10" x14ac:dyDescent="0.2">
      <c r="A664" s="30"/>
      <c r="B664" s="27" t="s">
        <v>25</v>
      </c>
      <c r="C664" s="46" t="s">
        <v>38</v>
      </c>
      <c r="D664" s="47">
        <v>36.5</v>
      </c>
      <c r="E664" s="59">
        <v>429</v>
      </c>
      <c r="F664" s="56">
        <v>118.1</v>
      </c>
      <c r="G664" s="35">
        <v>89.7</v>
      </c>
      <c r="H664" s="35">
        <v>124.7</v>
      </c>
      <c r="I664" s="36"/>
      <c r="J664" s="121"/>
    </row>
    <row r="665" spans="1:10" ht="9" customHeight="1" x14ac:dyDescent="0.2">
      <c r="A665" s="30"/>
      <c r="B665" s="27"/>
      <c r="C665" s="46"/>
      <c r="D665" s="47"/>
      <c r="E665" s="59"/>
      <c r="F665" s="56"/>
      <c r="G665" s="35"/>
      <c r="H665" s="35"/>
      <c r="I665" s="36"/>
      <c r="J665" s="121"/>
    </row>
    <row r="666" spans="1:10" x14ac:dyDescent="0.2">
      <c r="A666" s="30" t="s">
        <v>897</v>
      </c>
      <c r="B666" s="27"/>
      <c r="C666" s="46"/>
      <c r="D666" s="47"/>
      <c r="E666" s="59"/>
      <c r="F666" s="48"/>
      <c r="G666" s="35"/>
      <c r="H666" s="35"/>
      <c r="I666" s="36"/>
      <c r="J666" s="121" t="s">
        <v>633</v>
      </c>
    </row>
    <row r="667" spans="1:10" x14ac:dyDescent="0.2">
      <c r="A667" s="30" t="s">
        <v>898</v>
      </c>
      <c r="B667" s="49"/>
      <c r="C667" s="46"/>
      <c r="D667" s="33"/>
      <c r="E667" s="102"/>
      <c r="F667" s="48"/>
      <c r="G667" s="35"/>
      <c r="H667" s="35"/>
      <c r="J667" s="121" t="s">
        <v>634</v>
      </c>
    </row>
    <row r="668" spans="1:10" x14ac:dyDescent="0.2">
      <c r="A668" s="30" t="s">
        <v>899</v>
      </c>
      <c r="B668" s="30"/>
      <c r="C668" s="46"/>
      <c r="D668" s="41"/>
      <c r="E668" s="76"/>
      <c r="F668" s="41"/>
      <c r="G668" s="43"/>
      <c r="H668" s="43"/>
      <c r="I668" s="36"/>
      <c r="J668" s="121" t="s">
        <v>902</v>
      </c>
    </row>
    <row r="669" spans="1:10" x14ac:dyDescent="0.2">
      <c r="A669" s="44" t="s">
        <v>896</v>
      </c>
      <c r="B669" s="30"/>
      <c r="C669" s="46" t="s">
        <v>29</v>
      </c>
      <c r="D669" s="33">
        <v>95237</v>
      </c>
      <c r="E669" s="51">
        <v>1076373</v>
      </c>
      <c r="F669" s="56">
        <v>95.3</v>
      </c>
      <c r="G669" s="35">
        <v>91</v>
      </c>
      <c r="H669" s="35">
        <v>101.1</v>
      </c>
      <c r="J669" s="121" t="s">
        <v>903</v>
      </c>
    </row>
    <row r="670" spans="1:10" ht="12.75" x14ac:dyDescent="0.2">
      <c r="A670" s="44"/>
      <c r="B670" s="30"/>
      <c r="C670" s="46" t="s">
        <v>826</v>
      </c>
      <c r="D670" s="33">
        <v>12599</v>
      </c>
      <c r="E670" s="51">
        <v>142265</v>
      </c>
      <c r="F670" s="42">
        <v>94.4</v>
      </c>
      <c r="G670" s="43">
        <v>90.9</v>
      </c>
      <c r="H670" s="35">
        <v>100.9</v>
      </c>
      <c r="I670" s="36"/>
      <c r="J670" s="121"/>
    </row>
    <row r="671" spans="1:10" ht="9" customHeight="1" x14ac:dyDescent="0.2">
      <c r="A671" s="44"/>
      <c r="B671" s="30"/>
      <c r="C671" s="46"/>
      <c r="D671" s="81"/>
      <c r="E671" s="33"/>
      <c r="F671" s="42"/>
      <c r="G671" s="43"/>
      <c r="H671" s="35"/>
      <c r="I671" s="36"/>
      <c r="J671" s="121"/>
    </row>
    <row r="672" spans="1:10" x14ac:dyDescent="0.2">
      <c r="B672" s="30"/>
      <c r="C672" s="46"/>
      <c r="D672" s="81"/>
      <c r="E672" s="42"/>
      <c r="F672" s="42"/>
      <c r="G672" s="43"/>
      <c r="H672" s="35"/>
      <c r="I672" s="36"/>
      <c r="J672" s="121" t="s">
        <v>633</v>
      </c>
    </row>
    <row r="673" spans="1:10" x14ac:dyDescent="0.2">
      <c r="A673" s="30" t="s">
        <v>900</v>
      </c>
      <c r="B673" s="27"/>
      <c r="C673" s="42"/>
      <c r="D673" s="59"/>
      <c r="E673" s="59"/>
      <c r="F673" s="48"/>
      <c r="G673" s="35"/>
      <c r="H673" s="35"/>
      <c r="I673" s="36"/>
      <c r="J673" s="121" t="s">
        <v>634</v>
      </c>
    </row>
    <row r="674" spans="1:10" x14ac:dyDescent="0.2">
      <c r="A674" s="30" t="s">
        <v>1396</v>
      </c>
      <c r="B674" s="49"/>
      <c r="C674" s="46"/>
      <c r="D674" s="51"/>
      <c r="E674" s="33"/>
      <c r="F674" s="48"/>
      <c r="G674" s="35"/>
      <c r="H674" s="35"/>
      <c r="J674" s="121" t="s">
        <v>1392</v>
      </c>
    </row>
    <row r="675" spans="1:10" x14ac:dyDescent="0.2">
      <c r="A675" s="30" t="s">
        <v>1397</v>
      </c>
      <c r="B675" s="30"/>
      <c r="C675" s="46"/>
      <c r="D675" s="50"/>
      <c r="E675" s="41"/>
      <c r="F675" s="41"/>
      <c r="G675" s="43"/>
      <c r="H675" s="43"/>
      <c r="J675" s="121" t="s">
        <v>1393</v>
      </c>
    </row>
    <row r="676" spans="1:10" x14ac:dyDescent="0.2">
      <c r="A676" s="44" t="s">
        <v>1395</v>
      </c>
      <c r="B676" s="30"/>
      <c r="C676" s="46" t="s">
        <v>29</v>
      </c>
      <c r="D676" s="33">
        <v>2352</v>
      </c>
      <c r="E676" s="33">
        <v>24212</v>
      </c>
      <c r="F676" s="56">
        <v>112</v>
      </c>
      <c r="G676" s="35">
        <v>92.6</v>
      </c>
      <c r="H676" s="43">
        <v>100.3</v>
      </c>
      <c r="I676" s="36"/>
      <c r="J676" s="121" t="s">
        <v>1394</v>
      </c>
    </row>
    <row r="677" spans="1:10" ht="12.75" x14ac:dyDescent="0.2">
      <c r="A677" s="44"/>
      <c r="B677" s="30"/>
      <c r="C677" s="46" t="s">
        <v>826</v>
      </c>
      <c r="D677" s="72">
        <v>44</v>
      </c>
      <c r="E677" s="41">
        <v>451</v>
      </c>
      <c r="F677" s="56">
        <v>110</v>
      </c>
      <c r="G677" s="35">
        <v>89.8</v>
      </c>
      <c r="H677" s="35">
        <v>103.4</v>
      </c>
      <c r="I677" s="14"/>
      <c r="J677" s="121"/>
    </row>
    <row r="678" spans="1:10" x14ac:dyDescent="0.2">
      <c r="A678" s="40" t="s">
        <v>123</v>
      </c>
      <c r="B678" s="40"/>
      <c r="C678" s="46"/>
      <c r="D678" s="39"/>
      <c r="E678" s="41"/>
      <c r="F678" s="41"/>
      <c r="G678" s="43"/>
      <c r="H678" s="43"/>
      <c r="I678" s="36"/>
      <c r="J678" s="121"/>
    </row>
    <row r="679" spans="1:10" x14ac:dyDescent="0.2">
      <c r="A679" s="44" t="s">
        <v>337</v>
      </c>
      <c r="B679" s="40"/>
      <c r="C679" s="46" t="s">
        <v>26</v>
      </c>
      <c r="D679" s="51">
        <v>3452</v>
      </c>
      <c r="E679" s="33">
        <v>38230</v>
      </c>
      <c r="F679" s="56">
        <v>98.1</v>
      </c>
      <c r="G679" s="35">
        <v>82.3</v>
      </c>
      <c r="H679" s="35">
        <v>108.3</v>
      </c>
      <c r="I679" s="345"/>
      <c r="J679" s="121" t="s">
        <v>635</v>
      </c>
    </row>
    <row r="680" spans="1:10" ht="9" customHeight="1" x14ac:dyDescent="0.2">
      <c r="A680" s="40"/>
      <c r="B680" s="40"/>
      <c r="C680" s="46"/>
      <c r="D680" s="42"/>
      <c r="E680" s="41"/>
      <c r="F680" s="41"/>
      <c r="G680" s="43"/>
      <c r="H680" s="43"/>
      <c r="I680" s="36"/>
      <c r="J680" s="121"/>
    </row>
    <row r="681" spans="1:10" x14ac:dyDescent="0.2">
      <c r="A681" s="40" t="s">
        <v>1611</v>
      </c>
      <c r="B681" s="40"/>
      <c r="C681" s="46" t="s">
        <v>26</v>
      </c>
      <c r="D681" s="39">
        <v>333</v>
      </c>
      <c r="E681" s="41">
        <v>4490</v>
      </c>
      <c r="F681" s="41">
        <v>111.6</v>
      </c>
      <c r="G681" s="43">
        <v>75.599999999999994</v>
      </c>
      <c r="H681" s="43">
        <v>107.7</v>
      </c>
      <c r="I681" s="36"/>
      <c r="J681" s="121" t="s">
        <v>1612</v>
      </c>
    </row>
    <row r="682" spans="1:10" ht="12.75" x14ac:dyDescent="0.2">
      <c r="A682" s="40"/>
      <c r="B682" s="40"/>
      <c r="C682" s="46" t="s">
        <v>827</v>
      </c>
      <c r="D682" s="39">
        <v>248</v>
      </c>
      <c r="E682" s="41">
        <v>3309</v>
      </c>
      <c r="F682" s="41">
        <v>113.7</v>
      </c>
      <c r="G682" s="43">
        <v>75.2</v>
      </c>
      <c r="H682" s="43">
        <v>106.7</v>
      </c>
      <c r="I682" s="36"/>
      <c r="J682" s="121"/>
    </row>
    <row r="683" spans="1:10" ht="9" customHeight="1" x14ac:dyDescent="0.2">
      <c r="A683" s="40"/>
      <c r="B683" s="40"/>
      <c r="C683" s="46"/>
      <c r="D683" s="39"/>
      <c r="E683" s="41"/>
      <c r="F683" s="41"/>
      <c r="G683" s="43"/>
      <c r="H683" s="43"/>
      <c r="I683" s="36"/>
      <c r="J683" s="121"/>
    </row>
    <row r="684" spans="1:10" ht="12.75" x14ac:dyDescent="0.2">
      <c r="A684" s="40" t="s">
        <v>1317</v>
      </c>
      <c r="B684" s="40"/>
      <c r="C684" s="46" t="s">
        <v>826</v>
      </c>
      <c r="D684" s="39">
        <v>5417</v>
      </c>
      <c r="E684" s="41">
        <v>67330</v>
      </c>
      <c r="F684" s="41">
        <v>86.5</v>
      </c>
      <c r="G684" s="43">
        <v>72.599999999999994</v>
      </c>
      <c r="H684" s="43">
        <v>103.8</v>
      </c>
      <c r="I684" s="36"/>
      <c r="J684" s="121" t="s">
        <v>1483</v>
      </c>
    </row>
    <row r="685" spans="1:10" ht="9" customHeight="1" x14ac:dyDescent="0.2">
      <c r="A685" s="40"/>
      <c r="B685" s="40"/>
      <c r="C685" s="46"/>
      <c r="D685" s="39"/>
      <c r="E685" s="41"/>
      <c r="F685" s="41"/>
      <c r="G685" s="43"/>
      <c r="H685" s="43"/>
      <c r="I685" s="36"/>
      <c r="J685" s="310"/>
    </row>
    <row r="686" spans="1:10" x14ac:dyDescent="0.2">
      <c r="A686" s="40" t="s">
        <v>904</v>
      </c>
      <c r="B686" s="40"/>
      <c r="C686" s="46"/>
      <c r="D686" s="39"/>
      <c r="E686" s="41"/>
      <c r="F686" s="41"/>
      <c r="G686" s="43"/>
      <c r="H686" s="43"/>
      <c r="I686" s="36"/>
      <c r="J686" s="121" t="s">
        <v>1398</v>
      </c>
    </row>
    <row r="687" spans="1:10" x14ac:dyDescent="0.2">
      <c r="A687" s="44" t="s">
        <v>905</v>
      </c>
      <c r="B687" s="55"/>
      <c r="C687" s="46" t="s">
        <v>26</v>
      </c>
      <c r="D687" s="47">
        <v>53.3</v>
      </c>
      <c r="E687" s="33">
        <v>564</v>
      </c>
      <c r="F687" s="56">
        <v>108.9</v>
      </c>
      <c r="G687" s="35">
        <v>94.6</v>
      </c>
      <c r="H687" s="35">
        <v>105.5</v>
      </c>
      <c r="I687" s="36"/>
      <c r="J687" s="121" t="s">
        <v>1399</v>
      </c>
    </row>
    <row r="688" spans="1:10" ht="9" customHeight="1" x14ac:dyDescent="0.2">
      <c r="A688" s="44"/>
      <c r="B688" s="30"/>
      <c r="C688" s="60"/>
      <c r="D688" s="39"/>
      <c r="E688" s="39"/>
      <c r="F688" s="39"/>
      <c r="G688" s="14"/>
      <c r="H688" s="14"/>
      <c r="I688" s="91"/>
      <c r="J688" s="121"/>
    </row>
    <row r="689" spans="1:10" ht="32.1" customHeight="1" x14ac:dyDescent="0.2">
      <c r="A689" s="382" t="s">
        <v>1408</v>
      </c>
      <c r="B689" s="382"/>
      <c r="C689" s="382"/>
      <c r="D689" s="382"/>
      <c r="E689" s="382"/>
      <c r="F689" s="382"/>
      <c r="G689" s="382"/>
      <c r="H689" s="382"/>
      <c r="I689" s="382"/>
      <c r="J689" s="382"/>
    </row>
    <row r="690" spans="1:10" ht="22.5" customHeight="1" x14ac:dyDescent="0.2">
      <c r="A690" s="383" t="s">
        <v>1409</v>
      </c>
      <c r="B690" s="383"/>
      <c r="C690" s="383"/>
      <c r="D690" s="383"/>
      <c r="E690" s="383"/>
      <c r="F690" s="383"/>
      <c r="G690" s="383"/>
      <c r="H690" s="383"/>
      <c r="I690" s="383"/>
      <c r="J690" s="383"/>
    </row>
    <row r="691" spans="1:10" ht="12.75" x14ac:dyDescent="0.2">
      <c r="A691" s="116" t="str">
        <f>$A$1 &amp; " (cd.)"</f>
        <v>TABL. 1. PRODUKCJA WAŻNIEJSZYCH WYROBÓW PRZEMYSŁOWYCH W LISTOPADZIE 2018 r. (cd.)</v>
      </c>
      <c r="C691" s="14"/>
      <c r="D691" s="14"/>
    </row>
    <row r="692" spans="1:10" ht="12" customHeight="1" x14ac:dyDescent="0.2">
      <c r="A692" s="117" t="str">
        <f>$A$2 &amp; " (cont.)"</f>
        <v>TABL. 1. PRODUCTION OF MAJOR INDUSTRIAL PRODUCTS IN NOVEMBER 2018 (cont.)</v>
      </c>
      <c r="B692" s="15"/>
    </row>
    <row r="693" spans="1:10" ht="12" customHeight="1" x14ac:dyDescent="0.2">
      <c r="A693" s="370" t="str">
        <f>$A$3</f>
        <v>WYROBY
wg Polskiej Klasyfikacji 
Wyrobów i Usług (PKWiU) / PRODPOL</v>
      </c>
      <c r="B693" s="371"/>
      <c r="C693" s="376" t="str">
        <f>$C$3</f>
        <v xml:space="preserve">Jednostka
miary  </v>
      </c>
      <c r="D693" s="16"/>
      <c r="E693" s="17"/>
      <c r="F693" s="18">
        <f>$F$3</f>
        <v>2018</v>
      </c>
      <c r="G693" s="19"/>
      <c r="H693" s="20"/>
      <c r="I693" s="21"/>
      <c r="J693" s="378" t="str">
        <f>$J$3</f>
        <v xml:space="preserve">PRODUCTS                                                                    by Polish Classification of Products and Services (PKWiU)/PRODPOL </v>
      </c>
    </row>
    <row r="694" spans="1:10" x14ac:dyDescent="0.2">
      <c r="A694" s="372"/>
      <c r="B694" s="373"/>
      <c r="C694" s="377"/>
      <c r="D694" s="22" t="str">
        <f>$D$4</f>
        <v>XI</v>
      </c>
      <c r="E694" s="22" t="str">
        <f>$E$4</f>
        <v>I-XI</v>
      </c>
      <c r="F694" s="23" t="str">
        <f>$F$4</f>
        <v>XI</v>
      </c>
      <c r="G694" s="19"/>
      <c r="H694" s="349" t="str">
        <f>$H$4</f>
        <v>I-XI</v>
      </c>
      <c r="I694" s="24"/>
      <c r="J694" s="379"/>
    </row>
    <row r="695" spans="1:10" ht="22.5" x14ac:dyDescent="0.2">
      <c r="A695" s="374"/>
      <c r="B695" s="375"/>
      <c r="C695" s="128" t="str">
        <f>$C$5</f>
        <v>Measure-ment unit</v>
      </c>
      <c r="D695" s="25" t="str">
        <f>$D$5</f>
        <v>Liczby
bezwzględne</v>
      </c>
      <c r="E695" s="82"/>
      <c r="F695" s="25" t="str">
        <f>$F$5</f>
        <v>XI 2017=100</v>
      </c>
      <c r="G695" s="25" t="str">
        <f>$G$5</f>
        <v>X 2018=100</v>
      </c>
      <c r="H695" s="349" t="str">
        <f>$H$5</f>
        <v>I-XI 2017=100</v>
      </c>
      <c r="I695" s="26"/>
      <c r="J695" s="380"/>
    </row>
    <row r="696" spans="1:10" x14ac:dyDescent="0.2">
      <c r="C696" s="21"/>
      <c r="D696" s="21"/>
      <c r="E696" s="21"/>
      <c r="F696" s="21"/>
      <c r="I696" s="345"/>
    </row>
    <row r="697" spans="1:10" x14ac:dyDescent="0.2">
      <c r="A697" s="381" t="s">
        <v>874</v>
      </c>
      <c r="B697" s="381"/>
      <c r="C697" s="381"/>
      <c r="D697" s="381"/>
      <c r="E697" s="381"/>
      <c r="F697" s="381"/>
      <c r="G697" s="381"/>
      <c r="H697" s="381"/>
      <c r="I697" s="381"/>
      <c r="J697" s="381"/>
    </row>
    <row r="698" spans="1:10" x14ac:dyDescent="0.2">
      <c r="A698" s="40"/>
      <c r="B698" s="40"/>
      <c r="C698" s="60"/>
      <c r="D698" s="39"/>
      <c r="E698" s="39"/>
      <c r="F698" s="39"/>
    </row>
    <row r="699" spans="1:10" x14ac:dyDescent="0.2">
      <c r="A699" s="40" t="s">
        <v>907</v>
      </c>
      <c r="B699" s="40"/>
      <c r="C699" s="32"/>
      <c r="D699" s="41"/>
      <c r="E699" s="41"/>
      <c r="F699" s="42"/>
      <c r="G699" s="43"/>
      <c r="H699" s="43"/>
      <c r="J699" s="121"/>
    </row>
    <row r="700" spans="1:10" x14ac:dyDescent="0.2">
      <c r="A700" s="13" t="s">
        <v>908</v>
      </c>
      <c r="B700" s="40"/>
      <c r="C700" s="46"/>
      <c r="D700" s="41"/>
      <c r="E700" s="41"/>
      <c r="F700" s="42"/>
      <c r="G700" s="43"/>
      <c r="H700" s="43"/>
      <c r="I700" s="344"/>
      <c r="J700" s="121" t="s">
        <v>1410</v>
      </c>
    </row>
    <row r="701" spans="1:10" ht="9.9499999999999993" customHeight="1" x14ac:dyDescent="0.2">
      <c r="A701" s="103" t="s">
        <v>906</v>
      </c>
      <c r="B701" s="55"/>
      <c r="C701" s="46" t="s">
        <v>26</v>
      </c>
      <c r="D701" s="33">
        <v>392</v>
      </c>
      <c r="E701" s="33">
        <v>4333</v>
      </c>
      <c r="F701" s="48">
        <v>95.8</v>
      </c>
      <c r="G701" s="35">
        <v>101.5</v>
      </c>
      <c r="H701" s="35">
        <v>92.2</v>
      </c>
      <c r="J701" s="121" t="s">
        <v>1411</v>
      </c>
    </row>
    <row r="702" spans="1:10" x14ac:dyDescent="0.2">
      <c r="A702" s="90"/>
      <c r="B702" s="55"/>
      <c r="C702" s="46"/>
      <c r="D702" s="41"/>
      <c r="E702" s="41"/>
      <c r="F702" s="42"/>
      <c r="G702" s="43"/>
      <c r="H702" s="43"/>
      <c r="I702" s="36"/>
      <c r="J702" s="121"/>
    </row>
    <row r="703" spans="1:10" x14ac:dyDescent="0.2">
      <c r="A703" s="103" t="s">
        <v>342</v>
      </c>
      <c r="B703" s="104"/>
      <c r="C703" s="46" t="s">
        <v>39</v>
      </c>
      <c r="D703" s="33">
        <v>863</v>
      </c>
      <c r="E703" s="33">
        <v>9447</v>
      </c>
      <c r="F703" s="48">
        <v>103.5</v>
      </c>
      <c r="G703" s="35">
        <v>102.5</v>
      </c>
      <c r="H703" s="35">
        <v>98</v>
      </c>
      <c r="J703" s="121" t="s">
        <v>637</v>
      </c>
    </row>
    <row r="704" spans="1:10" x14ac:dyDescent="0.2">
      <c r="A704" s="62"/>
      <c r="B704" s="104"/>
      <c r="C704" s="46"/>
      <c r="D704" s="41"/>
      <c r="E704" s="41"/>
      <c r="F704" s="42"/>
      <c r="G704" s="43"/>
      <c r="H704" s="43"/>
      <c r="J704" s="121"/>
    </row>
    <row r="705" spans="1:10" x14ac:dyDescent="0.2">
      <c r="A705" s="30" t="s">
        <v>44</v>
      </c>
      <c r="B705" s="53"/>
      <c r="C705" s="46"/>
      <c r="D705" s="41"/>
      <c r="E705" s="41"/>
      <c r="F705" s="42"/>
      <c r="G705" s="43"/>
      <c r="H705" s="43"/>
      <c r="I705" s="36"/>
      <c r="J705" s="121" t="s">
        <v>638</v>
      </c>
    </row>
    <row r="706" spans="1:10" ht="9.9499999999999993" customHeight="1" x14ac:dyDescent="0.2">
      <c r="A706" s="103" t="s">
        <v>344</v>
      </c>
      <c r="B706" s="53"/>
      <c r="C706" s="46" t="s">
        <v>26</v>
      </c>
      <c r="D706" s="33">
        <v>795</v>
      </c>
      <c r="E706" s="33">
        <v>9326</v>
      </c>
      <c r="F706" s="48">
        <v>99</v>
      </c>
      <c r="G706" s="35">
        <v>95.7</v>
      </c>
      <c r="H706" s="35">
        <v>104.3</v>
      </c>
      <c r="J706" s="121" t="s">
        <v>639</v>
      </c>
    </row>
    <row r="707" spans="1:10" ht="9.9499999999999993" customHeight="1" x14ac:dyDescent="0.2">
      <c r="A707" s="30"/>
      <c r="B707" s="53"/>
      <c r="C707" s="46"/>
      <c r="D707" s="41"/>
      <c r="E707" s="41"/>
      <c r="F707" s="42"/>
      <c r="G707" s="43"/>
      <c r="H707" s="43"/>
      <c r="J707" s="121"/>
    </row>
    <row r="708" spans="1:10" x14ac:dyDescent="0.2">
      <c r="A708" s="30" t="s">
        <v>1318</v>
      </c>
      <c r="B708" s="53"/>
      <c r="C708" s="46" t="s">
        <v>26</v>
      </c>
      <c r="D708" s="41">
        <v>165</v>
      </c>
      <c r="E708" s="41">
        <v>2144</v>
      </c>
      <c r="F708" s="42">
        <v>116.4</v>
      </c>
      <c r="G708" s="43">
        <v>78.8</v>
      </c>
      <c r="H708" s="43">
        <v>110.1</v>
      </c>
      <c r="J708" s="121" t="s">
        <v>1516</v>
      </c>
    </row>
    <row r="709" spans="1:10" x14ac:dyDescent="0.2">
      <c r="A709" s="30"/>
      <c r="B709" s="53"/>
      <c r="C709" s="46"/>
      <c r="D709" s="41"/>
      <c r="E709" s="41"/>
      <c r="F709" s="42"/>
      <c r="G709" s="43"/>
      <c r="H709" s="43"/>
      <c r="J709" s="121"/>
    </row>
    <row r="710" spans="1:10" x14ac:dyDescent="0.2">
      <c r="A710" s="13" t="s">
        <v>1259</v>
      </c>
      <c r="B710" s="55"/>
      <c r="C710" s="46"/>
      <c r="D710" s="41"/>
      <c r="E710" s="41"/>
      <c r="F710" s="42"/>
      <c r="G710" s="43"/>
      <c r="H710" s="43"/>
      <c r="I710" s="36"/>
      <c r="J710" s="244" t="s">
        <v>1520</v>
      </c>
    </row>
    <row r="711" spans="1:10" ht="9.9499999999999993" customHeight="1" x14ac:dyDescent="0.2">
      <c r="A711" s="44" t="s">
        <v>343</v>
      </c>
      <c r="B711" s="53"/>
      <c r="C711" s="46" t="s">
        <v>26</v>
      </c>
      <c r="D711" s="56">
        <v>90.7</v>
      </c>
      <c r="E711" s="33">
        <v>1135</v>
      </c>
      <c r="F711" s="48">
        <v>174.5</v>
      </c>
      <c r="G711" s="35">
        <v>98.6</v>
      </c>
      <c r="H711" s="35">
        <v>117.5</v>
      </c>
      <c r="J711" s="244" t="s">
        <v>1521</v>
      </c>
    </row>
    <row r="712" spans="1:10" x14ac:dyDescent="0.2">
      <c r="B712" s="55"/>
      <c r="C712" s="43"/>
      <c r="D712" s="105"/>
      <c r="E712" s="105"/>
      <c r="F712" s="106"/>
      <c r="G712" s="43"/>
      <c r="H712" s="43"/>
      <c r="I712" s="36"/>
      <c r="J712" s="121"/>
    </row>
    <row r="713" spans="1:10" x14ac:dyDescent="0.2">
      <c r="A713" s="103" t="s">
        <v>345</v>
      </c>
      <c r="B713" s="55"/>
      <c r="C713" s="46" t="s">
        <v>26</v>
      </c>
      <c r="D713" s="56">
        <v>54.3</v>
      </c>
      <c r="E713" s="33">
        <v>1103</v>
      </c>
      <c r="F713" s="48">
        <v>49.5</v>
      </c>
      <c r="G713" s="35">
        <v>97.6</v>
      </c>
      <c r="H713" s="35">
        <v>97.3</v>
      </c>
      <c r="J713" s="121" t="s">
        <v>1522</v>
      </c>
    </row>
    <row r="714" spans="1:10" x14ac:dyDescent="0.2">
      <c r="B714" s="55"/>
      <c r="C714" s="46"/>
      <c r="D714" s="41"/>
      <c r="E714" s="41"/>
      <c r="F714" s="42"/>
      <c r="G714" s="43"/>
      <c r="H714" s="43"/>
      <c r="I714" s="36"/>
      <c r="J714" s="121"/>
    </row>
    <row r="715" spans="1:10" x14ac:dyDescent="0.2">
      <c r="A715" s="103" t="s">
        <v>346</v>
      </c>
      <c r="B715" s="53" t="s">
        <v>25</v>
      </c>
      <c r="C715" s="46" t="s">
        <v>26</v>
      </c>
      <c r="D715" s="33">
        <v>282</v>
      </c>
      <c r="E715" s="33">
        <v>3486</v>
      </c>
      <c r="F715" s="48">
        <v>86.8</v>
      </c>
      <c r="G715" s="35">
        <v>87</v>
      </c>
      <c r="H715" s="35">
        <v>103.2</v>
      </c>
      <c r="J715" s="121" t="s">
        <v>640</v>
      </c>
    </row>
    <row r="716" spans="1:10" x14ac:dyDescent="0.2">
      <c r="A716" s="30"/>
      <c r="B716" s="53"/>
      <c r="C716" s="46"/>
      <c r="D716" s="41"/>
      <c r="E716" s="41"/>
      <c r="F716" s="42"/>
      <c r="G716" s="43"/>
      <c r="H716" s="43"/>
      <c r="I716" s="36"/>
      <c r="J716" s="121"/>
    </row>
    <row r="717" spans="1:10" x14ac:dyDescent="0.2">
      <c r="A717" s="103" t="s">
        <v>347</v>
      </c>
      <c r="B717" s="53"/>
      <c r="C717" s="46" t="s">
        <v>26</v>
      </c>
      <c r="D717" s="56">
        <v>29.4</v>
      </c>
      <c r="E717" s="59">
        <v>367</v>
      </c>
      <c r="F717" s="48">
        <v>88.7</v>
      </c>
      <c r="G717" s="35">
        <v>90.9</v>
      </c>
      <c r="H717" s="35">
        <v>108.6</v>
      </c>
      <c r="J717" s="121" t="s">
        <v>641</v>
      </c>
    </row>
    <row r="718" spans="1:10" x14ac:dyDescent="0.2">
      <c r="A718" s="30"/>
      <c r="B718" s="53"/>
      <c r="C718" s="46"/>
      <c r="D718" s="41"/>
      <c r="E718" s="41"/>
      <c r="F718" s="42"/>
      <c r="G718" s="43"/>
      <c r="H718" s="43"/>
      <c r="I718" s="36"/>
      <c r="J718" s="121"/>
    </row>
    <row r="719" spans="1:10" x14ac:dyDescent="0.2">
      <c r="A719" s="103" t="s">
        <v>136</v>
      </c>
      <c r="B719" s="55"/>
      <c r="C719" s="46" t="s">
        <v>26</v>
      </c>
      <c r="D719" s="56">
        <v>66.8</v>
      </c>
      <c r="E719" s="33">
        <v>709</v>
      </c>
      <c r="F719" s="48">
        <v>92.8</v>
      </c>
      <c r="G719" s="35">
        <v>94.2</v>
      </c>
      <c r="H719" s="35">
        <v>100.8</v>
      </c>
      <c r="J719" s="121" t="s">
        <v>1523</v>
      </c>
    </row>
    <row r="720" spans="1:10" x14ac:dyDescent="0.2">
      <c r="A720" s="90" t="s">
        <v>152</v>
      </c>
      <c r="B720" s="55"/>
      <c r="C720" s="46"/>
      <c r="D720" s="41"/>
      <c r="E720" s="41"/>
      <c r="F720" s="42"/>
      <c r="G720" s="43"/>
      <c r="H720" s="43"/>
      <c r="I720" s="36"/>
      <c r="J720" s="121" t="s">
        <v>93</v>
      </c>
    </row>
    <row r="721" spans="1:10" x14ac:dyDescent="0.2">
      <c r="A721" s="44" t="s">
        <v>348</v>
      </c>
      <c r="B721" s="58"/>
      <c r="C721" s="46" t="s">
        <v>26</v>
      </c>
      <c r="D721" s="56">
        <v>11.6</v>
      </c>
      <c r="E721" s="59">
        <v>134</v>
      </c>
      <c r="F721" s="48">
        <v>95.1</v>
      </c>
      <c r="G721" s="35">
        <v>97.4</v>
      </c>
      <c r="H721" s="35">
        <v>105.4</v>
      </c>
      <c r="J721" s="121" t="s">
        <v>1524</v>
      </c>
    </row>
    <row r="722" spans="1:10" x14ac:dyDescent="0.2">
      <c r="A722" s="40"/>
      <c r="B722" s="58"/>
      <c r="C722" s="46"/>
      <c r="D722" s="41"/>
      <c r="E722" s="41"/>
      <c r="F722" s="42"/>
      <c r="G722" s="43"/>
      <c r="H722" s="43"/>
      <c r="I722" s="36"/>
      <c r="J722" s="121"/>
    </row>
    <row r="723" spans="1:10" ht="9.9499999999999993" customHeight="1" x14ac:dyDescent="0.2">
      <c r="A723" s="44" t="s">
        <v>349</v>
      </c>
      <c r="B723" s="58"/>
      <c r="C723" s="46" t="s">
        <v>26</v>
      </c>
      <c r="D723" s="56">
        <v>55.2</v>
      </c>
      <c r="E723" s="33">
        <v>575</v>
      </c>
      <c r="F723" s="48">
        <v>92.3</v>
      </c>
      <c r="G723" s="35">
        <v>93.5</v>
      </c>
      <c r="H723" s="35">
        <v>99.7</v>
      </c>
      <c r="J723" s="121" t="s">
        <v>1525</v>
      </c>
    </row>
    <row r="724" spans="1:10" x14ac:dyDescent="0.2">
      <c r="A724" s="40"/>
      <c r="B724" s="40"/>
      <c r="C724" s="46"/>
      <c r="D724" s="41"/>
      <c r="E724" s="41"/>
      <c r="F724" s="42"/>
      <c r="G724" s="43"/>
      <c r="H724" s="43"/>
      <c r="J724" s="121"/>
    </row>
    <row r="725" spans="1:10" x14ac:dyDescent="0.2">
      <c r="A725" s="13" t="s">
        <v>21</v>
      </c>
      <c r="B725" s="45"/>
      <c r="C725" s="32"/>
      <c r="D725" s="41"/>
      <c r="E725" s="41"/>
      <c r="F725" s="42"/>
      <c r="G725" s="43"/>
      <c r="H725" s="43"/>
      <c r="J725" s="121" t="s">
        <v>1526</v>
      </c>
    </row>
    <row r="726" spans="1:10" x14ac:dyDescent="0.2">
      <c r="A726" s="13" t="s">
        <v>340</v>
      </c>
      <c r="B726" s="45"/>
      <c r="C726" s="32"/>
      <c r="D726" s="41"/>
      <c r="E726" s="41"/>
      <c r="F726" s="42"/>
      <c r="G726" s="43"/>
      <c r="H726" s="43"/>
      <c r="I726" s="36"/>
      <c r="J726" s="121" t="s">
        <v>1527</v>
      </c>
    </row>
    <row r="727" spans="1:10" ht="9.9499999999999993" customHeight="1" x14ac:dyDescent="0.2">
      <c r="A727" s="103" t="s">
        <v>350</v>
      </c>
      <c r="B727" s="45"/>
      <c r="C727" s="32" t="s">
        <v>26</v>
      </c>
      <c r="D727" s="56">
        <v>19</v>
      </c>
      <c r="E727" s="59">
        <v>236</v>
      </c>
      <c r="F727" s="48">
        <v>82.2</v>
      </c>
      <c r="G727" s="35">
        <v>83.1</v>
      </c>
      <c r="H727" s="35">
        <v>96.7</v>
      </c>
      <c r="J727" s="121" t="s">
        <v>1528</v>
      </c>
    </row>
    <row r="728" spans="1:10" x14ac:dyDescent="0.2">
      <c r="B728" s="45"/>
      <c r="C728" s="32"/>
      <c r="D728" s="41"/>
      <c r="E728" s="59"/>
      <c r="F728" s="42"/>
      <c r="G728" s="43"/>
      <c r="H728" s="43"/>
      <c r="I728" s="36"/>
      <c r="J728" s="121"/>
    </row>
    <row r="729" spans="1:10" ht="12.75" x14ac:dyDescent="0.2">
      <c r="A729" s="30" t="s">
        <v>838</v>
      </c>
      <c r="B729" s="31" t="s">
        <v>25</v>
      </c>
      <c r="C729" s="32" t="s">
        <v>26</v>
      </c>
      <c r="D729" s="56">
        <v>12.1</v>
      </c>
      <c r="E729" s="59">
        <v>153</v>
      </c>
      <c r="F729" s="48">
        <v>81.8</v>
      </c>
      <c r="G729" s="35">
        <v>75</v>
      </c>
      <c r="H729" s="35">
        <v>92.7</v>
      </c>
      <c r="J729" s="121" t="s">
        <v>857</v>
      </c>
    </row>
    <row r="730" spans="1:10" x14ac:dyDescent="0.2">
      <c r="A730" s="30"/>
      <c r="B730" s="27"/>
      <c r="C730" s="107"/>
      <c r="D730" s="88"/>
      <c r="E730" s="88"/>
      <c r="F730" s="89"/>
      <c r="G730" s="43"/>
      <c r="H730" s="43"/>
      <c r="J730" s="121"/>
    </row>
    <row r="731" spans="1:10" x14ac:dyDescent="0.2">
      <c r="A731" s="30" t="s">
        <v>88</v>
      </c>
      <c r="B731" s="27"/>
      <c r="C731" s="107"/>
      <c r="D731" s="88"/>
      <c r="E731" s="88"/>
      <c r="F731" s="89"/>
      <c r="G731" s="43"/>
      <c r="H731" s="43"/>
      <c r="I731" s="47"/>
      <c r="J731" s="121"/>
    </row>
    <row r="732" spans="1:10" ht="9.9499999999999993" customHeight="1" x14ac:dyDescent="0.2">
      <c r="A732" s="40" t="s">
        <v>1062</v>
      </c>
      <c r="B732" s="31" t="s">
        <v>25</v>
      </c>
      <c r="C732" s="32" t="s">
        <v>29</v>
      </c>
      <c r="D732" s="59">
        <v>876</v>
      </c>
      <c r="E732" s="33">
        <v>9691</v>
      </c>
      <c r="F732" s="48">
        <v>196.4</v>
      </c>
      <c r="G732" s="35">
        <v>118.4</v>
      </c>
      <c r="H732" s="56">
        <v>157.4</v>
      </c>
      <c r="J732" s="121" t="s">
        <v>1186</v>
      </c>
    </row>
    <row r="733" spans="1:10" x14ac:dyDescent="0.2">
      <c r="A733" s="30"/>
      <c r="B733" s="31"/>
      <c r="C733" s="32"/>
      <c r="D733" s="41"/>
      <c r="E733" s="41"/>
      <c r="F733" s="42"/>
      <c r="G733" s="43"/>
      <c r="H733" s="43"/>
      <c r="J733" s="121"/>
    </row>
    <row r="734" spans="1:10" x14ac:dyDescent="0.2">
      <c r="A734" s="30" t="s">
        <v>59</v>
      </c>
      <c r="B734" s="31"/>
      <c r="C734" s="32"/>
      <c r="D734" s="41"/>
      <c r="E734" s="41"/>
      <c r="F734" s="42"/>
      <c r="G734" s="43"/>
      <c r="H734" s="43"/>
      <c r="I734" s="36"/>
      <c r="J734" s="121" t="s">
        <v>1530</v>
      </c>
    </row>
    <row r="735" spans="1:10" x14ac:dyDescent="0.2">
      <c r="A735" s="44" t="s">
        <v>351</v>
      </c>
      <c r="B735" s="31"/>
      <c r="C735" s="32" t="s">
        <v>29</v>
      </c>
      <c r="D735" s="33">
        <v>23890</v>
      </c>
      <c r="E735" s="33">
        <v>262005</v>
      </c>
      <c r="F735" s="48">
        <v>105.3</v>
      </c>
      <c r="G735" s="35">
        <v>87.2</v>
      </c>
      <c r="H735" s="35">
        <v>112.3</v>
      </c>
      <c r="J735" s="121" t="s">
        <v>643</v>
      </c>
    </row>
    <row r="736" spans="1:10" x14ac:dyDescent="0.2">
      <c r="A736" s="30"/>
      <c r="B736" s="31"/>
      <c r="C736" s="32"/>
      <c r="D736" s="41"/>
      <c r="E736" s="41"/>
      <c r="F736" s="42"/>
      <c r="G736" s="43"/>
      <c r="H736" s="43"/>
      <c r="I736" s="36"/>
      <c r="J736" s="121"/>
    </row>
    <row r="737" spans="1:10" x14ac:dyDescent="0.2">
      <c r="A737" s="44" t="s">
        <v>134</v>
      </c>
      <c r="B737" s="40"/>
      <c r="C737" s="32" t="s">
        <v>29</v>
      </c>
      <c r="D737" s="56">
        <v>91</v>
      </c>
      <c r="E737" s="33">
        <v>1124</v>
      </c>
      <c r="F737" s="48">
        <v>61.9</v>
      </c>
      <c r="G737" s="35">
        <v>102.2</v>
      </c>
      <c r="H737" s="35">
        <v>79.400000000000006</v>
      </c>
      <c r="J737" s="121" t="s">
        <v>644</v>
      </c>
    </row>
    <row r="738" spans="1:10" x14ac:dyDescent="0.2">
      <c r="A738" s="40"/>
      <c r="B738" s="40"/>
      <c r="C738" s="32"/>
      <c r="D738" s="41"/>
      <c r="E738" s="41"/>
      <c r="F738" s="42"/>
      <c r="G738" s="43"/>
      <c r="H738" s="43"/>
      <c r="J738" s="121"/>
    </row>
    <row r="739" spans="1:10" x14ac:dyDescent="0.2">
      <c r="A739" s="40" t="s">
        <v>60</v>
      </c>
      <c r="B739" s="40"/>
      <c r="C739" s="32"/>
      <c r="D739" s="41"/>
      <c r="E739" s="41"/>
      <c r="F739" s="42"/>
      <c r="G739" s="43"/>
      <c r="H739" s="43"/>
      <c r="J739" s="121"/>
    </row>
    <row r="740" spans="1:10" x14ac:dyDescent="0.2">
      <c r="A740" s="13" t="s">
        <v>909</v>
      </c>
      <c r="B740" s="40"/>
      <c r="C740" s="32"/>
      <c r="D740" s="41"/>
      <c r="E740" s="41"/>
      <c r="F740" s="42"/>
      <c r="G740" s="43"/>
      <c r="H740" s="43"/>
      <c r="I740" s="36"/>
      <c r="J740" s="121" t="s">
        <v>645</v>
      </c>
    </row>
    <row r="741" spans="1:10" x14ac:dyDescent="0.2">
      <c r="A741" s="44" t="s">
        <v>910</v>
      </c>
      <c r="B741" s="40"/>
      <c r="C741" s="32" t="s">
        <v>29</v>
      </c>
      <c r="D741" s="33">
        <v>4991</v>
      </c>
      <c r="E741" s="33">
        <v>57753</v>
      </c>
      <c r="F741" s="48">
        <v>94</v>
      </c>
      <c r="G741" s="35">
        <v>99.4</v>
      </c>
      <c r="H741" s="35">
        <v>101.5</v>
      </c>
      <c r="I741" s="36"/>
      <c r="J741" s="121" t="s">
        <v>646</v>
      </c>
    </row>
    <row r="742" spans="1:10" x14ac:dyDescent="0.2">
      <c r="A742" s="44"/>
      <c r="B742" s="40"/>
      <c r="C742" s="32"/>
      <c r="D742" s="33"/>
      <c r="E742" s="33"/>
      <c r="F742" s="48"/>
      <c r="G742" s="35"/>
      <c r="H742" s="35"/>
      <c r="I742" s="36"/>
      <c r="J742" s="121"/>
    </row>
    <row r="743" spans="1:10" x14ac:dyDescent="0.2">
      <c r="A743" s="44" t="s">
        <v>352</v>
      </c>
      <c r="B743" s="58"/>
      <c r="C743" s="32" t="s">
        <v>29</v>
      </c>
      <c r="D743" s="33">
        <v>6942</v>
      </c>
      <c r="E743" s="33">
        <v>75805</v>
      </c>
      <c r="F743" s="48">
        <v>103.6</v>
      </c>
      <c r="G743" s="35">
        <v>96.7</v>
      </c>
      <c r="H743" s="35">
        <v>98.9</v>
      </c>
      <c r="I743" s="14"/>
      <c r="J743" s="121" t="s">
        <v>1260</v>
      </c>
    </row>
    <row r="744" spans="1:10" ht="11.25" customHeight="1" x14ac:dyDescent="0.2">
      <c r="A744" s="40"/>
      <c r="B744" s="40"/>
      <c r="C744" s="46"/>
      <c r="D744" s="41"/>
      <c r="E744" s="41"/>
      <c r="F744" s="41"/>
      <c r="G744" s="43"/>
      <c r="H744" s="43"/>
      <c r="J744" s="121"/>
    </row>
    <row r="745" spans="1:10" x14ac:dyDescent="0.2">
      <c r="A745" s="13" t="s">
        <v>911</v>
      </c>
      <c r="B745" s="58"/>
      <c r="C745" s="32"/>
      <c r="D745" s="41"/>
      <c r="E745" s="41"/>
      <c r="F745" s="42"/>
      <c r="G745" s="43"/>
      <c r="H745" s="43"/>
      <c r="I745" s="36"/>
      <c r="J745" s="121"/>
    </row>
    <row r="746" spans="1:10" ht="12.75" x14ac:dyDescent="0.2">
      <c r="A746" s="13" t="s">
        <v>912</v>
      </c>
      <c r="B746" s="45" t="s">
        <v>25</v>
      </c>
      <c r="C746" s="32" t="s">
        <v>26</v>
      </c>
      <c r="D746" s="56">
        <v>44.8</v>
      </c>
      <c r="E746" s="33">
        <v>472</v>
      </c>
      <c r="F746" s="48">
        <v>111.4</v>
      </c>
      <c r="G746" s="35">
        <v>95.5</v>
      </c>
      <c r="H746" s="35">
        <v>94.6</v>
      </c>
      <c r="J746" s="121" t="s">
        <v>858</v>
      </c>
    </row>
    <row r="747" spans="1:10" x14ac:dyDescent="0.2">
      <c r="B747" s="45"/>
      <c r="C747" s="32"/>
      <c r="D747" s="41"/>
      <c r="E747" s="41"/>
      <c r="F747" s="42"/>
      <c r="G747" s="43"/>
      <c r="H747" s="43"/>
      <c r="J747" s="121"/>
    </row>
    <row r="748" spans="1:10" x14ac:dyDescent="0.2">
      <c r="A748" s="13" t="s">
        <v>353</v>
      </c>
      <c r="B748" s="45"/>
      <c r="C748" s="32"/>
      <c r="D748" s="41"/>
      <c r="E748" s="41"/>
      <c r="F748" s="42"/>
      <c r="G748" s="43"/>
      <c r="H748" s="43"/>
      <c r="I748" s="36"/>
      <c r="J748" s="121" t="s">
        <v>1531</v>
      </c>
    </row>
    <row r="749" spans="1:10" x14ac:dyDescent="0.2">
      <c r="A749" s="44" t="s">
        <v>354</v>
      </c>
      <c r="B749" s="40"/>
      <c r="C749" s="32" t="s">
        <v>26</v>
      </c>
      <c r="D749" s="56">
        <v>43.5</v>
      </c>
      <c r="E749" s="33">
        <v>455</v>
      </c>
      <c r="F749" s="48">
        <v>108.6</v>
      </c>
      <c r="G749" s="35">
        <v>95.9</v>
      </c>
      <c r="H749" s="35">
        <v>94.1</v>
      </c>
      <c r="J749" s="121" t="s">
        <v>1000</v>
      </c>
    </row>
    <row r="750" spans="1:10" x14ac:dyDescent="0.2">
      <c r="A750" s="40"/>
      <c r="B750" s="40"/>
      <c r="C750" s="32"/>
      <c r="D750" s="41"/>
      <c r="E750" s="41"/>
      <c r="F750" s="42"/>
      <c r="G750" s="43"/>
      <c r="H750" s="43"/>
      <c r="I750" s="36"/>
      <c r="J750" s="121"/>
    </row>
    <row r="751" spans="1:10" x14ac:dyDescent="0.2">
      <c r="A751" s="44" t="s">
        <v>355</v>
      </c>
      <c r="B751" s="40"/>
      <c r="C751" s="32" t="s">
        <v>29</v>
      </c>
      <c r="D751" s="59">
        <v>107</v>
      </c>
      <c r="E751" s="41">
        <v>1156</v>
      </c>
      <c r="F751" s="42">
        <v>111.5</v>
      </c>
      <c r="G751" s="35">
        <v>80.900000000000006</v>
      </c>
      <c r="H751" s="35">
        <v>96.5</v>
      </c>
      <c r="J751" s="121" t="s">
        <v>647</v>
      </c>
    </row>
    <row r="752" spans="1:10" x14ac:dyDescent="0.2">
      <c r="A752" s="40"/>
      <c r="B752" s="40"/>
      <c r="C752" s="32"/>
      <c r="D752" s="41"/>
      <c r="E752" s="41"/>
      <c r="F752" s="42"/>
      <c r="G752" s="43"/>
      <c r="H752" s="43"/>
      <c r="J752" s="121"/>
    </row>
    <row r="753" spans="1:10" x14ac:dyDescent="0.2">
      <c r="A753" s="44" t="s">
        <v>356</v>
      </c>
      <c r="B753" s="40"/>
      <c r="C753" s="32" t="s">
        <v>29</v>
      </c>
      <c r="D753" s="41">
        <v>288</v>
      </c>
      <c r="E753" s="41">
        <v>3418</v>
      </c>
      <c r="F753" s="42">
        <v>182.6</v>
      </c>
      <c r="G753" s="43">
        <v>106.4</v>
      </c>
      <c r="H753" s="43">
        <v>226.8</v>
      </c>
      <c r="J753" s="121" t="s">
        <v>648</v>
      </c>
    </row>
    <row r="754" spans="1:10" x14ac:dyDescent="0.2">
      <c r="A754" s="44"/>
      <c r="B754" s="40"/>
      <c r="C754" s="60"/>
      <c r="D754" s="39"/>
      <c r="E754" s="39"/>
      <c r="F754" s="39"/>
      <c r="G754" s="14"/>
      <c r="H754" s="14"/>
      <c r="J754" s="121"/>
    </row>
    <row r="755" spans="1:10" ht="22.5" customHeight="1" x14ac:dyDescent="0.2">
      <c r="A755" s="382" t="s">
        <v>259</v>
      </c>
      <c r="B755" s="382"/>
      <c r="C755" s="382"/>
      <c r="D755" s="382"/>
      <c r="E755" s="382"/>
      <c r="F755" s="382"/>
      <c r="G755" s="382"/>
      <c r="H755" s="382"/>
      <c r="I755" s="382"/>
      <c r="J755" s="382"/>
    </row>
    <row r="756" spans="1:10" ht="22.5" customHeight="1" x14ac:dyDescent="0.2">
      <c r="A756" s="383" t="s">
        <v>1270</v>
      </c>
      <c r="B756" s="383"/>
      <c r="C756" s="383"/>
      <c r="D756" s="383"/>
      <c r="E756" s="383"/>
      <c r="F756" s="383"/>
      <c r="G756" s="383"/>
      <c r="H756" s="383"/>
      <c r="I756" s="383"/>
      <c r="J756" s="383"/>
    </row>
    <row r="757" spans="1:10" ht="12.75" x14ac:dyDescent="0.2">
      <c r="A757" s="116" t="str">
        <f>$A$1 &amp; " (cd.)"</f>
        <v>TABL. 1. PRODUKCJA WAŻNIEJSZYCH WYROBÓW PRZEMYSŁOWYCH W LISTOPADZIE 2018 r. (cd.)</v>
      </c>
      <c r="C757" s="14"/>
      <c r="D757" s="14"/>
    </row>
    <row r="758" spans="1:10" ht="12" customHeight="1" x14ac:dyDescent="0.2">
      <c r="A758" s="117" t="str">
        <f>$A$2 &amp; " (cont.)"</f>
        <v>TABL. 1. PRODUCTION OF MAJOR INDUSTRIAL PRODUCTS IN NOVEMBER 2018 (cont.)</v>
      </c>
      <c r="B758" s="15"/>
    </row>
    <row r="759" spans="1:10" ht="12" customHeight="1" x14ac:dyDescent="0.2">
      <c r="A759" s="370" t="str">
        <f>$A$3</f>
        <v>WYROBY
wg Polskiej Klasyfikacji 
Wyrobów i Usług (PKWiU) / PRODPOL</v>
      </c>
      <c r="B759" s="371"/>
      <c r="C759" s="376" t="str">
        <f>$C$3</f>
        <v xml:space="preserve">Jednostka
miary  </v>
      </c>
      <c r="D759" s="16"/>
      <c r="E759" s="17"/>
      <c r="F759" s="18">
        <f>$F$3</f>
        <v>2018</v>
      </c>
      <c r="G759" s="19"/>
      <c r="H759" s="20"/>
      <c r="I759" s="21"/>
      <c r="J759" s="378" t="str">
        <f>$J$3</f>
        <v xml:space="preserve">PRODUCTS                                                                    by Polish Classification of Products and Services (PKWiU)/PRODPOL </v>
      </c>
    </row>
    <row r="760" spans="1:10" x14ac:dyDescent="0.2">
      <c r="A760" s="372"/>
      <c r="B760" s="373"/>
      <c r="C760" s="377"/>
      <c r="D760" s="22" t="str">
        <f>$D$4</f>
        <v>XI</v>
      </c>
      <c r="E760" s="22" t="str">
        <f>$E$4</f>
        <v>I-XI</v>
      </c>
      <c r="F760" s="23" t="str">
        <f>$F$4</f>
        <v>XI</v>
      </c>
      <c r="G760" s="19"/>
      <c r="H760" s="349" t="str">
        <f>$H$4</f>
        <v>I-XI</v>
      </c>
      <c r="I760" s="24"/>
      <c r="J760" s="379"/>
    </row>
    <row r="761" spans="1:10" ht="22.5" x14ac:dyDescent="0.2">
      <c r="A761" s="374"/>
      <c r="B761" s="375"/>
      <c r="C761" s="128" t="str">
        <f>$C$5</f>
        <v>Measure-ment unit</v>
      </c>
      <c r="D761" s="25" t="str">
        <f>$D$5</f>
        <v>Liczby
bezwzględne</v>
      </c>
      <c r="E761" s="82"/>
      <c r="F761" s="25" t="str">
        <f>$F$5</f>
        <v>XI 2017=100</v>
      </c>
      <c r="G761" s="25" t="str">
        <f>$G$5</f>
        <v>X 2018=100</v>
      </c>
      <c r="H761" s="349" t="str">
        <f>$H$5</f>
        <v>I-XI 2017=100</v>
      </c>
      <c r="I761" s="26"/>
      <c r="J761" s="380"/>
    </row>
    <row r="762" spans="1:10" x14ac:dyDescent="0.2">
      <c r="C762" s="21"/>
      <c r="D762" s="21"/>
      <c r="E762" s="21"/>
      <c r="F762" s="21"/>
      <c r="I762" s="345"/>
    </row>
    <row r="763" spans="1:10" x14ac:dyDescent="0.2">
      <c r="A763" s="381" t="s">
        <v>1412</v>
      </c>
      <c r="B763" s="381"/>
      <c r="C763" s="381"/>
      <c r="D763" s="381"/>
      <c r="E763" s="381"/>
      <c r="F763" s="381"/>
      <c r="G763" s="381"/>
      <c r="H763" s="381"/>
      <c r="I763" s="381"/>
      <c r="J763" s="381"/>
    </row>
    <row r="764" spans="1:10" x14ac:dyDescent="0.2">
      <c r="A764" s="40"/>
      <c r="B764" s="40"/>
      <c r="C764" s="60"/>
      <c r="D764" s="39"/>
      <c r="E764" s="39"/>
      <c r="F764" s="39"/>
    </row>
    <row r="765" spans="1:10" x14ac:dyDescent="0.2">
      <c r="A765" s="40" t="s">
        <v>913</v>
      </c>
      <c r="B765" s="40"/>
      <c r="C765" s="32"/>
      <c r="D765" s="41"/>
      <c r="E765" s="41"/>
      <c r="F765" s="42"/>
      <c r="G765" s="43"/>
      <c r="H765" s="43"/>
      <c r="J765" s="121" t="s">
        <v>1533</v>
      </c>
    </row>
    <row r="766" spans="1:10" x14ac:dyDescent="0.2">
      <c r="A766" s="44" t="s">
        <v>914</v>
      </c>
      <c r="B766" s="40"/>
      <c r="C766" s="32" t="s">
        <v>29</v>
      </c>
      <c r="D766" s="33">
        <v>1773</v>
      </c>
      <c r="E766" s="33">
        <v>23467</v>
      </c>
      <c r="F766" s="42">
        <v>85.6</v>
      </c>
      <c r="G766" s="35">
        <v>80</v>
      </c>
      <c r="H766" s="43">
        <v>96.8</v>
      </c>
      <c r="J766" s="121" t="s">
        <v>1001</v>
      </c>
    </row>
    <row r="767" spans="1:10" x14ac:dyDescent="0.2">
      <c r="A767" s="40"/>
      <c r="B767" s="40"/>
      <c r="C767" s="32"/>
      <c r="D767" s="41"/>
      <c r="E767" s="41"/>
      <c r="F767" s="42"/>
      <c r="G767" s="43"/>
      <c r="H767" s="43"/>
      <c r="I767" s="36"/>
      <c r="J767" s="121"/>
    </row>
    <row r="768" spans="1:10" x14ac:dyDescent="0.2">
      <c r="A768" s="44" t="s">
        <v>357</v>
      </c>
      <c r="B768" s="49"/>
      <c r="C768" s="32" t="s">
        <v>29</v>
      </c>
      <c r="D768" s="56">
        <v>25.8</v>
      </c>
      <c r="E768" s="59">
        <v>290</v>
      </c>
      <c r="F768" s="48">
        <v>106.6</v>
      </c>
      <c r="G768" s="35">
        <v>96.2</v>
      </c>
      <c r="H768" s="35">
        <v>101.9</v>
      </c>
      <c r="J768" s="121" t="s">
        <v>1534</v>
      </c>
    </row>
    <row r="769" spans="1:10" x14ac:dyDescent="0.2">
      <c r="A769" s="49"/>
      <c r="B769" s="49"/>
      <c r="C769" s="32"/>
      <c r="D769" s="41"/>
      <c r="E769" s="41"/>
      <c r="F769" s="42"/>
      <c r="G769" s="43"/>
      <c r="H769" s="43"/>
      <c r="J769" s="121"/>
    </row>
    <row r="770" spans="1:10" x14ac:dyDescent="0.2">
      <c r="A770" s="30" t="s">
        <v>61</v>
      </c>
      <c r="B770" s="49"/>
      <c r="C770" s="32"/>
      <c r="D770" s="41"/>
      <c r="E770" s="41"/>
      <c r="F770" s="42"/>
      <c r="G770" s="43"/>
      <c r="H770" s="43"/>
      <c r="J770" s="121"/>
    </row>
    <row r="771" spans="1:10" x14ac:dyDescent="0.2">
      <c r="A771" s="30" t="s">
        <v>341</v>
      </c>
      <c r="B771" s="30"/>
      <c r="C771" s="80"/>
      <c r="D771" s="41"/>
      <c r="E771" s="41"/>
      <c r="F771" s="42"/>
      <c r="G771" s="43"/>
      <c r="H771" s="43"/>
      <c r="J771" s="121" t="s">
        <v>649</v>
      </c>
    </row>
    <row r="772" spans="1:10" ht="9.9499999999999993" customHeight="1" x14ac:dyDescent="0.2">
      <c r="A772" s="30" t="s">
        <v>915</v>
      </c>
      <c r="B772" s="53"/>
      <c r="C772" s="32"/>
      <c r="D772" s="41"/>
      <c r="E772" s="41"/>
      <c r="F772" s="42"/>
      <c r="G772" s="43"/>
      <c r="H772" s="43"/>
      <c r="J772" s="121" t="s">
        <v>650</v>
      </c>
    </row>
    <row r="773" spans="1:10" s="74" customFormat="1" x14ac:dyDescent="0.2">
      <c r="A773" s="30" t="s">
        <v>916</v>
      </c>
      <c r="B773" s="30"/>
      <c r="C773" s="32"/>
      <c r="D773" s="41"/>
      <c r="E773" s="41"/>
      <c r="F773" s="42"/>
      <c r="G773" s="43"/>
      <c r="H773" s="43"/>
      <c r="I773" s="36"/>
      <c r="J773" s="121" t="s">
        <v>651</v>
      </c>
    </row>
    <row r="774" spans="1:10" s="74" customFormat="1" x14ac:dyDescent="0.2">
      <c r="A774" s="44" t="s">
        <v>917</v>
      </c>
      <c r="B774" s="30"/>
      <c r="C774" s="32" t="s">
        <v>29</v>
      </c>
      <c r="D774" s="33">
        <v>223</v>
      </c>
      <c r="E774" s="33">
        <v>3116</v>
      </c>
      <c r="F774" s="48">
        <v>74.2</v>
      </c>
      <c r="G774" s="35">
        <v>108.6</v>
      </c>
      <c r="H774" s="35">
        <v>103.5</v>
      </c>
      <c r="I774" s="13"/>
      <c r="J774" s="121" t="s">
        <v>652</v>
      </c>
    </row>
    <row r="775" spans="1:10" x14ac:dyDescent="0.2">
      <c r="A775" s="44"/>
      <c r="B775" s="40"/>
      <c r="C775" s="60"/>
      <c r="D775" s="51"/>
      <c r="E775" s="81"/>
      <c r="F775" s="34"/>
      <c r="G775" s="66"/>
      <c r="H775" s="36"/>
      <c r="I775" s="345"/>
      <c r="J775" s="121"/>
    </row>
    <row r="776" spans="1:10" x14ac:dyDescent="0.2">
      <c r="A776" s="369" t="s">
        <v>839</v>
      </c>
      <c r="B776" s="369"/>
      <c r="C776" s="369"/>
      <c r="D776" s="369"/>
      <c r="E776" s="369"/>
      <c r="F776" s="369"/>
      <c r="G776" s="369"/>
      <c r="H776" s="369"/>
      <c r="I776" s="369"/>
      <c r="J776" s="369"/>
    </row>
    <row r="777" spans="1:10" x14ac:dyDescent="0.2">
      <c r="A777" s="367" t="s">
        <v>1588</v>
      </c>
      <c r="B777" s="367"/>
      <c r="C777" s="367"/>
      <c r="D777" s="367"/>
      <c r="E777" s="367"/>
      <c r="F777" s="367"/>
      <c r="G777" s="367"/>
      <c r="H777" s="367"/>
      <c r="I777" s="367"/>
      <c r="J777" s="367"/>
    </row>
    <row r="778" spans="1:10" x14ac:dyDescent="0.2">
      <c r="A778" s="14"/>
      <c r="B778" s="14"/>
      <c r="C778" s="14"/>
      <c r="D778" s="39"/>
      <c r="E778" s="39"/>
      <c r="F778" s="39"/>
    </row>
    <row r="779" spans="1:10" x14ac:dyDescent="0.2">
      <c r="A779" s="44" t="s">
        <v>359</v>
      </c>
      <c r="B779" s="53"/>
      <c r="C779" s="32" t="s">
        <v>195</v>
      </c>
      <c r="D779" s="56">
        <v>36.5</v>
      </c>
      <c r="E779" s="59">
        <v>350</v>
      </c>
      <c r="F779" s="42">
        <v>108.9</v>
      </c>
      <c r="G779" s="43">
        <v>87.2</v>
      </c>
      <c r="H779" s="43">
        <v>97.4</v>
      </c>
      <c r="I779" s="345"/>
      <c r="J779" s="121" t="s">
        <v>653</v>
      </c>
    </row>
    <row r="780" spans="1:10" x14ac:dyDescent="0.2">
      <c r="A780" s="30"/>
      <c r="B780" s="53"/>
      <c r="C780" s="32"/>
      <c r="D780" s="41"/>
      <c r="E780" s="41"/>
      <c r="F780" s="42"/>
      <c r="G780" s="43"/>
      <c r="H780" s="43"/>
      <c r="I780" s="108"/>
      <c r="J780" s="121"/>
    </row>
    <row r="781" spans="1:10" x14ac:dyDescent="0.2">
      <c r="A781" s="44" t="s">
        <v>360</v>
      </c>
      <c r="B781" s="53"/>
      <c r="C781" s="32" t="s">
        <v>195</v>
      </c>
      <c r="D781" s="56">
        <v>9</v>
      </c>
      <c r="E781" s="56">
        <v>83.6</v>
      </c>
      <c r="F781" s="48">
        <v>114.8</v>
      </c>
      <c r="G781" s="43">
        <v>91.1</v>
      </c>
      <c r="H781" s="35">
        <v>114.3</v>
      </c>
      <c r="J781" s="121" t="s">
        <v>654</v>
      </c>
    </row>
    <row r="782" spans="1:10" x14ac:dyDescent="0.2">
      <c r="A782" s="30"/>
      <c r="B782" s="53"/>
      <c r="C782" s="32"/>
      <c r="D782" s="41"/>
      <c r="E782" s="41"/>
      <c r="F782" s="42"/>
      <c r="G782" s="43"/>
      <c r="H782" s="43"/>
      <c r="J782" s="121"/>
    </row>
    <row r="783" spans="1:10" x14ac:dyDescent="0.2">
      <c r="A783" s="30" t="s">
        <v>216</v>
      </c>
      <c r="B783" s="53"/>
      <c r="C783" s="46"/>
      <c r="D783" s="41"/>
      <c r="E783" s="41"/>
      <c r="F783" s="42"/>
      <c r="G783" s="43"/>
      <c r="H783" s="43"/>
      <c r="I783" s="36"/>
      <c r="J783" s="121" t="s">
        <v>655</v>
      </c>
    </row>
    <row r="784" spans="1:10" ht="12.75" x14ac:dyDescent="0.2">
      <c r="A784" s="30" t="s">
        <v>840</v>
      </c>
      <c r="B784" s="92" t="s">
        <v>25</v>
      </c>
      <c r="C784" s="32" t="s">
        <v>29</v>
      </c>
      <c r="D784" s="33">
        <v>10633</v>
      </c>
      <c r="E784" s="33">
        <v>122312</v>
      </c>
      <c r="F784" s="48">
        <v>85.6</v>
      </c>
      <c r="G784" s="35">
        <v>83.5</v>
      </c>
      <c r="H784" s="35">
        <v>93.9</v>
      </c>
      <c r="J784" s="121" t="s">
        <v>859</v>
      </c>
    </row>
    <row r="785" spans="1:10" x14ac:dyDescent="0.2">
      <c r="A785" s="30"/>
      <c r="B785" s="53"/>
      <c r="C785" s="46"/>
      <c r="D785" s="41"/>
      <c r="E785" s="41"/>
      <c r="F785" s="42"/>
      <c r="G785" s="43"/>
      <c r="H785" s="43"/>
      <c r="I785" s="36"/>
      <c r="J785" s="121"/>
    </row>
    <row r="786" spans="1:10" x14ac:dyDescent="0.2">
      <c r="A786" s="30" t="s">
        <v>918</v>
      </c>
      <c r="B786" s="53"/>
      <c r="C786" s="32"/>
      <c r="D786" s="41"/>
      <c r="E786" s="41"/>
      <c r="F786" s="42"/>
      <c r="G786" s="43"/>
      <c r="H786" s="43"/>
      <c r="I786" s="36"/>
      <c r="J786" s="121"/>
    </row>
    <row r="787" spans="1:10" x14ac:dyDescent="0.2">
      <c r="A787" s="30" t="s">
        <v>919</v>
      </c>
      <c r="B787" s="92"/>
      <c r="C787" s="32"/>
      <c r="D787" s="33"/>
      <c r="E787" s="33"/>
      <c r="F787" s="48"/>
      <c r="G787" s="35"/>
      <c r="H787" s="35"/>
      <c r="J787" s="121" t="s">
        <v>656</v>
      </c>
    </row>
    <row r="788" spans="1:10" x14ac:dyDescent="0.2">
      <c r="A788" s="30" t="s">
        <v>920</v>
      </c>
      <c r="B788" s="53"/>
      <c r="C788" s="46"/>
      <c r="D788" s="41"/>
      <c r="E788" s="41"/>
      <c r="F788" s="42"/>
      <c r="G788" s="43"/>
      <c r="H788" s="43"/>
      <c r="I788" s="36"/>
      <c r="J788" s="121" t="s">
        <v>931</v>
      </c>
    </row>
    <row r="789" spans="1:10" ht="12.75" x14ac:dyDescent="0.2">
      <c r="A789" s="30" t="s">
        <v>921</v>
      </c>
      <c r="B789" s="53" t="s">
        <v>25</v>
      </c>
      <c r="C789" s="46" t="s">
        <v>29</v>
      </c>
      <c r="D789" s="33">
        <v>11296</v>
      </c>
      <c r="E789" s="33">
        <v>122413</v>
      </c>
      <c r="F789" s="48">
        <v>104.3</v>
      </c>
      <c r="G789" s="43">
        <v>100.6</v>
      </c>
      <c r="H789" s="35">
        <v>97</v>
      </c>
      <c r="J789" s="121" t="s">
        <v>932</v>
      </c>
    </row>
    <row r="790" spans="1:10" x14ac:dyDescent="0.2">
      <c r="A790" s="30"/>
      <c r="B790" s="53"/>
      <c r="C790" s="46"/>
      <c r="D790" s="41"/>
      <c r="E790" s="41"/>
      <c r="F790" s="42"/>
      <c r="G790" s="43"/>
      <c r="H790" s="43"/>
      <c r="J790" s="121"/>
    </row>
    <row r="791" spans="1:10" x14ac:dyDescent="0.2">
      <c r="A791" s="30" t="s">
        <v>40</v>
      </c>
      <c r="B791" s="53"/>
      <c r="C791" s="46"/>
      <c r="D791" s="41"/>
      <c r="E791" s="41"/>
      <c r="F791" s="42"/>
      <c r="G791" s="43"/>
      <c r="H791" s="43"/>
      <c r="I791" s="36"/>
      <c r="J791" s="121" t="s">
        <v>658</v>
      </c>
    </row>
    <row r="792" spans="1:10" x14ac:dyDescent="0.2">
      <c r="A792" s="44" t="s">
        <v>361</v>
      </c>
      <c r="B792" s="92"/>
      <c r="C792" s="32" t="s">
        <v>29</v>
      </c>
      <c r="D792" s="33">
        <v>3199</v>
      </c>
      <c r="E792" s="33">
        <v>39054</v>
      </c>
      <c r="F792" s="48">
        <v>96.5</v>
      </c>
      <c r="G792" s="35">
        <v>81.7</v>
      </c>
      <c r="H792" s="35">
        <v>117.7</v>
      </c>
      <c r="J792" s="121" t="s">
        <v>659</v>
      </c>
    </row>
    <row r="793" spans="1:10" x14ac:dyDescent="0.2">
      <c r="A793" s="30"/>
      <c r="B793" s="92"/>
      <c r="C793" s="46"/>
      <c r="D793" s="41"/>
      <c r="E793" s="41"/>
      <c r="F793" s="42"/>
      <c r="G793" s="43"/>
      <c r="H793" s="43"/>
      <c r="J793" s="121"/>
    </row>
    <row r="794" spans="1:10" x14ac:dyDescent="0.2">
      <c r="A794" s="30" t="s">
        <v>923</v>
      </c>
      <c r="B794" s="92"/>
      <c r="C794" s="46"/>
      <c r="D794" s="41"/>
      <c r="E794" s="41"/>
      <c r="F794" s="42"/>
      <c r="G794" s="43"/>
      <c r="H794" s="43"/>
      <c r="J794" s="121"/>
    </row>
    <row r="795" spans="1:10" x14ac:dyDescent="0.2">
      <c r="A795" s="30" t="s">
        <v>924</v>
      </c>
      <c r="B795" s="53"/>
      <c r="C795" s="46"/>
      <c r="D795" s="41"/>
      <c r="E795" s="41"/>
      <c r="F795" s="42"/>
      <c r="G795" s="43"/>
      <c r="H795" s="43"/>
      <c r="I795" s="36"/>
      <c r="J795" s="121" t="s">
        <v>660</v>
      </c>
    </row>
    <row r="796" spans="1:10" x14ac:dyDescent="0.2">
      <c r="A796" s="44" t="s">
        <v>922</v>
      </c>
      <c r="B796" s="45"/>
      <c r="C796" s="32" t="s">
        <v>29</v>
      </c>
      <c r="D796" s="33">
        <v>2155</v>
      </c>
      <c r="E796" s="33">
        <v>23864</v>
      </c>
      <c r="F796" s="48">
        <v>120.5</v>
      </c>
      <c r="G796" s="35">
        <v>101.5</v>
      </c>
      <c r="H796" s="35">
        <v>98</v>
      </c>
      <c r="J796" s="121" t="s">
        <v>661</v>
      </c>
    </row>
    <row r="797" spans="1:10" x14ac:dyDescent="0.2">
      <c r="A797" s="30"/>
      <c r="B797" s="30"/>
      <c r="C797" s="32"/>
      <c r="D797" s="41"/>
      <c r="E797" s="41"/>
      <c r="F797" s="42"/>
      <c r="G797" s="43"/>
      <c r="H797" s="43"/>
      <c r="I797" s="36"/>
      <c r="J797" s="121"/>
    </row>
    <row r="798" spans="1:10" ht="12.75" x14ac:dyDescent="0.2">
      <c r="A798" s="30" t="s">
        <v>841</v>
      </c>
      <c r="B798" s="53" t="s">
        <v>25</v>
      </c>
      <c r="C798" s="32" t="s">
        <v>29</v>
      </c>
      <c r="D798" s="33">
        <v>5524</v>
      </c>
      <c r="E798" s="33">
        <v>60684</v>
      </c>
      <c r="F798" s="48">
        <v>103.8</v>
      </c>
      <c r="G798" s="35">
        <v>95.3</v>
      </c>
      <c r="H798" s="35">
        <v>102.4</v>
      </c>
      <c r="I798" s="84"/>
      <c r="J798" s="121" t="s">
        <v>860</v>
      </c>
    </row>
    <row r="799" spans="1:10" x14ac:dyDescent="0.2">
      <c r="A799" s="343"/>
      <c r="B799" s="343"/>
      <c r="C799" s="343"/>
      <c r="D799" s="84"/>
      <c r="E799" s="85"/>
      <c r="F799" s="84"/>
      <c r="G799" s="84"/>
      <c r="H799" s="84"/>
      <c r="I799" s="344"/>
      <c r="J799" s="347"/>
    </row>
    <row r="800" spans="1:10" x14ac:dyDescent="0.2">
      <c r="A800" s="381" t="s">
        <v>875</v>
      </c>
      <c r="B800" s="381"/>
      <c r="C800" s="381"/>
      <c r="D800" s="381"/>
      <c r="E800" s="381"/>
      <c r="F800" s="381"/>
      <c r="G800" s="381"/>
      <c r="H800" s="381"/>
      <c r="I800" s="381"/>
      <c r="J800" s="381"/>
    </row>
    <row r="801" spans="1:10" x14ac:dyDescent="0.2">
      <c r="A801" s="30"/>
      <c r="B801" s="30"/>
      <c r="C801" s="14"/>
      <c r="D801" s="39"/>
      <c r="E801" s="39"/>
      <c r="F801" s="39"/>
    </row>
    <row r="802" spans="1:10" x14ac:dyDescent="0.2">
      <c r="A802" s="13" t="s">
        <v>364</v>
      </c>
      <c r="B802" s="55"/>
      <c r="C802" s="46"/>
      <c r="D802" s="41"/>
      <c r="E802" s="41"/>
      <c r="F802" s="42"/>
      <c r="G802" s="43"/>
      <c r="H802" s="43"/>
      <c r="J802" s="121"/>
    </row>
    <row r="803" spans="1:10" x14ac:dyDescent="0.2">
      <c r="A803" s="13" t="s">
        <v>925</v>
      </c>
      <c r="B803" s="55"/>
      <c r="C803" s="32"/>
      <c r="D803" s="41"/>
      <c r="E803" s="41"/>
      <c r="F803" s="42"/>
      <c r="G803" s="43"/>
      <c r="H803" s="43"/>
      <c r="I803" s="344"/>
      <c r="J803" s="121" t="s">
        <v>662</v>
      </c>
    </row>
    <row r="804" spans="1:10" ht="12.75" x14ac:dyDescent="0.2">
      <c r="A804" s="40" t="s">
        <v>926</v>
      </c>
      <c r="B804" s="55" t="s">
        <v>25</v>
      </c>
      <c r="C804" s="32" t="s">
        <v>195</v>
      </c>
      <c r="D804" s="299">
        <v>295</v>
      </c>
      <c r="E804" s="299">
        <v>2933</v>
      </c>
      <c r="F804" s="298">
        <v>99.6</v>
      </c>
      <c r="G804" s="296">
        <v>96.8</v>
      </c>
      <c r="H804" s="296">
        <v>109.4</v>
      </c>
      <c r="I804" s="36"/>
      <c r="J804" s="121" t="s">
        <v>1261</v>
      </c>
    </row>
    <row r="805" spans="1:10" x14ac:dyDescent="0.2">
      <c r="A805" s="44"/>
      <c r="B805" s="55"/>
      <c r="C805" s="32"/>
      <c r="D805" s="33"/>
      <c r="E805" s="33"/>
      <c r="F805" s="48"/>
      <c r="G805" s="35"/>
      <c r="H805" s="35"/>
      <c r="I805" s="36"/>
      <c r="J805" s="121"/>
    </row>
    <row r="806" spans="1:10" x14ac:dyDescent="0.2">
      <c r="A806" s="13" t="s">
        <v>148</v>
      </c>
      <c r="B806" s="55"/>
      <c r="C806" s="32"/>
      <c r="D806" s="33"/>
      <c r="E806" s="33"/>
      <c r="F806" s="48"/>
      <c r="G806" s="35"/>
      <c r="H806" s="35"/>
      <c r="I806" s="36"/>
      <c r="J806" s="121" t="s">
        <v>1414</v>
      </c>
    </row>
    <row r="807" spans="1:10" x14ac:dyDescent="0.2">
      <c r="A807" s="13" t="s">
        <v>149</v>
      </c>
      <c r="B807" s="55"/>
      <c r="C807" s="32"/>
      <c r="D807" s="33"/>
      <c r="E807" s="33"/>
      <c r="F807" s="48"/>
      <c r="G807" s="35"/>
      <c r="H807" s="35"/>
      <c r="I807" s="36"/>
      <c r="J807" s="121" t="s">
        <v>1415</v>
      </c>
    </row>
    <row r="808" spans="1:10" x14ac:dyDescent="0.2">
      <c r="A808" s="44" t="s">
        <v>365</v>
      </c>
      <c r="B808" s="55"/>
      <c r="C808" s="32" t="s">
        <v>202</v>
      </c>
      <c r="D808" s="33">
        <v>12875</v>
      </c>
      <c r="E808" s="33">
        <v>129268</v>
      </c>
      <c r="F808" s="48" t="s">
        <v>1640</v>
      </c>
      <c r="G808" s="35">
        <v>83.2</v>
      </c>
      <c r="H808" s="56" t="s">
        <v>1640</v>
      </c>
      <c r="I808" s="36"/>
      <c r="J808" s="121" t="s">
        <v>1413</v>
      </c>
    </row>
    <row r="809" spans="1:10" x14ac:dyDescent="0.2">
      <c r="A809" s="44"/>
      <c r="B809" s="55"/>
      <c r="C809" s="32"/>
      <c r="D809" s="33"/>
      <c r="E809" s="33"/>
      <c r="F809" s="48"/>
      <c r="G809" s="35"/>
      <c r="H809" s="35"/>
      <c r="J809" s="121"/>
    </row>
    <row r="810" spans="1:10" ht="12.75" x14ac:dyDescent="0.2">
      <c r="A810" s="13" t="s">
        <v>927</v>
      </c>
      <c r="B810" s="45"/>
      <c r="C810" s="46"/>
      <c r="D810" s="42"/>
      <c r="E810" s="41"/>
      <c r="F810" s="42"/>
      <c r="G810" s="43"/>
      <c r="H810" s="43"/>
      <c r="I810" s="36"/>
      <c r="J810" s="121" t="s">
        <v>1416</v>
      </c>
    </row>
    <row r="811" spans="1:10" ht="12.75" x14ac:dyDescent="0.2">
      <c r="A811" s="30" t="s">
        <v>928</v>
      </c>
      <c r="B811" s="30" t="s">
        <v>25</v>
      </c>
      <c r="C811" s="46" t="s">
        <v>195</v>
      </c>
      <c r="D811" s="51">
        <v>2355</v>
      </c>
      <c r="E811" s="33">
        <v>19509</v>
      </c>
      <c r="F811" s="48">
        <v>99.2</v>
      </c>
      <c r="G811" s="35">
        <v>100.6</v>
      </c>
      <c r="H811" s="35">
        <v>98.5</v>
      </c>
      <c r="J811" s="121" t="s">
        <v>1417</v>
      </c>
    </row>
    <row r="812" spans="1:10" x14ac:dyDescent="0.2">
      <c r="B812" s="45"/>
      <c r="C812" s="46"/>
      <c r="D812" s="39"/>
      <c r="E812" s="41"/>
      <c r="F812" s="42"/>
      <c r="G812" s="43"/>
      <c r="H812" s="43"/>
      <c r="I812" s="36"/>
      <c r="J812" s="121"/>
    </row>
    <row r="813" spans="1:10" x14ac:dyDescent="0.2">
      <c r="A813" s="44" t="s">
        <v>366</v>
      </c>
      <c r="B813" s="55"/>
      <c r="C813" s="46" t="s">
        <v>195</v>
      </c>
      <c r="D813" s="51">
        <v>235</v>
      </c>
      <c r="E813" s="33">
        <v>3161</v>
      </c>
      <c r="F813" s="48">
        <v>53.6</v>
      </c>
      <c r="G813" s="35">
        <v>69</v>
      </c>
      <c r="H813" s="35">
        <v>79.400000000000006</v>
      </c>
      <c r="J813" s="121" t="s">
        <v>666</v>
      </c>
    </row>
    <row r="814" spans="1:10" x14ac:dyDescent="0.2">
      <c r="B814" s="55"/>
      <c r="C814" s="46"/>
      <c r="D814" s="42"/>
      <c r="E814" s="41"/>
      <c r="F814" s="42"/>
      <c r="G814" s="43"/>
      <c r="H814" s="43"/>
      <c r="I814" s="36"/>
      <c r="J814" s="121"/>
    </row>
    <row r="815" spans="1:10" x14ac:dyDescent="0.2">
      <c r="A815" s="44" t="s">
        <v>367</v>
      </c>
      <c r="B815" s="55"/>
      <c r="C815" s="46" t="s">
        <v>195</v>
      </c>
      <c r="D815" s="51">
        <v>323</v>
      </c>
      <c r="E815" s="33">
        <v>5038</v>
      </c>
      <c r="F815" s="48">
        <v>99.4</v>
      </c>
      <c r="G815" s="35">
        <v>67.400000000000006</v>
      </c>
      <c r="H815" s="35">
        <v>112.8</v>
      </c>
      <c r="J815" s="121" t="s">
        <v>667</v>
      </c>
    </row>
    <row r="816" spans="1:10" x14ac:dyDescent="0.2">
      <c r="B816" s="55"/>
      <c r="C816" s="46"/>
      <c r="D816" s="42"/>
      <c r="E816" s="41"/>
      <c r="F816" s="42"/>
      <c r="G816" s="43"/>
      <c r="H816" s="43"/>
      <c r="I816" s="36"/>
      <c r="J816" s="121"/>
    </row>
    <row r="817" spans="1:10" x14ac:dyDescent="0.2">
      <c r="A817" s="44" t="s">
        <v>368</v>
      </c>
      <c r="B817" s="58"/>
      <c r="C817" s="46" t="s">
        <v>195</v>
      </c>
      <c r="D817" s="51">
        <v>1100</v>
      </c>
      <c r="E817" s="33">
        <v>9453</v>
      </c>
      <c r="F817" s="48">
        <v>136.69999999999999</v>
      </c>
      <c r="G817" s="35">
        <v>93.9</v>
      </c>
      <c r="H817" s="35">
        <v>95.5</v>
      </c>
      <c r="I817" s="84"/>
      <c r="J817" s="121" t="s">
        <v>668</v>
      </c>
    </row>
    <row r="818" spans="1:10" x14ac:dyDescent="0.2">
      <c r="A818" s="44"/>
      <c r="B818" s="40"/>
      <c r="C818" s="60"/>
      <c r="D818" s="51"/>
      <c r="E818" s="81"/>
      <c r="F818" s="34"/>
      <c r="G818" s="66"/>
      <c r="H818" s="66"/>
      <c r="I818" s="84"/>
      <c r="J818" s="121"/>
    </row>
    <row r="819" spans="1:10" ht="32.1" customHeight="1" x14ac:dyDescent="0.2">
      <c r="A819" s="382" t="s">
        <v>1262</v>
      </c>
      <c r="B819" s="382"/>
      <c r="C819" s="382"/>
      <c r="D819" s="382"/>
      <c r="E819" s="382"/>
      <c r="F819" s="382"/>
      <c r="G819" s="382"/>
      <c r="H819" s="382"/>
      <c r="I819" s="382"/>
      <c r="J819" s="382"/>
    </row>
    <row r="820" spans="1:10" ht="22.5" customHeight="1" x14ac:dyDescent="0.2">
      <c r="A820" s="383" t="s">
        <v>1263</v>
      </c>
      <c r="B820" s="383"/>
      <c r="C820" s="383"/>
      <c r="D820" s="383"/>
      <c r="E820" s="383"/>
      <c r="F820" s="383"/>
      <c r="G820" s="383"/>
      <c r="H820" s="383"/>
      <c r="I820" s="383"/>
      <c r="J820" s="383"/>
    </row>
    <row r="821" spans="1:10" ht="12.75" x14ac:dyDescent="0.2">
      <c r="A821" s="116" t="str">
        <f>$A$1 &amp; " (cd.)"</f>
        <v>TABL. 1. PRODUKCJA WAŻNIEJSZYCH WYROBÓW PRZEMYSŁOWYCH W LISTOPADZIE 2018 r. (cd.)</v>
      </c>
      <c r="C821" s="14"/>
      <c r="D821" s="14"/>
    </row>
    <row r="822" spans="1:10" ht="12" customHeight="1" x14ac:dyDescent="0.2">
      <c r="A822" s="117" t="str">
        <f>$A$2 &amp; " (cont.)"</f>
        <v>TABL. 1. PRODUCTION OF MAJOR INDUSTRIAL PRODUCTS IN NOVEMBER 2018 (cont.)</v>
      </c>
      <c r="B822" s="15"/>
    </row>
    <row r="823" spans="1:10" ht="12" customHeight="1" x14ac:dyDescent="0.2">
      <c r="A823" s="370" t="str">
        <f>$A$3</f>
        <v>WYROBY
wg Polskiej Klasyfikacji 
Wyrobów i Usług (PKWiU) / PRODPOL</v>
      </c>
      <c r="B823" s="371"/>
      <c r="C823" s="376" t="str">
        <f>$C$3</f>
        <v xml:space="preserve">Jednostka
miary  </v>
      </c>
      <c r="D823" s="16"/>
      <c r="E823" s="17"/>
      <c r="F823" s="18">
        <f>$F$3</f>
        <v>2018</v>
      </c>
      <c r="G823" s="19"/>
      <c r="H823" s="20"/>
      <c r="I823" s="21"/>
      <c r="J823" s="378" t="str">
        <f>$J$3</f>
        <v xml:space="preserve">PRODUCTS                                                                    by Polish Classification of Products and Services (PKWiU)/PRODPOL </v>
      </c>
    </row>
    <row r="824" spans="1:10" x14ac:dyDescent="0.2">
      <c r="A824" s="372"/>
      <c r="B824" s="373"/>
      <c r="C824" s="377"/>
      <c r="D824" s="22" t="str">
        <f>$D$4</f>
        <v>XI</v>
      </c>
      <c r="E824" s="22" t="str">
        <f>$E$4</f>
        <v>I-XI</v>
      </c>
      <c r="F824" s="23" t="str">
        <f>$F$4</f>
        <v>XI</v>
      </c>
      <c r="G824" s="19"/>
      <c r="H824" s="349" t="str">
        <f>$H$4</f>
        <v>I-XI</v>
      </c>
      <c r="I824" s="24"/>
      <c r="J824" s="379"/>
    </row>
    <row r="825" spans="1:10" ht="22.5" x14ac:dyDescent="0.2">
      <c r="A825" s="374"/>
      <c r="B825" s="375"/>
      <c r="C825" s="128" t="str">
        <f>$C$5</f>
        <v>Measure-ment unit</v>
      </c>
      <c r="D825" s="25" t="str">
        <f>$D$5</f>
        <v>Liczby
bezwzględne</v>
      </c>
      <c r="E825" s="82"/>
      <c r="F825" s="25" t="str">
        <f>$F$5</f>
        <v>XI 2017=100</v>
      </c>
      <c r="G825" s="25" t="str">
        <f>$G$5</f>
        <v>X 2018=100</v>
      </c>
      <c r="H825" s="349" t="str">
        <f>$H$5</f>
        <v>I-XI 2017=100</v>
      </c>
      <c r="I825" s="26"/>
      <c r="J825" s="380"/>
    </row>
    <row r="826" spans="1:10" ht="9" customHeight="1" x14ac:dyDescent="0.2">
      <c r="A826" s="343"/>
      <c r="B826" s="343"/>
      <c r="C826" s="343"/>
      <c r="D826" s="84"/>
      <c r="E826" s="85"/>
      <c r="F826" s="84"/>
      <c r="G826" s="84"/>
      <c r="H826" s="84"/>
      <c r="I826" s="348"/>
      <c r="J826" s="126"/>
    </row>
    <row r="827" spans="1:10" x14ac:dyDescent="0.2">
      <c r="A827" s="384" t="s">
        <v>876</v>
      </c>
      <c r="B827" s="384"/>
      <c r="C827" s="384"/>
      <c r="D827" s="384"/>
      <c r="E827" s="384"/>
      <c r="F827" s="384"/>
      <c r="G827" s="384"/>
      <c r="H827" s="384"/>
      <c r="I827" s="384"/>
      <c r="J827" s="384"/>
    </row>
    <row r="828" spans="1:10" ht="9" customHeight="1" x14ac:dyDescent="0.2">
      <c r="C828" s="14"/>
      <c r="D828" s="14"/>
      <c r="E828" s="14"/>
      <c r="J828" s="126"/>
    </row>
    <row r="829" spans="1:10" x14ac:dyDescent="0.2">
      <c r="A829" s="30" t="s">
        <v>929</v>
      </c>
      <c r="B829" s="30"/>
      <c r="C829" s="107"/>
      <c r="D829" s="41"/>
      <c r="E829" s="41"/>
      <c r="F829" s="42"/>
      <c r="G829" s="43"/>
      <c r="H829" s="43"/>
      <c r="I829" s="36"/>
      <c r="J829" s="121" t="s">
        <v>1419</v>
      </c>
    </row>
    <row r="830" spans="1:10" x14ac:dyDescent="0.2">
      <c r="A830" s="44" t="s">
        <v>1418</v>
      </c>
      <c r="B830" s="27"/>
      <c r="C830" s="32" t="s">
        <v>195</v>
      </c>
      <c r="D830" s="33">
        <v>3274</v>
      </c>
      <c r="E830" s="33">
        <v>38787</v>
      </c>
      <c r="F830" s="48">
        <v>85.1</v>
      </c>
      <c r="G830" s="35">
        <v>92.7</v>
      </c>
      <c r="H830" s="35">
        <v>97.6</v>
      </c>
      <c r="I830" s="36"/>
      <c r="J830" s="121" t="s">
        <v>672</v>
      </c>
    </row>
    <row r="831" spans="1:10" ht="11.25" customHeight="1" x14ac:dyDescent="0.2">
      <c r="A831" s="30"/>
      <c r="B831" s="31"/>
      <c r="C831" s="32" t="s">
        <v>42</v>
      </c>
      <c r="D831" s="33">
        <v>790</v>
      </c>
      <c r="E831" s="33">
        <v>13376</v>
      </c>
      <c r="F831" s="48">
        <v>61.4</v>
      </c>
      <c r="G831" s="56">
        <v>90.1</v>
      </c>
      <c r="H831" s="35">
        <v>86.7</v>
      </c>
      <c r="I831" s="348"/>
      <c r="J831" s="121"/>
    </row>
    <row r="832" spans="1:10" x14ac:dyDescent="0.2">
      <c r="A832" s="40" t="s">
        <v>370</v>
      </c>
      <c r="B832" s="31"/>
      <c r="C832" s="32"/>
      <c r="D832" s="33"/>
      <c r="E832" s="33"/>
      <c r="F832" s="48"/>
      <c r="G832" s="56"/>
      <c r="H832" s="35"/>
      <c r="I832" s="36"/>
      <c r="J832" s="121" t="s">
        <v>93</v>
      </c>
    </row>
    <row r="833" spans="1:10" x14ac:dyDescent="0.2">
      <c r="A833" s="13" t="s">
        <v>371</v>
      </c>
      <c r="B833" s="31"/>
      <c r="C833" s="32"/>
      <c r="D833" s="33"/>
      <c r="E833" s="33"/>
      <c r="F833" s="48"/>
      <c r="G833" s="56"/>
      <c r="H833" s="35"/>
      <c r="I833" s="36"/>
      <c r="J833" s="121" t="s">
        <v>1420</v>
      </c>
    </row>
    <row r="834" spans="1:10" x14ac:dyDescent="0.2">
      <c r="A834" s="44" t="s">
        <v>373</v>
      </c>
      <c r="B834" s="58"/>
      <c r="C834" s="32" t="s">
        <v>195</v>
      </c>
      <c r="D834" s="33">
        <v>368</v>
      </c>
      <c r="E834" s="33">
        <v>4514</v>
      </c>
      <c r="F834" s="48">
        <v>41.1</v>
      </c>
      <c r="G834" s="35">
        <v>85.4</v>
      </c>
      <c r="H834" s="35">
        <v>46.5</v>
      </c>
      <c r="I834" s="36"/>
      <c r="J834" s="121" t="s">
        <v>1421</v>
      </c>
    </row>
    <row r="835" spans="1:10" x14ac:dyDescent="0.2">
      <c r="B835" s="58"/>
      <c r="C835" s="32" t="s">
        <v>42</v>
      </c>
      <c r="D835" s="56">
        <v>75.8</v>
      </c>
      <c r="E835" s="33">
        <v>901</v>
      </c>
      <c r="F835" s="48">
        <v>47.6</v>
      </c>
      <c r="G835" s="35">
        <v>89.5</v>
      </c>
      <c r="H835" s="35">
        <v>51.8</v>
      </c>
      <c r="I835" s="36"/>
      <c r="J835" s="121"/>
    </row>
    <row r="836" spans="1:10" x14ac:dyDescent="0.2">
      <c r="A836" s="40" t="s">
        <v>372</v>
      </c>
      <c r="B836" s="31"/>
      <c r="C836" s="32"/>
      <c r="D836" s="41"/>
      <c r="E836" s="41"/>
      <c r="F836" s="42"/>
      <c r="G836" s="43"/>
      <c r="H836" s="43"/>
      <c r="J836" s="121" t="s">
        <v>671</v>
      </c>
    </row>
    <row r="837" spans="1:10" x14ac:dyDescent="0.2">
      <c r="A837" s="44" t="s">
        <v>374</v>
      </c>
      <c r="B837" s="40"/>
      <c r="C837" s="32" t="s">
        <v>195</v>
      </c>
      <c r="D837" s="56">
        <v>99</v>
      </c>
      <c r="E837" s="41">
        <v>1083</v>
      </c>
      <c r="F837" s="42">
        <v>102.9</v>
      </c>
      <c r="G837" s="43">
        <v>89.6</v>
      </c>
      <c r="H837" s="43">
        <v>109.3</v>
      </c>
      <c r="I837" s="36"/>
      <c r="J837" s="121" t="s">
        <v>672</v>
      </c>
    </row>
    <row r="838" spans="1:10" ht="11.25" customHeight="1" x14ac:dyDescent="0.2">
      <c r="B838" s="58"/>
      <c r="C838" s="32" t="s">
        <v>42</v>
      </c>
      <c r="D838" s="59">
        <v>614</v>
      </c>
      <c r="E838" s="33">
        <v>6573</v>
      </c>
      <c r="F838" s="48">
        <v>113.4</v>
      </c>
      <c r="G838" s="35">
        <v>88.7</v>
      </c>
      <c r="H838" s="35">
        <v>110.3</v>
      </c>
      <c r="I838" s="36"/>
      <c r="J838" s="127"/>
    </row>
    <row r="839" spans="1:10" ht="9.9499999999999993" customHeight="1" x14ac:dyDescent="0.2">
      <c r="A839" s="40" t="s">
        <v>930</v>
      </c>
      <c r="B839" s="58"/>
      <c r="C839" s="32"/>
      <c r="D839" s="33"/>
      <c r="E839" s="33"/>
      <c r="F839" s="48"/>
      <c r="G839" s="35"/>
      <c r="H839" s="35"/>
      <c r="I839" s="36"/>
      <c r="J839" s="121"/>
    </row>
    <row r="840" spans="1:10" x14ac:dyDescent="0.2">
      <c r="A840" s="44" t="s">
        <v>1126</v>
      </c>
      <c r="B840" s="58"/>
      <c r="C840" s="32" t="s">
        <v>195</v>
      </c>
      <c r="D840" s="33">
        <v>232</v>
      </c>
      <c r="E840" s="33">
        <v>2921</v>
      </c>
      <c r="F840" s="48">
        <v>74.099999999999994</v>
      </c>
      <c r="G840" s="35">
        <v>76.3</v>
      </c>
      <c r="H840" s="35">
        <v>94.6</v>
      </c>
      <c r="I840" s="36"/>
      <c r="J840" s="121" t="s">
        <v>673</v>
      </c>
    </row>
    <row r="841" spans="1:10" x14ac:dyDescent="0.2">
      <c r="A841" s="40"/>
      <c r="B841" s="58"/>
      <c r="C841" s="32" t="s">
        <v>199</v>
      </c>
      <c r="D841" s="33">
        <v>443</v>
      </c>
      <c r="E841" s="33">
        <v>6423</v>
      </c>
      <c r="F841" s="48">
        <v>67.3</v>
      </c>
      <c r="G841" s="35">
        <v>78.900000000000006</v>
      </c>
      <c r="H841" s="35">
        <v>100.5</v>
      </c>
      <c r="I841" s="36"/>
      <c r="J841" s="121"/>
    </row>
    <row r="842" spans="1:10" ht="9" customHeight="1" x14ac:dyDescent="0.2">
      <c r="A842" s="40"/>
      <c r="B842" s="58"/>
      <c r="C842" s="32"/>
      <c r="D842" s="33"/>
      <c r="E842" s="33"/>
      <c r="F842" s="48"/>
      <c r="G842" s="35"/>
      <c r="H842" s="35"/>
      <c r="I842" s="36"/>
      <c r="J842" s="121"/>
    </row>
    <row r="843" spans="1:10" ht="9" customHeight="1" x14ac:dyDescent="0.2">
      <c r="A843" s="44" t="s">
        <v>0</v>
      </c>
      <c r="B843" s="53"/>
      <c r="C843" s="32" t="s">
        <v>195</v>
      </c>
      <c r="D843" s="33">
        <v>84625</v>
      </c>
      <c r="E843" s="33">
        <v>926081</v>
      </c>
      <c r="F843" s="48">
        <v>95.1</v>
      </c>
      <c r="G843" s="35">
        <v>91.5</v>
      </c>
      <c r="H843" s="35">
        <v>105.9</v>
      </c>
      <c r="J843" s="121" t="s">
        <v>1535</v>
      </c>
    </row>
    <row r="844" spans="1:10" x14ac:dyDescent="0.2">
      <c r="A844" s="30"/>
      <c r="B844" s="30"/>
      <c r="C844" s="32"/>
      <c r="D844" s="41"/>
      <c r="E844" s="41"/>
      <c r="F844" s="42"/>
      <c r="G844" s="43"/>
      <c r="H844" s="43"/>
      <c r="I844" s="36"/>
      <c r="J844" s="121"/>
    </row>
    <row r="845" spans="1:10" ht="9" customHeight="1" x14ac:dyDescent="0.2">
      <c r="A845" s="44" t="s">
        <v>375</v>
      </c>
      <c r="B845" s="45"/>
      <c r="C845" s="32" t="s">
        <v>195</v>
      </c>
      <c r="D845" s="33">
        <v>582</v>
      </c>
      <c r="E845" s="33">
        <v>6264</v>
      </c>
      <c r="F845" s="48">
        <v>79.400000000000006</v>
      </c>
      <c r="G845" s="35">
        <v>92.3</v>
      </c>
      <c r="H845" s="35">
        <v>86.3</v>
      </c>
      <c r="J845" s="121" t="s">
        <v>674</v>
      </c>
    </row>
    <row r="846" spans="1:10" ht="9" customHeight="1" x14ac:dyDescent="0.2">
      <c r="B846" s="45"/>
      <c r="C846" s="32"/>
      <c r="D846" s="41"/>
      <c r="E846" s="41"/>
      <c r="F846" s="42"/>
      <c r="G846" s="43"/>
      <c r="H846" s="43"/>
      <c r="I846" s="36"/>
      <c r="J846" s="121"/>
    </row>
    <row r="847" spans="1:10" ht="12.75" x14ac:dyDescent="0.2">
      <c r="A847" s="14" t="s">
        <v>1264</v>
      </c>
      <c r="B847" s="110" t="s">
        <v>25</v>
      </c>
      <c r="C847" s="32" t="s">
        <v>195</v>
      </c>
      <c r="D847" s="33">
        <v>565</v>
      </c>
      <c r="E847" s="33">
        <v>6073</v>
      </c>
      <c r="F847" s="48">
        <v>78.900000000000006</v>
      </c>
      <c r="G847" s="35">
        <v>92.3</v>
      </c>
      <c r="H847" s="35">
        <v>85.7</v>
      </c>
      <c r="I847" s="36"/>
      <c r="J847" s="121" t="s">
        <v>1002</v>
      </c>
    </row>
    <row r="848" spans="1:10" ht="8.1" customHeight="1" x14ac:dyDescent="0.2">
      <c r="A848" s="14"/>
      <c r="B848" s="110"/>
      <c r="C848" s="32"/>
      <c r="D848" s="33"/>
      <c r="E848" s="33"/>
      <c r="F848" s="48"/>
      <c r="G848" s="35"/>
      <c r="H848" s="35"/>
      <c r="I848" s="36"/>
      <c r="J848" s="121"/>
    </row>
    <row r="849" spans="1:10" ht="9.9499999999999993" customHeight="1" x14ac:dyDescent="0.2">
      <c r="A849" s="44" t="s">
        <v>376</v>
      </c>
      <c r="B849" s="55"/>
      <c r="C849" s="32" t="s">
        <v>29</v>
      </c>
      <c r="D849" s="59">
        <v>31977</v>
      </c>
      <c r="E849" s="59">
        <v>345522</v>
      </c>
      <c r="F849" s="48">
        <v>96.5</v>
      </c>
      <c r="G849" s="35">
        <v>97.4</v>
      </c>
      <c r="H849" s="35">
        <v>104.9</v>
      </c>
      <c r="J849" s="121" t="s">
        <v>675</v>
      </c>
    </row>
    <row r="850" spans="1:10" ht="9" customHeight="1" x14ac:dyDescent="0.2">
      <c r="B850" s="45"/>
      <c r="C850" s="32"/>
      <c r="D850" s="41"/>
      <c r="E850" s="41"/>
      <c r="F850" s="42"/>
      <c r="G850" s="43"/>
      <c r="H850" s="43"/>
      <c r="J850" s="121"/>
    </row>
    <row r="851" spans="1:10" x14ac:dyDescent="0.2">
      <c r="A851" s="13" t="s">
        <v>1265</v>
      </c>
      <c r="B851" s="45"/>
      <c r="C851" s="32"/>
      <c r="D851" s="41"/>
      <c r="E851" s="41"/>
      <c r="F851" s="42"/>
      <c r="G851" s="43"/>
      <c r="H851" s="43"/>
      <c r="I851" s="36"/>
      <c r="J851" s="121" t="s">
        <v>1422</v>
      </c>
    </row>
    <row r="852" spans="1:10" x14ac:dyDescent="0.2">
      <c r="A852" s="44" t="s">
        <v>378</v>
      </c>
      <c r="B852" s="40"/>
      <c r="C852" s="32" t="s">
        <v>29</v>
      </c>
      <c r="D852" s="33">
        <v>6525</v>
      </c>
      <c r="E852" s="33">
        <v>57203</v>
      </c>
      <c r="F852" s="48">
        <v>97.5</v>
      </c>
      <c r="G852" s="35">
        <v>122.8</v>
      </c>
      <c r="H852" s="35">
        <v>100.7</v>
      </c>
      <c r="I852" s="36"/>
      <c r="J852" s="121" t="s">
        <v>1423</v>
      </c>
    </row>
    <row r="853" spans="1:10" ht="9" customHeight="1" x14ac:dyDescent="0.2">
      <c r="A853" s="30"/>
      <c r="B853" s="30"/>
      <c r="C853" s="32" t="s">
        <v>43</v>
      </c>
      <c r="D853" s="33">
        <v>2716</v>
      </c>
      <c r="E853" s="33">
        <v>25982</v>
      </c>
      <c r="F853" s="48">
        <v>74.599999999999994</v>
      </c>
      <c r="G853" s="35">
        <v>109</v>
      </c>
      <c r="H853" s="35">
        <v>97.7</v>
      </c>
      <c r="J853" s="121"/>
    </row>
    <row r="854" spans="1:10" ht="9.9499999999999993" customHeight="1" x14ac:dyDescent="0.2">
      <c r="A854" s="30" t="s">
        <v>141</v>
      </c>
      <c r="B854" s="30"/>
      <c r="C854" s="32"/>
      <c r="D854" s="41"/>
      <c r="E854" s="41"/>
      <c r="F854" s="42"/>
      <c r="G854" s="43"/>
      <c r="H854" s="43"/>
      <c r="I854" s="36"/>
      <c r="J854" s="121"/>
    </row>
    <row r="855" spans="1:10" x14ac:dyDescent="0.2">
      <c r="A855" s="44" t="s">
        <v>142</v>
      </c>
      <c r="B855" s="62"/>
      <c r="C855" s="32" t="s">
        <v>195</v>
      </c>
      <c r="D855" s="33">
        <v>4863</v>
      </c>
      <c r="E855" s="33">
        <v>27694</v>
      </c>
      <c r="F855" s="48">
        <v>169.2</v>
      </c>
      <c r="G855" s="35">
        <v>161.6</v>
      </c>
      <c r="H855" s="35">
        <v>120.1</v>
      </c>
      <c r="J855" s="121" t="s">
        <v>677</v>
      </c>
    </row>
    <row r="856" spans="1:10" ht="9" customHeight="1" x14ac:dyDescent="0.2">
      <c r="A856" s="14"/>
      <c r="B856" s="62"/>
      <c r="C856" s="32"/>
      <c r="D856" s="33"/>
      <c r="E856" s="33"/>
      <c r="F856" s="42"/>
      <c r="G856" s="43"/>
      <c r="H856" s="43"/>
      <c r="J856" s="121"/>
    </row>
    <row r="857" spans="1:10" ht="12.75" x14ac:dyDescent="0.2">
      <c r="A857" s="14" t="s">
        <v>1003</v>
      </c>
      <c r="B857" s="62" t="s">
        <v>25</v>
      </c>
      <c r="C857" s="32" t="s">
        <v>195</v>
      </c>
      <c r="D857" s="33">
        <v>2468</v>
      </c>
      <c r="E857" s="33">
        <v>52675</v>
      </c>
      <c r="F857" s="42">
        <v>150.80000000000001</v>
      </c>
      <c r="G857" s="35">
        <v>20</v>
      </c>
      <c r="H857" s="43">
        <v>237.1</v>
      </c>
      <c r="I857" s="14"/>
      <c r="J857" s="121" t="s">
        <v>1004</v>
      </c>
    </row>
    <row r="858" spans="1:10" ht="8.1" customHeight="1" x14ac:dyDescent="0.2">
      <c r="A858" s="14"/>
      <c r="B858" s="62"/>
      <c r="C858" s="32"/>
      <c r="D858" s="33"/>
      <c r="E858" s="33"/>
      <c r="F858" s="42"/>
      <c r="G858" s="43"/>
      <c r="H858" s="43"/>
      <c r="I858" s="14"/>
      <c r="J858" s="121"/>
    </row>
    <row r="859" spans="1:10" x14ac:dyDescent="0.2">
      <c r="A859" s="30" t="s">
        <v>1266</v>
      </c>
      <c r="B859" s="53"/>
      <c r="C859" s="32"/>
      <c r="D859" s="41"/>
      <c r="E859" s="41"/>
      <c r="F859" s="42"/>
      <c r="G859" s="43"/>
      <c r="H859" s="43"/>
      <c r="I859" s="36"/>
      <c r="J859" s="121" t="s">
        <v>678</v>
      </c>
    </row>
    <row r="860" spans="1:10" ht="12.75" x14ac:dyDescent="0.2">
      <c r="A860" s="30" t="s">
        <v>1005</v>
      </c>
      <c r="B860" s="53" t="s">
        <v>25</v>
      </c>
      <c r="C860" s="32" t="s">
        <v>195</v>
      </c>
      <c r="D860" s="33">
        <v>313</v>
      </c>
      <c r="E860" s="33">
        <v>2992</v>
      </c>
      <c r="F860" s="48">
        <v>116.4</v>
      </c>
      <c r="G860" s="35">
        <v>97.6</v>
      </c>
      <c r="H860" s="35">
        <v>98.2</v>
      </c>
      <c r="J860" s="121" t="s">
        <v>1006</v>
      </c>
    </row>
    <row r="861" spans="1:10" ht="9" customHeight="1" x14ac:dyDescent="0.2">
      <c r="A861" s="30"/>
      <c r="B861" s="53"/>
      <c r="C861" s="32"/>
      <c r="D861" s="41"/>
      <c r="E861" s="41"/>
      <c r="F861" s="42"/>
      <c r="G861" s="43"/>
      <c r="H861" s="43"/>
      <c r="I861" s="348"/>
      <c r="J861" s="121"/>
    </row>
    <row r="862" spans="1:10" ht="12.75" x14ac:dyDescent="0.2">
      <c r="A862" s="30" t="s">
        <v>1007</v>
      </c>
      <c r="B862" s="92" t="s">
        <v>25</v>
      </c>
      <c r="C862" s="32" t="s">
        <v>195</v>
      </c>
      <c r="D862" s="33">
        <v>392</v>
      </c>
      <c r="E862" s="33">
        <v>4095</v>
      </c>
      <c r="F862" s="48">
        <v>99.6</v>
      </c>
      <c r="G862" s="35">
        <v>94.4</v>
      </c>
      <c r="H862" s="35">
        <v>95.4</v>
      </c>
      <c r="J862" s="121" t="s">
        <v>1008</v>
      </c>
    </row>
    <row r="863" spans="1:10" ht="8.1" customHeight="1" x14ac:dyDescent="0.2">
      <c r="A863" s="30"/>
      <c r="B863" s="92"/>
      <c r="C863" s="32"/>
      <c r="D863" s="41"/>
      <c r="E863" s="41"/>
      <c r="F863" s="42"/>
      <c r="G863" s="43"/>
      <c r="H863" s="43"/>
      <c r="J863" s="121"/>
    </row>
    <row r="864" spans="1:10" x14ac:dyDescent="0.2">
      <c r="A864" s="30" t="s">
        <v>89</v>
      </c>
      <c r="B864" s="92"/>
      <c r="C864" s="32"/>
      <c r="D864" s="41"/>
      <c r="E864" s="41"/>
      <c r="F864" s="42"/>
      <c r="G864" s="43"/>
      <c r="H864" s="43"/>
      <c r="I864" s="36"/>
      <c r="J864" s="121" t="s">
        <v>679</v>
      </c>
    </row>
    <row r="865" spans="1:10" ht="12.75" x14ac:dyDescent="0.2">
      <c r="A865" s="30" t="s">
        <v>1009</v>
      </c>
      <c r="B865" s="104" t="s">
        <v>25</v>
      </c>
      <c r="C865" s="32" t="s">
        <v>195</v>
      </c>
      <c r="D865" s="33">
        <v>627</v>
      </c>
      <c r="E865" s="33">
        <v>6221</v>
      </c>
      <c r="F865" s="48">
        <v>96.3</v>
      </c>
      <c r="G865" s="35">
        <v>88.6</v>
      </c>
      <c r="H865" s="35">
        <v>99.8</v>
      </c>
      <c r="J865" s="121" t="s">
        <v>1010</v>
      </c>
    </row>
    <row r="866" spans="1:10" ht="9" customHeight="1" x14ac:dyDescent="0.2">
      <c r="A866" s="30"/>
      <c r="B866" s="104"/>
      <c r="C866" s="32"/>
      <c r="D866" s="41"/>
      <c r="E866" s="41"/>
      <c r="F866" s="42"/>
      <c r="G866" s="43"/>
      <c r="H866" s="43"/>
      <c r="I866" s="36"/>
      <c r="J866" s="121"/>
    </row>
    <row r="867" spans="1:10" ht="12.75" x14ac:dyDescent="0.2">
      <c r="A867" s="30" t="s">
        <v>1011</v>
      </c>
      <c r="B867" s="53" t="s">
        <v>25</v>
      </c>
      <c r="C867" s="32" t="s">
        <v>195</v>
      </c>
      <c r="D867" s="59">
        <v>374</v>
      </c>
      <c r="E867" s="33">
        <v>2604</v>
      </c>
      <c r="F867" s="48">
        <v>117.3</v>
      </c>
      <c r="G867" s="35">
        <v>99.1</v>
      </c>
      <c r="H867" s="35">
        <v>106.7</v>
      </c>
      <c r="J867" s="121" t="s">
        <v>1012</v>
      </c>
    </row>
    <row r="868" spans="1:10" ht="8.1" customHeight="1" x14ac:dyDescent="0.2">
      <c r="A868" s="30"/>
      <c r="B868" s="30"/>
      <c r="C868" s="32"/>
      <c r="D868" s="41"/>
      <c r="E868" s="41"/>
      <c r="F868" s="42"/>
      <c r="G868" s="35"/>
      <c r="H868" s="43"/>
      <c r="I868" s="36"/>
      <c r="J868" s="121"/>
    </row>
    <row r="869" spans="1:10" ht="12.75" x14ac:dyDescent="0.2">
      <c r="A869" s="13" t="s">
        <v>1013</v>
      </c>
      <c r="B869" s="45" t="s">
        <v>25</v>
      </c>
      <c r="C869" s="32" t="s">
        <v>195</v>
      </c>
      <c r="D869" s="59">
        <v>100</v>
      </c>
      <c r="E869" s="33">
        <v>907</v>
      </c>
      <c r="F869" s="48">
        <v>87.2</v>
      </c>
      <c r="G869" s="35">
        <v>106.3</v>
      </c>
      <c r="H869" s="35">
        <v>79.599999999999994</v>
      </c>
      <c r="J869" s="121" t="s">
        <v>1014</v>
      </c>
    </row>
    <row r="870" spans="1:10" ht="9" customHeight="1" x14ac:dyDescent="0.2">
      <c r="B870" s="45"/>
      <c r="C870" s="32"/>
      <c r="D870" s="41"/>
      <c r="E870" s="41"/>
      <c r="F870" s="42"/>
      <c r="G870" s="43"/>
      <c r="H870" s="43"/>
      <c r="J870" s="121"/>
    </row>
    <row r="871" spans="1:10" x14ac:dyDescent="0.2">
      <c r="A871" s="30" t="s">
        <v>52</v>
      </c>
      <c r="C871" s="80"/>
      <c r="D871" s="41"/>
      <c r="E871" s="41"/>
      <c r="F871" s="42"/>
      <c r="G871" s="43"/>
      <c r="H871" s="43"/>
      <c r="I871" s="36"/>
      <c r="J871" s="121" t="s">
        <v>1424</v>
      </c>
    </row>
    <row r="872" spans="1:10" ht="12.75" x14ac:dyDescent="0.2">
      <c r="A872" s="30" t="s">
        <v>1015</v>
      </c>
      <c r="B872" s="30" t="s">
        <v>25</v>
      </c>
      <c r="C872" s="32" t="s">
        <v>195</v>
      </c>
      <c r="D872" s="33">
        <v>130</v>
      </c>
      <c r="E872" s="33">
        <v>1549</v>
      </c>
      <c r="F872" s="48">
        <v>60.8</v>
      </c>
      <c r="G872" s="35">
        <v>81</v>
      </c>
      <c r="H872" s="35">
        <v>62.3</v>
      </c>
      <c r="I872" s="36"/>
      <c r="J872" s="121" t="s">
        <v>1425</v>
      </c>
    </row>
    <row r="873" spans="1:10" ht="8.1" customHeight="1" x14ac:dyDescent="0.2">
      <c r="A873" s="30"/>
      <c r="B873" s="30"/>
      <c r="C873" s="32"/>
      <c r="D873" s="33"/>
      <c r="E873" s="33"/>
      <c r="F873" s="48"/>
      <c r="G873" s="35"/>
      <c r="H873" s="35"/>
      <c r="I873" s="36"/>
      <c r="J873" s="121"/>
    </row>
    <row r="874" spans="1:10" x14ac:dyDescent="0.2">
      <c r="A874" s="44" t="s">
        <v>379</v>
      </c>
      <c r="B874" s="30"/>
      <c r="C874" s="32" t="s">
        <v>195</v>
      </c>
      <c r="D874" s="56">
        <v>91.4</v>
      </c>
      <c r="E874" s="33">
        <v>915</v>
      </c>
      <c r="F874" s="48">
        <v>87.9</v>
      </c>
      <c r="G874" s="35">
        <v>82.8</v>
      </c>
      <c r="H874" s="35">
        <v>95.9</v>
      </c>
      <c r="I874" s="36"/>
      <c r="J874" s="121" t="s">
        <v>681</v>
      </c>
    </row>
    <row r="875" spans="1:10" ht="8.1" customHeight="1" x14ac:dyDescent="0.2">
      <c r="A875" s="30"/>
      <c r="B875" s="30"/>
      <c r="C875" s="32"/>
      <c r="D875" s="33"/>
      <c r="E875" s="33"/>
      <c r="F875" s="48"/>
      <c r="G875" s="35"/>
      <c r="H875" s="35"/>
      <c r="I875" s="14"/>
      <c r="J875" s="121"/>
    </row>
    <row r="876" spans="1:10" x14ac:dyDescent="0.2">
      <c r="A876" s="13" t="s">
        <v>137</v>
      </c>
      <c r="C876" s="32"/>
      <c r="D876" s="41"/>
      <c r="E876" s="41"/>
      <c r="F876" s="41"/>
      <c r="G876" s="43"/>
      <c r="H876" s="43"/>
      <c r="I876" s="66"/>
      <c r="J876" s="121" t="s">
        <v>682</v>
      </c>
    </row>
    <row r="877" spans="1:10" ht="12.75" x14ac:dyDescent="0.2">
      <c r="A877" s="13" t="s">
        <v>1016</v>
      </c>
      <c r="B877" s="13" t="s">
        <v>25</v>
      </c>
      <c r="C877" s="32" t="s">
        <v>195</v>
      </c>
      <c r="D877" s="59">
        <v>127</v>
      </c>
      <c r="E877" s="33">
        <v>1251</v>
      </c>
      <c r="F877" s="56">
        <v>85.4</v>
      </c>
      <c r="G877" s="35">
        <v>98</v>
      </c>
      <c r="H877" s="35">
        <v>98.3</v>
      </c>
      <c r="I877" s="14"/>
      <c r="J877" s="121" t="s">
        <v>1017</v>
      </c>
    </row>
    <row r="878" spans="1:10" ht="9" customHeight="1" x14ac:dyDescent="0.2">
      <c r="C878" s="32"/>
      <c r="D878" s="41"/>
      <c r="E878" s="41"/>
      <c r="F878" s="41"/>
      <c r="G878" s="43"/>
      <c r="H878" s="43"/>
      <c r="I878" s="14"/>
      <c r="J878" s="121"/>
    </row>
    <row r="879" spans="1:10" ht="9" customHeight="1" x14ac:dyDescent="0.2">
      <c r="A879" s="13" t="s">
        <v>31</v>
      </c>
      <c r="C879" s="32"/>
      <c r="D879" s="41"/>
      <c r="E879" s="41"/>
      <c r="F879" s="41"/>
      <c r="G879" s="43"/>
      <c r="H879" s="43"/>
      <c r="I879" s="66"/>
      <c r="J879" s="121" t="s">
        <v>93</v>
      </c>
    </row>
    <row r="880" spans="1:10" ht="12.75" x14ac:dyDescent="0.2">
      <c r="A880" s="30" t="s">
        <v>1018</v>
      </c>
      <c r="B880" s="30" t="s">
        <v>25</v>
      </c>
      <c r="C880" s="32" t="s">
        <v>195</v>
      </c>
      <c r="D880" s="56">
        <v>37.6</v>
      </c>
      <c r="E880" s="59">
        <v>330</v>
      </c>
      <c r="F880" s="56">
        <v>114.2</v>
      </c>
      <c r="G880" s="35">
        <v>105.3</v>
      </c>
      <c r="H880" s="35">
        <v>107</v>
      </c>
      <c r="J880" s="121" t="s">
        <v>1019</v>
      </c>
    </row>
    <row r="881" spans="1:10" ht="8.1" customHeight="1" x14ac:dyDescent="0.2">
      <c r="A881" s="30"/>
      <c r="B881" s="30"/>
      <c r="C881" s="32"/>
      <c r="D881" s="41"/>
      <c r="E881" s="41"/>
      <c r="F881" s="42"/>
      <c r="G881" s="43"/>
      <c r="H881" s="43"/>
      <c r="I881" s="36"/>
      <c r="J881" s="121"/>
    </row>
    <row r="882" spans="1:10" ht="12.75" x14ac:dyDescent="0.2">
      <c r="A882" s="30" t="s">
        <v>1020</v>
      </c>
      <c r="B882" s="30" t="s">
        <v>25</v>
      </c>
      <c r="C882" s="32" t="s">
        <v>195</v>
      </c>
      <c r="D882" s="56">
        <v>30.5</v>
      </c>
      <c r="E882" s="33">
        <v>284</v>
      </c>
      <c r="F882" s="48">
        <v>118.6</v>
      </c>
      <c r="G882" s="43">
        <v>94.4</v>
      </c>
      <c r="H882" s="35">
        <v>78.099999999999994</v>
      </c>
      <c r="J882" s="121" t="s">
        <v>1021</v>
      </c>
    </row>
    <row r="883" spans="1:10" ht="9" customHeight="1" x14ac:dyDescent="0.2">
      <c r="A883" s="30"/>
      <c r="B883" s="30"/>
      <c r="C883" s="32"/>
      <c r="D883" s="41"/>
      <c r="E883" s="41"/>
      <c r="F883" s="42"/>
      <c r="G883" s="43"/>
      <c r="H883" s="43"/>
      <c r="I883" s="36"/>
      <c r="J883" s="121"/>
    </row>
    <row r="884" spans="1:10" ht="12.75" x14ac:dyDescent="0.2">
      <c r="A884" s="30" t="s">
        <v>1022</v>
      </c>
      <c r="B884" s="30" t="s">
        <v>25</v>
      </c>
      <c r="C884" s="32" t="s">
        <v>195</v>
      </c>
      <c r="D884" s="33">
        <v>245</v>
      </c>
      <c r="E884" s="33">
        <v>2581</v>
      </c>
      <c r="F884" s="48">
        <v>100.1</v>
      </c>
      <c r="G884" s="35">
        <v>85.3</v>
      </c>
      <c r="H884" s="35">
        <v>104</v>
      </c>
      <c r="J884" s="121" t="s">
        <v>1023</v>
      </c>
    </row>
    <row r="885" spans="1:10" ht="8.1" customHeight="1" x14ac:dyDescent="0.2">
      <c r="A885" s="30"/>
      <c r="B885" s="30"/>
      <c r="C885" s="32"/>
      <c r="D885" s="41"/>
      <c r="E885" s="41"/>
      <c r="F885" s="42"/>
      <c r="G885" s="43"/>
      <c r="H885" s="43"/>
      <c r="I885" s="36"/>
      <c r="J885" s="121"/>
    </row>
    <row r="886" spans="1:10" ht="12.75" x14ac:dyDescent="0.2">
      <c r="A886" s="30" t="s">
        <v>1024</v>
      </c>
      <c r="B886" s="53" t="s">
        <v>25</v>
      </c>
      <c r="C886" s="32" t="s">
        <v>195</v>
      </c>
      <c r="D886" s="56">
        <v>36</v>
      </c>
      <c r="E886" s="33">
        <v>313</v>
      </c>
      <c r="F886" s="48">
        <v>90.1</v>
      </c>
      <c r="G886" s="35">
        <v>95.2</v>
      </c>
      <c r="H886" s="35">
        <v>83.7</v>
      </c>
      <c r="J886" s="121" t="s">
        <v>1536</v>
      </c>
    </row>
    <row r="887" spans="1:10" ht="8.1" customHeight="1" x14ac:dyDescent="0.2">
      <c r="A887" s="30"/>
      <c r="B887" s="30"/>
      <c r="C887" s="60"/>
      <c r="D887" s="34"/>
      <c r="E887" s="81"/>
      <c r="F887" s="34"/>
      <c r="G887" s="66"/>
      <c r="H887" s="66"/>
      <c r="J887" s="121"/>
    </row>
    <row r="888" spans="1:10" ht="32.1" customHeight="1" x14ac:dyDescent="0.2">
      <c r="A888" s="382" t="s">
        <v>1426</v>
      </c>
      <c r="B888" s="382"/>
      <c r="C888" s="382"/>
      <c r="D888" s="382"/>
      <c r="E888" s="382"/>
      <c r="F888" s="382"/>
      <c r="G888" s="382"/>
      <c r="H888" s="382"/>
      <c r="I888" s="382"/>
      <c r="J888" s="382"/>
    </row>
    <row r="889" spans="1:10" ht="22.5" customHeight="1" x14ac:dyDescent="0.2">
      <c r="A889" s="383" t="s">
        <v>1594</v>
      </c>
      <c r="B889" s="383"/>
      <c r="C889" s="383"/>
      <c r="D889" s="383"/>
      <c r="E889" s="383"/>
      <c r="F889" s="383"/>
      <c r="G889" s="383"/>
      <c r="H889" s="383"/>
      <c r="I889" s="383"/>
      <c r="J889" s="383"/>
    </row>
    <row r="890" spans="1:10" ht="12.75" x14ac:dyDescent="0.2">
      <c r="A890" s="116" t="str">
        <f>$A$1 &amp; " (cd.)"</f>
        <v>TABL. 1. PRODUKCJA WAŻNIEJSZYCH WYROBÓW PRZEMYSŁOWYCH W LISTOPADZIE 2018 r. (cd.)</v>
      </c>
      <c r="C890" s="14"/>
      <c r="D890" s="14"/>
    </row>
    <row r="891" spans="1:10" ht="12.75" x14ac:dyDescent="0.2">
      <c r="A891" s="117" t="str">
        <f>$A$2 &amp; " (cont.)"</f>
        <v>TABL. 1. PRODUCTION OF MAJOR INDUSTRIAL PRODUCTS IN NOVEMBER 2018 (cont.)</v>
      </c>
      <c r="B891" s="15"/>
    </row>
    <row r="892" spans="1:10" x14ac:dyDescent="0.2">
      <c r="A892" s="370" t="str">
        <f>$A$3</f>
        <v>WYROBY
wg Polskiej Klasyfikacji 
Wyrobów i Usług (PKWiU) / PRODPOL</v>
      </c>
      <c r="B892" s="371"/>
      <c r="C892" s="376" t="str">
        <f>$C$3</f>
        <v xml:space="preserve">Jednostka
miary  </v>
      </c>
      <c r="D892" s="16"/>
      <c r="E892" s="17"/>
      <c r="F892" s="18">
        <f>$F$3</f>
        <v>2018</v>
      </c>
      <c r="G892" s="19"/>
      <c r="H892" s="20"/>
      <c r="I892" s="21"/>
      <c r="J892" s="378" t="str">
        <f>$J$3</f>
        <v xml:space="preserve">PRODUCTS                                                                    by Polish Classification of Products and Services (PKWiU)/PRODPOL </v>
      </c>
    </row>
    <row r="893" spans="1:10" x14ac:dyDescent="0.2">
      <c r="A893" s="372"/>
      <c r="B893" s="373"/>
      <c r="C893" s="377"/>
      <c r="D893" s="22" t="str">
        <f>$D$4</f>
        <v>XI</v>
      </c>
      <c r="E893" s="22" t="str">
        <f>$E$4</f>
        <v>I-XI</v>
      </c>
      <c r="F893" s="23" t="str">
        <f>$F$4</f>
        <v>XI</v>
      </c>
      <c r="G893" s="19"/>
      <c r="H893" s="349" t="str">
        <f>$H$4</f>
        <v>I-XI</v>
      </c>
      <c r="I893" s="24"/>
      <c r="J893" s="379"/>
    </row>
    <row r="894" spans="1:10" ht="22.5" x14ac:dyDescent="0.2">
      <c r="A894" s="374"/>
      <c r="B894" s="375"/>
      <c r="C894" s="128" t="str">
        <f>$C$5</f>
        <v>Measure-ment unit</v>
      </c>
      <c r="D894" s="25" t="str">
        <f>$D$5</f>
        <v>Liczby
bezwzględne</v>
      </c>
      <c r="E894" s="82"/>
      <c r="F894" s="25" t="str">
        <f>$F$5</f>
        <v>XI 2017=100</v>
      </c>
      <c r="G894" s="25" t="str">
        <f>$G$5</f>
        <v>X 2018=100</v>
      </c>
      <c r="H894" s="349" t="str">
        <f>$H$5</f>
        <v>I-XI 2017=100</v>
      </c>
      <c r="I894" s="26"/>
      <c r="J894" s="380"/>
    </row>
    <row r="895" spans="1:10" ht="9" customHeight="1" x14ac:dyDescent="0.2">
      <c r="A895" s="30"/>
      <c r="B895" s="30"/>
      <c r="C895" s="14"/>
      <c r="D895" s="39"/>
      <c r="E895" s="39"/>
      <c r="F895" s="39"/>
      <c r="I895" s="344"/>
    </row>
    <row r="896" spans="1:10" x14ac:dyDescent="0.2">
      <c r="A896" s="381" t="s">
        <v>1589</v>
      </c>
      <c r="B896" s="381"/>
      <c r="C896" s="381"/>
      <c r="D896" s="381"/>
      <c r="E896" s="381"/>
      <c r="F896" s="381"/>
      <c r="G896" s="381"/>
      <c r="H896" s="381"/>
      <c r="I896" s="381"/>
      <c r="J896" s="381"/>
    </row>
    <row r="897" spans="1:10" ht="9" customHeight="1" x14ac:dyDescent="0.2">
      <c r="A897" s="40"/>
      <c r="B897" s="40"/>
      <c r="C897" s="60"/>
      <c r="D897" s="39"/>
      <c r="E897" s="39"/>
      <c r="F897" s="39"/>
      <c r="I897" s="36"/>
    </row>
    <row r="898" spans="1:10" ht="12.75" x14ac:dyDescent="0.2">
      <c r="A898" s="13" t="s">
        <v>1427</v>
      </c>
      <c r="B898" s="45" t="s">
        <v>25</v>
      </c>
      <c r="C898" s="32" t="s">
        <v>202</v>
      </c>
      <c r="D898" s="59">
        <v>122</v>
      </c>
      <c r="E898" s="33">
        <v>1459</v>
      </c>
      <c r="F898" s="48">
        <v>98.4</v>
      </c>
      <c r="G898" s="35">
        <v>92.4</v>
      </c>
      <c r="H898" s="35">
        <v>102.8</v>
      </c>
      <c r="J898" s="121" t="s">
        <v>1428</v>
      </c>
    </row>
    <row r="899" spans="1:10" ht="9" customHeight="1" x14ac:dyDescent="0.2">
      <c r="B899" s="45"/>
      <c r="C899" s="32"/>
      <c r="D899" s="41"/>
      <c r="E899" s="41"/>
      <c r="F899" s="42"/>
      <c r="G899" s="43"/>
      <c r="H899" s="43"/>
      <c r="I899" s="36"/>
      <c r="J899" s="121"/>
    </row>
    <row r="900" spans="1:10" x14ac:dyDescent="0.2">
      <c r="A900" s="44" t="s">
        <v>380</v>
      </c>
      <c r="B900" s="45"/>
      <c r="C900" s="32" t="s">
        <v>195</v>
      </c>
      <c r="D900" s="59">
        <v>129</v>
      </c>
      <c r="E900" s="33">
        <v>1350</v>
      </c>
      <c r="F900" s="48">
        <v>105.6</v>
      </c>
      <c r="G900" s="35">
        <v>88.3</v>
      </c>
      <c r="H900" s="35">
        <v>103.8</v>
      </c>
      <c r="I900" s="344"/>
      <c r="J900" s="121" t="s">
        <v>683</v>
      </c>
    </row>
    <row r="901" spans="1:10" ht="9" customHeight="1" x14ac:dyDescent="0.2">
      <c r="B901" s="45"/>
      <c r="C901" s="32"/>
      <c r="D901" s="41"/>
      <c r="E901" s="41"/>
      <c r="F901" s="42"/>
      <c r="G901" s="43"/>
      <c r="H901" s="43"/>
      <c r="J901" s="121"/>
    </row>
    <row r="902" spans="1:10" x14ac:dyDescent="0.2">
      <c r="A902" s="103" t="s">
        <v>381</v>
      </c>
      <c r="B902" s="55"/>
      <c r="C902" s="32" t="s">
        <v>195</v>
      </c>
      <c r="D902" s="33">
        <v>18817</v>
      </c>
      <c r="E902" s="33">
        <v>232866</v>
      </c>
      <c r="F902" s="48">
        <v>88.4</v>
      </c>
      <c r="G902" s="35">
        <v>79.599999999999994</v>
      </c>
      <c r="H902" s="43">
        <v>101.1</v>
      </c>
      <c r="J902" s="121" t="s">
        <v>1538</v>
      </c>
    </row>
    <row r="903" spans="1:10" ht="9" customHeight="1" x14ac:dyDescent="0.2">
      <c r="B903" s="55"/>
      <c r="C903" s="32"/>
      <c r="D903" s="41"/>
      <c r="E903" s="41"/>
      <c r="F903" s="42"/>
      <c r="G903" s="43"/>
      <c r="H903" s="43"/>
      <c r="J903" s="121"/>
    </row>
    <row r="904" spans="1:10" x14ac:dyDescent="0.2">
      <c r="A904" s="44" t="s">
        <v>1272</v>
      </c>
      <c r="B904" s="55"/>
      <c r="C904" s="32" t="s">
        <v>195</v>
      </c>
      <c r="D904" s="33">
        <v>15249</v>
      </c>
      <c r="E904" s="33">
        <v>192631</v>
      </c>
      <c r="F904" s="48">
        <v>88</v>
      </c>
      <c r="G904" s="43">
        <v>77.5</v>
      </c>
      <c r="H904" s="43">
        <v>101.7</v>
      </c>
      <c r="J904" s="121" t="s">
        <v>133</v>
      </c>
    </row>
    <row r="905" spans="1:10" ht="9" customHeight="1" x14ac:dyDescent="0.2">
      <c r="B905" s="55"/>
      <c r="C905" s="46"/>
      <c r="D905" s="41"/>
      <c r="E905" s="41"/>
      <c r="F905" s="42"/>
      <c r="G905" s="43"/>
      <c r="H905" s="43"/>
      <c r="J905" s="121"/>
    </row>
    <row r="906" spans="1:10" ht="9" customHeight="1" x14ac:dyDescent="0.2">
      <c r="B906" s="55"/>
      <c r="C906" s="46"/>
      <c r="D906" s="41"/>
      <c r="E906" s="41"/>
      <c r="F906" s="42"/>
      <c r="G906" s="43"/>
      <c r="H906" s="43"/>
      <c r="J906" s="121" t="s">
        <v>1617</v>
      </c>
    </row>
    <row r="907" spans="1:10" x14ac:dyDescent="0.2">
      <c r="A907" s="44" t="s">
        <v>382</v>
      </c>
      <c r="B907" s="58"/>
      <c r="C907" s="46" t="s">
        <v>202</v>
      </c>
      <c r="D907" s="33">
        <v>353</v>
      </c>
      <c r="E907" s="33">
        <v>4937</v>
      </c>
      <c r="F907" s="48">
        <v>70.599999999999994</v>
      </c>
      <c r="G907" s="35">
        <v>76.099999999999994</v>
      </c>
      <c r="H907" s="43">
        <v>94.8</v>
      </c>
      <c r="J907" s="121" t="s">
        <v>1616</v>
      </c>
    </row>
    <row r="908" spans="1:10" ht="9" customHeight="1" x14ac:dyDescent="0.2">
      <c r="A908" s="40"/>
      <c r="B908" s="40"/>
      <c r="C908" s="46"/>
      <c r="D908" s="33"/>
      <c r="E908" s="33"/>
      <c r="F908" s="48"/>
      <c r="G908" s="35"/>
      <c r="H908" s="43"/>
      <c r="I908" s="36"/>
    </row>
    <row r="909" spans="1:10" x14ac:dyDescent="0.2">
      <c r="A909" s="44" t="s">
        <v>383</v>
      </c>
      <c r="B909" s="45"/>
      <c r="C909" s="46" t="s">
        <v>202</v>
      </c>
      <c r="D909" s="33">
        <v>15278</v>
      </c>
      <c r="E909" s="33">
        <v>179745</v>
      </c>
      <c r="F909" s="42">
        <v>99.5</v>
      </c>
      <c r="G909" s="35">
        <v>94</v>
      </c>
      <c r="H909" s="35">
        <v>112.8</v>
      </c>
      <c r="I909" s="36"/>
      <c r="J909" s="121" t="s">
        <v>249</v>
      </c>
    </row>
    <row r="910" spans="1:10" ht="9" customHeight="1" x14ac:dyDescent="0.2">
      <c r="A910" s="44"/>
      <c r="B910" s="45"/>
      <c r="C910" s="46"/>
      <c r="D910" s="33"/>
      <c r="E910" s="33"/>
      <c r="F910" s="42"/>
      <c r="G910" s="43"/>
      <c r="H910" s="35"/>
      <c r="I910" s="36"/>
      <c r="J910" s="121"/>
    </row>
    <row r="911" spans="1:10" x14ac:dyDescent="0.2">
      <c r="A911" s="44" t="s">
        <v>252</v>
      </c>
      <c r="B911" s="45"/>
      <c r="C911" s="46" t="s">
        <v>202</v>
      </c>
      <c r="D911" s="33">
        <v>5491</v>
      </c>
      <c r="E911" s="33">
        <v>52801</v>
      </c>
      <c r="F911" s="42">
        <v>114.3</v>
      </c>
      <c r="G911" s="43">
        <v>115.7</v>
      </c>
      <c r="H911" s="35">
        <v>109.3</v>
      </c>
      <c r="I911" s="36"/>
      <c r="J911" s="121" t="s">
        <v>253</v>
      </c>
    </row>
    <row r="912" spans="1:10" ht="9" customHeight="1" x14ac:dyDescent="0.2">
      <c r="A912" s="44"/>
      <c r="B912" s="45"/>
      <c r="C912" s="46"/>
      <c r="D912" s="33"/>
      <c r="E912" s="33"/>
      <c r="F912" s="42"/>
      <c r="G912" s="43"/>
      <c r="H912" s="35"/>
      <c r="J912" s="121"/>
    </row>
    <row r="913" spans="1:10" x14ac:dyDescent="0.2">
      <c r="A913" s="13" t="s">
        <v>41</v>
      </c>
      <c r="B913" s="55"/>
      <c r="C913" s="43"/>
      <c r="D913" s="41"/>
      <c r="E913" s="41"/>
      <c r="F913" s="42"/>
      <c r="G913" s="43"/>
      <c r="H913" s="43"/>
      <c r="J913" s="121" t="s">
        <v>684</v>
      </c>
    </row>
    <row r="914" spans="1:10" x14ac:dyDescent="0.2">
      <c r="A914" s="90" t="s">
        <v>31</v>
      </c>
      <c r="B914" s="55"/>
      <c r="C914" s="46"/>
      <c r="D914" s="41"/>
      <c r="E914" s="41"/>
      <c r="F914" s="42"/>
      <c r="G914" s="43"/>
      <c r="H914" s="43"/>
      <c r="I914" s="36"/>
      <c r="J914" s="121" t="s">
        <v>99</v>
      </c>
    </row>
    <row r="915" spans="1:10" x14ac:dyDescent="0.2">
      <c r="A915" s="44" t="s">
        <v>385</v>
      </c>
      <c r="B915" s="58"/>
      <c r="C915" s="46" t="s">
        <v>202</v>
      </c>
      <c r="D915" s="33">
        <v>175</v>
      </c>
      <c r="E915" s="33">
        <v>2013</v>
      </c>
      <c r="F915" s="48">
        <v>59.7</v>
      </c>
      <c r="G915" s="35">
        <v>97.2</v>
      </c>
      <c r="H915" s="35">
        <v>64.5</v>
      </c>
      <c r="J915" s="121" t="s">
        <v>685</v>
      </c>
    </row>
    <row r="916" spans="1:10" x14ac:dyDescent="0.2">
      <c r="A916" s="40"/>
      <c r="B916" s="58"/>
      <c r="C916" s="46"/>
      <c r="D916" s="41"/>
      <c r="E916" s="41"/>
      <c r="F916" s="42"/>
      <c r="G916" s="43"/>
      <c r="H916" s="43"/>
      <c r="J916" s="121"/>
    </row>
    <row r="917" spans="1:10" x14ac:dyDescent="0.2">
      <c r="A917" s="44" t="s">
        <v>384</v>
      </c>
      <c r="B917" s="55"/>
      <c r="C917" s="46" t="s">
        <v>202</v>
      </c>
      <c r="D917" s="33">
        <v>437</v>
      </c>
      <c r="E917" s="33">
        <v>4830</v>
      </c>
      <c r="F917" s="48">
        <v>58.4</v>
      </c>
      <c r="G917" s="43">
        <v>87.4</v>
      </c>
      <c r="H917" s="35">
        <v>87</v>
      </c>
      <c r="J917" s="121" t="s">
        <v>686</v>
      </c>
    </row>
    <row r="918" spans="1:10" x14ac:dyDescent="0.2">
      <c r="B918" s="45"/>
      <c r="C918" s="32"/>
      <c r="D918" s="41"/>
      <c r="E918" s="41"/>
      <c r="F918" s="42"/>
      <c r="G918" s="43"/>
      <c r="H918" s="43"/>
      <c r="I918" s="36"/>
      <c r="J918" s="121"/>
    </row>
    <row r="919" spans="1:10" x14ac:dyDescent="0.2">
      <c r="A919" s="44" t="s">
        <v>388</v>
      </c>
      <c r="B919" s="31"/>
      <c r="C919" s="32" t="s">
        <v>202</v>
      </c>
      <c r="D919" s="33">
        <v>832</v>
      </c>
      <c r="E919" s="33">
        <v>8867</v>
      </c>
      <c r="F919" s="48">
        <v>98.7</v>
      </c>
      <c r="G919" s="35">
        <v>103.6</v>
      </c>
      <c r="H919" s="35">
        <v>99.8</v>
      </c>
      <c r="J919" s="121" t="s">
        <v>1540</v>
      </c>
    </row>
    <row r="920" spans="1:10" x14ac:dyDescent="0.2">
      <c r="A920" s="30"/>
      <c r="B920" s="31"/>
      <c r="C920" s="32"/>
      <c r="D920" s="41"/>
      <c r="E920" s="41"/>
      <c r="F920" s="42"/>
      <c r="G920" s="43"/>
      <c r="H920" s="43"/>
      <c r="I920" s="36"/>
      <c r="J920" s="121"/>
    </row>
    <row r="921" spans="1:10" x14ac:dyDescent="0.2">
      <c r="A921" s="44" t="s">
        <v>386</v>
      </c>
      <c r="B921" s="31"/>
      <c r="C921" s="32" t="s">
        <v>202</v>
      </c>
      <c r="D921" s="33">
        <v>273</v>
      </c>
      <c r="E921" s="33">
        <v>4725</v>
      </c>
      <c r="F921" s="48">
        <v>75.400000000000006</v>
      </c>
      <c r="G921" s="35">
        <v>70</v>
      </c>
      <c r="H921" s="35">
        <v>109.6</v>
      </c>
      <c r="J921" s="121" t="s">
        <v>687</v>
      </c>
    </row>
    <row r="922" spans="1:10" x14ac:dyDescent="0.2">
      <c r="A922" s="30"/>
      <c r="B922" s="31"/>
      <c r="C922" s="32"/>
      <c r="D922" s="41"/>
      <c r="E922" s="41"/>
      <c r="F922" s="42"/>
      <c r="G922" s="43"/>
      <c r="H922" s="43"/>
      <c r="I922" s="36"/>
      <c r="J922" s="121"/>
    </row>
    <row r="923" spans="1:10" x14ac:dyDescent="0.2">
      <c r="A923" s="44" t="s">
        <v>387</v>
      </c>
      <c r="B923" s="58"/>
      <c r="C923" s="32" t="s">
        <v>202</v>
      </c>
      <c r="D923" s="33">
        <v>468</v>
      </c>
      <c r="E923" s="33">
        <v>6483</v>
      </c>
      <c r="F923" s="48">
        <v>104.5</v>
      </c>
      <c r="G923" s="35">
        <v>95.5</v>
      </c>
      <c r="H923" s="35">
        <v>118.2</v>
      </c>
      <c r="J923" s="121" t="s">
        <v>688</v>
      </c>
    </row>
    <row r="924" spans="1:10" x14ac:dyDescent="0.2">
      <c r="A924" s="40"/>
      <c r="B924" s="58"/>
      <c r="C924" s="32"/>
      <c r="D924" s="41"/>
      <c r="E924" s="41"/>
      <c r="F924" s="42"/>
      <c r="G924" s="43"/>
      <c r="H924" s="43"/>
      <c r="J924" s="121"/>
    </row>
    <row r="925" spans="1:10" ht="12.75" x14ac:dyDescent="0.2">
      <c r="A925" s="13" t="s">
        <v>1429</v>
      </c>
      <c r="B925" s="45" t="s">
        <v>25</v>
      </c>
      <c r="C925" s="32" t="s">
        <v>254</v>
      </c>
      <c r="D925" s="33">
        <v>410</v>
      </c>
      <c r="E925" s="33">
        <v>3826</v>
      </c>
      <c r="F925" s="48">
        <v>110.5</v>
      </c>
      <c r="G925" s="35">
        <v>103.8</v>
      </c>
      <c r="H925" s="43">
        <v>105.1</v>
      </c>
      <c r="J925" s="121" t="s">
        <v>1430</v>
      </c>
    </row>
    <row r="926" spans="1:10" x14ac:dyDescent="0.2">
      <c r="A926" s="13" t="s">
        <v>31</v>
      </c>
      <c r="B926" s="45"/>
      <c r="C926" s="32"/>
      <c r="D926" s="41"/>
      <c r="E926" s="41"/>
      <c r="F926" s="42"/>
      <c r="G926" s="43"/>
      <c r="H926" s="43"/>
      <c r="J926" s="121" t="s">
        <v>99</v>
      </c>
    </row>
    <row r="927" spans="1:10" x14ac:dyDescent="0.2">
      <c r="B927" s="45"/>
      <c r="C927" s="32"/>
      <c r="D927" s="41"/>
      <c r="E927" s="41"/>
      <c r="F927" s="42"/>
      <c r="G927" s="43"/>
      <c r="H927" s="43"/>
      <c r="J927" s="121" t="s">
        <v>689</v>
      </c>
    </row>
    <row r="928" spans="1:10" x14ac:dyDescent="0.2">
      <c r="A928" s="13" t="s">
        <v>389</v>
      </c>
      <c r="B928" s="45"/>
      <c r="C928" s="32"/>
      <c r="D928" s="41"/>
      <c r="E928" s="41"/>
      <c r="F928" s="42"/>
      <c r="G928" s="43"/>
      <c r="H928" s="43"/>
      <c r="I928" s="36"/>
      <c r="J928" s="121" t="s">
        <v>690</v>
      </c>
    </row>
    <row r="929" spans="1:10" x14ac:dyDescent="0.2">
      <c r="A929" s="44" t="s">
        <v>390</v>
      </c>
      <c r="B929" s="40"/>
      <c r="C929" s="32" t="s">
        <v>202</v>
      </c>
      <c r="D929" s="59">
        <v>52</v>
      </c>
      <c r="E929" s="59">
        <v>552</v>
      </c>
      <c r="F929" s="48">
        <v>98.1</v>
      </c>
      <c r="G929" s="35">
        <v>104</v>
      </c>
      <c r="H929" s="35">
        <v>102.6</v>
      </c>
      <c r="J929" s="121" t="s">
        <v>691</v>
      </c>
    </row>
    <row r="930" spans="1:10" x14ac:dyDescent="0.2">
      <c r="A930" s="40"/>
      <c r="B930" s="40"/>
      <c r="C930" s="32"/>
      <c r="D930" s="41"/>
      <c r="E930" s="41"/>
      <c r="F930" s="42"/>
      <c r="G930" s="43"/>
      <c r="H930" s="43"/>
      <c r="I930" s="36"/>
      <c r="J930" s="121"/>
    </row>
    <row r="931" spans="1:10" ht="9" customHeight="1" x14ac:dyDescent="0.2">
      <c r="A931" s="44" t="s">
        <v>391</v>
      </c>
      <c r="B931" s="49"/>
      <c r="C931" s="32" t="s">
        <v>202</v>
      </c>
      <c r="D931" s="59">
        <v>58</v>
      </c>
      <c r="E931" s="33">
        <v>543</v>
      </c>
      <c r="F931" s="48">
        <v>131.80000000000001</v>
      </c>
      <c r="G931" s="35">
        <v>96.7</v>
      </c>
      <c r="H931" s="35">
        <v>112.2</v>
      </c>
      <c r="J931" s="121" t="s">
        <v>692</v>
      </c>
    </row>
    <row r="932" spans="1:10" x14ac:dyDescent="0.2">
      <c r="A932" s="30"/>
      <c r="B932" s="30"/>
      <c r="C932" s="32"/>
      <c r="D932" s="41"/>
      <c r="E932" s="41"/>
      <c r="F932" s="42"/>
      <c r="G932" s="43"/>
      <c r="H932" s="43"/>
      <c r="J932" s="121"/>
    </row>
    <row r="933" spans="1:10" x14ac:dyDescent="0.2">
      <c r="A933" s="30" t="s">
        <v>392</v>
      </c>
      <c r="B933" s="53"/>
      <c r="C933" s="32"/>
      <c r="D933" s="41"/>
      <c r="E933" s="41"/>
      <c r="F933" s="42"/>
      <c r="G933" s="43"/>
      <c r="H933" s="43"/>
      <c r="I933" s="36"/>
      <c r="J933" s="121" t="s">
        <v>1036</v>
      </c>
    </row>
    <row r="934" spans="1:10" x14ac:dyDescent="0.2">
      <c r="A934" s="44" t="s">
        <v>395</v>
      </c>
      <c r="B934" s="45"/>
      <c r="C934" s="32" t="s">
        <v>29</v>
      </c>
      <c r="D934" s="33">
        <v>808</v>
      </c>
      <c r="E934" s="33">
        <v>12865</v>
      </c>
      <c r="F934" s="48">
        <v>46.1</v>
      </c>
      <c r="G934" s="43">
        <v>65.599999999999994</v>
      </c>
      <c r="H934" s="35">
        <v>115</v>
      </c>
      <c r="J934" s="121" t="s">
        <v>1037</v>
      </c>
    </row>
    <row r="935" spans="1:10" x14ac:dyDescent="0.2">
      <c r="B935" s="45"/>
      <c r="C935" s="32"/>
      <c r="D935" s="41"/>
      <c r="E935" s="41"/>
      <c r="F935" s="42"/>
      <c r="G935" s="43"/>
      <c r="H935" s="43"/>
      <c r="J935" s="121"/>
    </row>
    <row r="936" spans="1:10" x14ac:dyDescent="0.2">
      <c r="A936" s="311" t="s">
        <v>157</v>
      </c>
      <c r="B936" s="110"/>
      <c r="C936" s="80"/>
      <c r="D936" s="41"/>
      <c r="E936" s="41"/>
      <c r="F936" s="42"/>
      <c r="G936" s="43"/>
      <c r="H936" s="43"/>
      <c r="I936" s="36"/>
      <c r="J936" s="121" t="s">
        <v>934</v>
      </c>
    </row>
    <row r="937" spans="1:10" x14ac:dyDescent="0.2">
      <c r="A937" s="309" t="s">
        <v>394</v>
      </c>
      <c r="B937" s="62"/>
      <c r="C937" s="32" t="s">
        <v>202</v>
      </c>
      <c r="D937" s="33">
        <v>1093</v>
      </c>
      <c r="E937" s="33">
        <v>20953</v>
      </c>
      <c r="F937" s="48">
        <v>141.19999999999999</v>
      </c>
      <c r="G937" s="35">
        <v>63.5</v>
      </c>
      <c r="H937" s="35">
        <v>95.1</v>
      </c>
      <c r="I937" s="36"/>
      <c r="J937" s="121" t="s">
        <v>933</v>
      </c>
    </row>
    <row r="938" spans="1:10" ht="11.25" customHeight="1" x14ac:dyDescent="0.2">
      <c r="A938" s="44"/>
      <c r="B938" s="62"/>
      <c r="C938" s="60"/>
      <c r="D938" s="81"/>
      <c r="E938" s="81"/>
      <c r="F938" s="34"/>
      <c r="G938" s="66"/>
      <c r="H938" s="36"/>
      <c r="I938" s="91"/>
      <c r="J938" s="121"/>
    </row>
    <row r="939" spans="1:10" x14ac:dyDescent="0.2">
      <c r="A939" s="369" t="s">
        <v>260</v>
      </c>
      <c r="B939" s="369"/>
      <c r="C939" s="369"/>
      <c r="D939" s="369"/>
      <c r="E939" s="369"/>
      <c r="F939" s="369"/>
      <c r="G939" s="369"/>
      <c r="H939" s="369"/>
      <c r="I939" s="369"/>
      <c r="J939" s="369"/>
    </row>
    <row r="940" spans="1:10" x14ac:dyDescent="0.2">
      <c r="A940" s="367" t="s">
        <v>1590</v>
      </c>
      <c r="B940" s="367"/>
      <c r="C940" s="367"/>
      <c r="D940" s="367"/>
      <c r="E940" s="367"/>
      <c r="F940" s="367"/>
      <c r="G940" s="367"/>
      <c r="H940" s="367"/>
      <c r="I940" s="367"/>
      <c r="J940" s="367"/>
    </row>
    <row r="941" spans="1:10" x14ac:dyDescent="0.2">
      <c r="C941" s="14"/>
      <c r="D941" s="14"/>
      <c r="E941" s="14"/>
      <c r="I941" s="36"/>
    </row>
    <row r="942" spans="1:10" x14ac:dyDescent="0.2">
      <c r="A942" s="13" t="s">
        <v>1025</v>
      </c>
      <c r="C942" s="32"/>
      <c r="D942" s="56"/>
      <c r="E942" s="33"/>
      <c r="F942" s="42"/>
      <c r="G942" s="35"/>
      <c r="H942" s="35"/>
      <c r="I942" s="36"/>
      <c r="J942" s="121" t="s">
        <v>1618</v>
      </c>
    </row>
    <row r="943" spans="1:10" ht="12.75" x14ac:dyDescent="0.2">
      <c r="A943" s="30" t="s">
        <v>1431</v>
      </c>
      <c r="B943" s="31" t="s">
        <v>25</v>
      </c>
      <c r="C943" s="32" t="s">
        <v>195</v>
      </c>
      <c r="D943" s="59">
        <v>113</v>
      </c>
      <c r="E943" s="33">
        <v>1171</v>
      </c>
      <c r="F943" s="42">
        <v>89.2</v>
      </c>
      <c r="G943" s="296">
        <v>97.1</v>
      </c>
      <c r="H943" s="35">
        <v>94.9</v>
      </c>
      <c r="I943" s="36"/>
      <c r="J943" s="121" t="s">
        <v>1619</v>
      </c>
    </row>
    <row r="944" spans="1:10" ht="9" customHeight="1" x14ac:dyDescent="0.2">
      <c r="A944" s="30"/>
      <c r="B944" s="31"/>
      <c r="C944" s="32"/>
      <c r="D944" s="56"/>
      <c r="E944" s="33"/>
      <c r="F944" s="42"/>
      <c r="G944" s="296"/>
      <c r="H944" s="35"/>
      <c r="I944" s="345"/>
      <c r="J944" s="121"/>
    </row>
    <row r="945" spans="1:10" ht="9" customHeight="1" x14ac:dyDescent="0.2">
      <c r="A945" s="30" t="s">
        <v>31</v>
      </c>
      <c r="B945" s="31"/>
      <c r="C945" s="32"/>
      <c r="D945" s="56"/>
      <c r="E945" s="33"/>
      <c r="F945" s="42"/>
      <c r="G945" s="296"/>
      <c r="H945" s="35"/>
      <c r="I945" s="108"/>
      <c r="J945" s="121" t="s">
        <v>1026</v>
      </c>
    </row>
    <row r="946" spans="1:10" x14ac:dyDescent="0.2">
      <c r="A946" s="30" t="s">
        <v>212</v>
      </c>
      <c r="B946" s="31"/>
      <c r="C946" s="32"/>
      <c r="D946" s="56"/>
      <c r="E946" s="33"/>
      <c r="F946" s="42"/>
      <c r="G946" s="296"/>
      <c r="H946" s="35"/>
      <c r="I946" s="36"/>
      <c r="J946" s="13"/>
    </row>
    <row r="947" spans="1:10" x14ac:dyDescent="0.2">
      <c r="A947" s="30" t="s">
        <v>1267</v>
      </c>
      <c r="B947" s="31"/>
      <c r="C947" s="32"/>
      <c r="D947" s="56"/>
      <c r="E947" s="33"/>
      <c r="F947" s="42"/>
      <c r="G947" s="296"/>
      <c r="H947" s="35"/>
      <c r="I947" s="36"/>
      <c r="J947" s="121" t="s">
        <v>1027</v>
      </c>
    </row>
    <row r="948" spans="1:10" x14ac:dyDescent="0.2">
      <c r="A948" s="30" t="s">
        <v>937</v>
      </c>
      <c r="B948" s="31"/>
      <c r="C948" s="32"/>
      <c r="D948" s="56"/>
      <c r="E948" s="33"/>
      <c r="F948" s="42"/>
      <c r="G948" s="296"/>
      <c r="H948" s="35"/>
      <c r="I948" s="36"/>
      <c r="J948" s="121" t="s">
        <v>1620</v>
      </c>
    </row>
    <row r="949" spans="1:10" x14ac:dyDescent="0.2">
      <c r="A949" s="44" t="s">
        <v>938</v>
      </c>
      <c r="B949" s="31"/>
      <c r="C949" s="32" t="s">
        <v>195</v>
      </c>
      <c r="D949" s="56">
        <v>81.599999999999994</v>
      </c>
      <c r="E949" s="33">
        <v>877</v>
      </c>
      <c r="F949" s="42">
        <v>77.5</v>
      </c>
      <c r="G949" s="296">
        <v>103.1</v>
      </c>
      <c r="H949" s="35">
        <v>87.2</v>
      </c>
      <c r="I949" s="36"/>
      <c r="J949" s="121" t="s">
        <v>1621</v>
      </c>
    </row>
    <row r="950" spans="1:10" ht="9" customHeight="1" x14ac:dyDescent="0.2">
      <c r="A950" s="30"/>
      <c r="B950" s="31"/>
      <c r="C950" s="32"/>
      <c r="D950" s="56"/>
      <c r="E950" s="33"/>
      <c r="F950" s="42"/>
      <c r="G950" s="296"/>
      <c r="H950" s="35"/>
      <c r="I950" s="36"/>
      <c r="J950" s="121"/>
    </row>
    <row r="951" spans="1:10" ht="12.75" x14ac:dyDescent="0.2">
      <c r="A951" s="30" t="s">
        <v>1432</v>
      </c>
      <c r="B951" s="31" t="s">
        <v>25</v>
      </c>
      <c r="C951" s="32" t="s">
        <v>195</v>
      </c>
      <c r="D951" s="56">
        <v>33.4</v>
      </c>
      <c r="E951" s="33">
        <v>424</v>
      </c>
      <c r="F951" s="48">
        <v>76.7</v>
      </c>
      <c r="G951" s="35">
        <v>74.3</v>
      </c>
      <c r="H951" s="35">
        <v>87</v>
      </c>
      <c r="J951" s="121" t="s">
        <v>1433</v>
      </c>
    </row>
    <row r="952" spans="1:10" ht="9" customHeight="1" x14ac:dyDescent="0.2">
      <c r="A952" s="27"/>
      <c r="B952" s="27"/>
      <c r="C952" s="107"/>
      <c r="D952" s="88"/>
      <c r="E952" s="88"/>
      <c r="F952" s="89"/>
      <c r="G952" s="43"/>
      <c r="H952" s="43"/>
      <c r="I952" s="36"/>
      <c r="J952" s="121"/>
    </row>
    <row r="953" spans="1:10" ht="12.75" x14ac:dyDescent="0.2">
      <c r="A953" s="30" t="s">
        <v>1434</v>
      </c>
      <c r="B953" s="31" t="s">
        <v>25</v>
      </c>
      <c r="C953" s="32" t="s">
        <v>202</v>
      </c>
      <c r="D953" s="33">
        <v>577</v>
      </c>
      <c r="E953" s="33">
        <v>5413</v>
      </c>
      <c r="F953" s="48">
        <v>120.7</v>
      </c>
      <c r="G953" s="35">
        <v>110.5</v>
      </c>
      <c r="H953" s="35">
        <v>115.9</v>
      </c>
      <c r="J953" s="121" t="s">
        <v>1435</v>
      </c>
    </row>
    <row r="954" spans="1:10" ht="9" customHeight="1" x14ac:dyDescent="0.2">
      <c r="A954" s="30"/>
      <c r="B954" s="31"/>
      <c r="C954" s="60"/>
      <c r="D954" s="81"/>
      <c r="E954" s="81"/>
      <c r="F954" s="34"/>
      <c r="G954" s="66"/>
      <c r="H954" s="66"/>
      <c r="J954" s="121"/>
    </row>
    <row r="955" spans="1:10" ht="32.1" customHeight="1" x14ac:dyDescent="0.2">
      <c r="A955" s="382" t="s">
        <v>1436</v>
      </c>
      <c r="B955" s="382"/>
      <c r="C955" s="382"/>
      <c r="D955" s="382"/>
      <c r="E955" s="382"/>
      <c r="F955" s="382"/>
      <c r="G955" s="382"/>
      <c r="H955" s="382"/>
      <c r="I955" s="382"/>
      <c r="J955" s="382"/>
    </row>
    <row r="956" spans="1:10" ht="33.75" customHeight="1" x14ac:dyDescent="0.2">
      <c r="A956" s="383" t="s">
        <v>1437</v>
      </c>
      <c r="B956" s="383"/>
      <c r="C956" s="383"/>
      <c r="D956" s="383"/>
      <c r="E956" s="383"/>
      <c r="F956" s="383"/>
      <c r="G956" s="383"/>
      <c r="H956" s="383"/>
      <c r="I956" s="383"/>
      <c r="J956" s="383"/>
    </row>
    <row r="957" spans="1:10" ht="12.75" x14ac:dyDescent="0.2">
      <c r="A957" s="116" t="str">
        <f>$A$1 &amp; " (dok.)"</f>
        <v>TABL. 1. PRODUKCJA WAŻNIEJSZYCH WYROBÓW PRZEMYSŁOWYCH W LISTOPADZIE 2018 r. (dok.)</v>
      </c>
      <c r="C957" s="14"/>
      <c r="D957" s="14"/>
    </row>
    <row r="958" spans="1:10" ht="12.75" x14ac:dyDescent="0.2">
      <c r="A958" s="117" t="str">
        <f>$A$2 &amp; " (cont.)"</f>
        <v>TABL. 1. PRODUCTION OF MAJOR INDUSTRIAL PRODUCTS IN NOVEMBER 2018 (cont.)</v>
      </c>
      <c r="B958" s="15"/>
    </row>
    <row r="959" spans="1:10" x14ac:dyDescent="0.2">
      <c r="A959" s="370" t="str">
        <f>$A$3</f>
        <v>WYROBY
wg Polskiej Klasyfikacji 
Wyrobów i Usług (PKWiU) / PRODPOL</v>
      </c>
      <c r="B959" s="371"/>
      <c r="C959" s="376" t="str">
        <f>$C$3</f>
        <v xml:space="preserve">Jednostka
miary  </v>
      </c>
      <c r="D959" s="16"/>
      <c r="E959" s="17"/>
      <c r="F959" s="18">
        <f>$F$3</f>
        <v>2018</v>
      </c>
      <c r="G959" s="19"/>
      <c r="H959" s="20"/>
      <c r="I959" s="21"/>
      <c r="J959" s="378" t="str">
        <f>$J$3</f>
        <v xml:space="preserve">PRODUCTS                                                                    by Polish Classification of Products and Services (PKWiU)/PRODPOL </v>
      </c>
    </row>
    <row r="960" spans="1:10" x14ac:dyDescent="0.2">
      <c r="A960" s="372"/>
      <c r="B960" s="373"/>
      <c r="C960" s="377"/>
      <c r="D960" s="22" t="str">
        <f>$D$4</f>
        <v>XI</v>
      </c>
      <c r="E960" s="22" t="str">
        <f>$E$4</f>
        <v>I-XI</v>
      </c>
      <c r="F960" s="23" t="str">
        <f>$F$4</f>
        <v>XI</v>
      </c>
      <c r="G960" s="19"/>
      <c r="H960" s="349" t="str">
        <f>$H$4</f>
        <v>I-XI</v>
      </c>
      <c r="I960" s="24"/>
      <c r="J960" s="379"/>
    </row>
    <row r="961" spans="1:10" ht="22.5" x14ac:dyDescent="0.2">
      <c r="A961" s="374"/>
      <c r="B961" s="375"/>
      <c r="C961" s="128" t="str">
        <f>$C$5</f>
        <v>Measure-ment unit</v>
      </c>
      <c r="D961" s="25" t="str">
        <f>$D$5</f>
        <v>Liczby
bezwzględne</v>
      </c>
      <c r="E961" s="82"/>
      <c r="F961" s="25" t="str">
        <f>$F$5</f>
        <v>XI 2017=100</v>
      </c>
      <c r="G961" s="25" t="str">
        <f>$G$5</f>
        <v>X 2018=100</v>
      </c>
      <c r="H961" s="349" t="str">
        <f>$H$5</f>
        <v>I-XI 2017=100</v>
      </c>
      <c r="I961" s="26"/>
      <c r="J961" s="380"/>
    </row>
    <row r="962" spans="1:10" x14ac:dyDescent="0.2">
      <c r="A962" s="44"/>
      <c r="B962" s="62"/>
      <c r="C962" s="60"/>
      <c r="D962" s="81"/>
      <c r="E962" s="81"/>
      <c r="F962" s="34"/>
      <c r="G962" s="66"/>
      <c r="H962" s="36"/>
      <c r="I962" s="91"/>
      <c r="J962" s="121"/>
    </row>
    <row r="963" spans="1:10" x14ac:dyDescent="0.2">
      <c r="A963" s="369" t="s">
        <v>1139</v>
      </c>
      <c r="B963" s="369"/>
      <c r="C963" s="369"/>
      <c r="D963" s="369"/>
      <c r="E963" s="369"/>
      <c r="F963" s="369"/>
      <c r="G963" s="369"/>
      <c r="H963" s="369"/>
      <c r="I963" s="369"/>
      <c r="J963" s="369"/>
    </row>
    <row r="964" spans="1:10" x14ac:dyDescent="0.2">
      <c r="A964" s="367" t="s">
        <v>1591</v>
      </c>
      <c r="B964" s="367"/>
      <c r="C964" s="367"/>
      <c r="D964" s="367"/>
      <c r="E964" s="367"/>
      <c r="F964" s="367"/>
      <c r="G964" s="367"/>
      <c r="H964" s="367"/>
      <c r="I964" s="367"/>
      <c r="J964" s="367"/>
    </row>
    <row r="965" spans="1:10" x14ac:dyDescent="0.2">
      <c r="C965" s="14"/>
      <c r="D965" s="14"/>
      <c r="E965" s="14"/>
      <c r="I965" s="36"/>
    </row>
    <row r="966" spans="1:10" x14ac:dyDescent="0.2">
      <c r="A966" s="30" t="s">
        <v>55</v>
      </c>
      <c r="B966" s="31"/>
      <c r="C966" s="32"/>
      <c r="D966" s="41"/>
      <c r="E966" s="41"/>
      <c r="F966" s="42"/>
      <c r="G966" s="43"/>
      <c r="H966" s="43"/>
      <c r="I966" s="36"/>
      <c r="J966" s="121" t="s">
        <v>693</v>
      </c>
    </row>
    <row r="967" spans="1:10" x14ac:dyDescent="0.2">
      <c r="A967" s="44" t="s">
        <v>1613</v>
      </c>
      <c r="B967" s="31"/>
      <c r="C967" s="32" t="s">
        <v>202</v>
      </c>
      <c r="D967" s="33">
        <v>19657</v>
      </c>
      <c r="E967" s="33">
        <v>188058</v>
      </c>
      <c r="F967" s="42">
        <v>125.9</v>
      </c>
      <c r="G967" s="35">
        <v>91.1</v>
      </c>
      <c r="H967" s="35">
        <v>119.7</v>
      </c>
      <c r="J967" s="121" t="s">
        <v>694</v>
      </c>
    </row>
    <row r="968" spans="1:10" x14ac:dyDescent="0.2">
      <c r="A968" s="40"/>
      <c r="B968" s="40"/>
      <c r="C968" s="32"/>
      <c r="D968" s="41"/>
      <c r="E968" s="41"/>
      <c r="F968" s="42"/>
      <c r="G968" s="43"/>
      <c r="H968" s="43"/>
      <c r="J968" s="121"/>
    </row>
    <row r="969" spans="1:10" x14ac:dyDescent="0.2">
      <c r="A969" s="40" t="s">
        <v>86</v>
      </c>
      <c r="B969" s="58"/>
      <c r="C969" s="32"/>
      <c r="D969" s="41"/>
      <c r="E969" s="41"/>
      <c r="F969" s="42"/>
      <c r="G969" s="43"/>
      <c r="H969" s="43"/>
      <c r="J969" s="121" t="s">
        <v>1038</v>
      </c>
    </row>
    <row r="970" spans="1:10" x14ac:dyDescent="0.2">
      <c r="A970" s="40" t="s">
        <v>397</v>
      </c>
      <c r="B970" s="58"/>
      <c r="C970" s="32"/>
      <c r="D970" s="41"/>
      <c r="E970" s="41"/>
      <c r="F970" s="42"/>
      <c r="G970" s="43"/>
      <c r="H970" s="43"/>
      <c r="I970" s="36"/>
      <c r="J970" s="121" t="s">
        <v>1542</v>
      </c>
    </row>
    <row r="971" spans="1:10" x14ac:dyDescent="0.2">
      <c r="A971" s="309" t="s">
        <v>398</v>
      </c>
      <c r="B971" s="58"/>
      <c r="C971" s="32" t="s">
        <v>202</v>
      </c>
      <c r="D971" s="33">
        <v>4269</v>
      </c>
      <c r="E971" s="33">
        <v>48845</v>
      </c>
      <c r="F971" s="48">
        <v>89</v>
      </c>
      <c r="G971" s="35">
        <v>84.2</v>
      </c>
      <c r="H971" s="35">
        <v>101.4</v>
      </c>
      <c r="J971" s="121" t="s">
        <v>695</v>
      </c>
    </row>
    <row r="972" spans="1:10" ht="11.25" customHeight="1" x14ac:dyDescent="0.2">
      <c r="A972" s="44"/>
      <c r="B972" s="40"/>
      <c r="C972" s="60"/>
      <c r="D972" s="81"/>
      <c r="E972" s="81"/>
      <c r="F972" s="34"/>
      <c r="G972" s="66"/>
      <c r="H972" s="66"/>
      <c r="J972" s="121"/>
    </row>
    <row r="973" spans="1:10" ht="9" customHeight="1" x14ac:dyDescent="0.2">
      <c r="A973" s="381" t="s">
        <v>1592</v>
      </c>
      <c r="B973" s="381"/>
      <c r="C973" s="381"/>
      <c r="D973" s="381"/>
      <c r="E973" s="381"/>
      <c r="F973" s="381"/>
      <c r="G973" s="381"/>
      <c r="H973" s="381"/>
      <c r="I973" s="381"/>
      <c r="J973" s="381"/>
    </row>
    <row r="974" spans="1:10" x14ac:dyDescent="0.2">
      <c r="A974" s="40"/>
      <c r="B974" s="40"/>
      <c r="C974" s="40"/>
      <c r="D974" s="39"/>
      <c r="E974" s="39"/>
      <c r="F974" s="39"/>
      <c r="I974" s="36"/>
    </row>
    <row r="975" spans="1:10" x14ac:dyDescent="0.2">
      <c r="A975" s="40" t="s">
        <v>201</v>
      </c>
      <c r="B975" s="53"/>
      <c r="C975" s="46"/>
      <c r="D975" s="51"/>
      <c r="E975" s="33"/>
      <c r="F975" s="42"/>
      <c r="G975" s="35"/>
      <c r="H975" s="35"/>
      <c r="I975" s="36"/>
      <c r="J975" s="121" t="s">
        <v>696</v>
      </c>
    </row>
    <row r="976" spans="1:10" x14ac:dyDescent="0.2">
      <c r="A976" s="44" t="s">
        <v>399</v>
      </c>
      <c r="B976" s="53"/>
      <c r="C976" s="46" t="s">
        <v>202</v>
      </c>
      <c r="D976" s="72">
        <v>167</v>
      </c>
      <c r="E976" s="33">
        <v>1698</v>
      </c>
      <c r="F976" s="42">
        <v>98.8</v>
      </c>
      <c r="G976" s="35">
        <v>79.900000000000006</v>
      </c>
      <c r="H976" s="35">
        <v>98.5</v>
      </c>
      <c r="I976" s="36"/>
      <c r="J976" s="121"/>
    </row>
    <row r="977" spans="1:10" x14ac:dyDescent="0.2">
      <c r="A977" s="44"/>
      <c r="B977" s="53"/>
      <c r="C977" s="46"/>
      <c r="D977" s="51"/>
      <c r="E977" s="33"/>
      <c r="F977" s="42"/>
      <c r="G977" s="35"/>
      <c r="H977" s="35"/>
      <c r="I977" s="344"/>
      <c r="J977" s="121"/>
    </row>
    <row r="978" spans="1:10" x14ac:dyDescent="0.2">
      <c r="A978" s="44" t="s">
        <v>400</v>
      </c>
      <c r="B978" s="53"/>
      <c r="C978" s="46" t="s">
        <v>202</v>
      </c>
      <c r="D978" s="51">
        <v>221</v>
      </c>
      <c r="E978" s="33">
        <v>2260</v>
      </c>
      <c r="F978" s="42">
        <v>108.9</v>
      </c>
      <c r="G978" s="35">
        <v>60.4</v>
      </c>
      <c r="H978" s="35">
        <v>96.6</v>
      </c>
      <c r="J978" s="121" t="s">
        <v>697</v>
      </c>
    </row>
    <row r="979" spans="1:10" x14ac:dyDescent="0.2">
      <c r="A979" s="30"/>
      <c r="B979" s="64"/>
      <c r="C979" s="46"/>
      <c r="D979" s="42"/>
      <c r="E979" s="41"/>
      <c r="F979" s="42"/>
      <c r="G979" s="43"/>
      <c r="H979" s="43"/>
      <c r="I979" s="36"/>
      <c r="J979" s="121"/>
    </row>
    <row r="980" spans="1:10" ht="12.75" x14ac:dyDescent="0.2">
      <c r="A980" s="30" t="s">
        <v>1028</v>
      </c>
      <c r="B980" s="63" t="s">
        <v>25</v>
      </c>
      <c r="C980" s="46" t="s">
        <v>195</v>
      </c>
      <c r="D980" s="47">
        <v>69.3</v>
      </c>
      <c r="E980" s="33">
        <v>768</v>
      </c>
      <c r="F980" s="48">
        <v>101.1</v>
      </c>
      <c r="G980" s="35">
        <v>101.9</v>
      </c>
      <c r="H980" s="35">
        <v>93.5</v>
      </c>
      <c r="J980" s="121" t="s">
        <v>1029</v>
      </c>
    </row>
    <row r="981" spans="1:10" x14ac:dyDescent="0.2">
      <c r="A981" s="62"/>
      <c r="B981" s="62"/>
      <c r="C981" s="60"/>
      <c r="D981" s="39"/>
      <c r="E981" s="39"/>
      <c r="F981" s="39"/>
      <c r="I981" s="344"/>
    </row>
    <row r="982" spans="1:10" x14ac:dyDescent="0.2">
      <c r="A982" s="381" t="s">
        <v>877</v>
      </c>
      <c r="B982" s="381"/>
      <c r="C982" s="381"/>
      <c r="D982" s="381"/>
      <c r="E982" s="381"/>
      <c r="F982" s="381"/>
      <c r="G982" s="381"/>
      <c r="H982" s="381"/>
      <c r="I982" s="381"/>
      <c r="J982" s="381"/>
    </row>
    <row r="983" spans="1:10" x14ac:dyDescent="0.2">
      <c r="A983" s="30"/>
      <c r="B983" s="14"/>
      <c r="C983" s="14"/>
      <c r="D983" s="39"/>
      <c r="E983" s="39"/>
      <c r="F983" s="39"/>
    </row>
    <row r="984" spans="1:10" x14ac:dyDescent="0.2">
      <c r="A984" s="13" t="s">
        <v>203</v>
      </c>
      <c r="B984" s="45"/>
      <c r="C984" s="46"/>
      <c r="D984" s="111"/>
      <c r="E984" s="33"/>
      <c r="F984" s="66"/>
      <c r="G984" s="43"/>
      <c r="H984" s="43"/>
      <c r="J984" s="121" t="s">
        <v>698</v>
      </c>
    </row>
    <row r="985" spans="1:10" x14ac:dyDescent="0.2">
      <c r="A985" s="44" t="s">
        <v>401</v>
      </c>
      <c r="B985" s="45"/>
      <c r="C985" s="46" t="s">
        <v>195</v>
      </c>
      <c r="D985" s="111">
        <v>1785</v>
      </c>
      <c r="E985" s="33">
        <v>17230</v>
      </c>
      <c r="F985" s="66">
        <v>102.4</v>
      </c>
      <c r="G985" s="35">
        <v>97</v>
      </c>
      <c r="H985" s="35">
        <v>100.9</v>
      </c>
      <c r="I985" s="14"/>
      <c r="J985" s="121"/>
    </row>
    <row r="986" spans="1:10" x14ac:dyDescent="0.2">
      <c r="A986" s="13" t="s">
        <v>138</v>
      </c>
      <c r="B986" s="45"/>
      <c r="C986" s="46"/>
      <c r="D986" s="112"/>
      <c r="E986" s="33"/>
      <c r="F986" s="35"/>
      <c r="G986" s="43"/>
      <c r="H986" s="43"/>
      <c r="I986" s="344"/>
      <c r="J986" s="121"/>
    </row>
    <row r="987" spans="1:10" x14ac:dyDescent="0.2">
      <c r="A987" s="13" t="s">
        <v>402</v>
      </c>
      <c r="B987" s="45"/>
      <c r="C987" s="46"/>
      <c r="D987" s="43"/>
      <c r="E987" s="43"/>
      <c r="F987" s="43"/>
      <c r="G987" s="43"/>
      <c r="H987" s="43"/>
      <c r="I987" s="14"/>
      <c r="J987" s="121"/>
    </row>
    <row r="988" spans="1:10" ht="12.75" x14ac:dyDescent="0.2">
      <c r="A988" s="13" t="s">
        <v>1030</v>
      </c>
      <c r="B988" s="45" t="s">
        <v>25</v>
      </c>
      <c r="C988" s="46" t="s">
        <v>195</v>
      </c>
      <c r="D988" s="112">
        <v>360</v>
      </c>
      <c r="E988" s="33">
        <v>3499</v>
      </c>
      <c r="F988" s="35">
        <v>111.5</v>
      </c>
      <c r="G988" s="35">
        <v>91.6</v>
      </c>
      <c r="H988" s="43">
        <v>107.5</v>
      </c>
      <c r="I988" s="14"/>
      <c r="J988" s="121" t="s">
        <v>1031</v>
      </c>
    </row>
    <row r="989" spans="1:10" x14ac:dyDescent="0.2">
      <c r="A989" s="30"/>
      <c r="B989" s="30"/>
      <c r="C989" s="43"/>
      <c r="D989" s="41"/>
      <c r="E989" s="41"/>
      <c r="F989" s="41"/>
      <c r="G989" s="43"/>
      <c r="H989" s="43"/>
      <c r="J989" s="121"/>
    </row>
    <row r="990" spans="1:10" x14ac:dyDescent="0.2">
      <c r="A990" s="40" t="s">
        <v>53</v>
      </c>
      <c r="B990" s="30"/>
      <c r="C990" s="43"/>
      <c r="D990" s="39"/>
      <c r="E990" s="41"/>
      <c r="F990" s="39"/>
      <c r="G990" s="43"/>
      <c r="H990" s="43"/>
      <c r="I990" s="36"/>
      <c r="J990" s="121"/>
    </row>
    <row r="991" spans="1:10" x14ac:dyDescent="0.2">
      <c r="A991" s="44" t="s">
        <v>403</v>
      </c>
      <c r="B991" s="40"/>
      <c r="C991" s="46" t="s">
        <v>195</v>
      </c>
      <c r="D991" s="111">
        <v>427</v>
      </c>
      <c r="E991" s="33">
        <v>4215</v>
      </c>
      <c r="F991" s="14">
        <v>108.9</v>
      </c>
      <c r="G991" s="35">
        <v>99.8</v>
      </c>
      <c r="H991" s="35">
        <v>108.4</v>
      </c>
      <c r="I991" s="14"/>
      <c r="J991" s="121" t="s">
        <v>1543</v>
      </c>
    </row>
    <row r="992" spans="1:10" x14ac:dyDescent="0.2">
      <c r="A992" s="40"/>
      <c r="B992" s="40"/>
      <c r="C992" s="46"/>
      <c r="D992" s="41"/>
      <c r="E992" s="41"/>
      <c r="F992" s="41"/>
      <c r="G992" s="43"/>
      <c r="H992" s="43"/>
      <c r="I992" s="14"/>
      <c r="J992" s="121"/>
    </row>
    <row r="993" spans="1:10" x14ac:dyDescent="0.2">
      <c r="A993" s="13" t="s">
        <v>53</v>
      </c>
      <c r="B993" s="45"/>
      <c r="C993" s="46"/>
      <c r="D993" s="43"/>
      <c r="E993" s="43"/>
      <c r="F993" s="43"/>
      <c r="G993" s="43"/>
      <c r="H993" s="43"/>
      <c r="I993" s="14"/>
      <c r="J993" s="121"/>
    </row>
    <row r="994" spans="1:10" ht="12.75" x14ac:dyDescent="0.2">
      <c r="A994" s="13" t="s">
        <v>1032</v>
      </c>
      <c r="B994" s="45" t="s">
        <v>25</v>
      </c>
      <c r="C994" s="46" t="s">
        <v>195</v>
      </c>
      <c r="D994" s="41">
        <v>678</v>
      </c>
      <c r="E994" s="41">
        <v>6366</v>
      </c>
      <c r="F994" s="41">
        <v>125.6</v>
      </c>
      <c r="G994" s="43">
        <v>102.6</v>
      </c>
      <c r="H994" s="35">
        <v>115.8</v>
      </c>
      <c r="J994" s="121" t="s">
        <v>1544</v>
      </c>
    </row>
    <row r="995" spans="1:10" x14ac:dyDescent="0.2">
      <c r="B995" s="45"/>
      <c r="C995" s="46"/>
      <c r="D995" s="42"/>
      <c r="E995" s="41"/>
      <c r="F995" s="39"/>
      <c r="G995" s="43"/>
      <c r="H995" s="43"/>
      <c r="J995" s="121"/>
    </row>
    <row r="996" spans="1:10" x14ac:dyDescent="0.2">
      <c r="A996" s="13" t="s">
        <v>53</v>
      </c>
      <c r="B996" s="45"/>
      <c r="C996" s="46"/>
      <c r="D996" s="42"/>
      <c r="E996" s="41"/>
      <c r="F996" s="39"/>
      <c r="G996" s="43"/>
      <c r="H996" s="43"/>
      <c r="I996" s="36"/>
      <c r="J996" s="244" t="s">
        <v>1548</v>
      </c>
    </row>
    <row r="997" spans="1:10" ht="12.75" x14ac:dyDescent="0.2">
      <c r="A997" s="13" t="s">
        <v>1033</v>
      </c>
      <c r="B997" s="45" t="s">
        <v>25</v>
      </c>
      <c r="C997" s="46" t="s">
        <v>195</v>
      </c>
      <c r="D997" s="51">
        <v>2631</v>
      </c>
      <c r="E997" s="33">
        <v>28437</v>
      </c>
      <c r="F997" s="34">
        <v>105.1</v>
      </c>
      <c r="G997" s="43">
        <v>93.5</v>
      </c>
      <c r="H997" s="35">
        <v>116.1</v>
      </c>
      <c r="J997" s="244" t="s">
        <v>1549</v>
      </c>
    </row>
    <row r="998" spans="1:10" x14ac:dyDescent="0.2">
      <c r="A998" s="40"/>
      <c r="B998" s="40"/>
      <c r="C998" s="60"/>
      <c r="D998" s="39"/>
      <c r="E998" s="39"/>
      <c r="F998" s="39"/>
      <c r="I998" s="348"/>
    </row>
    <row r="999" spans="1:10" x14ac:dyDescent="0.2">
      <c r="A999" s="384" t="s">
        <v>1593</v>
      </c>
      <c r="B999" s="384"/>
      <c r="C999" s="384"/>
      <c r="D999" s="384"/>
      <c r="E999" s="384"/>
      <c r="F999" s="384"/>
      <c r="G999" s="384"/>
      <c r="H999" s="384"/>
      <c r="I999" s="384"/>
      <c r="J999" s="384"/>
    </row>
    <row r="1000" spans="1:10" x14ac:dyDescent="0.2">
      <c r="A1000" s="389" t="s">
        <v>1268</v>
      </c>
      <c r="B1000" s="389"/>
      <c r="C1000" s="389"/>
      <c r="D1000" s="389"/>
      <c r="E1000" s="389"/>
      <c r="F1000" s="389"/>
      <c r="G1000" s="389"/>
      <c r="H1000" s="389"/>
      <c r="I1000" s="389"/>
      <c r="J1000" s="389"/>
    </row>
    <row r="1001" spans="1:10" x14ac:dyDescent="0.2">
      <c r="A1001" s="113"/>
      <c r="B1001" s="40"/>
      <c r="C1001" s="60"/>
      <c r="D1001" s="39"/>
      <c r="E1001" s="39"/>
      <c r="F1001" s="39"/>
    </row>
    <row r="1002" spans="1:10" ht="12.75" x14ac:dyDescent="0.2">
      <c r="A1002" s="13" t="s">
        <v>1034</v>
      </c>
      <c r="B1002" s="13" t="s">
        <v>25</v>
      </c>
      <c r="C1002" s="46" t="s">
        <v>20</v>
      </c>
      <c r="D1002" s="51">
        <v>14603</v>
      </c>
      <c r="E1002" s="33">
        <v>154712</v>
      </c>
      <c r="F1002" s="42">
        <v>98.3</v>
      </c>
      <c r="G1002" s="43">
        <v>100.7</v>
      </c>
      <c r="H1002" s="43">
        <v>99.6</v>
      </c>
      <c r="J1002" s="121" t="s">
        <v>1035</v>
      </c>
    </row>
    <row r="1003" spans="1:10" x14ac:dyDescent="0.2">
      <c r="C1003" s="60"/>
      <c r="D1003" s="39"/>
      <c r="E1003" s="39"/>
      <c r="F1003" s="39"/>
      <c r="I1003" s="91"/>
    </row>
    <row r="1004" spans="1:10" ht="45" customHeight="1" x14ac:dyDescent="0.2">
      <c r="A1004" s="382" t="s">
        <v>1271</v>
      </c>
      <c r="B1004" s="382"/>
      <c r="C1004" s="382"/>
      <c r="D1004" s="382"/>
      <c r="E1004" s="382"/>
      <c r="F1004" s="382"/>
      <c r="G1004" s="382"/>
      <c r="H1004" s="382"/>
      <c r="I1004" s="382"/>
      <c r="J1004" s="382"/>
    </row>
    <row r="1005" spans="1:10" ht="45" customHeight="1" x14ac:dyDescent="0.2">
      <c r="A1005" s="383" t="s">
        <v>1269</v>
      </c>
      <c r="B1005" s="383"/>
      <c r="C1005" s="383"/>
      <c r="D1005" s="383"/>
      <c r="E1005" s="383"/>
      <c r="F1005" s="383"/>
      <c r="G1005" s="383"/>
      <c r="H1005" s="383"/>
      <c r="I1005" s="383"/>
      <c r="J1005" s="383"/>
    </row>
    <row r="1006" spans="1:10" ht="45" customHeight="1" x14ac:dyDescent="0.2">
      <c r="A1006" s="114"/>
      <c r="B1006" s="115"/>
      <c r="C1006" s="115"/>
      <c r="D1006" s="115"/>
      <c r="E1006" s="115"/>
      <c r="F1006" s="115"/>
    </row>
    <row r="1007" spans="1:10" x14ac:dyDescent="0.2">
      <c r="A1007" s="114"/>
      <c r="F1007" s="13"/>
    </row>
    <row r="1008" spans="1:10" x14ac:dyDescent="0.2">
      <c r="I1008" s="91"/>
    </row>
    <row r="1009" spans="9:9" x14ac:dyDescent="0.2">
      <c r="I1009" s="93"/>
    </row>
  </sheetData>
  <customSheetViews>
    <customSheetView guid="{016EB30E-1EFF-415E-92C6-8F137CD49C13}" scale="120" showPageBreaks="1" fitToPage="1" printArea="1">
      <pane ySplit="5" topLeftCell="A6" activePane="bottomLeft" state="frozen"/>
      <selection pane="bottomLeft" activeCell="K426" sqref="K4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F3D749CF-5D45-4104-97E7-0E02C1BC5527}" scale="120" showPageBreaks="1" topLeftCell="A173">
      <selection activeCell="D192" sqref="D192"/>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BE08010D-4EAC-4BBE-9A44-AF93E15F3087}" scale="120" showPageBreaks="1" topLeftCell="A697">
      <selection activeCell="M784" sqref="M784"/>
      <pageMargins left="0.39370078740157483" right="0.39370078740157483" top="0.59055118110236227" bottom="0.78740157480314965" header="0.51181102362204722" footer="0.51181102362204722"/>
      <pageSetup paperSize="9" orientation="portrait" r:id="rId3"/>
      <headerFooter alignWithMargins="0"/>
    </customSheetView>
    <customSheetView guid="{8435F3D9-0D06-4403-9979-E0A583A54342}" scale="160" showPageBreaks="1" view="pageBreakPreview">
      <pane ySplit="6" topLeftCell="A160" activePane="bottomLeft" state="frozen"/>
      <selection pane="bottomLeft" activeCell="A178" sqref="A178:XFD178"/>
      <pageMargins left="0.19685039370078741" right="0.19685039370078741" top="0.59055118110236227" bottom="0.78740157480314965" header="0.51181102362204722" footer="0.51181102362204722"/>
      <pageSetup paperSize="9" scale="10" orientation="portrait" r:id="rId4"/>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7"/>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8"/>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9"/>
      <headerFooter alignWithMargins="0"/>
    </customSheetView>
    <customSheetView guid="{686034B6-7771-4A9B-8C46-6ADE77575C7A}" scale="120" showPageBreaks="1" topLeftCell="A990">
      <selection activeCell="L1001" sqref="L1001"/>
      <pageMargins left="0.39370078740157483" right="0.39370078740157483" top="0.59055118110236227" bottom="0.78740157480314965" header="0.51181102362204722" footer="0.51181102362204722"/>
      <pageSetup paperSize="9" orientation="portrait" r:id="rId10"/>
      <headerFooter alignWithMargins="0"/>
    </customSheetView>
    <customSheetView guid="{9AA49C1C-F3BB-478F-941B-3BB2D32CDE03}" scale="120" fitToPage="1" topLeftCell="A647">
      <selection activeCell="K674" sqref="K67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11"/>
      <headerFooter alignWithMargins="0">
        <oddHeader>&amp;C-&amp;P&amp;'-</oddHeader>
      </headerFooter>
    </customSheetView>
    <customSheetView guid="{ED491F12-4925-458C-BBD5-C4367C83C5EA}" scale="120" showPageBreaks="1" fitToPage="1" printArea="1">
      <pane ySplit="5" topLeftCell="A791" activePane="bottomLeft" state="frozen"/>
      <selection pane="bottomLeft" activeCell="L805" sqref="L80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2"/>
      <headerFooter alignWithMargins="0">
        <oddHeader>&amp;C-&amp;P&amp;'-</oddHeader>
      </headerFooter>
    </customSheetView>
    <customSheetView guid="{FD74754C-93E4-4D6A-8821-363840CAD7E4}" showPageBreaks="1" topLeftCell="A889">
      <selection activeCell="K904" sqref="K904"/>
      <pageMargins left="0.39370078740157483" right="0.39370078740157483" top="0.59055118110236227" bottom="0.78740157480314965" header="0.51181102362204722" footer="0.51181102362204722"/>
      <pageSetup paperSize="9" orientation="portrait" r:id="rId13"/>
      <headerFooter alignWithMargins="0"/>
    </customSheetView>
    <customSheetView guid="{5DD4B24F-877B-41E4-AF8D-7E2C67C77345}" scale="120" showPageBreaks="1">
      <pane ySplit="5" topLeftCell="A974" activePane="bottomLeft" state="frozen"/>
      <selection pane="bottomLeft" activeCell="Q986" sqref="Q986"/>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4"/>
      <headerFooter alignWithMargins="0">
        <oddHeader>&amp;C-&amp;P&amp;'-</oddHeader>
      </headerFooter>
    </customSheetView>
  </customSheetViews>
  <mergeCells count="118">
    <mergeCell ref="A892:B894"/>
    <mergeCell ref="A759:B761"/>
    <mergeCell ref="C892:C893"/>
    <mergeCell ref="A819:J819"/>
    <mergeCell ref="A689:J689"/>
    <mergeCell ref="A627:B629"/>
    <mergeCell ref="A160:J160"/>
    <mergeCell ref="A175:J175"/>
    <mergeCell ref="A180:J180"/>
    <mergeCell ref="A221:J221"/>
    <mergeCell ref="A345:J345"/>
    <mergeCell ref="A346:J346"/>
    <mergeCell ref="A415:J415"/>
    <mergeCell ref="A416:J416"/>
    <mergeCell ref="A623:J623"/>
    <mergeCell ref="A483:J483"/>
    <mergeCell ref="A484:J484"/>
    <mergeCell ref="A487:B489"/>
    <mergeCell ref="A525:J525"/>
    <mergeCell ref="A532:J532"/>
    <mergeCell ref="C487:C488"/>
    <mergeCell ref="J487:J489"/>
    <mergeCell ref="A593:J593"/>
    <mergeCell ref="A368:J368"/>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1004:J1004"/>
    <mergeCell ref="A1005:J1005"/>
    <mergeCell ref="J419:J421"/>
    <mergeCell ref="J557:J559"/>
    <mergeCell ref="J627:J629"/>
    <mergeCell ref="J759:J761"/>
    <mergeCell ref="J823:J825"/>
    <mergeCell ref="J892:J894"/>
    <mergeCell ref="A631:J631"/>
    <mergeCell ref="A940:J940"/>
    <mergeCell ref="A973:J973"/>
    <mergeCell ref="A982:J982"/>
    <mergeCell ref="A999:J999"/>
    <mergeCell ref="A1000:J1000"/>
    <mergeCell ref="A896:J896"/>
    <mergeCell ref="A956:J956"/>
    <mergeCell ref="A939:J939"/>
    <mergeCell ref="A690:J690"/>
    <mergeCell ref="A423:J423"/>
    <mergeCell ref="A524:J524"/>
    <mergeCell ref="A697:J697"/>
    <mergeCell ref="A776:J776"/>
    <mergeCell ref="A491:J491"/>
    <mergeCell ref="A553:J553"/>
    <mergeCell ref="A777:J777"/>
    <mergeCell ref="A419:B421"/>
    <mergeCell ref="A557:B559"/>
    <mergeCell ref="A755:J755"/>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964:J964"/>
    <mergeCell ref="A554:J554"/>
    <mergeCell ref="A561:J561"/>
    <mergeCell ref="A693:B695"/>
    <mergeCell ref="C693:C694"/>
    <mergeCell ref="J693:J695"/>
    <mergeCell ref="A763:J763"/>
    <mergeCell ref="A888:J888"/>
    <mergeCell ref="A889:J889"/>
    <mergeCell ref="A963:J963"/>
    <mergeCell ref="A624:J624"/>
    <mergeCell ref="A959:B961"/>
    <mergeCell ref="C959:C960"/>
    <mergeCell ref="J959:J961"/>
    <mergeCell ref="A820:J820"/>
    <mergeCell ref="A756:J756"/>
    <mergeCell ref="A823:B825"/>
    <mergeCell ref="A800:J800"/>
    <mergeCell ref="A827:J827"/>
    <mergeCell ref="C627:C628"/>
    <mergeCell ref="A955:J955"/>
    <mergeCell ref="C557:C558"/>
    <mergeCell ref="C759:C760"/>
    <mergeCell ref="C823:C824"/>
  </mergeCells>
  <phoneticPr fontId="2" type="noConversion"/>
  <printOptions horizontalCentered="1"/>
  <pageMargins left="0.39370078740157483" right="0.39370078740157483" top="0.59055118110236227" bottom="0.59055118110236227" header="0.31496062992125984" footer="0.31496062992125984"/>
  <pageSetup paperSize="9" scale="94" firstPageNumber="2" fitToHeight="0" orientation="portrait" useFirstPageNumber="1" r:id="rId15"/>
  <headerFooter alignWithMargins="0">
    <oddHeader>&amp;C-&amp;P&amp;'-</oddHeader>
  </headerFooter>
  <rowBreaks count="14" manualBreakCount="14">
    <brk id="69" max="9" man="1"/>
    <brk id="135" max="9" man="1"/>
    <brk id="206" max="9" man="1"/>
    <brk id="276" max="9" man="1"/>
    <brk id="346" max="9" man="1"/>
    <brk id="416" max="9" man="1"/>
    <brk id="484" max="9" man="1"/>
    <brk id="554" max="9" man="1"/>
    <brk id="624" max="9" man="1"/>
    <brk id="690" max="9" man="1"/>
    <brk id="756" max="9" man="1"/>
    <brk id="820" max="9" man="1"/>
    <brk id="889" max="9" man="1"/>
    <brk id="9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zoomScaleNormal="100" zoomScaleSheetLayoutView="100" workbookViewId="0">
      <pane ySplit="5" topLeftCell="A6" activePane="bottomLeft" state="frozen"/>
      <selection pane="bottomLeft" activeCell="Q8" sqref="Q8"/>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70" t="s">
        <v>90</v>
      </c>
      <c r="B3" s="140"/>
      <c r="C3" s="376" t="s">
        <v>218</v>
      </c>
      <c r="D3" s="371" t="s">
        <v>250</v>
      </c>
      <c r="E3" s="395" t="s">
        <v>161</v>
      </c>
      <c r="F3" s="370"/>
      <c r="G3" s="370"/>
      <c r="H3" s="370"/>
      <c r="I3" s="370"/>
      <c r="J3" s="370"/>
      <c r="K3" s="370"/>
      <c r="L3" s="378" t="s">
        <v>162</v>
      </c>
      <c r="M3" s="378"/>
      <c r="N3" s="378"/>
      <c r="O3" s="378"/>
      <c r="P3" s="378"/>
      <c r="Q3" s="401"/>
      <c r="R3" s="403" t="s">
        <v>251</v>
      </c>
      <c r="S3" s="403" t="s">
        <v>219</v>
      </c>
      <c r="T3" s="141"/>
      <c r="U3" s="378" t="s">
        <v>1154</v>
      </c>
    </row>
    <row r="4" spans="1:21" x14ac:dyDescent="0.2">
      <c r="A4" s="372"/>
      <c r="B4" s="142"/>
      <c r="C4" s="377"/>
      <c r="D4" s="373"/>
      <c r="E4" s="396"/>
      <c r="F4" s="374"/>
      <c r="G4" s="374"/>
      <c r="H4" s="374"/>
      <c r="I4" s="374"/>
      <c r="J4" s="374"/>
      <c r="K4" s="374"/>
      <c r="L4" s="380"/>
      <c r="M4" s="380"/>
      <c r="N4" s="380"/>
      <c r="O4" s="380"/>
      <c r="P4" s="380"/>
      <c r="Q4" s="402"/>
      <c r="R4" s="404"/>
      <c r="S4" s="404"/>
      <c r="T4" s="143"/>
      <c r="U4" s="379"/>
    </row>
    <row r="5" spans="1:21" x14ac:dyDescent="0.2">
      <c r="A5" s="374"/>
      <c r="B5" s="144"/>
      <c r="C5" s="397"/>
      <c r="D5" s="375"/>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5"/>
      <c r="S5" s="405"/>
      <c r="T5" s="146"/>
      <c r="U5" s="380"/>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6" t="s">
        <v>174</v>
      </c>
      <c r="B7" s="406"/>
      <c r="C7" s="406"/>
      <c r="D7" s="406"/>
      <c r="E7" s="406"/>
      <c r="F7" s="406"/>
      <c r="G7" s="406"/>
      <c r="H7" s="406"/>
      <c r="I7" s="406"/>
      <c r="J7" s="406"/>
      <c r="K7" s="406"/>
      <c r="L7" s="399" t="s">
        <v>2</v>
      </c>
      <c r="M7" s="399"/>
      <c r="N7" s="399"/>
      <c r="O7" s="399"/>
      <c r="P7" s="399"/>
      <c r="Q7" s="399"/>
      <c r="R7" s="399"/>
      <c r="S7" s="399"/>
      <c r="T7" s="399"/>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v>4915</v>
      </c>
      <c r="O10" s="153">
        <v>5884</v>
      </c>
      <c r="P10" s="153">
        <v>5553</v>
      </c>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v>4725</v>
      </c>
      <c r="O13" s="153">
        <v>4700</v>
      </c>
      <c r="P13" s="153">
        <v>4721</v>
      </c>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6" t="s">
        <v>175</v>
      </c>
      <c r="B15" s="406"/>
      <c r="C15" s="406"/>
      <c r="D15" s="406"/>
      <c r="E15" s="406"/>
      <c r="F15" s="406"/>
      <c r="G15" s="406"/>
      <c r="H15" s="406"/>
      <c r="I15" s="406"/>
      <c r="J15" s="406"/>
      <c r="K15" s="406"/>
      <c r="L15" s="399" t="s">
        <v>3</v>
      </c>
      <c r="M15" s="399"/>
      <c r="N15" s="399"/>
      <c r="O15" s="399"/>
      <c r="P15" s="399"/>
      <c r="Q15" s="399"/>
      <c r="R15" s="399"/>
      <c r="S15" s="399"/>
      <c r="T15" s="399"/>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v>47.7</v>
      </c>
      <c r="L19" s="158">
        <v>80.3</v>
      </c>
      <c r="M19" s="158">
        <v>79.5</v>
      </c>
      <c r="N19" s="157">
        <v>60.9</v>
      </c>
      <c r="O19" s="157">
        <v>81.3</v>
      </c>
      <c r="P19" s="157">
        <v>79.900000000000006</v>
      </c>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v>428</v>
      </c>
      <c r="L22" s="153">
        <v>483</v>
      </c>
      <c r="M22" s="153">
        <v>479</v>
      </c>
      <c r="N22" s="153">
        <v>444</v>
      </c>
      <c r="O22" s="153">
        <v>447</v>
      </c>
      <c r="P22" s="153">
        <v>446</v>
      </c>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6" t="s">
        <v>68</v>
      </c>
      <c r="B24" s="406"/>
      <c r="C24" s="406"/>
      <c r="D24" s="406"/>
      <c r="E24" s="406"/>
      <c r="F24" s="406"/>
      <c r="G24" s="406"/>
      <c r="H24" s="406"/>
      <c r="I24" s="406"/>
      <c r="J24" s="406"/>
      <c r="K24" s="406"/>
      <c r="L24" s="399" t="s">
        <v>4</v>
      </c>
      <c r="M24" s="399"/>
      <c r="N24" s="399"/>
      <c r="O24" s="399"/>
      <c r="P24" s="399"/>
      <c r="Q24" s="399"/>
      <c r="R24" s="399"/>
      <c r="S24" s="399"/>
      <c r="T24" s="399"/>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v>2691</v>
      </c>
      <c r="O27" s="153">
        <v>2938</v>
      </c>
      <c r="P27" s="153">
        <v>2634</v>
      </c>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v>37.700000000000003</v>
      </c>
      <c r="O30" s="157">
        <v>41.4</v>
      </c>
      <c r="P30" s="157">
        <v>36.799999999999997</v>
      </c>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v>145</v>
      </c>
      <c r="O33" s="33">
        <v>159</v>
      </c>
      <c r="P33" s="59">
        <v>144</v>
      </c>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v>33.4</v>
      </c>
      <c r="O36" s="157">
        <v>36.200000000000003</v>
      </c>
      <c r="P36" s="157">
        <v>32.799999999999997</v>
      </c>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6" t="s">
        <v>69</v>
      </c>
      <c r="B39" s="406"/>
      <c r="C39" s="406"/>
      <c r="D39" s="406"/>
      <c r="E39" s="406"/>
      <c r="F39" s="406"/>
      <c r="G39" s="406"/>
      <c r="H39" s="406"/>
      <c r="I39" s="406"/>
      <c r="J39" s="406"/>
      <c r="K39" s="406"/>
      <c r="L39" s="399" t="s">
        <v>1557</v>
      </c>
      <c r="M39" s="399"/>
      <c r="N39" s="399"/>
      <c r="O39" s="399"/>
      <c r="P39" s="399"/>
      <c r="Q39" s="399"/>
      <c r="R39" s="399"/>
      <c r="S39" s="399"/>
      <c r="T39" s="399"/>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1552</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1553</v>
      </c>
    </row>
    <row r="42" spans="1:21" x14ac:dyDescent="0.2">
      <c r="A42" s="1"/>
      <c r="B42" s="45"/>
      <c r="C42" s="159"/>
      <c r="D42" s="152">
        <v>2018</v>
      </c>
      <c r="E42" s="41"/>
      <c r="F42" s="158">
        <v>50</v>
      </c>
      <c r="G42" s="157">
        <v>47.6</v>
      </c>
      <c r="H42" s="157">
        <v>50.9</v>
      </c>
      <c r="I42" s="157">
        <v>53.8</v>
      </c>
      <c r="J42" s="157">
        <v>57.5</v>
      </c>
      <c r="K42" s="158">
        <v>54</v>
      </c>
      <c r="L42" s="157">
        <v>52.8</v>
      </c>
      <c r="M42" s="158">
        <v>55</v>
      </c>
      <c r="N42" s="157">
        <v>52.6</v>
      </c>
      <c r="O42" s="157">
        <v>50.4</v>
      </c>
      <c r="P42" s="157">
        <v>45.9</v>
      </c>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v>83.1</v>
      </c>
      <c r="O45" s="157">
        <v>102</v>
      </c>
      <c r="P45" s="157">
        <v>88.4</v>
      </c>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v>35.1</v>
      </c>
      <c r="O48" s="157">
        <v>33.299999999999997</v>
      </c>
      <c r="P48" s="157">
        <v>31.3</v>
      </c>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6" t="s">
        <v>176</v>
      </c>
      <c r="B50" s="406"/>
      <c r="C50" s="406"/>
      <c r="D50" s="406"/>
      <c r="E50" s="406"/>
      <c r="F50" s="406"/>
      <c r="G50" s="406"/>
      <c r="H50" s="406"/>
      <c r="I50" s="406"/>
      <c r="J50" s="406"/>
      <c r="K50" s="406"/>
      <c r="L50" s="399" t="s">
        <v>6</v>
      </c>
      <c r="M50" s="399"/>
      <c r="N50" s="399"/>
      <c r="O50" s="399"/>
      <c r="P50" s="399"/>
      <c r="Q50" s="399"/>
      <c r="R50" s="399"/>
      <c r="S50" s="399"/>
      <c r="T50" s="399"/>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v>15.3</v>
      </c>
      <c r="G55" s="157">
        <v>15.6</v>
      </c>
      <c r="H55" s="157">
        <v>16.8</v>
      </c>
      <c r="I55" s="157">
        <v>15.3</v>
      </c>
      <c r="J55" s="157">
        <v>15.9</v>
      </c>
      <c r="K55" s="158">
        <v>18.100000000000001</v>
      </c>
      <c r="L55" s="157">
        <v>16.600000000000001</v>
      </c>
      <c r="M55" s="157">
        <v>17.2</v>
      </c>
      <c r="N55" s="157">
        <v>14.8</v>
      </c>
      <c r="O55" s="157" t="s">
        <v>1649</v>
      </c>
      <c r="P55" s="157">
        <v>16.2</v>
      </c>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v>123</v>
      </c>
      <c r="G58" s="153">
        <v>103</v>
      </c>
      <c r="H58" s="153">
        <v>126</v>
      </c>
      <c r="I58" s="153">
        <v>108</v>
      </c>
      <c r="J58" s="153">
        <v>113</v>
      </c>
      <c r="K58" s="153">
        <v>104</v>
      </c>
      <c r="L58" s="153">
        <v>114</v>
      </c>
      <c r="M58" s="153">
        <v>107</v>
      </c>
      <c r="N58" s="153">
        <v>106</v>
      </c>
      <c r="O58" s="153">
        <v>125</v>
      </c>
      <c r="P58" s="153">
        <v>124</v>
      </c>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v>10</v>
      </c>
      <c r="G61" s="158">
        <v>9.1999999999999993</v>
      </c>
      <c r="H61" s="158">
        <v>10.9</v>
      </c>
      <c r="I61" s="158">
        <v>9.9</v>
      </c>
      <c r="J61" s="158">
        <v>9.5</v>
      </c>
      <c r="K61" s="158">
        <v>9.4</v>
      </c>
      <c r="L61" s="158">
        <v>9.6</v>
      </c>
      <c r="M61" s="158">
        <v>9.6999999999999993</v>
      </c>
      <c r="N61" s="158">
        <v>9.3000000000000007</v>
      </c>
      <c r="O61" s="158">
        <v>11.2</v>
      </c>
      <c r="P61" s="158">
        <v>10.8</v>
      </c>
      <c r="Q61" s="158"/>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v>224</v>
      </c>
      <c r="K64" s="163">
        <v>220</v>
      </c>
      <c r="L64" s="163">
        <v>214</v>
      </c>
      <c r="M64" s="163">
        <v>220</v>
      </c>
      <c r="N64" s="163" t="s">
        <v>1650</v>
      </c>
      <c r="O64" s="163">
        <v>262</v>
      </c>
      <c r="P64" s="41">
        <v>253</v>
      </c>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v>68.5</v>
      </c>
      <c r="L67" s="157">
        <v>69.5</v>
      </c>
      <c r="M67" s="157">
        <v>72.3</v>
      </c>
      <c r="N67" s="157">
        <v>65.099999999999994</v>
      </c>
      <c r="O67" s="158">
        <v>69.3</v>
      </c>
      <c r="P67" s="157">
        <v>65.599999999999994</v>
      </c>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00" t="s">
        <v>1556</v>
      </c>
      <c r="B69" s="400"/>
      <c r="C69" s="400"/>
      <c r="D69" s="400"/>
      <c r="E69" s="400"/>
      <c r="F69" s="400"/>
      <c r="G69" s="400"/>
      <c r="H69" s="400"/>
      <c r="I69" s="400"/>
      <c r="J69" s="400"/>
      <c r="K69" s="400"/>
      <c r="L69" s="398" t="s">
        <v>1222</v>
      </c>
      <c r="M69" s="398"/>
      <c r="N69" s="398"/>
      <c r="O69" s="398"/>
      <c r="P69" s="398"/>
      <c r="Q69" s="398"/>
      <c r="R69" s="398"/>
      <c r="S69" s="398"/>
      <c r="T69" s="398"/>
      <c r="U69" s="398"/>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70" t="s">
        <v>90</v>
      </c>
      <c r="B72" s="140"/>
      <c r="C72" s="376" t="s">
        <v>218</v>
      </c>
      <c r="D72" s="371" t="s">
        <v>250</v>
      </c>
      <c r="E72" s="395" t="s">
        <v>161</v>
      </c>
      <c r="F72" s="370"/>
      <c r="G72" s="370"/>
      <c r="H72" s="370"/>
      <c r="I72" s="370"/>
      <c r="J72" s="370"/>
      <c r="K72" s="370"/>
      <c r="L72" s="378" t="s">
        <v>162</v>
      </c>
      <c r="M72" s="378"/>
      <c r="N72" s="378"/>
      <c r="O72" s="378"/>
      <c r="P72" s="378"/>
      <c r="Q72" s="401"/>
      <c r="R72" s="403" t="s">
        <v>251</v>
      </c>
      <c r="S72" s="403" t="s">
        <v>219</v>
      </c>
      <c r="T72" s="119"/>
      <c r="U72" s="378" t="s">
        <v>1154</v>
      </c>
    </row>
    <row r="73" spans="1:21" x14ac:dyDescent="0.2">
      <c r="A73" s="372"/>
      <c r="B73" s="142"/>
      <c r="C73" s="377"/>
      <c r="D73" s="373"/>
      <c r="E73" s="396"/>
      <c r="F73" s="374"/>
      <c r="G73" s="374"/>
      <c r="H73" s="374"/>
      <c r="I73" s="374"/>
      <c r="J73" s="374"/>
      <c r="K73" s="374"/>
      <c r="L73" s="380"/>
      <c r="M73" s="380"/>
      <c r="N73" s="380"/>
      <c r="O73" s="380"/>
      <c r="P73" s="380"/>
      <c r="Q73" s="402"/>
      <c r="R73" s="404"/>
      <c r="S73" s="404"/>
      <c r="T73" s="123"/>
      <c r="U73" s="379"/>
    </row>
    <row r="74" spans="1:21" x14ac:dyDescent="0.2">
      <c r="A74" s="374"/>
      <c r="B74" s="144"/>
      <c r="C74" s="397"/>
      <c r="D74" s="375"/>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5"/>
      <c r="S74" s="405"/>
      <c r="T74" s="120"/>
      <c r="U74" s="380"/>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6" t="s">
        <v>177</v>
      </c>
      <c r="B76" s="406"/>
      <c r="C76" s="406"/>
      <c r="D76" s="406"/>
      <c r="E76" s="406"/>
      <c r="F76" s="406"/>
      <c r="G76" s="406"/>
      <c r="H76" s="406"/>
      <c r="I76" s="406"/>
      <c r="J76" s="406"/>
      <c r="K76" s="406"/>
      <c r="L76" s="399" t="s">
        <v>178</v>
      </c>
      <c r="M76" s="399"/>
      <c r="N76" s="399"/>
      <c r="O76" s="399"/>
      <c r="P76" s="399"/>
      <c r="Q76" s="399"/>
      <c r="R76" s="399"/>
      <c r="S76" s="399"/>
      <c r="T76" s="399"/>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t="s">
        <v>1651</v>
      </c>
      <c r="M81" s="153" t="s">
        <v>1652</v>
      </c>
      <c r="N81" s="153" t="s">
        <v>1653</v>
      </c>
      <c r="O81" s="153">
        <v>2460</v>
      </c>
      <c r="P81" s="153">
        <v>2272</v>
      </c>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t="s">
        <v>1654</v>
      </c>
      <c r="M84" s="153" t="s">
        <v>1655</v>
      </c>
      <c r="N84" s="153" t="s">
        <v>1656</v>
      </c>
      <c r="O84" s="153">
        <v>8135</v>
      </c>
      <c r="P84" s="153">
        <v>7352</v>
      </c>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v>806</v>
      </c>
      <c r="O87" s="153">
        <v>890</v>
      </c>
      <c r="P87" s="153">
        <v>814</v>
      </c>
      <c r="Q87" s="157"/>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1489</v>
      </c>
    </row>
    <row r="89" spans="1:21" x14ac:dyDescent="0.2">
      <c r="A89" s="171"/>
      <c r="B89" s="30"/>
      <c r="C89" s="151"/>
      <c r="D89" s="152">
        <v>2018</v>
      </c>
      <c r="E89" s="157"/>
      <c r="F89" s="153">
        <v>6152</v>
      </c>
      <c r="G89" s="153">
        <v>6992</v>
      </c>
      <c r="H89" s="153">
        <v>7446</v>
      </c>
      <c r="I89" s="153">
        <v>8989</v>
      </c>
      <c r="J89" s="153">
        <v>4757</v>
      </c>
      <c r="K89" s="153">
        <v>3777</v>
      </c>
      <c r="L89" s="153">
        <v>3927</v>
      </c>
      <c r="M89" s="153">
        <v>3585</v>
      </c>
      <c r="N89" s="153">
        <v>3776</v>
      </c>
      <c r="O89" s="153">
        <v>6194</v>
      </c>
      <c r="P89" s="153">
        <v>6251</v>
      </c>
      <c r="Q89" s="153"/>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1490</v>
      </c>
    </row>
    <row r="92" spans="1:21" x14ac:dyDescent="0.2">
      <c r="A92" s="172"/>
      <c r="B92" s="45"/>
      <c r="C92" s="159"/>
      <c r="D92" s="152">
        <v>2018</v>
      </c>
      <c r="E92" s="157"/>
      <c r="F92" s="153">
        <v>2999</v>
      </c>
      <c r="G92" s="153">
        <v>2839</v>
      </c>
      <c r="H92" s="153">
        <v>2905</v>
      </c>
      <c r="I92" s="153">
        <v>2005</v>
      </c>
      <c r="J92" s="153">
        <v>1807</v>
      </c>
      <c r="K92" s="153">
        <v>1910</v>
      </c>
      <c r="L92" s="153">
        <v>1816</v>
      </c>
      <c r="M92" s="153">
        <v>1937</v>
      </c>
      <c r="N92" s="153">
        <v>2434</v>
      </c>
      <c r="O92" s="153">
        <v>2663</v>
      </c>
      <c r="P92" s="153">
        <v>2453</v>
      </c>
      <c r="Q92" s="153"/>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408</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705</v>
      </c>
    </row>
    <row r="95" spans="1:21" x14ac:dyDescent="0.2">
      <c r="A95" s="1"/>
      <c r="B95" s="45"/>
      <c r="C95" s="159"/>
      <c r="D95" s="152">
        <v>2018</v>
      </c>
      <c r="E95" s="157"/>
      <c r="F95" s="153">
        <v>5457</v>
      </c>
      <c r="G95" s="153">
        <v>6194</v>
      </c>
      <c r="H95" s="153">
        <v>7067</v>
      </c>
      <c r="I95" s="153">
        <v>6166</v>
      </c>
      <c r="J95" s="153">
        <v>5296</v>
      </c>
      <c r="K95" s="153">
        <v>5017</v>
      </c>
      <c r="L95" s="153">
        <v>4535</v>
      </c>
      <c r="M95" s="153">
        <v>5480</v>
      </c>
      <c r="N95" s="153" t="s">
        <v>1657</v>
      </c>
      <c r="O95" s="153">
        <v>6560</v>
      </c>
      <c r="P95" s="153">
        <v>6383</v>
      </c>
      <c r="Q95" s="153"/>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409</v>
      </c>
      <c r="B97" s="45"/>
      <c r="C97" s="159" t="s">
        <v>30</v>
      </c>
      <c r="D97" s="152">
        <v>2017</v>
      </c>
      <c r="E97" s="153">
        <v>8285</v>
      </c>
      <c r="F97" s="153">
        <v>509</v>
      </c>
      <c r="G97" s="153">
        <v>547</v>
      </c>
      <c r="H97" s="153">
        <v>708</v>
      </c>
      <c r="I97" s="153">
        <v>567</v>
      </c>
      <c r="J97" s="153">
        <v>579</v>
      </c>
      <c r="K97" s="153">
        <v>599</v>
      </c>
      <c r="L97" s="153">
        <v>591</v>
      </c>
      <c r="M97" s="153">
        <v>671</v>
      </c>
      <c r="N97" s="153">
        <v>883</v>
      </c>
      <c r="O97" s="153">
        <v>1094</v>
      </c>
      <c r="P97" s="153">
        <v>845</v>
      </c>
      <c r="Q97" s="153">
        <v>707</v>
      </c>
      <c r="R97" s="130">
        <v>2017</v>
      </c>
      <c r="S97" s="265" t="s">
        <v>471</v>
      </c>
      <c r="T97" s="154"/>
      <c r="U97" s="244" t="s">
        <v>706</v>
      </c>
    </row>
    <row r="98" spans="1:21" x14ac:dyDescent="0.2">
      <c r="A98" s="1"/>
      <c r="B98" s="45"/>
      <c r="C98" s="159"/>
      <c r="D98" s="152">
        <v>2018</v>
      </c>
      <c r="E98" s="153"/>
      <c r="F98" s="153">
        <v>475</v>
      </c>
      <c r="G98" s="153">
        <v>492</v>
      </c>
      <c r="H98" s="153">
        <v>685</v>
      </c>
      <c r="I98" s="153">
        <v>546</v>
      </c>
      <c r="J98" s="153">
        <v>570</v>
      </c>
      <c r="K98" s="153">
        <v>549</v>
      </c>
      <c r="L98" s="153">
        <v>835</v>
      </c>
      <c r="M98" s="153" t="s">
        <v>1658</v>
      </c>
      <c r="N98" s="153">
        <v>1182</v>
      </c>
      <c r="O98" s="153">
        <v>1425</v>
      </c>
      <c r="P98" s="173">
        <v>1460</v>
      </c>
      <c r="Q98" s="153"/>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469</v>
      </c>
      <c r="T100" s="154"/>
      <c r="U100" s="244" t="s">
        <v>707</v>
      </c>
    </row>
    <row r="101" spans="1:21" x14ac:dyDescent="0.2">
      <c r="A101" s="62"/>
      <c r="B101" s="62"/>
      <c r="C101" s="166"/>
      <c r="D101" s="152">
        <v>2018</v>
      </c>
      <c r="E101" s="153"/>
      <c r="F101" s="157">
        <v>46.5</v>
      </c>
      <c r="G101" s="158">
        <v>45</v>
      </c>
      <c r="H101" s="157">
        <v>42.9</v>
      </c>
      <c r="I101" s="157">
        <v>33.200000000000003</v>
      </c>
      <c r="J101" s="158">
        <v>33.4</v>
      </c>
      <c r="K101" s="157">
        <v>35.1</v>
      </c>
      <c r="L101" s="157">
        <v>47.8</v>
      </c>
      <c r="M101" s="157">
        <v>63.8</v>
      </c>
      <c r="N101" s="157">
        <v>69.5</v>
      </c>
      <c r="O101" s="157">
        <v>79.5</v>
      </c>
      <c r="P101" s="158">
        <v>63.2</v>
      </c>
      <c r="Q101" s="157"/>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410</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708</v>
      </c>
    </row>
    <row r="104" spans="1:21" x14ac:dyDescent="0.2">
      <c r="A104" s="30"/>
      <c r="B104" s="30"/>
      <c r="C104" s="151"/>
      <c r="D104" s="152">
        <v>2018</v>
      </c>
      <c r="E104" s="153"/>
      <c r="F104" s="153">
        <v>2584</v>
      </c>
      <c r="G104" s="153">
        <v>2657</v>
      </c>
      <c r="H104" s="153">
        <v>2111</v>
      </c>
      <c r="I104" s="153">
        <v>2604</v>
      </c>
      <c r="J104" s="153">
        <v>1756</v>
      </c>
      <c r="K104" s="153">
        <v>2080</v>
      </c>
      <c r="L104" s="153">
        <v>7309</v>
      </c>
      <c r="M104" s="153">
        <v>7017</v>
      </c>
      <c r="N104" s="174" t="s">
        <v>1659</v>
      </c>
      <c r="O104" s="153">
        <v>2603</v>
      </c>
      <c r="P104" s="153">
        <v>2576</v>
      </c>
      <c r="Q104" s="153"/>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709</v>
      </c>
    </row>
    <row r="107" spans="1:21" x14ac:dyDescent="0.2">
      <c r="A107" s="44" t="s">
        <v>411</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c r="F108" s="157">
        <v>12.9</v>
      </c>
      <c r="G108" s="158">
        <v>11.9</v>
      </c>
      <c r="H108" s="158">
        <v>12.1</v>
      </c>
      <c r="I108" s="157">
        <v>11.4</v>
      </c>
      <c r="J108" s="158">
        <v>20.100000000000001</v>
      </c>
      <c r="K108" s="158">
        <v>87.1</v>
      </c>
      <c r="L108" s="153">
        <v>114</v>
      </c>
      <c r="M108" s="158">
        <v>40</v>
      </c>
      <c r="N108" s="158">
        <v>21</v>
      </c>
      <c r="O108" s="158">
        <v>18</v>
      </c>
      <c r="P108" s="157">
        <v>17.600000000000001</v>
      </c>
      <c r="Q108" s="157"/>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1063</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469</v>
      </c>
      <c r="T110" s="154"/>
      <c r="U110" s="244" t="s">
        <v>1159</v>
      </c>
    </row>
    <row r="111" spans="1:21" x14ac:dyDescent="0.2">
      <c r="A111" s="30"/>
      <c r="B111" s="30"/>
      <c r="C111" s="151"/>
      <c r="D111" s="152">
        <v>2018</v>
      </c>
      <c r="E111" s="41"/>
      <c r="F111" s="158">
        <v>23.1</v>
      </c>
      <c r="G111" s="157">
        <v>25.6</v>
      </c>
      <c r="H111" s="157">
        <v>28.5</v>
      </c>
      <c r="I111" s="157">
        <v>24.6</v>
      </c>
      <c r="J111" s="157">
        <v>22.2</v>
      </c>
      <c r="K111" s="157">
        <v>25.5</v>
      </c>
      <c r="L111" s="157">
        <v>23.5</v>
      </c>
      <c r="M111" s="157">
        <v>26.7</v>
      </c>
      <c r="N111" s="157">
        <v>29.1</v>
      </c>
      <c r="O111" s="157">
        <v>34.4</v>
      </c>
      <c r="P111" s="157">
        <v>33.700000000000003</v>
      </c>
      <c r="Q111" s="157"/>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1064</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471</v>
      </c>
      <c r="T113" s="154"/>
      <c r="U113" s="244" t="s">
        <v>1160</v>
      </c>
    </row>
    <row r="114" spans="1:21" x14ac:dyDescent="0.2">
      <c r="A114" s="30"/>
      <c r="B114" s="30"/>
      <c r="C114" s="151"/>
      <c r="D114" s="152">
        <v>2018</v>
      </c>
      <c r="E114" s="153"/>
      <c r="F114" s="153">
        <v>2739</v>
      </c>
      <c r="G114" s="153">
        <v>2487</v>
      </c>
      <c r="H114" s="153">
        <v>2739</v>
      </c>
      <c r="I114" s="153">
        <v>2722</v>
      </c>
      <c r="J114" s="153">
        <v>2819</v>
      </c>
      <c r="K114" s="153">
        <v>2555</v>
      </c>
      <c r="L114" s="153">
        <v>2701</v>
      </c>
      <c r="M114" s="153">
        <v>2719</v>
      </c>
      <c r="N114" s="153">
        <v>2636</v>
      </c>
      <c r="O114" s="153">
        <v>2610</v>
      </c>
      <c r="P114" s="153">
        <v>2506</v>
      </c>
      <c r="Q114" s="153"/>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412</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471</v>
      </c>
      <c r="T116" s="154"/>
      <c r="U116" s="244" t="s">
        <v>1558</v>
      </c>
    </row>
    <row r="117" spans="1:21" x14ac:dyDescent="0.2">
      <c r="A117" s="1"/>
      <c r="B117" s="45"/>
      <c r="C117" s="159"/>
      <c r="D117" s="152">
        <v>2018</v>
      </c>
      <c r="E117" s="153"/>
      <c r="F117" s="153">
        <v>159</v>
      </c>
      <c r="G117" s="153">
        <v>147</v>
      </c>
      <c r="H117" s="153">
        <v>187</v>
      </c>
      <c r="I117" s="153">
        <v>167</v>
      </c>
      <c r="J117" s="153">
        <v>200</v>
      </c>
      <c r="K117" s="153">
        <v>217</v>
      </c>
      <c r="L117" s="153">
        <v>200</v>
      </c>
      <c r="M117" s="153">
        <v>179</v>
      </c>
      <c r="N117" s="153">
        <v>182</v>
      </c>
      <c r="O117" s="153">
        <v>178</v>
      </c>
      <c r="P117" s="153">
        <v>160</v>
      </c>
      <c r="Q117" s="153"/>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413</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469</v>
      </c>
      <c r="T119" s="154"/>
      <c r="U119" s="244" t="s">
        <v>498</v>
      </c>
    </row>
    <row r="120" spans="1:21" x14ac:dyDescent="0.2">
      <c r="A120" s="1"/>
      <c r="B120" s="45"/>
      <c r="C120" s="159"/>
      <c r="D120" s="152">
        <v>2018</v>
      </c>
      <c r="E120" s="41"/>
      <c r="F120" s="157">
        <v>17.3</v>
      </c>
      <c r="G120" s="157">
        <v>16.100000000000001</v>
      </c>
      <c r="H120" s="157">
        <v>17.399999999999999</v>
      </c>
      <c r="I120" s="157">
        <v>17.100000000000001</v>
      </c>
      <c r="J120" s="157">
        <v>21.6</v>
      </c>
      <c r="K120" s="158">
        <v>19</v>
      </c>
      <c r="L120" s="157">
        <v>17.7</v>
      </c>
      <c r="M120" s="157">
        <v>14.1</v>
      </c>
      <c r="N120" s="157">
        <v>12.6</v>
      </c>
      <c r="O120" s="158">
        <v>12</v>
      </c>
      <c r="P120" s="157">
        <v>11.2</v>
      </c>
      <c r="Q120" s="157"/>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1065</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469</v>
      </c>
      <c r="T122" s="154"/>
      <c r="U122" s="244" t="s">
        <v>1161</v>
      </c>
    </row>
    <row r="123" spans="1:21" x14ac:dyDescent="0.2">
      <c r="A123" s="30"/>
      <c r="B123" s="30"/>
      <c r="C123" s="151"/>
      <c r="D123" s="152">
        <v>2018</v>
      </c>
      <c r="E123" s="41"/>
      <c r="F123" s="157">
        <v>21.1</v>
      </c>
      <c r="G123" s="157">
        <v>19.5</v>
      </c>
      <c r="H123" s="157">
        <v>19.399999999999999</v>
      </c>
      <c r="I123" s="157">
        <v>18.5</v>
      </c>
      <c r="J123" s="157">
        <v>18.7</v>
      </c>
      <c r="K123" s="157">
        <v>17.8</v>
      </c>
      <c r="L123" s="157">
        <v>17.399999999999999</v>
      </c>
      <c r="M123" s="157">
        <v>17.3</v>
      </c>
      <c r="N123" s="157">
        <v>16.3</v>
      </c>
      <c r="O123" s="157">
        <v>17.7</v>
      </c>
      <c r="P123" s="157">
        <v>17.100000000000001</v>
      </c>
      <c r="Q123" s="157"/>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414</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469</v>
      </c>
      <c r="T125" s="154"/>
      <c r="U125" s="244" t="s">
        <v>499</v>
      </c>
    </row>
    <row r="126" spans="1:21" x14ac:dyDescent="0.2">
      <c r="A126" s="40"/>
      <c r="B126" s="40"/>
      <c r="C126" s="151"/>
      <c r="D126" s="152">
        <v>2018</v>
      </c>
      <c r="E126" s="41"/>
      <c r="F126" s="158">
        <v>28</v>
      </c>
      <c r="G126" s="158">
        <v>27</v>
      </c>
      <c r="H126" s="158">
        <v>29</v>
      </c>
      <c r="I126" s="158">
        <v>29.2</v>
      </c>
      <c r="J126" s="157">
        <v>30.6</v>
      </c>
      <c r="K126" s="157">
        <v>27.8</v>
      </c>
      <c r="L126" s="157">
        <v>28.9</v>
      </c>
      <c r="M126" s="158">
        <v>29.8</v>
      </c>
      <c r="N126" s="157">
        <v>27.6</v>
      </c>
      <c r="O126" s="157">
        <v>29.1</v>
      </c>
      <c r="P126" s="157">
        <v>28.5</v>
      </c>
      <c r="Q126" s="157"/>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865</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1060</v>
      </c>
      <c r="B129" s="40"/>
      <c r="C129" s="151"/>
      <c r="D129" s="156"/>
      <c r="E129" s="41"/>
      <c r="F129" s="157"/>
      <c r="G129" s="157"/>
      <c r="H129" s="157"/>
      <c r="I129" s="157"/>
      <c r="J129" s="157"/>
      <c r="K129" s="157"/>
      <c r="L129" s="157"/>
      <c r="M129" s="157"/>
      <c r="N129" s="157"/>
      <c r="O129" s="157"/>
      <c r="P129" s="157"/>
      <c r="Q129" s="157"/>
      <c r="R129" s="256"/>
      <c r="S129" s="266"/>
      <c r="T129" s="150"/>
      <c r="U129" s="244" t="s">
        <v>710</v>
      </c>
    </row>
    <row r="130" spans="1:21" x14ac:dyDescent="0.2">
      <c r="A130" s="67" t="s">
        <v>1059</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469</v>
      </c>
      <c r="T130" s="154"/>
      <c r="U130" s="244" t="s">
        <v>711</v>
      </c>
    </row>
    <row r="131" spans="1:21" x14ac:dyDescent="0.2">
      <c r="A131" s="40"/>
      <c r="B131" s="40"/>
      <c r="C131" s="151"/>
      <c r="D131" s="152">
        <v>2018</v>
      </c>
      <c r="E131" s="41"/>
      <c r="F131" s="157">
        <v>38.299999999999997</v>
      </c>
      <c r="G131" s="157">
        <v>37.6</v>
      </c>
      <c r="H131" s="157">
        <v>44.2</v>
      </c>
      <c r="I131" s="158">
        <v>36</v>
      </c>
      <c r="J131" s="157">
        <v>40.4</v>
      </c>
      <c r="K131" s="157">
        <v>36.299999999999997</v>
      </c>
      <c r="L131" s="157">
        <v>37.1</v>
      </c>
      <c r="M131" s="157">
        <v>38.799999999999997</v>
      </c>
      <c r="N131" s="157">
        <v>36.9</v>
      </c>
      <c r="O131" s="158">
        <v>41</v>
      </c>
      <c r="P131" s="157">
        <v>40.299999999999997</v>
      </c>
      <c r="Q131" s="157"/>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1066</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471</v>
      </c>
      <c r="T133" s="154"/>
      <c r="U133" s="244" t="s">
        <v>1162</v>
      </c>
    </row>
    <row r="134" spans="1:21" x14ac:dyDescent="0.2">
      <c r="A134" s="1"/>
      <c r="B134" s="45"/>
      <c r="C134" s="159"/>
      <c r="D134" s="152">
        <v>2018</v>
      </c>
      <c r="E134" s="153"/>
      <c r="F134" s="41">
        <v>299</v>
      </c>
      <c r="G134" s="41">
        <v>276</v>
      </c>
      <c r="H134" s="43">
        <v>319</v>
      </c>
      <c r="I134" s="41">
        <v>297</v>
      </c>
      <c r="J134" s="43">
        <v>345</v>
      </c>
      <c r="K134" s="41">
        <v>331</v>
      </c>
      <c r="L134" s="43">
        <v>300</v>
      </c>
      <c r="M134" s="41">
        <v>336</v>
      </c>
      <c r="N134" s="43">
        <v>268</v>
      </c>
      <c r="O134" s="41">
        <v>303</v>
      </c>
      <c r="P134" s="41">
        <v>291</v>
      </c>
      <c r="Q134" s="43"/>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400" t="s">
        <v>1067</v>
      </c>
      <c r="B136" s="400"/>
      <c r="C136" s="400"/>
      <c r="D136" s="400"/>
      <c r="E136" s="400"/>
      <c r="F136" s="400"/>
      <c r="G136" s="400"/>
      <c r="H136" s="400"/>
      <c r="I136" s="400"/>
      <c r="J136" s="400"/>
      <c r="K136" s="400"/>
      <c r="L136" s="398" t="s">
        <v>1223</v>
      </c>
      <c r="M136" s="398"/>
      <c r="N136" s="398"/>
      <c r="O136" s="398"/>
      <c r="P136" s="398"/>
      <c r="Q136" s="398"/>
      <c r="R136" s="398"/>
      <c r="S136" s="398"/>
      <c r="T136" s="398"/>
      <c r="U136" s="398"/>
    </row>
    <row r="137" spans="1:21" ht="12.75" x14ac:dyDescent="0.2">
      <c r="A137" s="116" t="s">
        <v>817</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818</v>
      </c>
      <c r="B138" s="28"/>
      <c r="D138" s="79"/>
      <c r="E138" s="1"/>
      <c r="F138" s="1"/>
      <c r="G138" s="1"/>
      <c r="H138" s="1"/>
      <c r="I138" s="1"/>
      <c r="J138" s="1"/>
      <c r="K138" s="1"/>
      <c r="L138" s="1"/>
      <c r="M138" s="1"/>
      <c r="N138" s="1"/>
      <c r="O138" s="1"/>
      <c r="P138" s="1"/>
      <c r="Q138" s="1"/>
      <c r="R138" s="131"/>
      <c r="U138" s="244"/>
    </row>
    <row r="139" spans="1:21" ht="11.25" customHeight="1" x14ac:dyDescent="0.2">
      <c r="A139" s="370" t="s">
        <v>90</v>
      </c>
      <c r="B139" s="140"/>
      <c r="C139" s="376" t="s">
        <v>218</v>
      </c>
      <c r="D139" s="371" t="s">
        <v>250</v>
      </c>
      <c r="E139" s="395" t="s">
        <v>161</v>
      </c>
      <c r="F139" s="370"/>
      <c r="G139" s="370"/>
      <c r="H139" s="370"/>
      <c r="I139" s="370"/>
      <c r="J139" s="370"/>
      <c r="K139" s="370"/>
      <c r="L139" s="378" t="s">
        <v>162</v>
      </c>
      <c r="M139" s="378"/>
      <c r="N139" s="378"/>
      <c r="O139" s="378"/>
      <c r="P139" s="378"/>
      <c r="Q139" s="401"/>
      <c r="R139" s="403" t="s">
        <v>251</v>
      </c>
      <c r="S139" s="403" t="s">
        <v>219</v>
      </c>
      <c r="T139" s="141"/>
      <c r="U139" s="378" t="s">
        <v>1154</v>
      </c>
    </row>
    <row r="140" spans="1:21" x14ac:dyDescent="0.2">
      <c r="A140" s="372"/>
      <c r="B140" s="142"/>
      <c r="C140" s="377"/>
      <c r="D140" s="373"/>
      <c r="E140" s="396"/>
      <c r="F140" s="374"/>
      <c r="G140" s="374"/>
      <c r="H140" s="374"/>
      <c r="I140" s="374"/>
      <c r="J140" s="374"/>
      <c r="K140" s="374"/>
      <c r="L140" s="380"/>
      <c r="M140" s="380"/>
      <c r="N140" s="380"/>
      <c r="O140" s="380"/>
      <c r="P140" s="380"/>
      <c r="Q140" s="402"/>
      <c r="R140" s="404"/>
      <c r="S140" s="404"/>
      <c r="T140" s="143"/>
      <c r="U140" s="379"/>
    </row>
    <row r="141" spans="1:21" x14ac:dyDescent="0.2">
      <c r="A141" s="374"/>
      <c r="B141" s="144"/>
      <c r="C141" s="397"/>
      <c r="D141" s="375"/>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5"/>
      <c r="S141" s="405"/>
      <c r="T141" s="146"/>
      <c r="U141" s="380"/>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6" t="s">
        <v>179</v>
      </c>
      <c r="B143" s="406"/>
      <c r="C143" s="406"/>
      <c r="D143" s="406"/>
      <c r="E143" s="406"/>
      <c r="F143" s="406"/>
      <c r="G143" s="406"/>
      <c r="H143" s="406"/>
      <c r="I143" s="406"/>
      <c r="J143" s="406"/>
      <c r="K143" s="406"/>
      <c r="L143" s="399" t="s">
        <v>178</v>
      </c>
      <c r="M143" s="399"/>
      <c r="N143" s="399"/>
      <c r="O143" s="399"/>
      <c r="P143" s="399"/>
      <c r="Q143" s="399"/>
      <c r="R143" s="399"/>
      <c r="S143" s="399"/>
      <c r="T143" s="399"/>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469</v>
      </c>
      <c r="T145" s="154"/>
      <c r="U145" s="244" t="s">
        <v>712</v>
      </c>
    </row>
    <row r="146" spans="1:21" x14ac:dyDescent="0.2">
      <c r="A146" s="1"/>
      <c r="B146" s="45"/>
      <c r="C146" s="159"/>
      <c r="D146" s="152">
        <v>2018</v>
      </c>
      <c r="E146" s="153"/>
      <c r="F146" s="43">
        <v>152</v>
      </c>
      <c r="G146" s="163">
        <v>149</v>
      </c>
      <c r="H146" s="163">
        <v>159</v>
      </c>
      <c r="I146" s="163">
        <v>134</v>
      </c>
      <c r="J146" s="43">
        <v>133</v>
      </c>
      <c r="K146" s="41">
        <v>150</v>
      </c>
      <c r="L146" s="43">
        <v>147</v>
      </c>
      <c r="M146" s="41">
        <v>158</v>
      </c>
      <c r="N146" s="43">
        <v>155</v>
      </c>
      <c r="O146" s="41">
        <v>173</v>
      </c>
      <c r="P146" s="41">
        <v>161</v>
      </c>
      <c r="Q146" s="43"/>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469</v>
      </c>
      <c r="T148" s="154"/>
      <c r="U148" s="244" t="s">
        <v>501</v>
      </c>
    </row>
    <row r="149" spans="1:21" x14ac:dyDescent="0.2">
      <c r="A149" s="1"/>
      <c r="B149" s="45"/>
      <c r="C149" s="159"/>
      <c r="D149" s="152">
        <v>2018</v>
      </c>
      <c r="E149" s="41"/>
      <c r="F149" s="56">
        <v>15.3</v>
      </c>
      <c r="G149" s="163">
        <v>13.4</v>
      </c>
      <c r="H149" s="295">
        <v>16.2</v>
      </c>
      <c r="I149" s="163">
        <v>14.8</v>
      </c>
      <c r="J149" s="35">
        <v>13.8</v>
      </c>
      <c r="K149" s="41">
        <v>14.8</v>
      </c>
      <c r="L149" s="43">
        <v>16.2</v>
      </c>
      <c r="M149" s="56">
        <v>14.5</v>
      </c>
      <c r="N149" s="43">
        <v>14.6</v>
      </c>
      <c r="O149" s="41">
        <v>16.100000000000001</v>
      </c>
      <c r="P149" s="41">
        <v>15.7</v>
      </c>
      <c r="Q149" s="43"/>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415</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713</v>
      </c>
    </row>
    <row r="152" spans="1:21" x14ac:dyDescent="0.2">
      <c r="A152" s="1"/>
      <c r="B152" s="45"/>
      <c r="C152" s="159"/>
      <c r="D152" s="152">
        <v>2018</v>
      </c>
      <c r="E152" s="153"/>
      <c r="F152" s="153">
        <v>1085</v>
      </c>
      <c r="G152" s="153">
        <v>1007</v>
      </c>
      <c r="H152" s="153">
        <v>995</v>
      </c>
      <c r="I152" s="153">
        <v>699</v>
      </c>
      <c r="J152" s="153">
        <v>917</v>
      </c>
      <c r="K152" s="153">
        <v>919</v>
      </c>
      <c r="L152" s="153">
        <v>690</v>
      </c>
      <c r="M152" s="153">
        <v>550</v>
      </c>
      <c r="N152" s="153">
        <v>902</v>
      </c>
      <c r="O152" s="153">
        <v>848</v>
      </c>
      <c r="P152" s="153">
        <v>856</v>
      </c>
      <c r="Q152" s="153"/>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416</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1491</v>
      </c>
    </row>
    <row r="155" spans="1:21" x14ac:dyDescent="0.2">
      <c r="A155" s="40"/>
      <c r="B155" s="40"/>
      <c r="C155" s="151"/>
      <c r="D155" s="152">
        <v>2018</v>
      </c>
      <c r="E155" s="153"/>
      <c r="F155" s="153">
        <v>2181</v>
      </c>
      <c r="G155" s="153">
        <v>2018</v>
      </c>
      <c r="H155" s="153">
        <v>2177</v>
      </c>
      <c r="I155" s="153">
        <v>2223</v>
      </c>
      <c r="J155" s="153">
        <v>1576</v>
      </c>
      <c r="K155" s="153">
        <v>1569</v>
      </c>
      <c r="L155" s="153">
        <v>1377</v>
      </c>
      <c r="M155" s="153">
        <v>1205</v>
      </c>
      <c r="N155" s="153">
        <v>1638</v>
      </c>
      <c r="O155" s="153">
        <v>1963</v>
      </c>
      <c r="P155" s="153">
        <v>1356</v>
      </c>
      <c r="Q155" s="153"/>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417</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1492</v>
      </c>
    </row>
    <row r="158" spans="1:21" x14ac:dyDescent="0.2">
      <c r="A158" s="45"/>
      <c r="B158" s="45"/>
      <c r="C158" s="159"/>
      <c r="D158" s="152">
        <v>2018</v>
      </c>
      <c r="E158" s="153"/>
      <c r="F158" s="153">
        <v>569</v>
      </c>
      <c r="G158" s="153">
        <v>374</v>
      </c>
      <c r="H158" s="153">
        <v>428</v>
      </c>
      <c r="I158" s="153">
        <v>534</v>
      </c>
      <c r="J158" s="153">
        <v>403</v>
      </c>
      <c r="K158" s="153">
        <v>484</v>
      </c>
      <c r="L158" s="153">
        <v>288</v>
      </c>
      <c r="M158" s="153">
        <v>482</v>
      </c>
      <c r="N158" s="153">
        <v>288</v>
      </c>
      <c r="O158" s="153">
        <v>404</v>
      </c>
      <c r="P158" s="153">
        <v>452</v>
      </c>
      <c r="Q158" s="153"/>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1068</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v>86.7</v>
      </c>
      <c r="O160" s="158">
        <v>90.8</v>
      </c>
      <c r="P160" s="157">
        <v>86.3</v>
      </c>
      <c r="Q160" s="157">
        <v>87.2</v>
      </c>
      <c r="R160" s="130">
        <v>2017</v>
      </c>
      <c r="S160" s="265" t="s">
        <v>469</v>
      </c>
      <c r="T160" s="154"/>
      <c r="U160" s="244" t="s">
        <v>1163</v>
      </c>
    </row>
    <row r="161" spans="1:21" x14ac:dyDescent="0.2">
      <c r="A161" s="137"/>
      <c r="B161" s="40"/>
      <c r="C161" s="151"/>
      <c r="D161" s="152">
        <v>2018</v>
      </c>
      <c r="E161" s="41"/>
      <c r="F161" s="157" t="s">
        <v>1719</v>
      </c>
      <c r="G161" s="157" t="s">
        <v>1720</v>
      </c>
      <c r="H161" s="157" t="s">
        <v>1721</v>
      </c>
      <c r="I161" s="157" t="s">
        <v>1722</v>
      </c>
      <c r="J161" s="175" t="s">
        <v>1723</v>
      </c>
      <c r="K161" s="157" t="s">
        <v>1724</v>
      </c>
      <c r="L161" s="157" t="s">
        <v>1725</v>
      </c>
      <c r="M161" s="158" t="s">
        <v>1726</v>
      </c>
      <c r="N161" s="157" t="s">
        <v>1727</v>
      </c>
      <c r="O161" s="157">
        <v>94.6</v>
      </c>
      <c r="P161" s="175">
        <v>88.3</v>
      </c>
      <c r="Q161" s="157"/>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469</v>
      </c>
      <c r="T163" s="154"/>
      <c r="U163" s="244" t="s">
        <v>503</v>
      </c>
    </row>
    <row r="164" spans="1:21" x14ac:dyDescent="0.2">
      <c r="A164" s="44"/>
      <c r="B164" s="40"/>
      <c r="C164" s="151"/>
      <c r="D164" s="152">
        <v>2018</v>
      </c>
      <c r="E164" s="41"/>
      <c r="F164" s="158" t="s">
        <v>1728</v>
      </c>
      <c r="G164" s="157">
        <v>5.0999999999999996</v>
      </c>
      <c r="H164" s="341" t="s">
        <v>1729</v>
      </c>
      <c r="I164" s="157">
        <v>5.2</v>
      </c>
      <c r="J164" s="175" t="s">
        <v>1730</v>
      </c>
      <c r="K164" s="157">
        <v>5.4</v>
      </c>
      <c r="L164" s="157">
        <v>5.3</v>
      </c>
      <c r="M164" s="157" t="s">
        <v>1731</v>
      </c>
      <c r="N164" s="157" t="s">
        <v>1732</v>
      </c>
      <c r="O164" s="157">
        <v>5.7</v>
      </c>
      <c r="P164" s="157">
        <v>5.6</v>
      </c>
      <c r="Q164" s="157"/>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418</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469</v>
      </c>
      <c r="T167" s="154"/>
      <c r="U167" s="244" t="s">
        <v>714</v>
      </c>
    </row>
    <row r="168" spans="1:21" x14ac:dyDescent="0.2">
      <c r="A168" s="44"/>
      <c r="B168" s="40"/>
      <c r="C168" s="151"/>
      <c r="D168" s="152">
        <v>2018</v>
      </c>
      <c r="E168" s="41"/>
      <c r="F168" s="157">
        <v>45.8</v>
      </c>
      <c r="G168" s="157" t="s">
        <v>1733</v>
      </c>
      <c r="H168" s="157" t="s">
        <v>1734</v>
      </c>
      <c r="I168" s="157">
        <v>44.7</v>
      </c>
      <c r="J168" s="157">
        <v>46.5</v>
      </c>
      <c r="K168" s="157">
        <v>46.1</v>
      </c>
      <c r="L168" s="157" t="s">
        <v>1735</v>
      </c>
      <c r="M168" s="157">
        <v>47.3</v>
      </c>
      <c r="N168" s="157">
        <v>44.5</v>
      </c>
      <c r="O168" s="158">
        <v>49</v>
      </c>
      <c r="P168" s="175">
        <v>46.4</v>
      </c>
      <c r="Q168" s="157"/>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419</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469</v>
      </c>
      <c r="T170" s="154"/>
      <c r="U170" s="244" t="s">
        <v>715</v>
      </c>
    </row>
    <row r="171" spans="1:21" x14ac:dyDescent="0.2">
      <c r="A171" s="1"/>
      <c r="B171" s="1"/>
      <c r="C171" s="177"/>
      <c r="D171" s="152">
        <v>2018</v>
      </c>
      <c r="E171" s="41"/>
      <c r="F171" s="157">
        <v>12.7</v>
      </c>
      <c r="G171" s="157">
        <v>14.2</v>
      </c>
      <c r="H171" s="157">
        <v>14.2</v>
      </c>
      <c r="I171" s="157">
        <v>11.8</v>
      </c>
      <c r="J171" s="157">
        <v>12.4</v>
      </c>
      <c r="K171" s="157">
        <v>13.5</v>
      </c>
      <c r="L171" s="158">
        <v>10.1</v>
      </c>
      <c r="M171" s="157">
        <v>10.6</v>
      </c>
      <c r="N171" s="157">
        <v>13.8</v>
      </c>
      <c r="O171" s="157">
        <v>15.2</v>
      </c>
      <c r="P171" s="157">
        <v>14.4</v>
      </c>
      <c r="Q171" s="157"/>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1069</v>
      </c>
      <c r="B173" s="30" t="s">
        <v>25</v>
      </c>
      <c r="C173" s="166" t="s">
        <v>26</v>
      </c>
      <c r="D173" s="152">
        <v>2017</v>
      </c>
      <c r="E173" s="153">
        <v>2181</v>
      </c>
      <c r="F173" s="157">
        <v>55.6</v>
      </c>
      <c r="G173" s="289" t="s">
        <v>1648</v>
      </c>
      <c r="H173" s="157">
        <v>21.7</v>
      </c>
      <c r="I173" s="157">
        <v>31.4</v>
      </c>
      <c r="J173" s="157">
        <v>31.5</v>
      </c>
      <c r="K173" s="157">
        <v>30.2</v>
      </c>
      <c r="L173" s="157">
        <v>10.7</v>
      </c>
      <c r="M173" s="157">
        <v>0.8</v>
      </c>
      <c r="N173" s="153">
        <v>343</v>
      </c>
      <c r="O173" s="153">
        <v>581</v>
      </c>
      <c r="P173" s="153">
        <v>553</v>
      </c>
      <c r="Q173" s="153">
        <v>521</v>
      </c>
      <c r="R173" s="130">
        <v>2017</v>
      </c>
      <c r="S173" s="265" t="s">
        <v>469</v>
      </c>
      <c r="T173" s="154"/>
      <c r="U173" s="244" t="s">
        <v>1164</v>
      </c>
    </row>
    <row r="174" spans="1:21" x14ac:dyDescent="0.2">
      <c r="A174" s="30"/>
      <c r="B174" s="30"/>
      <c r="C174" s="151"/>
      <c r="D174" s="152">
        <v>2018</v>
      </c>
      <c r="E174" s="153"/>
      <c r="F174" s="153">
        <v>204</v>
      </c>
      <c r="G174" s="289" t="s">
        <v>1648</v>
      </c>
      <c r="H174" s="157">
        <v>25.2</v>
      </c>
      <c r="I174" s="157">
        <v>37.200000000000003</v>
      </c>
      <c r="J174" s="157">
        <v>20.7</v>
      </c>
      <c r="K174" s="157">
        <v>14.2</v>
      </c>
      <c r="L174" s="289" t="s">
        <v>1648</v>
      </c>
      <c r="M174" s="158">
        <v>10</v>
      </c>
      <c r="N174" s="153">
        <v>275</v>
      </c>
      <c r="O174" s="153">
        <v>557</v>
      </c>
      <c r="P174" s="153">
        <v>526</v>
      </c>
      <c r="Q174" s="153"/>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420</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469</v>
      </c>
      <c r="T176" s="154"/>
      <c r="U176" s="244" t="s">
        <v>506</v>
      </c>
    </row>
    <row r="177" spans="1:21" x14ac:dyDescent="0.2">
      <c r="A177" s="137"/>
      <c r="B177" s="27"/>
      <c r="C177" s="151"/>
      <c r="D177" s="152">
        <v>2018</v>
      </c>
      <c r="E177" s="41"/>
      <c r="F177" s="158">
        <v>40</v>
      </c>
      <c r="G177" s="157">
        <v>36.799999999999997</v>
      </c>
      <c r="H177" s="157">
        <v>36.5</v>
      </c>
      <c r="I177" s="157">
        <v>30.2</v>
      </c>
      <c r="J177" s="157">
        <v>26.8</v>
      </c>
      <c r="K177" s="157">
        <v>28.3</v>
      </c>
      <c r="L177" s="157">
        <v>30.3</v>
      </c>
      <c r="M177" s="157">
        <v>36.200000000000003</v>
      </c>
      <c r="N177" s="157">
        <v>41.5</v>
      </c>
      <c r="O177" s="157">
        <v>45.2</v>
      </c>
      <c r="P177" s="157">
        <v>41.5</v>
      </c>
      <c r="Q177" s="157"/>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421</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469</v>
      </c>
      <c r="T179" s="154"/>
      <c r="U179" s="244" t="s">
        <v>507</v>
      </c>
    </row>
    <row r="180" spans="1:21" x14ac:dyDescent="0.2">
      <c r="A180" s="44"/>
      <c r="B180" s="40"/>
      <c r="C180" s="151"/>
      <c r="D180" s="152">
        <v>2018</v>
      </c>
      <c r="E180" s="41"/>
      <c r="F180" s="157">
        <v>24.9</v>
      </c>
      <c r="G180" s="157">
        <v>21.8</v>
      </c>
      <c r="H180" s="158">
        <v>22.4</v>
      </c>
      <c r="I180" s="157">
        <v>20.3</v>
      </c>
      <c r="J180" s="157">
        <v>18.7</v>
      </c>
      <c r="K180" s="157">
        <v>19.399999999999999</v>
      </c>
      <c r="L180" s="157">
        <v>20.6</v>
      </c>
      <c r="M180" s="157">
        <v>22.9</v>
      </c>
      <c r="N180" s="157">
        <v>26.7</v>
      </c>
      <c r="O180" s="157">
        <v>27.5</v>
      </c>
      <c r="P180" s="157">
        <v>25.3</v>
      </c>
      <c r="Q180" s="157"/>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422</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469</v>
      </c>
      <c r="T182" s="154"/>
      <c r="U182" s="244" t="s">
        <v>716</v>
      </c>
    </row>
    <row r="183" spans="1:21" x14ac:dyDescent="0.2">
      <c r="A183" s="49"/>
      <c r="B183" s="40"/>
      <c r="C183" s="151"/>
      <c r="D183" s="152">
        <v>2018</v>
      </c>
      <c r="E183" s="41"/>
      <c r="F183" s="157">
        <v>5.9</v>
      </c>
      <c r="G183" s="158">
        <v>6.1</v>
      </c>
      <c r="H183" s="157">
        <v>5.7</v>
      </c>
      <c r="I183" s="157">
        <v>3.7</v>
      </c>
      <c r="J183" s="158">
        <v>3</v>
      </c>
      <c r="K183" s="157">
        <v>3.6</v>
      </c>
      <c r="L183" s="158">
        <v>3</v>
      </c>
      <c r="M183" s="157">
        <v>4.8</v>
      </c>
      <c r="N183" s="157">
        <v>5.8</v>
      </c>
      <c r="O183" s="157">
        <v>6.5</v>
      </c>
      <c r="P183" s="157">
        <v>6.1</v>
      </c>
      <c r="Q183" s="157"/>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1070</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472</v>
      </c>
      <c r="T185" s="154"/>
      <c r="U185" s="244" t="s">
        <v>1165</v>
      </c>
    </row>
    <row r="186" spans="1:21" x14ac:dyDescent="0.2">
      <c r="A186" s="49"/>
      <c r="B186" s="40"/>
      <c r="C186" s="178"/>
      <c r="D186" s="152">
        <v>2018</v>
      </c>
      <c r="E186" s="41"/>
      <c r="F186" s="157">
        <v>18.100000000000001</v>
      </c>
      <c r="G186" s="158">
        <v>16</v>
      </c>
      <c r="H186" s="157">
        <v>22.7</v>
      </c>
      <c r="I186" s="158">
        <v>25</v>
      </c>
      <c r="J186" s="157">
        <v>18.2</v>
      </c>
      <c r="K186" s="157">
        <v>23.6</v>
      </c>
      <c r="L186" s="158">
        <v>31</v>
      </c>
      <c r="M186" s="157">
        <v>31.2</v>
      </c>
      <c r="N186" s="157">
        <v>24.3</v>
      </c>
      <c r="O186" s="157">
        <v>19.600000000000001</v>
      </c>
      <c r="P186" s="157">
        <v>17.399999999999999</v>
      </c>
      <c r="Q186" s="157"/>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1071</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1559</v>
      </c>
    </row>
    <row r="189" spans="1:21" x14ac:dyDescent="0.2">
      <c r="A189" s="49"/>
      <c r="B189" s="40"/>
      <c r="C189" s="151"/>
      <c r="D189" s="152">
        <v>2018</v>
      </c>
      <c r="E189" s="153"/>
      <c r="F189" s="153">
        <v>265</v>
      </c>
      <c r="G189" s="153">
        <v>207</v>
      </c>
      <c r="H189" s="153">
        <v>517</v>
      </c>
      <c r="I189" s="153">
        <v>753</v>
      </c>
      <c r="J189" s="153">
        <v>896</v>
      </c>
      <c r="K189" s="153">
        <v>1657</v>
      </c>
      <c r="L189" s="153">
        <v>1776</v>
      </c>
      <c r="M189" s="153">
        <v>1267</v>
      </c>
      <c r="N189" s="153">
        <v>629</v>
      </c>
      <c r="O189" s="153">
        <v>447</v>
      </c>
      <c r="P189" s="153">
        <v>291</v>
      </c>
      <c r="Q189" s="153"/>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1072</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1166</v>
      </c>
    </row>
    <row r="192" spans="1:21" x14ac:dyDescent="0.2">
      <c r="A192" s="179"/>
      <c r="B192" s="40"/>
      <c r="C192" s="151"/>
      <c r="D192" s="152">
        <v>2018</v>
      </c>
      <c r="E192" s="173"/>
      <c r="F192" s="173">
        <v>21201</v>
      </c>
      <c r="G192" s="173">
        <v>19721</v>
      </c>
      <c r="H192" s="173">
        <v>22934</v>
      </c>
      <c r="I192" s="173">
        <v>18253</v>
      </c>
      <c r="J192" s="173">
        <v>18225</v>
      </c>
      <c r="K192" s="173">
        <v>15701</v>
      </c>
      <c r="L192" s="173">
        <v>17484</v>
      </c>
      <c r="M192" s="173">
        <v>16552</v>
      </c>
      <c r="N192" s="173">
        <v>17120</v>
      </c>
      <c r="O192" s="173">
        <v>17726</v>
      </c>
      <c r="P192" s="173">
        <v>23837</v>
      </c>
      <c r="Q192" s="173"/>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423</v>
      </c>
      <c r="B194" s="40"/>
      <c r="C194" s="151" t="s">
        <v>29</v>
      </c>
      <c r="D194" s="152">
        <v>2017</v>
      </c>
      <c r="E194" s="299">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717</v>
      </c>
    </row>
    <row r="195" spans="1:21" x14ac:dyDescent="0.2">
      <c r="A195" s="44"/>
      <c r="B195" s="40"/>
      <c r="C195" s="151"/>
      <c r="D195" s="152">
        <v>2018</v>
      </c>
      <c r="E195" s="299"/>
      <c r="F195" s="173">
        <v>5587</v>
      </c>
      <c r="G195" s="173">
        <v>3518</v>
      </c>
      <c r="H195" s="173">
        <v>4799</v>
      </c>
      <c r="I195" s="173">
        <v>4345</v>
      </c>
      <c r="J195" s="173">
        <v>4598</v>
      </c>
      <c r="K195" s="173">
        <v>4818</v>
      </c>
      <c r="L195" s="173" t="s">
        <v>1660</v>
      </c>
      <c r="M195" s="173">
        <v>3863</v>
      </c>
      <c r="N195" s="173" t="s">
        <v>1661</v>
      </c>
      <c r="O195" s="173">
        <v>4752</v>
      </c>
      <c r="P195" s="173">
        <v>4890</v>
      </c>
      <c r="Q195" s="173"/>
      <c r="R195" s="130">
        <v>2018</v>
      </c>
      <c r="S195" s="265"/>
      <c r="T195" s="154"/>
      <c r="U195" s="244"/>
    </row>
    <row r="196" spans="1:21" ht="9" customHeight="1" x14ac:dyDescent="0.2">
      <c r="A196" s="49"/>
      <c r="B196" s="40"/>
      <c r="C196" s="151"/>
      <c r="D196" s="152"/>
      <c r="E196" s="299"/>
      <c r="F196" s="175"/>
      <c r="G196" s="175"/>
      <c r="H196" s="175"/>
      <c r="I196" s="175"/>
      <c r="J196" s="175"/>
      <c r="K196" s="175"/>
      <c r="L196" s="175"/>
      <c r="M196" s="175"/>
      <c r="N196" s="175"/>
      <c r="O196" s="175"/>
      <c r="P196" s="175"/>
      <c r="Q196" s="175"/>
      <c r="R196" s="130"/>
      <c r="S196" s="265"/>
      <c r="T196" s="154"/>
      <c r="U196" s="244"/>
    </row>
    <row r="197" spans="1:21" x14ac:dyDescent="0.2">
      <c r="A197" s="44" t="s">
        <v>424</v>
      </c>
      <c r="B197" s="40"/>
      <c r="C197" s="151" t="s">
        <v>29</v>
      </c>
      <c r="D197" s="152">
        <v>2017</v>
      </c>
      <c r="E197" s="299">
        <v>33122</v>
      </c>
      <c r="F197" s="173">
        <v>2330</v>
      </c>
      <c r="G197" s="173">
        <v>2275</v>
      </c>
      <c r="H197" s="173">
        <v>2749</v>
      </c>
      <c r="I197" s="173">
        <v>2583</v>
      </c>
      <c r="J197" s="173">
        <v>2890</v>
      </c>
      <c r="K197" s="173">
        <v>2239</v>
      </c>
      <c r="L197" s="173">
        <v>2404</v>
      </c>
      <c r="M197" s="173">
        <v>2455</v>
      </c>
      <c r="N197" s="173">
        <v>2887</v>
      </c>
      <c r="O197" s="173">
        <v>3172</v>
      </c>
      <c r="P197" s="173">
        <v>3241</v>
      </c>
      <c r="Q197" s="173">
        <v>3856</v>
      </c>
      <c r="R197" s="130">
        <v>2017</v>
      </c>
      <c r="S197" s="265" t="s">
        <v>29</v>
      </c>
      <c r="T197" s="154"/>
      <c r="U197" s="121" t="s">
        <v>509</v>
      </c>
    </row>
    <row r="198" spans="1:21" x14ac:dyDescent="0.2">
      <c r="A198" s="49"/>
      <c r="B198" s="40"/>
      <c r="C198" s="151"/>
      <c r="D198" s="152">
        <v>2018</v>
      </c>
      <c r="E198" s="299"/>
      <c r="F198" s="173">
        <v>3994</v>
      </c>
      <c r="G198" s="173">
        <v>2925</v>
      </c>
      <c r="H198" s="173">
        <v>3558</v>
      </c>
      <c r="I198" s="173">
        <v>3189</v>
      </c>
      <c r="J198" s="173">
        <v>3181</v>
      </c>
      <c r="K198" s="173">
        <v>3472</v>
      </c>
      <c r="L198" s="173" t="s">
        <v>1662</v>
      </c>
      <c r="M198" s="173" t="s">
        <v>1663</v>
      </c>
      <c r="N198" s="173" t="s">
        <v>1664</v>
      </c>
      <c r="O198" s="173">
        <v>3440</v>
      </c>
      <c r="P198" s="153" t="s">
        <v>1718</v>
      </c>
      <c r="Q198" s="173"/>
      <c r="R198" s="130">
        <v>2018</v>
      </c>
      <c r="S198" s="265"/>
      <c r="T198" s="154"/>
      <c r="U198" s="244"/>
    </row>
    <row r="199" spans="1:21" ht="9" customHeight="1" x14ac:dyDescent="0.2">
      <c r="A199" s="49"/>
      <c r="B199" s="40"/>
      <c r="C199" s="151"/>
      <c r="D199" s="152"/>
      <c r="E199" s="299"/>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299">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1493</v>
      </c>
    </row>
    <row r="201" spans="1:21" x14ac:dyDescent="0.2">
      <c r="A201" s="49"/>
      <c r="B201" s="40"/>
      <c r="C201" s="151"/>
      <c r="D201" s="152">
        <v>2018</v>
      </c>
      <c r="E201" s="301"/>
      <c r="F201" s="173">
        <v>7184</v>
      </c>
      <c r="G201" s="173">
        <v>7153</v>
      </c>
      <c r="H201" s="173">
        <v>6815</v>
      </c>
      <c r="I201" s="173">
        <v>4798</v>
      </c>
      <c r="J201" s="173">
        <v>5525</v>
      </c>
      <c r="K201" s="173">
        <v>4198</v>
      </c>
      <c r="L201" s="173" t="s">
        <v>1665</v>
      </c>
      <c r="M201" s="173" t="s">
        <v>1666</v>
      </c>
      <c r="N201" s="173" t="s">
        <v>1667</v>
      </c>
      <c r="O201" s="173">
        <v>9758</v>
      </c>
      <c r="P201" s="173">
        <v>8757</v>
      </c>
      <c r="Q201" s="173"/>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425</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469</v>
      </c>
      <c r="T203" s="154"/>
      <c r="U203" s="244" t="s">
        <v>510</v>
      </c>
    </row>
    <row r="204" spans="1:21" x14ac:dyDescent="0.2">
      <c r="A204" s="44"/>
      <c r="B204" s="40"/>
      <c r="C204" s="151"/>
      <c r="D204" s="152">
        <v>2018</v>
      </c>
      <c r="E204" s="173"/>
      <c r="F204" s="173">
        <v>812</v>
      </c>
      <c r="G204" s="173">
        <v>761</v>
      </c>
      <c r="H204" s="173">
        <v>862</v>
      </c>
      <c r="I204" s="173">
        <v>818</v>
      </c>
      <c r="J204" s="173">
        <v>854</v>
      </c>
      <c r="K204" s="173">
        <v>832</v>
      </c>
      <c r="L204" s="173">
        <v>772</v>
      </c>
      <c r="M204" s="173">
        <v>807</v>
      </c>
      <c r="N204" s="173">
        <v>764</v>
      </c>
      <c r="O204" s="173">
        <v>851</v>
      </c>
      <c r="P204" s="173">
        <v>810</v>
      </c>
      <c r="Q204" s="173"/>
      <c r="R204" s="130">
        <v>2018</v>
      </c>
      <c r="S204" s="265"/>
      <c r="T204" s="154"/>
      <c r="U204" s="244"/>
    </row>
    <row r="205" spans="1:21" ht="9" customHeight="1" x14ac:dyDescent="0.2">
      <c r="A205" s="44"/>
      <c r="B205" s="40"/>
      <c r="C205" s="151"/>
      <c r="D205" s="152"/>
      <c r="E205" s="173"/>
      <c r="F205" s="297"/>
      <c r="G205" s="163"/>
      <c r="H205" s="297"/>
      <c r="I205" s="163"/>
      <c r="J205" s="297"/>
      <c r="K205" s="163"/>
      <c r="L205" s="297"/>
      <c r="M205" s="163"/>
      <c r="N205" s="297"/>
      <c r="O205" s="163"/>
      <c r="P205" s="163"/>
      <c r="Q205" s="297"/>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469</v>
      </c>
      <c r="T206" s="154"/>
      <c r="U206" s="244" t="s">
        <v>718</v>
      </c>
    </row>
    <row r="207" spans="1:21" x14ac:dyDescent="0.2">
      <c r="A207" s="49"/>
      <c r="B207" s="40"/>
      <c r="C207" s="151"/>
      <c r="D207" s="152">
        <v>2018</v>
      </c>
      <c r="E207" s="297"/>
      <c r="F207" s="175">
        <v>58.2</v>
      </c>
      <c r="G207" s="175">
        <v>56.5</v>
      </c>
      <c r="H207" s="175">
        <v>57.4</v>
      </c>
      <c r="I207" s="293">
        <v>52</v>
      </c>
      <c r="J207" s="175">
        <v>54.8</v>
      </c>
      <c r="K207" s="175">
        <v>50.6</v>
      </c>
      <c r="L207" s="175">
        <v>52.2</v>
      </c>
      <c r="M207" s="175">
        <v>47.8</v>
      </c>
      <c r="N207" s="175">
        <v>51.5</v>
      </c>
      <c r="O207" s="175">
        <v>63.4</v>
      </c>
      <c r="P207" s="175">
        <v>59.1</v>
      </c>
      <c r="Q207" s="175"/>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400" t="s">
        <v>1073</v>
      </c>
      <c r="B209" s="400"/>
      <c r="C209" s="400"/>
      <c r="D209" s="400"/>
      <c r="E209" s="400"/>
      <c r="F209" s="400"/>
      <c r="G209" s="400"/>
      <c r="H209" s="400"/>
      <c r="I209" s="400"/>
      <c r="J209" s="400"/>
      <c r="K209" s="400"/>
      <c r="L209" s="398" t="s">
        <v>1074</v>
      </c>
      <c r="M209" s="398"/>
      <c r="N209" s="398"/>
      <c r="O209" s="398"/>
      <c r="P209" s="398"/>
      <c r="Q209" s="398"/>
      <c r="R209" s="398"/>
      <c r="S209" s="398"/>
      <c r="T209" s="398"/>
      <c r="U209" s="398"/>
    </row>
    <row r="210" spans="1:21" ht="12.75" x14ac:dyDescent="0.2">
      <c r="A210" s="116" t="s">
        <v>817</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818</v>
      </c>
      <c r="B211" s="28"/>
      <c r="D211" s="79"/>
      <c r="E211" s="1"/>
      <c r="F211" s="1"/>
      <c r="G211" s="1"/>
      <c r="H211" s="1"/>
      <c r="I211" s="1"/>
      <c r="J211" s="1"/>
      <c r="K211" s="1"/>
      <c r="L211" s="1"/>
      <c r="M211" s="1"/>
      <c r="N211" s="1"/>
      <c r="O211" s="1"/>
      <c r="P211" s="1"/>
      <c r="Q211" s="1"/>
      <c r="R211" s="131"/>
      <c r="U211" s="244"/>
    </row>
    <row r="212" spans="1:21" ht="11.25" customHeight="1" x14ac:dyDescent="0.2">
      <c r="A212" s="370" t="s">
        <v>90</v>
      </c>
      <c r="B212" s="140"/>
      <c r="C212" s="376" t="s">
        <v>218</v>
      </c>
      <c r="D212" s="371" t="s">
        <v>250</v>
      </c>
      <c r="E212" s="395" t="s">
        <v>161</v>
      </c>
      <c r="F212" s="370"/>
      <c r="G212" s="370"/>
      <c r="H212" s="370"/>
      <c r="I212" s="370"/>
      <c r="J212" s="370"/>
      <c r="K212" s="370"/>
      <c r="L212" s="378" t="s">
        <v>162</v>
      </c>
      <c r="M212" s="378"/>
      <c r="N212" s="378"/>
      <c r="O212" s="378"/>
      <c r="P212" s="378"/>
      <c r="Q212" s="401"/>
      <c r="R212" s="403" t="s">
        <v>251</v>
      </c>
      <c r="S212" s="403" t="s">
        <v>219</v>
      </c>
      <c r="T212" s="141"/>
      <c r="U212" s="378" t="s">
        <v>1154</v>
      </c>
    </row>
    <row r="213" spans="1:21" x14ac:dyDescent="0.2">
      <c r="A213" s="372"/>
      <c r="B213" s="142"/>
      <c r="C213" s="377"/>
      <c r="D213" s="373"/>
      <c r="E213" s="396"/>
      <c r="F213" s="374"/>
      <c r="G213" s="374"/>
      <c r="H213" s="374"/>
      <c r="I213" s="374"/>
      <c r="J213" s="374"/>
      <c r="K213" s="374"/>
      <c r="L213" s="380"/>
      <c r="M213" s="380"/>
      <c r="N213" s="380"/>
      <c r="O213" s="380"/>
      <c r="P213" s="380"/>
      <c r="Q213" s="402"/>
      <c r="R213" s="404"/>
      <c r="S213" s="404"/>
      <c r="T213" s="143"/>
      <c r="U213" s="379"/>
    </row>
    <row r="214" spans="1:21" x14ac:dyDescent="0.2">
      <c r="A214" s="374"/>
      <c r="B214" s="144"/>
      <c r="C214" s="397"/>
      <c r="D214" s="375"/>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5"/>
      <c r="S214" s="405"/>
      <c r="T214" s="146"/>
      <c r="U214" s="380"/>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6" t="s">
        <v>180</v>
      </c>
      <c r="B216" s="406"/>
      <c r="C216" s="406"/>
      <c r="D216" s="406"/>
      <c r="E216" s="406"/>
      <c r="F216" s="406"/>
      <c r="G216" s="406"/>
      <c r="H216" s="406"/>
      <c r="I216" s="406"/>
      <c r="J216" s="406"/>
      <c r="K216" s="406"/>
      <c r="L216" s="399" t="s">
        <v>192</v>
      </c>
      <c r="M216" s="399"/>
      <c r="N216" s="399"/>
      <c r="O216" s="399"/>
      <c r="P216" s="399"/>
      <c r="Q216" s="399"/>
      <c r="R216" s="399"/>
      <c r="S216" s="399"/>
      <c r="T216" s="399"/>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1075</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471</v>
      </c>
      <c r="T218" s="154"/>
      <c r="U218" s="244" t="s">
        <v>1167</v>
      </c>
    </row>
    <row r="219" spans="1:21" x14ac:dyDescent="0.2">
      <c r="A219" s="1"/>
      <c r="B219" s="45"/>
      <c r="C219" s="159"/>
      <c r="D219" s="152">
        <v>2018</v>
      </c>
      <c r="E219" s="180"/>
      <c r="F219" s="157">
        <v>64.2</v>
      </c>
      <c r="G219" s="157">
        <v>65.8</v>
      </c>
      <c r="H219" s="158">
        <v>84.1</v>
      </c>
      <c r="I219" s="157">
        <v>76.400000000000006</v>
      </c>
      <c r="J219" s="157">
        <v>74.599999999999994</v>
      </c>
      <c r="K219" s="157">
        <v>71.5</v>
      </c>
      <c r="L219" s="157">
        <v>78.400000000000006</v>
      </c>
      <c r="M219" s="157">
        <v>85.8</v>
      </c>
      <c r="N219" s="157">
        <v>87.5</v>
      </c>
      <c r="O219" s="157">
        <v>91.3</v>
      </c>
      <c r="P219" s="157">
        <v>91.8</v>
      </c>
      <c r="Q219" s="157"/>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471</v>
      </c>
      <c r="T221" s="154"/>
      <c r="U221" s="244" t="s">
        <v>512</v>
      </c>
    </row>
    <row r="222" spans="1:21" x14ac:dyDescent="0.2">
      <c r="A222" s="49"/>
      <c r="B222" s="49"/>
      <c r="C222" s="166"/>
      <c r="D222" s="152">
        <v>2018</v>
      </c>
      <c r="E222" s="180"/>
      <c r="F222" s="157">
        <v>56.6</v>
      </c>
      <c r="G222" s="158">
        <v>27.8</v>
      </c>
      <c r="H222" s="157">
        <v>51.1</v>
      </c>
      <c r="I222" s="157">
        <v>49.8</v>
      </c>
      <c r="J222" s="157">
        <v>53.9</v>
      </c>
      <c r="K222" s="157">
        <v>61.4</v>
      </c>
      <c r="L222" s="158">
        <v>66.3</v>
      </c>
      <c r="M222" s="157">
        <v>63.1</v>
      </c>
      <c r="N222" s="157">
        <v>51.4</v>
      </c>
      <c r="O222" s="157">
        <v>76.3</v>
      </c>
      <c r="P222" s="157">
        <v>83.7</v>
      </c>
      <c r="Q222" s="157"/>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1076</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471</v>
      </c>
      <c r="T224" s="154"/>
      <c r="U224" s="247" t="s">
        <v>1168</v>
      </c>
    </row>
    <row r="225" spans="1:21" x14ac:dyDescent="0.2">
      <c r="A225" s="30"/>
      <c r="B225" s="30"/>
      <c r="C225" s="151"/>
      <c r="D225" s="152">
        <v>2018</v>
      </c>
      <c r="E225" s="180"/>
      <c r="F225" s="153">
        <v>2815</v>
      </c>
      <c r="G225" s="153">
        <v>2570</v>
      </c>
      <c r="H225" s="153">
        <v>3165</v>
      </c>
      <c r="I225" s="153">
        <v>3635</v>
      </c>
      <c r="J225" s="153">
        <v>4265</v>
      </c>
      <c r="K225" s="153">
        <v>4415</v>
      </c>
      <c r="L225" s="153">
        <v>4207</v>
      </c>
      <c r="M225" s="153">
        <v>4066</v>
      </c>
      <c r="N225" s="153">
        <v>3168</v>
      </c>
      <c r="O225" s="153">
        <v>3082</v>
      </c>
      <c r="P225" s="153">
        <v>2839</v>
      </c>
      <c r="Q225" s="153"/>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513</v>
      </c>
    </row>
    <row r="228" spans="1:21" x14ac:dyDescent="0.2">
      <c r="A228" s="44" t="s">
        <v>445</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471</v>
      </c>
      <c r="T228" s="154"/>
      <c r="U228" s="244" t="s">
        <v>1494</v>
      </c>
    </row>
    <row r="229" spans="1:21" x14ac:dyDescent="0.2">
      <c r="A229" s="30"/>
      <c r="B229" s="30"/>
      <c r="C229" s="151"/>
      <c r="D229" s="152">
        <v>2018</v>
      </c>
      <c r="E229" s="180"/>
      <c r="F229" s="153">
        <v>2906</v>
      </c>
      <c r="G229" s="153">
        <v>2804</v>
      </c>
      <c r="H229" s="153">
        <v>3668</v>
      </c>
      <c r="I229" s="173">
        <v>4473</v>
      </c>
      <c r="J229" s="153">
        <v>5163</v>
      </c>
      <c r="K229" s="153">
        <v>5369</v>
      </c>
      <c r="L229" s="153">
        <v>4791</v>
      </c>
      <c r="M229" s="153">
        <v>5454</v>
      </c>
      <c r="N229" s="153">
        <v>3499</v>
      </c>
      <c r="O229" s="153" t="s">
        <v>1668</v>
      </c>
      <c r="P229" s="153">
        <v>3012</v>
      </c>
      <c r="Q229" s="153"/>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1236</v>
      </c>
      <c r="B231" s="30"/>
      <c r="C231" s="151"/>
      <c r="D231" s="156"/>
      <c r="E231" s="180"/>
      <c r="F231" s="153"/>
      <c r="G231" s="153"/>
      <c r="H231" s="153"/>
      <c r="I231" s="153"/>
      <c r="J231" s="153"/>
      <c r="K231" s="153"/>
      <c r="L231" s="153"/>
      <c r="M231" s="153"/>
      <c r="N231" s="153"/>
      <c r="O231" s="153"/>
      <c r="P231" s="153"/>
      <c r="Q231" s="153"/>
      <c r="R231" s="256"/>
      <c r="S231" s="266"/>
      <c r="T231" s="150"/>
      <c r="U231" s="244" t="s">
        <v>514</v>
      </c>
    </row>
    <row r="232" spans="1:21" x14ac:dyDescent="0.2">
      <c r="A232" s="30" t="s">
        <v>446</v>
      </c>
      <c r="B232" s="30"/>
      <c r="C232" s="151"/>
      <c r="D232" s="156"/>
      <c r="E232" s="180"/>
      <c r="F232" s="153"/>
      <c r="G232" s="153"/>
      <c r="H232" s="153"/>
      <c r="I232" s="153"/>
      <c r="J232" s="153"/>
      <c r="K232" s="153"/>
      <c r="L232" s="153"/>
      <c r="M232" s="153"/>
      <c r="N232" s="153"/>
      <c r="O232" s="153"/>
      <c r="P232" s="153"/>
      <c r="Q232" s="153"/>
      <c r="R232" s="256"/>
      <c r="S232" s="266"/>
      <c r="T232" s="150"/>
      <c r="U232" s="244" t="s">
        <v>515</v>
      </c>
    </row>
    <row r="233" spans="1:21" x14ac:dyDescent="0.2">
      <c r="A233" s="44" t="s">
        <v>447</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471</v>
      </c>
      <c r="T233" s="154"/>
      <c r="U233" s="244" t="s">
        <v>719</v>
      </c>
    </row>
    <row r="234" spans="1:21" x14ac:dyDescent="0.2">
      <c r="A234" s="45"/>
      <c r="B234" s="45"/>
      <c r="C234" s="159"/>
      <c r="D234" s="152">
        <v>2018</v>
      </c>
      <c r="E234" s="180"/>
      <c r="F234" s="153">
        <v>2692</v>
      </c>
      <c r="G234" s="153">
        <v>2333</v>
      </c>
      <c r="H234" s="153">
        <v>3059</v>
      </c>
      <c r="I234" s="153">
        <v>3165</v>
      </c>
      <c r="J234" s="153">
        <v>3491</v>
      </c>
      <c r="K234" s="153">
        <v>3921</v>
      </c>
      <c r="L234" s="153">
        <v>3444</v>
      </c>
      <c r="M234" s="153">
        <v>3567</v>
      </c>
      <c r="N234" s="153">
        <v>3006</v>
      </c>
      <c r="O234" s="153" t="s">
        <v>1669</v>
      </c>
      <c r="P234" s="153">
        <v>2651</v>
      </c>
      <c r="Q234" s="153"/>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6" t="s">
        <v>72</v>
      </c>
      <c r="B236" s="406"/>
      <c r="C236" s="406"/>
      <c r="D236" s="406"/>
      <c r="E236" s="406"/>
      <c r="F236" s="406"/>
      <c r="G236" s="406"/>
      <c r="H236" s="406"/>
      <c r="I236" s="406"/>
      <c r="J236" s="406"/>
      <c r="K236" s="406"/>
      <c r="L236" s="399" t="s">
        <v>7</v>
      </c>
      <c r="M236" s="399"/>
      <c r="N236" s="399"/>
      <c r="O236" s="399"/>
      <c r="P236" s="399"/>
      <c r="Q236" s="399"/>
      <c r="R236" s="399"/>
      <c r="S236" s="399"/>
      <c r="T236" s="399"/>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516</v>
      </c>
    </row>
    <row r="239" spans="1:21" x14ac:dyDescent="0.2">
      <c r="A239" s="44" t="s">
        <v>427</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473</v>
      </c>
      <c r="T239" s="154"/>
      <c r="U239" s="244" t="s">
        <v>720</v>
      </c>
    </row>
    <row r="240" spans="1:21" x14ac:dyDescent="0.2">
      <c r="A240" s="1"/>
      <c r="B240" s="30"/>
      <c r="C240" s="151"/>
      <c r="D240" s="152">
        <v>2018</v>
      </c>
      <c r="E240" s="153"/>
      <c r="F240" s="153">
        <v>15752</v>
      </c>
      <c r="G240" s="153">
        <v>15850</v>
      </c>
      <c r="H240" s="153">
        <v>18163</v>
      </c>
      <c r="I240" s="153">
        <v>17594</v>
      </c>
      <c r="J240" s="153">
        <v>17083</v>
      </c>
      <c r="K240" s="153">
        <v>17974</v>
      </c>
      <c r="L240" s="153">
        <v>19335</v>
      </c>
      <c r="M240" s="153">
        <v>17202</v>
      </c>
      <c r="N240" s="153">
        <v>19175</v>
      </c>
      <c r="O240" s="153">
        <v>19692</v>
      </c>
      <c r="P240" s="153">
        <v>17900</v>
      </c>
      <c r="Q240" s="153"/>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6" t="s">
        <v>73</v>
      </c>
      <c r="B242" s="406"/>
      <c r="C242" s="406"/>
      <c r="D242" s="406"/>
      <c r="E242" s="406"/>
      <c r="F242" s="406"/>
      <c r="G242" s="406"/>
      <c r="H242" s="406"/>
      <c r="I242" s="406"/>
      <c r="J242" s="406"/>
      <c r="K242" s="406"/>
      <c r="L242" s="399" t="s">
        <v>255</v>
      </c>
      <c r="M242" s="399"/>
      <c r="N242" s="399"/>
      <c r="O242" s="399"/>
      <c r="P242" s="399"/>
      <c r="Q242" s="399"/>
      <c r="R242" s="399"/>
      <c r="S242" s="399"/>
      <c r="T242" s="399"/>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1078</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1169</v>
      </c>
    </row>
    <row r="246" spans="1:21" x14ac:dyDescent="0.2">
      <c r="A246" s="40"/>
      <c r="B246" s="40"/>
      <c r="C246" s="151"/>
      <c r="D246" s="152">
        <v>2018</v>
      </c>
      <c r="E246" s="153"/>
      <c r="F246" s="153">
        <v>328</v>
      </c>
      <c r="G246" s="153">
        <v>339</v>
      </c>
      <c r="H246" s="153">
        <v>322</v>
      </c>
      <c r="I246" s="153">
        <v>343</v>
      </c>
      <c r="J246" s="153">
        <v>326</v>
      </c>
      <c r="K246" s="153">
        <v>374</v>
      </c>
      <c r="L246" s="153">
        <v>328</v>
      </c>
      <c r="M246" s="183">
        <v>128</v>
      </c>
      <c r="N246" s="153">
        <v>357</v>
      </c>
      <c r="O246" s="153">
        <v>403</v>
      </c>
      <c r="P246" s="153">
        <v>341</v>
      </c>
      <c r="Q246" s="153"/>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518</v>
      </c>
    </row>
    <row r="249" spans="1:21" ht="12.75" x14ac:dyDescent="0.2">
      <c r="A249" s="14" t="s">
        <v>1045</v>
      </c>
      <c r="B249" s="45"/>
      <c r="C249" s="159"/>
      <c r="D249" s="160"/>
      <c r="E249" s="153"/>
      <c r="F249" s="153"/>
      <c r="G249" s="153"/>
      <c r="H249" s="153"/>
      <c r="I249" s="153"/>
      <c r="J249" s="153"/>
      <c r="K249" s="153"/>
      <c r="L249" s="153"/>
      <c r="M249" s="153"/>
      <c r="N249" s="153"/>
      <c r="O249" s="153"/>
      <c r="P249" s="153"/>
      <c r="Q249" s="153"/>
      <c r="R249" s="133"/>
      <c r="S249" s="267"/>
      <c r="T249" s="161"/>
      <c r="U249" s="244" t="s">
        <v>519</v>
      </c>
    </row>
    <row r="250" spans="1:21" ht="12.75" x14ac:dyDescent="0.2">
      <c r="A250" s="184" t="s">
        <v>428</v>
      </c>
      <c r="B250" s="45"/>
      <c r="C250" s="159" t="s">
        <v>826</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1199</v>
      </c>
      <c r="T250" s="154"/>
      <c r="U250" s="244" t="s">
        <v>721</v>
      </c>
    </row>
    <row r="251" spans="1:21" x14ac:dyDescent="0.2">
      <c r="A251" s="1"/>
      <c r="B251" s="45"/>
      <c r="C251" s="159"/>
      <c r="D251" s="152">
        <v>2018</v>
      </c>
      <c r="E251" s="153"/>
      <c r="F251" s="153">
        <v>657</v>
      </c>
      <c r="G251" s="153">
        <v>726</v>
      </c>
      <c r="H251" s="153">
        <v>668</v>
      </c>
      <c r="I251" s="153">
        <v>659</v>
      </c>
      <c r="J251" s="153">
        <v>946</v>
      </c>
      <c r="K251" s="153">
        <v>817</v>
      </c>
      <c r="L251" s="153">
        <v>814</v>
      </c>
      <c r="M251" s="153">
        <v>522</v>
      </c>
      <c r="N251" s="153">
        <v>743</v>
      </c>
      <c r="O251" s="153">
        <v>511</v>
      </c>
      <c r="P251" s="153">
        <v>790</v>
      </c>
      <c r="Q251" s="153"/>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521</v>
      </c>
    </row>
    <row r="254" spans="1:21" ht="12.75" x14ac:dyDescent="0.2">
      <c r="A254" s="185" t="s">
        <v>1046</v>
      </c>
      <c r="B254" s="30" t="s">
        <v>25</v>
      </c>
      <c r="C254" s="159" t="s">
        <v>826</v>
      </c>
      <c r="D254" s="152">
        <v>2017</v>
      </c>
      <c r="E254" s="183">
        <v>535</v>
      </c>
      <c r="F254" s="158">
        <v>29</v>
      </c>
      <c r="G254" s="158">
        <v>48</v>
      </c>
      <c r="H254" s="158">
        <v>56</v>
      </c>
      <c r="I254" s="158">
        <v>50</v>
      </c>
      <c r="J254" s="158">
        <v>46</v>
      </c>
      <c r="K254" s="158">
        <v>49</v>
      </c>
      <c r="L254" s="158">
        <v>37</v>
      </c>
      <c r="M254" s="158">
        <v>49</v>
      </c>
      <c r="N254" s="158">
        <v>57</v>
      </c>
      <c r="O254" s="158">
        <v>48</v>
      </c>
      <c r="P254" s="158">
        <v>36</v>
      </c>
      <c r="Q254" s="158">
        <v>30</v>
      </c>
      <c r="R254" s="130">
        <v>2017</v>
      </c>
      <c r="S254" s="265" t="s">
        <v>1199</v>
      </c>
      <c r="T254" s="154"/>
      <c r="U254" s="244" t="s">
        <v>722</v>
      </c>
    </row>
    <row r="255" spans="1:21" x14ac:dyDescent="0.2">
      <c r="A255" s="1"/>
      <c r="B255" s="27"/>
      <c r="C255" s="151"/>
      <c r="D255" s="152">
        <v>2018</v>
      </c>
      <c r="E255" s="183"/>
      <c r="F255" s="158">
        <v>39</v>
      </c>
      <c r="G255" s="158">
        <v>64</v>
      </c>
      <c r="H255" s="158">
        <v>32</v>
      </c>
      <c r="I255" s="158">
        <v>23</v>
      </c>
      <c r="J255" s="158">
        <v>42</v>
      </c>
      <c r="K255" s="158">
        <v>37</v>
      </c>
      <c r="L255" s="158">
        <v>23</v>
      </c>
      <c r="M255" s="158">
        <v>14</v>
      </c>
      <c r="N255" s="158">
        <v>37</v>
      </c>
      <c r="O255" s="158">
        <v>40</v>
      </c>
      <c r="P255" s="158">
        <v>24</v>
      </c>
      <c r="Q255" s="158"/>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523</v>
      </c>
    </row>
    <row r="258" spans="1:21" ht="12.75" x14ac:dyDescent="0.2">
      <c r="A258" s="67" t="s">
        <v>429</v>
      </c>
      <c r="B258" s="27"/>
      <c r="C258" s="159" t="s">
        <v>826</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1199</v>
      </c>
      <c r="T258" s="154"/>
      <c r="U258" s="244" t="s">
        <v>524</v>
      </c>
    </row>
    <row r="259" spans="1:21" x14ac:dyDescent="0.2">
      <c r="A259" s="60"/>
      <c r="B259" s="60"/>
      <c r="C259" s="159"/>
      <c r="D259" s="152">
        <v>2018</v>
      </c>
      <c r="E259" s="153"/>
      <c r="F259" s="153">
        <v>8252</v>
      </c>
      <c r="G259" s="153">
        <v>8055</v>
      </c>
      <c r="H259" s="153">
        <v>10428</v>
      </c>
      <c r="I259" s="153">
        <v>8584</v>
      </c>
      <c r="J259" s="153">
        <v>8152</v>
      </c>
      <c r="K259" s="153">
        <v>9050</v>
      </c>
      <c r="L259" s="153">
        <v>9317</v>
      </c>
      <c r="M259" s="153">
        <v>6648</v>
      </c>
      <c r="N259" s="153">
        <v>8151</v>
      </c>
      <c r="O259" s="153">
        <v>8954</v>
      </c>
      <c r="P259" s="153">
        <v>7388</v>
      </c>
      <c r="Q259" s="153"/>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525</v>
      </c>
    </row>
    <row r="262" spans="1:21" ht="12.75" x14ac:dyDescent="0.2">
      <c r="A262" s="186" t="s">
        <v>430</v>
      </c>
      <c r="B262" s="45"/>
      <c r="C262" s="159" t="s">
        <v>826</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1199</v>
      </c>
      <c r="T262" s="154"/>
      <c r="U262" s="244" t="s">
        <v>723</v>
      </c>
    </row>
    <row r="263" spans="1:21" x14ac:dyDescent="0.2">
      <c r="A263" s="1"/>
      <c r="B263" s="45"/>
      <c r="C263" s="159"/>
      <c r="D263" s="152">
        <v>2018</v>
      </c>
      <c r="E263" s="153"/>
      <c r="F263" s="153">
        <v>857</v>
      </c>
      <c r="G263" s="153">
        <v>1179</v>
      </c>
      <c r="H263" s="153">
        <v>1351</v>
      </c>
      <c r="I263" s="153">
        <v>1375</v>
      </c>
      <c r="J263" s="153">
        <v>1353</v>
      </c>
      <c r="K263" s="153">
        <v>1465</v>
      </c>
      <c r="L263" s="153">
        <v>1464</v>
      </c>
      <c r="M263" s="153">
        <v>1550</v>
      </c>
      <c r="N263" s="153">
        <v>1530</v>
      </c>
      <c r="O263" s="153">
        <v>1576</v>
      </c>
      <c r="P263" s="153">
        <v>1508</v>
      </c>
      <c r="Q263" s="153"/>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474</v>
      </c>
      <c r="T265" s="154"/>
      <c r="U265" s="244" t="s">
        <v>724</v>
      </c>
    </row>
    <row r="266" spans="1:21" x14ac:dyDescent="0.2">
      <c r="A266" s="1"/>
      <c r="B266" s="45"/>
      <c r="C266" s="159"/>
      <c r="D266" s="152">
        <v>2018</v>
      </c>
      <c r="E266" s="153"/>
      <c r="F266" s="174">
        <v>1852</v>
      </c>
      <c r="G266" s="153">
        <v>1533</v>
      </c>
      <c r="H266" s="153">
        <v>1338</v>
      </c>
      <c r="I266" s="153">
        <v>1550</v>
      </c>
      <c r="J266" s="153">
        <v>1411</v>
      </c>
      <c r="K266" s="153">
        <v>1602</v>
      </c>
      <c r="L266" s="153">
        <v>1390</v>
      </c>
      <c r="M266" s="153">
        <v>1548</v>
      </c>
      <c r="N266" s="153">
        <v>1523</v>
      </c>
      <c r="O266" s="153">
        <v>2004</v>
      </c>
      <c r="P266" s="153">
        <v>1608</v>
      </c>
      <c r="Q266" s="153"/>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878</v>
      </c>
      <c r="B268" s="45"/>
      <c r="C268" s="159"/>
      <c r="D268" s="152"/>
      <c r="E268" s="153"/>
      <c r="F268" s="153"/>
      <c r="G268" s="153"/>
      <c r="H268" s="153"/>
      <c r="I268" s="153"/>
      <c r="J268" s="153"/>
      <c r="K268" s="153"/>
      <c r="L268" s="153"/>
      <c r="M268" s="153"/>
      <c r="N268" s="153"/>
      <c r="O268" s="153"/>
      <c r="P268" s="153"/>
      <c r="Q268" s="153"/>
      <c r="R268" s="259"/>
      <c r="S268" s="265"/>
      <c r="T268" s="154"/>
      <c r="U268" s="121" t="s">
        <v>1082</v>
      </c>
    </row>
    <row r="269" spans="1:21" x14ac:dyDescent="0.2">
      <c r="A269" s="44" t="s">
        <v>1077</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1083</v>
      </c>
    </row>
    <row r="270" spans="1:21" x14ac:dyDescent="0.2">
      <c r="A270" s="44"/>
      <c r="B270" s="45"/>
      <c r="C270" s="159"/>
      <c r="D270" s="152">
        <v>2018</v>
      </c>
      <c r="E270" s="153"/>
      <c r="F270" s="153">
        <v>747</v>
      </c>
      <c r="G270" s="153">
        <v>687</v>
      </c>
      <c r="H270" s="153">
        <v>761</v>
      </c>
      <c r="I270" s="153">
        <v>592</v>
      </c>
      <c r="J270" s="153">
        <v>511</v>
      </c>
      <c r="K270" s="153">
        <v>485</v>
      </c>
      <c r="L270" s="153">
        <v>597</v>
      </c>
      <c r="M270" s="153">
        <v>652</v>
      </c>
      <c r="N270" s="153">
        <v>723</v>
      </c>
      <c r="O270" s="153">
        <v>753</v>
      </c>
      <c r="P270" s="153">
        <v>702</v>
      </c>
      <c r="Q270" s="153"/>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1079</v>
      </c>
      <c r="B272" s="40" t="s">
        <v>25</v>
      </c>
      <c r="C272" s="159" t="s">
        <v>826</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1199</v>
      </c>
      <c r="T272" s="154"/>
      <c r="U272" s="244" t="s">
        <v>1170</v>
      </c>
    </row>
    <row r="273" spans="1:21" x14ac:dyDescent="0.2">
      <c r="A273" s="40"/>
      <c r="B273" s="40"/>
      <c r="C273" s="151"/>
      <c r="D273" s="152">
        <v>2018</v>
      </c>
      <c r="E273" s="153"/>
      <c r="F273" s="153">
        <v>807</v>
      </c>
      <c r="G273" s="153">
        <v>808</v>
      </c>
      <c r="H273" s="153">
        <v>878</v>
      </c>
      <c r="I273" s="153">
        <v>864</v>
      </c>
      <c r="J273" s="153">
        <v>806</v>
      </c>
      <c r="K273" s="153">
        <v>892</v>
      </c>
      <c r="L273" s="153">
        <v>709</v>
      </c>
      <c r="M273" s="153">
        <v>692</v>
      </c>
      <c r="N273" s="153">
        <v>890</v>
      </c>
      <c r="O273" s="153">
        <v>1030</v>
      </c>
      <c r="P273" s="153">
        <v>955</v>
      </c>
      <c r="Q273" s="153"/>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1080</v>
      </c>
      <c r="B275" s="49" t="s">
        <v>25</v>
      </c>
      <c r="C275" s="159" t="s">
        <v>826</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1199</v>
      </c>
      <c r="T275" s="154"/>
      <c r="U275" s="244" t="s">
        <v>1495</v>
      </c>
    </row>
    <row r="276" spans="1:21" x14ac:dyDescent="0.2">
      <c r="A276" s="49"/>
      <c r="B276" s="49"/>
      <c r="C276" s="166"/>
      <c r="D276" s="152">
        <v>2018</v>
      </c>
      <c r="E276" s="153"/>
      <c r="F276" s="153">
        <v>280</v>
      </c>
      <c r="G276" s="153">
        <v>244</v>
      </c>
      <c r="H276" s="153">
        <v>242</v>
      </c>
      <c r="I276" s="153">
        <v>166</v>
      </c>
      <c r="J276" s="153">
        <v>105</v>
      </c>
      <c r="K276" s="153">
        <v>169</v>
      </c>
      <c r="L276" s="153">
        <v>205</v>
      </c>
      <c r="M276" s="153">
        <v>204</v>
      </c>
      <c r="N276" s="153">
        <v>241</v>
      </c>
      <c r="O276" s="153">
        <v>288</v>
      </c>
      <c r="P276" s="153">
        <v>224</v>
      </c>
      <c r="Q276" s="153"/>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1081</v>
      </c>
      <c r="B278" s="30" t="s">
        <v>25</v>
      </c>
      <c r="C278" s="159" t="s">
        <v>826</v>
      </c>
      <c r="D278" s="152">
        <v>2017</v>
      </c>
      <c r="E278" s="183">
        <v>1618</v>
      </c>
      <c r="F278" s="158">
        <v>89</v>
      </c>
      <c r="G278" s="183">
        <v>126</v>
      </c>
      <c r="H278" s="183">
        <v>170</v>
      </c>
      <c r="I278" s="183">
        <v>124</v>
      </c>
      <c r="J278" s="158">
        <v>97</v>
      </c>
      <c r="K278" s="183">
        <v>131</v>
      </c>
      <c r="L278" s="183">
        <v>243</v>
      </c>
      <c r="M278" s="183">
        <v>101</v>
      </c>
      <c r="N278" s="183">
        <v>148</v>
      </c>
      <c r="O278" s="183">
        <v>141</v>
      </c>
      <c r="P278" s="183">
        <v>141</v>
      </c>
      <c r="Q278" s="183">
        <v>107</v>
      </c>
      <c r="R278" s="130">
        <v>2017</v>
      </c>
      <c r="S278" s="265" t="s">
        <v>1199</v>
      </c>
      <c r="T278" s="154"/>
      <c r="U278" s="244" t="s">
        <v>1171</v>
      </c>
    </row>
    <row r="279" spans="1:21" x14ac:dyDescent="0.2">
      <c r="A279" s="30"/>
      <c r="B279" s="30"/>
      <c r="C279" s="151"/>
      <c r="D279" s="152">
        <v>2018</v>
      </c>
      <c r="E279" s="183"/>
      <c r="F279" s="183">
        <v>109</v>
      </c>
      <c r="G279" s="183">
        <v>121</v>
      </c>
      <c r="H279" s="183">
        <v>130</v>
      </c>
      <c r="I279" s="158">
        <v>94</v>
      </c>
      <c r="J279" s="183">
        <v>108</v>
      </c>
      <c r="K279" s="158">
        <v>89</v>
      </c>
      <c r="L279" s="158">
        <v>80</v>
      </c>
      <c r="M279" s="183">
        <v>115</v>
      </c>
      <c r="N279" s="183">
        <v>120</v>
      </c>
      <c r="O279" s="183">
        <v>100</v>
      </c>
      <c r="P279" s="183">
        <v>150</v>
      </c>
      <c r="Q279" s="183"/>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400" t="s">
        <v>1224</v>
      </c>
      <c r="B281" s="400"/>
      <c r="C281" s="400"/>
      <c r="D281" s="400"/>
      <c r="E281" s="400"/>
      <c r="F281" s="400"/>
      <c r="G281" s="400"/>
      <c r="H281" s="400"/>
      <c r="I281" s="400"/>
      <c r="J281" s="400"/>
      <c r="K281" s="400"/>
      <c r="L281" s="398" t="s">
        <v>1232</v>
      </c>
      <c r="M281" s="398"/>
      <c r="N281" s="398"/>
      <c r="O281" s="398"/>
      <c r="P281" s="398"/>
      <c r="Q281" s="398"/>
      <c r="R281" s="398"/>
      <c r="S281" s="398"/>
      <c r="T281" s="398"/>
      <c r="U281" s="398"/>
    </row>
    <row r="282" spans="1:21" ht="12.75" x14ac:dyDescent="0.2">
      <c r="A282" s="116" t="s">
        <v>817</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818</v>
      </c>
      <c r="B283" s="28"/>
      <c r="D283" s="79"/>
      <c r="E283" s="1"/>
      <c r="F283" s="1"/>
      <c r="G283" s="1"/>
      <c r="H283" s="1"/>
      <c r="I283" s="1"/>
      <c r="J283" s="1"/>
      <c r="K283" s="1"/>
      <c r="L283" s="1"/>
      <c r="M283" s="1"/>
      <c r="N283" s="1"/>
      <c r="O283" s="1"/>
      <c r="P283" s="1"/>
      <c r="Q283" s="1"/>
      <c r="R283" s="131"/>
      <c r="U283" s="244"/>
    </row>
    <row r="284" spans="1:21" ht="11.25" customHeight="1" x14ac:dyDescent="0.2">
      <c r="A284" s="370" t="s">
        <v>90</v>
      </c>
      <c r="B284" s="140"/>
      <c r="C284" s="376" t="s">
        <v>218</v>
      </c>
      <c r="D284" s="371" t="s">
        <v>250</v>
      </c>
      <c r="E284" s="395" t="s">
        <v>161</v>
      </c>
      <c r="F284" s="370"/>
      <c r="G284" s="370"/>
      <c r="H284" s="370"/>
      <c r="I284" s="370"/>
      <c r="J284" s="370"/>
      <c r="K284" s="370"/>
      <c r="L284" s="378" t="s">
        <v>162</v>
      </c>
      <c r="M284" s="378"/>
      <c r="N284" s="378"/>
      <c r="O284" s="378"/>
      <c r="P284" s="378"/>
      <c r="Q284" s="401"/>
      <c r="R284" s="403" t="s">
        <v>251</v>
      </c>
      <c r="S284" s="403" t="s">
        <v>219</v>
      </c>
      <c r="T284" s="141"/>
      <c r="U284" s="378" t="s">
        <v>1154</v>
      </c>
    </row>
    <row r="285" spans="1:21" x14ac:dyDescent="0.2">
      <c r="A285" s="372"/>
      <c r="B285" s="142"/>
      <c r="C285" s="377"/>
      <c r="D285" s="373"/>
      <c r="E285" s="396"/>
      <c r="F285" s="374"/>
      <c r="G285" s="374"/>
      <c r="H285" s="374"/>
      <c r="I285" s="374"/>
      <c r="J285" s="374"/>
      <c r="K285" s="374"/>
      <c r="L285" s="380"/>
      <c r="M285" s="380"/>
      <c r="N285" s="380"/>
      <c r="O285" s="380"/>
      <c r="P285" s="380"/>
      <c r="Q285" s="402"/>
      <c r="R285" s="404"/>
      <c r="S285" s="404"/>
      <c r="T285" s="143"/>
      <c r="U285" s="379"/>
    </row>
    <row r="286" spans="1:21" x14ac:dyDescent="0.2">
      <c r="A286" s="374"/>
      <c r="B286" s="144"/>
      <c r="C286" s="397"/>
      <c r="D286" s="375"/>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5"/>
      <c r="S286" s="405"/>
      <c r="T286" s="146"/>
      <c r="U286" s="380"/>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6" t="s">
        <v>181</v>
      </c>
      <c r="B288" s="406"/>
      <c r="C288" s="406"/>
      <c r="D288" s="406"/>
      <c r="E288" s="406"/>
      <c r="F288" s="406"/>
      <c r="G288" s="406"/>
      <c r="H288" s="406"/>
      <c r="I288" s="406"/>
      <c r="J288" s="406"/>
      <c r="K288" s="406"/>
      <c r="L288" s="399" t="s">
        <v>256</v>
      </c>
      <c r="M288" s="399"/>
      <c r="N288" s="399"/>
      <c r="O288" s="399"/>
      <c r="P288" s="399"/>
      <c r="Q288" s="399"/>
      <c r="R288" s="399"/>
      <c r="S288" s="399"/>
      <c r="T288" s="399"/>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530</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531</v>
      </c>
    </row>
    <row r="292" spans="1:21" ht="12.75" x14ac:dyDescent="0.2">
      <c r="A292" s="14" t="s">
        <v>1225</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474</v>
      </c>
      <c r="T292" s="154"/>
      <c r="U292" s="244" t="s">
        <v>1172</v>
      </c>
    </row>
    <row r="293" spans="1:21" x14ac:dyDescent="0.2">
      <c r="A293" s="1"/>
      <c r="B293" s="45"/>
      <c r="C293" s="159"/>
      <c r="D293" s="152">
        <v>2018</v>
      </c>
      <c r="E293" s="153"/>
      <c r="F293" s="157">
        <v>24.5</v>
      </c>
      <c r="G293" s="157">
        <v>16.5</v>
      </c>
      <c r="H293" s="158">
        <v>23.7</v>
      </c>
      <c r="I293" s="157">
        <v>25.4</v>
      </c>
      <c r="J293" s="157">
        <v>26.2</v>
      </c>
      <c r="K293" s="157">
        <v>28.2</v>
      </c>
      <c r="L293" s="157">
        <v>30.9</v>
      </c>
      <c r="M293" s="157">
        <v>29.1</v>
      </c>
      <c r="N293" s="157">
        <v>33.799999999999997</v>
      </c>
      <c r="O293" s="157">
        <v>28.8</v>
      </c>
      <c r="P293" s="158">
        <v>24.7</v>
      </c>
      <c r="Q293" s="157"/>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1084</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474</v>
      </c>
      <c r="T296" s="154"/>
      <c r="U296" s="244" t="s">
        <v>532</v>
      </c>
    </row>
    <row r="297" spans="1:21" x14ac:dyDescent="0.2">
      <c r="A297" s="30"/>
      <c r="B297" s="30"/>
      <c r="C297" s="151"/>
      <c r="D297" s="152">
        <v>2018</v>
      </c>
      <c r="E297" s="153"/>
      <c r="F297" s="158">
        <v>97.8</v>
      </c>
      <c r="G297" s="153">
        <v>107</v>
      </c>
      <c r="H297" s="153">
        <v>107</v>
      </c>
      <c r="I297" s="153">
        <v>114</v>
      </c>
      <c r="J297" s="157">
        <v>97.5</v>
      </c>
      <c r="K297" s="153">
        <v>104</v>
      </c>
      <c r="L297" s="157">
        <v>96.5</v>
      </c>
      <c r="M297" s="158">
        <v>80.2</v>
      </c>
      <c r="N297" s="157">
        <v>95.6</v>
      </c>
      <c r="O297" s="153">
        <v>106</v>
      </c>
      <c r="P297" s="157">
        <v>85.5</v>
      </c>
      <c r="Q297" s="157"/>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1085</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474</v>
      </c>
      <c r="T300" s="154"/>
      <c r="U300" s="244" t="s">
        <v>725</v>
      </c>
    </row>
    <row r="301" spans="1:21" x14ac:dyDescent="0.2">
      <c r="A301" s="40"/>
      <c r="B301" s="40"/>
      <c r="C301" s="151"/>
      <c r="D301" s="152">
        <v>2018</v>
      </c>
      <c r="E301" s="153"/>
      <c r="F301" s="157">
        <v>59.8</v>
      </c>
      <c r="G301" s="157">
        <v>59.6</v>
      </c>
      <c r="H301" s="157">
        <v>60.6</v>
      </c>
      <c r="I301" s="157">
        <v>65.8</v>
      </c>
      <c r="J301" s="158">
        <v>58</v>
      </c>
      <c r="K301" s="157">
        <v>64.099999999999994</v>
      </c>
      <c r="L301" s="157">
        <v>46.3</v>
      </c>
      <c r="M301" s="157">
        <v>53.2</v>
      </c>
      <c r="N301" s="157">
        <v>58.6</v>
      </c>
      <c r="O301" s="157">
        <v>61.2</v>
      </c>
      <c r="P301" s="157">
        <v>62.3</v>
      </c>
      <c r="Q301" s="157"/>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534</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474</v>
      </c>
      <c r="T304" s="154"/>
      <c r="U304" s="244" t="s">
        <v>726</v>
      </c>
    </row>
    <row r="305" spans="1:21" x14ac:dyDescent="0.2">
      <c r="A305" s="1"/>
      <c r="B305" s="45"/>
      <c r="C305" s="159"/>
      <c r="D305" s="152">
        <v>2018</v>
      </c>
      <c r="E305" s="153"/>
      <c r="F305" s="153">
        <v>337</v>
      </c>
      <c r="G305" s="153">
        <v>364</v>
      </c>
      <c r="H305" s="153">
        <v>310</v>
      </c>
      <c r="I305" s="153">
        <v>317</v>
      </c>
      <c r="J305" s="153">
        <v>258</v>
      </c>
      <c r="K305" s="153">
        <v>364</v>
      </c>
      <c r="L305" s="153">
        <v>209</v>
      </c>
      <c r="M305" s="153">
        <v>311</v>
      </c>
      <c r="N305" s="153">
        <v>326</v>
      </c>
      <c r="O305" s="153">
        <v>300</v>
      </c>
      <c r="P305" s="153">
        <v>283</v>
      </c>
      <c r="Q305" s="153"/>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536</v>
      </c>
    </row>
    <row r="308" spans="1:21" ht="12.75" x14ac:dyDescent="0.2">
      <c r="A308" s="14" t="s">
        <v>1087</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474</v>
      </c>
      <c r="T308" s="154"/>
      <c r="U308" s="244" t="s">
        <v>1173</v>
      </c>
    </row>
    <row r="309" spans="1:21" x14ac:dyDescent="0.2">
      <c r="A309" s="1"/>
      <c r="B309" s="45"/>
      <c r="C309" s="159"/>
      <c r="D309" s="152">
        <v>2018</v>
      </c>
      <c r="E309" s="153"/>
      <c r="F309" s="157">
        <v>15.3</v>
      </c>
      <c r="G309" s="157">
        <v>20.9</v>
      </c>
      <c r="H309" s="158">
        <v>21.9</v>
      </c>
      <c r="I309" s="157">
        <v>21.9</v>
      </c>
      <c r="J309" s="158">
        <v>20.3</v>
      </c>
      <c r="K309" s="157">
        <v>30.3</v>
      </c>
      <c r="L309" s="157">
        <v>44.9</v>
      </c>
      <c r="M309" s="157">
        <v>33.5</v>
      </c>
      <c r="N309" s="157">
        <v>45.5</v>
      </c>
      <c r="O309" s="158">
        <v>34.5</v>
      </c>
      <c r="P309" s="157">
        <v>24.1</v>
      </c>
      <c r="Q309" s="157"/>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1086</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431</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474</v>
      </c>
      <c r="T312" s="154"/>
      <c r="U312" s="244" t="s">
        <v>537</v>
      </c>
    </row>
    <row r="313" spans="1:21" x14ac:dyDescent="0.2">
      <c r="A313" s="40"/>
      <c r="B313" s="40"/>
      <c r="C313" s="151"/>
      <c r="D313" s="152">
        <v>2018</v>
      </c>
      <c r="E313" s="153"/>
      <c r="F313" s="157">
        <v>5.4</v>
      </c>
      <c r="G313" s="157">
        <v>4.4000000000000004</v>
      </c>
      <c r="H313" s="157">
        <v>2.4</v>
      </c>
      <c r="I313" s="157">
        <v>2.6</v>
      </c>
      <c r="J313" s="157">
        <v>2.1</v>
      </c>
      <c r="K313" s="157">
        <v>1.6</v>
      </c>
      <c r="L313" s="158">
        <v>1.7</v>
      </c>
      <c r="M313" s="157">
        <v>2.2999999999999998</v>
      </c>
      <c r="N313" s="157">
        <v>4.2</v>
      </c>
      <c r="O313" s="157">
        <v>2.8</v>
      </c>
      <c r="P313" s="157">
        <v>2.8</v>
      </c>
      <c r="Q313" s="157"/>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3">
        <v>51.6</v>
      </c>
      <c r="R315" s="130">
        <v>2017</v>
      </c>
      <c r="S315" s="265" t="s">
        <v>474</v>
      </c>
      <c r="T315" s="154"/>
      <c r="U315" s="244" t="s">
        <v>538</v>
      </c>
    </row>
    <row r="316" spans="1:21" x14ac:dyDescent="0.2">
      <c r="A316" s="40"/>
      <c r="B316" s="40"/>
      <c r="C316" s="151"/>
      <c r="D316" s="152">
        <v>2018</v>
      </c>
      <c r="E316" s="153"/>
      <c r="F316" s="157">
        <v>75.8</v>
      </c>
      <c r="G316" s="157">
        <v>60.5</v>
      </c>
      <c r="H316" s="158">
        <v>49.4</v>
      </c>
      <c r="I316" s="158">
        <v>34.799999999999997</v>
      </c>
      <c r="J316" s="157">
        <v>50.2</v>
      </c>
      <c r="K316" s="157">
        <v>51.9</v>
      </c>
      <c r="L316" s="157">
        <v>52.9</v>
      </c>
      <c r="M316" s="158">
        <v>51.9</v>
      </c>
      <c r="N316" s="157">
        <v>42.6</v>
      </c>
      <c r="O316" s="157">
        <v>42.8</v>
      </c>
      <c r="P316" s="157">
        <v>78.900000000000006</v>
      </c>
      <c r="Q316" s="153"/>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539</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474</v>
      </c>
      <c r="T319" s="154"/>
      <c r="U319" s="244" t="s">
        <v>727</v>
      </c>
    </row>
    <row r="320" spans="1:21" x14ac:dyDescent="0.2">
      <c r="A320" s="1"/>
      <c r="B320" s="45"/>
      <c r="C320" s="159"/>
      <c r="D320" s="152">
        <v>2018</v>
      </c>
      <c r="E320" s="153"/>
      <c r="F320" s="153">
        <v>145</v>
      </c>
      <c r="G320" s="153">
        <v>204</v>
      </c>
      <c r="H320" s="153">
        <v>192</v>
      </c>
      <c r="I320" s="153">
        <v>175</v>
      </c>
      <c r="J320" s="153">
        <v>117</v>
      </c>
      <c r="K320" s="153">
        <v>145</v>
      </c>
      <c r="L320" s="153">
        <v>139</v>
      </c>
      <c r="M320" s="153">
        <v>123</v>
      </c>
      <c r="N320" s="153">
        <v>110</v>
      </c>
      <c r="O320" s="153">
        <v>168</v>
      </c>
      <c r="P320" s="153">
        <v>147</v>
      </c>
      <c r="Q320" s="153"/>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541</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474</v>
      </c>
      <c r="T323" s="154"/>
      <c r="U323" s="244" t="s">
        <v>728</v>
      </c>
    </row>
    <row r="324" spans="1:21" x14ac:dyDescent="0.2">
      <c r="A324" s="44"/>
      <c r="B324" s="45"/>
      <c r="C324" s="159"/>
      <c r="D324" s="152">
        <v>2018</v>
      </c>
      <c r="E324" s="153"/>
      <c r="F324" s="173">
        <v>162</v>
      </c>
      <c r="G324" s="173">
        <v>148</v>
      </c>
      <c r="H324" s="173">
        <v>177</v>
      </c>
      <c r="I324" s="173">
        <v>124</v>
      </c>
      <c r="J324" s="173">
        <v>142</v>
      </c>
      <c r="K324" s="173">
        <v>195</v>
      </c>
      <c r="L324" s="173">
        <v>150</v>
      </c>
      <c r="M324" s="173">
        <v>116</v>
      </c>
      <c r="N324" s="153">
        <v>190</v>
      </c>
      <c r="O324" s="153">
        <v>195</v>
      </c>
      <c r="P324" s="153">
        <v>153</v>
      </c>
      <c r="Q324" s="153"/>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542</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474</v>
      </c>
      <c r="T327" s="154"/>
      <c r="U327" s="244" t="s">
        <v>729</v>
      </c>
    </row>
    <row r="328" spans="1:21" x14ac:dyDescent="0.2">
      <c r="A328" s="40"/>
      <c r="B328" s="40"/>
      <c r="C328" s="151"/>
      <c r="D328" s="152">
        <v>2018</v>
      </c>
      <c r="E328" s="153"/>
      <c r="F328" s="153">
        <v>194</v>
      </c>
      <c r="G328" s="153">
        <v>209</v>
      </c>
      <c r="H328" s="153">
        <v>205</v>
      </c>
      <c r="I328" s="153">
        <v>211</v>
      </c>
      <c r="J328" s="153">
        <v>189</v>
      </c>
      <c r="K328" s="153">
        <v>202</v>
      </c>
      <c r="L328" s="153">
        <v>187</v>
      </c>
      <c r="M328" s="153">
        <v>169</v>
      </c>
      <c r="N328" s="153">
        <v>168</v>
      </c>
      <c r="O328" s="153">
        <v>177</v>
      </c>
      <c r="P328" s="153">
        <v>169</v>
      </c>
      <c r="Q328" s="153"/>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291</v>
      </c>
      <c r="B330" s="45"/>
      <c r="C330" s="159"/>
      <c r="D330" s="160"/>
      <c r="E330" s="153"/>
      <c r="F330" s="153"/>
      <c r="G330" s="153"/>
      <c r="H330" s="153"/>
      <c r="I330" s="153"/>
      <c r="J330" s="153"/>
      <c r="K330" s="153"/>
      <c r="L330" s="153"/>
      <c r="M330" s="153"/>
      <c r="N330" s="153"/>
      <c r="O330" s="153"/>
      <c r="P330" s="153"/>
      <c r="Q330" s="153"/>
      <c r="R330" s="133"/>
      <c r="S330" s="267"/>
      <c r="T330" s="161"/>
      <c r="U330" s="244" t="s">
        <v>544</v>
      </c>
    </row>
    <row r="331" spans="1:21" x14ac:dyDescent="0.2">
      <c r="A331" s="44" t="s">
        <v>431</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474</v>
      </c>
      <c r="T331" s="154"/>
      <c r="U331" s="244" t="s">
        <v>545</v>
      </c>
    </row>
    <row r="332" spans="1:21" x14ac:dyDescent="0.2">
      <c r="A332" s="44"/>
      <c r="B332" s="45"/>
      <c r="C332" s="159"/>
      <c r="D332" s="152">
        <v>2018</v>
      </c>
      <c r="E332" s="153"/>
      <c r="F332" s="153">
        <v>137</v>
      </c>
      <c r="G332" s="153">
        <v>130</v>
      </c>
      <c r="H332" s="153">
        <v>150</v>
      </c>
      <c r="I332" s="153">
        <v>149</v>
      </c>
      <c r="J332" s="153">
        <v>122</v>
      </c>
      <c r="K332" s="153">
        <v>118</v>
      </c>
      <c r="L332" s="153">
        <v>144</v>
      </c>
      <c r="M332" s="183">
        <v>125</v>
      </c>
      <c r="N332" s="153">
        <v>142</v>
      </c>
      <c r="O332" s="153" t="s">
        <v>1642</v>
      </c>
      <c r="P332" s="157">
        <v>90.7</v>
      </c>
      <c r="Q332" s="153"/>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1092</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474</v>
      </c>
      <c r="T334" s="154"/>
      <c r="U334" s="244" t="s">
        <v>1174</v>
      </c>
    </row>
    <row r="335" spans="1:21" x14ac:dyDescent="0.2">
      <c r="A335" s="188" t="s">
        <v>211</v>
      </c>
      <c r="B335" s="45"/>
      <c r="C335" s="159"/>
      <c r="D335" s="152">
        <v>2018</v>
      </c>
      <c r="E335" s="153"/>
      <c r="F335" s="153">
        <v>16481</v>
      </c>
      <c r="G335" s="153">
        <v>19236</v>
      </c>
      <c r="H335" s="153">
        <v>23110</v>
      </c>
      <c r="I335" s="153">
        <v>20116</v>
      </c>
      <c r="J335" s="153">
        <v>17214</v>
      </c>
      <c r="K335" s="153">
        <v>19345</v>
      </c>
      <c r="L335" s="153">
        <v>12564</v>
      </c>
      <c r="M335" s="153">
        <v>12313</v>
      </c>
      <c r="N335" s="153" t="s">
        <v>1643</v>
      </c>
      <c r="O335" s="153" t="s">
        <v>1644</v>
      </c>
      <c r="P335" s="153">
        <v>12998</v>
      </c>
      <c r="Q335" s="153"/>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432</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474</v>
      </c>
      <c r="T337" s="154"/>
      <c r="U337" s="244" t="s">
        <v>730</v>
      </c>
    </row>
    <row r="338" spans="1:21" x14ac:dyDescent="0.2">
      <c r="A338" s="30"/>
      <c r="B338" s="30"/>
      <c r="C338" s="151"/>
      <c r="D338" s="152">
        <v>2018</v>
      </c>
      <c r="E338" s="33"/>
      <c r="F338" s="153">
        <v>7318</v>
      </c>
      <c r="G338" s="153">
        <v>8877</v>
      </c>
      <c r="H338" s="153">
        <v>9564</v>
      </c>
      <c r="I338" s="153">
        <v>6939</v>
      </c>
      <c r="J338" s="153">
        <v>7239</v>
      </c>
      <c r="K338" s="153">
        <v>8085</v>
      </c>
      <c r="L338" s="153">
        <v>4768</v>
      </c>
      <c r="M338" s="153">
        <v>6082</v>
      </c>
      <c r="N338" s="153" t="s">
        <v>1645</v>
      </c>
      <c r="O338" s="153" t="s">
        <v>1646</v>
      </c>
      <c r="P338" s="153">
        <v>5943</v>
      </c>
      <c r="Q338" s="153"/>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6" t="s">
        <v>75</v>
      </c>
      <c r="B340" s="406"/>
      <c r="C340" s="406"/>
      <c r="D340" s="406"/>
      <c r="E340" s="406"/>
      <c r="F340" s="406"/>
      <c r="G340" s="406"/>
      <c r="H340" s="406"/>
      <c r="I340" s="406"/>
      <c r="J340" s="406"/>
      <c r="K340" s="406"/>
      <c r="L340" s="399" t="s">
        <v>1563</v>
      </c>
      <c r="M340" s="399"/>
      <c r="N340" s="399"/>
      <c r="O340" s="399"/>
      <c r="P340" s="399"/>
      <c r="Q340" s="399"/>
      <c r="R340" s="399"/>
      <c r="S340" s="399"/>
      <c r="T340" s="399"/>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547</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1497</v>
      </c>
    </row>
    <row r="344" spans="1:21" x14ac:dyDescent="0.2">
      <c r="A344" s="62"/>
      <c r="B344" s="62"/>
      <c r="C344" s="166"/>
      <c r="D344" s="152">
        <v>2018</v>
      </c>
      <c r="E344" s="153"/>
      <c r="F344" s="153">
        <v>962</v>
      </c>
      <c r="G344" s="153">
        <v>988</v>
      </c>
      <c r="H344" s="153">
        <v>1013</v>
      </c>
      <c r="I344" s="153">
        <v>1012</v>
      </c>
      <c r="J344" s="153">
        <v>957</v>
      </c>
      <c r="K344" s="153">
        <v>1013</v>
      </c>
      <c r="L344" s="153">
        <v>886</v>
      </c>
      <c r="M344" s="153">
        <v>829</v>
      </c>
      <c r="N344" s="153">
        <v>1068</v>
      </c>
      <c r="O344" s="153">
        <v>1038</v>
      </c>
      <c r="P344" s="153">
        <v>888</v>
      </c>
      <c r="Q344" s="153"/>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292</v>
      </c>
      <c r="B346" s="64"/>
      <c r="C346" s="151"/>
      <c r="D346" s="156"/>
      <c r="E346" s="153"/>
      <c r="F346" s="153"/>
      <c r="G346" s="153"/>
      <c r="H346" s="153"/>
      <c r="I346" s="153"/>
      <c r="J346" s="153"/>
      <c r="K346" s="153"/>
      <c r="L346" s="153"/>
      <c r="M346" s="153"/>
      <c r="N346" s="153"/>
      <c r="O346" s="153"/>
      <c r="P346" s="153"/>
      <c r="Q346" s="153"/>
      <c r="R346" s="257"/>
      <c r="S346" s="265"/>
      <c r="T346" s="154"/>
      <c r="U346" s="244" t="s">
        <v>548</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549</v>
      </c>
    </row>
    <row r="348" spans="1:21" x14ac:dyDescent="0.2">
      <c r="A348" s="30"/>
      <c r="B348" s="30"/>
      <c r="C348" s="151"/>
      <c r="D348" s="152">
        <v>2018</v>
      </c>
      <c r="E348" s="153"/>
      <c r="F348" s="153">
        <v>320</v>
      </c>
      <c r="G348" s="153">
        <v>343</v>
      </c>
      <c r="H348" s="153">
        <v>360</v>
      </c>
      <c r="I348" s="153">
        <v>366</v>
      </c>
      <c r="J348" s="153">
        <v>381</v>
      </c>
      <c r="K348" s="153">
        <v>442</v>
      </c>
      <c r="L348" s="153">
        <v>345</v>
      </c>
      <c r="M348" s="153">
        <v>453</v>
      </c>
      <c r="N348" s="153">
        <v>457</v>
      </c>
      <c r="O348" s="153">
        <v>447</v>
      </c>
      <c r="P348" s="153">
        <v>431</v>
      </c>
      <c r="Q348" s="153"/>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400" t="s">
        <v>1091</v>
      </c>
      <c r="B350" s="400"/>
      <c r="C350" s="400"/>
      <c r="D350" s="400"/>
      <c r="E350" s="400"/>
      <c r="F350" s="400"/>
      <c r="G350" s="400"/>
      <c r="H350" s="400"/>
      <c r="I350" s="400"/>
      <c r="J350" s="400"/>
      <c r="K350" s="400"/>
      <c r="L350" s="398" t="s">
        <v>1090</v>
      </c>
      <c r="M350" s="398"/>
      <c r="N350" s="398"/>
      <c r="O350" s="398"/>
      <c r="P350" s="398"/>
      <c r="Q350" s="398"/>
      <c r="R350" s="398"/>
      <c r="S350" s="398"/>
      <c r="T350" s="398"/>
      <c r="U350" s="398"/>
    </row>
    <row r="351" spans="1:21" ht="12.75" x14ac:dyDescent="0.2">
      <c r="A351" s="116" t="s">
        <v>817</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818</v>
      </c>
      <c r="B352" s="28"/>
      <c r="D352" s="79"/>
      <c r="E352" s="1"/>
      <c r="F352" s="1"/>
      <c r="G352" s="1"/>
      <c r="H352" s="1"/>
      <c r="I352" s="1"/>
      <c r="J352" s="1"/>
      <c r="K352" s="1"/>
      <c r="L352" s="1"/>
      <c r="M352" s="1"/>
      <c r="N352" s="1"/>
      <c r="O352" s="1"/>
      <c r="P352" s="1"/>
      <c r="Q352" s="1"/>
      <c r="R352" s="131"/>
      <c r="U352" s="244"/>
    </row>
    <row r="353" spans="1:21" ht="11.25" customHeight="1" x14ac:dyDescent="0.2">
      <c r="A353" s="370" t="s">
        <v>90</v>
      </c>
      <c r="B353" s="140"/>
      <c r="C353" s="376" t="s">
        <v>218</v>
      </c>
      <c r="D353" s="371" t="s">
        <v>250</v>
      </c>
      <c r="E353" s="395" t="s">
        <v>161</v>
      </c>
      <c r="F353" s="370"/>
      <c r="G353" s="370"/>
      <c r="H353" s="370"/>
      <c r="I353" s="370"/>
      <c r="J353" s="370"/>
      <c r="K353" s="370"/>
      <c r="L353" s="378" t="s">
        <v>162</v>
      </c>
      <c r="M353" s="378"/>
      <c r="N353" s="378"/>
      <c r="O353" s="378"/>
      <c r="P353" s="378"/>
      <c r="Q353" s="401"/>
      <c r="R353" s="403" t="s">
        <v>251</v>
      </c>
      <c r="S353" s="403" t="s">
        <v>219</v>
      </c>
      <c r="T353" s="141"/>
      <c r="U353" s="378" t="s">
        <v>1154</v>
      </c>
    </row>
    <row r="354" spans="1:21" x14ac:dyDescent="0.2">
      <c r="A354" s="372"/>
      <c r="B354" s="142"/>
      <c r="C354" s="377"/>
      <c r="D354" s="373"/>
      <c r="E354" s="396"/>
      <c r="F354" s="374"/>
      <c r="G354" s="374"/>
      <c r="H354" s="374"/>
      <c r="I354" s="374"/>
      <c r="J354" s="374"/>
      <c r="K354" s="374"/>
      <c r="L354" s="380"/>
      <c r="M354" s="380"/>
      <c r="N354" s="380"/>
      <c r="O354" s="380"/>
      <c r="P354" s="380"/>
      <c r="Q354" s="402"/>
      <c r="R354" s="404"/>
      <c r="S354" s="404"/>
      <c r="T354" s="143"/>
      <c r="U354" s="379"/>
    </row>
    <row r="355" spans="1:21" x14ac:dyDescent="0.2">
      <c r="A355" s="374"/>
      <c r="B355" s="144"/>
      <c r="C355" s="397"/>
      <c r="D355" s="375"/>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5"/>
      <c r="S355" s="405"/>
      <c r="T355" s="146"/>
      <c r="U355" s="380"/>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6" t="s">
        <v>1088</v>
      </c>
      <c r="B357" s="406"/>
      <c r="C357" s="406"/>
      <c r="D357" s="406"/>
      <c r="E357" s="406"/>
      <c r="F357" s="406"/>
      <c r="G357" s="406"/>
      <c r="H357" s="406"/>
      <c r="I357" s="406"/>
      <c r="J357" s="406"/>
      <c r="K357" s="406"/>
      <c r="L357" s="399" t="s">
        <v>1089</v>
      </c>
      <c r="M357" s="399"/>
      <c r="N357" s="399"/>
      <c r="O357" s="399"/>
      <c r="P357" s="399"/>
      <c r="Q357" s="399"/>
      <c r="R357" s="399"/>
      <c r="S357" s="399"/>
      <c r="T357" s="399"/>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t="s">
        <v>1670</v>
      </c>
      <c r="G361" s="153">
        <v>3529</v>
      </c>
      <c r="H361" s="153">
        <v>3416</v>
      </c>
      <c r="I361" s="153">
        <v>3792</v>
      </c>
      <c r="J361" s="153" t="s">
        <v>1672</v>
      </c>
      <c r="K361" s="153" t="s">
        <v>1673</v>
      </c>
      <c r="L361" s="153">
        <v>2413</v>
      </c>
      <c r="M361" s="153">
        <v>2680</v>
      </c>
      <c r="N361" s="153">
        <v>2529</v>
      </c>
      <c r="O361" s="153">
        <v>2658</v>
      </c>
      <c r="P361" s="153">
        <v>2658</v>
      </c>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t="s">
        <v>1709</v>
      </c>
      <c r="G365" s="173">
        <v>784</v>
      </c>
      <c r="H365" s="173">
        <v>770</v>
      </c>
      <c r="I365" s="153">
        <v>734</v>
      </c>
      <c r="J365" s="153" t="s">
        <v>1674</v>
      </c>
      <c r="K365" s="153" t="s">
        <v>1675</v>
      </c>
      <c r="L365" s="153">
        <v>360</v>
      </c>
      <c r="M365" s="153">
        <v>629</v>
      </c>
      <c r="N365" s="153">
        <v>572</v>
      </c>
      <c r="O365" s="153">
        <v>677</v>
      </c>
      <c r="P365" s="153">
        <v>570</v>
      </c>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09" t="s">
        <v>95</v>
      </c>
      <c r="B367" s="409"/>
      <c r="C367" s="409"/>
      <c r="D367" s="409"/>
      <c r="E367" s="409"/>
      <c r="F367" s="409"/>
      <c r="G367" s="409"/>
      <c r="H367" s="409"/>
      <c r="I367" s="409"/>
      <c r="J367" s="409"/>
      <c r="K367" s="409"/>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v>279</v>
      </c>
      <c r="G370" s="153">
        <v>263</v>
      </c>
      <c r="H370" s="153">
        <v>300</v>
      </c>
      <c r="I370" s="153">
        <v>295</v>
      </c>
      <c r="J370" s="153">
        <v>266</v>
      </c>
      <c r="K370" s="153">
        <v>293</v>
      </c>
      <c r="L370" s="153">
        <v>272</v>
      </c>
      <c r="M370" s="153">
        <v>250</v>
      </c>
      <c r="N370" s="153">
        <v>260</v>
      </c>
      <c r="O370" s="153">
        <v>310</v>
      </c>
      <c r="P370" s="153">
        <v>277</v>
      </c>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v>234</v>
      </c>
      <c r="H373" s="153">
        <v>269</v>
      </c>
      <c r="I373" s="153">
        <v>266</v>
      </c>
      <c r="J373" s="153">
        <v>238</v>
      </c>
      <c r="K373" s="153">
        <v>264</v>
      </c>
      <c r="L373" s="153">
        <v>242</v>
      </c>
      <c r="M373" s="153">
        <v>223</v>
      </c>
      <c r="N373" s="153">
        <v>233</v>
      </c>
      <c r="O373" s="153">
        <v>279</v>
      </c>
      <c r="P373" s="153">
        <v>248</v>
      </c>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v>884</v>
      </c>
      <c r="M379" s="153">
        <v>966</v>
      </c>
      <c r="N379" s="153">
        <v>956</v>
      </c>
      <c r="O379" s="153">
        <v>997</v>
      </c>
      <c r="P379" s="153">
        <v>989</v>
      </c>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v>436</v>
      </c>
      <c r="H383" s="153">
        <v>474</v>
      </c>
      <c r="I383" s="153">
        <v>484</v>
      </c>
      <c r="J383" s="153">
        <v>495</v>
      </c>
      <c r="K383" s="153">
        <v>455</v>
      </c>
      <c r="L383" s="153">
        <v>433</v>
      </c>
      <c r="M383" s="153">
        <v>494</v>
      </c>
      <c r="N383" s="153">
        <v>506</v>
      </c>
      <c r="O383" s="153">
        <v>497</v>
      </c>
      <c r="P383" s="153">
        <v>531</v>
      </c>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v>59584</v>
      </c>
      <c r="O387" s="153">
        <v>68463</v>
      </c>
      <c r="P387" s="153">
        <v>61629</v>
      </c>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24"/>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16">
        <v>2017</v>
      </c>
      <c r="S389" s="265" t="s">
        <v>1200</v>
      </c>
      <c r="T389" s="154"/>
      <c r="U389" s="244"/>
    </row>
    <row r="390" spans="1:21" s="13" customFormat="1" ht="9.9499999999999993" customHeight="1" x14ac:dyDescent="0.2">
      <c r="A390" s="324"/>
      <c r="B390" s="30"/>
      <c r="C390" s="151"/>
      <c r="D390" s="152">
        <v>2018</v>
      </c>
      <c r="E390" s="153"/>
      <c r="F390" s="153">
        <v>393</v>
      </c>
      <c r="G390" s="153">
        <v>389</v>
      </c>
      <c r="H390" s="153">
        <v>416</v>
      </c>
      <c r="I390" s="153">
        <v>391</v>
      </c>
      <c r="J390" s="153">
        <v>402</v>
      </c>
      <c r="K390" s="153">
        <v>421</v>
      </c>
      <c r="L390" s="153">
        <v>410</v>
      </c>
      <c r="M390" s="153">
        <v>429</v>
      </c>
      <c r="N390" s="153">
        <v>407</v>
      </c>
      <c r="O390" s="153">
        <v>450</v>
      </c>
      <c r="P390" s="153">
        <v>416</v>
      </c>
      <c r="Q390" s="153"/>
      <c r="R390" s="316">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02"/>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v>1785</v>
      </c>
      <c r="O393" s="153">
        <v>1698</v>
      </c>
      <c r="P393" s="153">
        <v>1660</v>
      </c>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v>8.8000000000000007</v>
      </c>
      <c r="O396" s="158">
        <v>9.3000000000000007</v>
      </c>
      <c r="P396" s="157">
        <v>8.4</v>
      </c>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v>113</v>
      </c>
      <c r="O400" s="153">
        <v>128</v>
      </c>
      <c r="P400" s="153">
        <v>130</v>
      </c>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v>5190</v>
      </c>
      <c r="O403" s="153">
        <v>5581</v>
      </c>
      <c r="P403" s="153">
        <v>4681</v>
      </c>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v>1641</v>
      </c>
      <c r="O406" s="153">
        <v>1816</v>
      </c>
      <c r="P406" s="153">
        <v>1586</v>
      </c>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v>1155</v>
      </c>
      <c r="O409" s="153">
        <v>1292</v>
      </c>
      <c r="P409" s="153">
        <v>1110</v>
      </c>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v>283</v>
      </c>
      <c r="O412" s="153">
        <v>301</v>
      </c>
      <c r="P412" s="153">
        <v>269</v>
      </c>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v>492</v>
      </c>
      <c r="O415" s="153">
        <v>574</v>
      </c>
      <c r="P415" s="153">
        <v>492</v>
      </c>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v>78634</v>
      </c>
      <c r="O419" s="153">
        <v>84692</v>
      </c>
      <c r="P419" s="153">
        <v>76803</v>
      </c>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v>7095</v>
      </c>
      <c r="O422" s="153">
        <v>7590</v>
      </c>
      <c r="P422" s="153">
        <v>7051</v>
      </c>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00" t="s">
        <v>1226</v>
      </c>
      <c r="B424" s="400"/>
      <c r="C424" s="400"/>
      <c r="D424" s="400"/>
      <c r="E424" s="400"/>
      <c r="F424" s="400"/>
      <c r="G424" s="400"/>
      <c r="H424" s="400"/>
      <c r="I424" s="400"/>
      <c r="J424" s="400"/>
      <c r="K424" s="400"/>
      <c r="L424" s="398" t="s">
        <v>1097</v>
      </c>
      <c r="M424" s="398"/>
      <c r="N424" s="398"/>
      <c r="O424" s="398"/>
      <c r="P424" s="398"/>
      <c r="Q424" s="398"/>
      <c r="R424" s="398"/>
      <c r="S424" s="398"/>
      <c r="T424" s="398"/>
      <c r="U424" s="398"/>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70" t="s">
        <v>90</v>
      </c>
      <c r="B427" s="140"/>
      <c r="C427" s="376" t="s">
        <v>218</v>
      </c>
      <c r="D427" s="371" t="s">
        <v>250</v>
      </c>
      <c r="E427" s="395" t="s">
        <v>161</v>
      </c>
      <c r="F427" s="370"/>
      <c r="G427" s="370"/>
      <c r="H427" s="370"/>
      <c r="I427" s="370"/>
      <c r="J427" s="370"/>
      <c r="K427" s="370"/>
      <c r="L427" s="378" t="s">
        <v>162</v>
      </c>
      <c r="M427" s="378"/>
      <c r="N427" s="378"/>
      <c r="O427" s="378"/>
      <c r="P427" s="378"/>
      <c r="Q427" s="401"/>
      <c r="R427" s="403" t="s">
        <v>251</v>
      </c>
      <c r="S427" s="403" t="s">
        <v>219</v>
      </c>
      <c r="T427" s="141"/>
      <c r="U427" s="378" t="s">
        <v>1154</v>
      </c>
    </row>
    <row r="428" spans="1:21" x14ac:dyDescent="0.2">
      <c r="A428" s="372"/>
      <c r="B428" s="142"/>
      <c r="C428" s="377"/>
      <c r="D428" s="373"/>
      <c r="E428" s="396"/>
      <c r="F428" s="374"/>
      <c r="G428" s="374"/>
      <c r="H428" s="374"/>
      <c r="I428" s="374"/>
      <c r="J428" s="374"/>
      <c r="K428" s="374"/>
      <c r="L428" s="380"/>
      <c r="M428" s="380"/>
      <c r="N428" s="380"/>
      <c r="O428" s="380"/>
      <c r="P428" s="380"/>
      <c r="Q428" s="402"/>
      <c r="R428" s="404"/>
      <c r="S428" s="404"/>
      <c r="T428" s="143"/>
      <c r="U428" s="379"/>
    </row>
    <row r="429" spans="1:21" x14ac:dyDescent="0.2">
      <c r="A429" s="374"/>
      <c r="B429" s="144"/>
      <c r="C429" s="397"/>
      <c r="D429" s="375"/>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5"/>
      <c r="S429" s="405"/>
      <c r="T429" s="146"/>
      <c r="U429" s="380"/>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6" t="s">
        <v>182</v>
      </c>
      <c r="B431" s="406"/>
      <c r="C431" s="406"/>
      <c r="D431" s="406"/>
      <c r="E431" s="406"/>
      <c r="F431" s="406"/>
      <c r="G431" s="406"/>
      <c r="H431" s="406"/>
      <c r="I431" s="406"/>
      <c r="J431" s="406"/>
      <c r="K431" s="406"/>
      <c r="L431" s="399" t="s">
        <v>1565</v>
      </c>
      <c r="M431" s="399"/>
      <c r="N431" s="399"/>
      <c r="O431" s="399"/>
      <c r="P431" s="399"/>
      <c r="Q431" s="399"/>
      <c r="R431" s="399"/>
      <c r="S431" s="399"/>
      <c r="T431" s="399"/>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v>79.900000000000006</v>
      </c>
      <c r="O436" s="35">
        <v>91.5</v>
      </c>
      <c r="P436" s="35">
        <v>89.9</v>
      </c>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v>4744</v>
      </c>
      <c r="F438" s="153">
        <v>397</v>
      </c>
      <c r="G438" s="153">
        <v>365</v>
      </c>
      <c r="H438" s="153">
        <v>396</v>
      </c>
      <c r="I438" s="153">
        <v>382</v>
      </c>
      <c r="J438" s="153">
        <v>408</v>
      </c>
      <c r="K438" s="153">
        <v>384</v>
      </c>
      <c r="L438" s="153">
        <v>399</v>
      </c>
      <c r="M438" s="153">
        <v>410</v>
      </c>
      <c r="N438" s="153">
        <v>368</v>
      </c>
      <c r="O438" s="153">
        <v>416</v>
      </c>
      <c r="P438" s="153">
        <v>405</v>
      </c>
      <c r="Q438" s="153">
        <v>409</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v>401</v>
      </c>
      <c r="O439" s="153">
        <v>430</v>
      </c>
      <c r="P439" s="153">
        <v>405</v>
      </c>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1648</v>
      </c>
      <c r="J442" s="292" t="s">
        <v>1648</v>
      </c>
      <c r="K442" s="35">
        <v>0.1</v>
      </c>
      <c r="L442" s="35">
        <v>4.5</v>
      </c>
      <c r="M442" s="35">
        <v>5.9</v>
      </c>
      <c r="N442" s="35">
        <v>5.9</v>
      </c>
      <c r="O442" s="35">
        <v>6.5</v>
      </c>
      <c r="P442" s="35">
        <v>6.2</v>
      </c>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v>59.2</v>
      </c>
      <c r="O446" s="56">
        <v>64.5</v>
      </c>
      <c r="P446" s="56">
        <v>61.3</v>
      </c>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v>773</v>
      </c>
      <c r="F450" s="35">
        <v>65.599999999999994</v>
      </c>
      <c r="G450" s="35">
        <v>59</v>
      </c>
      <c r="H450" s="35">
        <v>52.9</v>
      </c>
      <c r="I450" s="35">
        <v>56.2</v>
      </c>
      <c r="J450" s="35">
        <v>65.099999999999994</v>
      </c>
      <c r="K450" s="35">
        <v>64</v>
      </c>
      <c r="L450" s="35">
        <v>69.7</v>
      </c>
      <c r="M450" s="35">
        <v>71.900000000000006</v>
      </c>
      <c r="N450" s="35">
        <v>53.1</v>
      </c>
      <c r="O450" s="35">
        <v>68.8</v>
      </c>
      <c r="P450" s="35">
        <v>67.599999999999994</v>
      </c>
      <c r="Q450" s="201">
        <v>79.599999999999994</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v>73.2</v>
      </c>
      <c r="O451" s="35">
        <v>80.3</v>
      </c>
      <c r="P451" s="35">
        <v>76.900000000000006</v>
      </c>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v>184</v>
      </c>
      <c r="O454" s="153">
        <v>212</v>
      </c>
      <c r="P454" s="153">
        <v>197</v>
      </c>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v>12</v>
      </c>
      <c r="O457" s="35">
        <v>12.3</v>
      </c>
      <c r="P457" s="35">
        <v>9.1999999999999993</v>
      </c>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v>204</v>
      </c>
      <c r="O461" s="153">
        <v>232</v>
      </c>
      <c r="P461" s="153">
        <v>215</v>
      </c>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v>30</v>
      </c>
      <c r="O464" s="35">
        <v>34.299999999999997</v>
      </c>
      <c r="P464" s="35">
        <v>30.9</v>
      </c>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v>2377</v>
      </c>
      <c r="O468" s="153">
        <v>2560</v>
      </c>
      <c r="P468" s="153">
        <v>2448</v>
      </c>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v>27142</v>
      </c>
      <c r="O472" s="153">
        <v>26653</v>
      </c>
      <c r="P472" s="153">
        <v>25094</v>
      </c>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v>693160</v>
      </c>
      <c r="O475" s="153">
        <v>689002</v>
      </c>
      <c r="P475" s="153">
        <v>647621</v>
      </c>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6" t="s">
        <v>96</v>
      </c>
      <c r="B477" s="406"/>
      <c r="C477" s="406"/>
      <c r="D477" s="406"/>
      <c r="E477" s="406"/>
      <c r="F477" s="406"/>
      <c r="G477" s="406"/>
      <c r="H477" s="406"/>
      <c r="I477" s="406"/>
      <c r="J477" s="406"/>
      <c r="K477" s="406"/>
      <c r="L477" s="399" t="s">
        <v>1567</v>
      </c>
      <c r="M477" s="399"/>
      <c r="N477" s="399"/>
      <c r="O477" s="399"/>
      <c r="P477" s="399"/>
      <c r="Q477" s="399"/>
      <c r="R477" s="399"/>
      <c r="S477" s="399"/>
      <c r="T477" s="399"/>
      <c r="U477" s="399"/>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v>720</v>
      </c>
      <c r="O480" s="153">
        <v>767</v>
      </c>
      <c r="P480" s="153">
        <v>753</v>
      </c>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v>361</v>
      </c>
      <c r="O483" s="153">
        <v>391</v>
      </c>
      <c r="P483" s="153">
        <v>408</v>
      </c>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v>1026</v>
      </c>
      <c r="O486" s="153">
        <v>1058</v>
      </c>
      <c r="P486" s="153">
        <v>1054</v>
      </c>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v>323</v>
      </c>
      <c r="O489" s="153">
        <v>291</v>
      </c>
      <c r="P489" s="153">
        <v>355</v>
      </c>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v>46.8</v>
      </c>
      <c r="O492" s="35">
        <v>61</v>
      </c>
      <c r="P492" s="35">
        <v>50.6</v>
      </c>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v>276</v>
      </c>
      <c r="O495" s="201">
        <v>229</v>
      </c>
      <c r="P495" s="201">
        <v>304</v>
      </c>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00" t="s">
        <v>1108</v>
      </c>
      <c r="B497" s="400"/>
      <c r="C497" s="400"/>
      <c r="D497" s="400"/>
      <c r="E497" s="400"/>
      <c r="F497" s="400"/>
      <c r="G497" s="400"/>
      <c r="H497" s="400"/>
      <c r="I497" s="400"/>
      <c r="J497" s="400"/>
      <c r="K497" s="400"/>
      <c r="L497" s="398" t="s">
        <v>1570</v>
      </c>
      <c r="M497" s="398"/>
      <c r="N497" s="398"/>
      <c r="O497" s="398"/>
      <c r="P497" s="398"/>
      <c r="Q497" s="398"/>
      <c r="R497" s="398"/>
      <c r="S497" s="398"/>
      <c r="T497" s="398"/>
      <c r="U497" s="398"/>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70" t="s">
        <v>90</v>
      </c>
      <c r="B500" s="140"/>
      <c r="C500" s="376" t="s">
        <v>218</v>
      </c>
      <c r="D500" s="371" t="s">
        <v>250</v>
      </c>
      <c r="E500" s="395" t="s">
        <v>161</v>
      </c>
      <c r="F500" s="370"/>
      <c r="G500" s="370"/>
      <c r="H500" s="370"/>
      <c r="I500" s="370"/>
      <c r="J500" s="370"/>
      <c r="K500" s="370"/>
      <c r="L500" s="378" t="s">
        <v>162</v>
      </c>
      <c r="M500" s="378"/>
      <c r="N500" s="378"/>
      <c r="O500" s="378"/>
      <c r="P500" s="378"/>
      <c r="Q500" s="401"/>
      <c r="R500" s="403" t="s">
        <v>251</v>
      </c>
      <c r="S500" s="403" t="s">
        <v>219</v>
      </c>
      <c r="T500" s="141"/>
      <c r="U500" s="378" t="s">
        <v>1154</v>
      </c>
    </row>
    <row r="501" spans="1:21" x14ac:dyDescent="0.2">
      <c r="A501" s="372"/>
      <c r="B501" s="142"/>
      <c r="C501" s="377"/>
      <c r="D501" s="373"/>
      <c r="E501" s="396"/>
      <c r="F501" s="374"/>
      <c r="G501" s="374"/>
      <c r="H501" s="374"/>
      <c r="I501" s="374"/>
      <c r="J501" s="374"/>
      <c r="K501" s="374"/>
      <c r="L501" s="380"/>
      <c r="M501" s="380"/>
      <c r="N501" s="380"/>
      <c r="O501" s="380"/>
      <c r="P501" s="380"/>
      <c r="Q501" s="402"/>
      <c r="R501" s="404"/>
      <c r="S501" s="404"/>
      <c r="T501" s="143"/>
      <c r="U501" s="379"/>
    </row>
    <row r="502" spans="1:21" x14ac:dyDescent="0.2">
      <c r="A502" s="374"/>
      <c r="B502" s="144"/>
      <c r="C502" s="397"/>
      <c r="D502" s="375"/>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5"/>
      <c r="S502" s="405"/>
      <c r="T502" s="146"/>
      <c r="U502" s="380"/>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6" t="s">
        <v>1102</v>
      </c>
      <c r="B504" s="406"/>
      <c r="C504" s="406"/>
      <c r="D504" s="406"/>
      <c r="E504" s="406"/>
      <c r="F504" s="406"/>
      <c r="G504" s="406"/>
      <c r="H504" s="406"/>
      <c r="I504" s="406"/>
      <c r="J504" s="406"/>
      <c r="K504" s="406"/>
      <c r="L504" s="399" t="s">
        <v>1574</v>
      </c>
      <c r="M504" s="399"/>
      <c r="N504" s="399"/>
      <c r="O504" s="399"/>
      <c r="P504" s="399"/>
      <c r="Q504" s="399"/>
      <c r="R504" s="399"/>
      <c r="S504" s="399"/>
      <c r="T504" s="399"/>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469</v>
      </c>
      <c r="T508" s="154"/>
      <c r="U508" s="244" t="s">
        <v>575</v>
      </c>
    </row>
    <row r="509" spans="1:21" x14ac:dyDescent="0.2">
      <c r="A509" s="1"/>
      <c r="B509" s="45"/>
      <c r="C509" s="159"/>
      <c r="D509" s="152">
        <v>2018</v>
      </c>
      <c r="E509" s="157"/>
      <c r="F509" s="56">
        <v>5.4</v>
      </c>
      <c r="G509" s="56">
        <v>5.3</v>
      </c>
      <c r="H509" s="56">
        <v>5.0999999999999996</v>
      </c>
      <c r="I509" s="56">
        <v>5.3</v>
      </c>
      <c r="J509" s="35">
        <v>4.8</v>
      </c>
      <c r="K509" s="35">
        <v>5.9</v>
      </c>
      <c r="L509" s="56">
        <v>6</v>
      </c>
      <c r="M509" s="56">
        <v>4.7</v>
      </c>
      <c r="N509" s="35">
        <v>4.3</v>
      </c>
      <c r="O509" s="35">
        <v>5.6</v>
      </c>
      <c r="P509" s="35">
        <v>3.2</v>
      </c>
      <c r="Q509" s="35"/>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469</v>
      </c>
      <c r="T511" s="154"/>
      <c r="U511" s="244" t="s">
        <v>576</v>
      </c>
    </row>
    <row r="512" spans="1:21" x14ac:dyDescent="0.2">
      <c r="A512" s="1"/>
      <c r="B512" s="45"/>
      <c r="C512" s="159"/>
      <c r="D512" s="152">
        <v>2018</v>
      </c>
      <c r="E512" s="153"/>
      <c r="F512" s="56">
        <v>43.3</v>
      </c>
      <c r="G512" s="56">
        <v>38.700000000000003</v>
      </c>
      <c r="H512" s="56">
        <v>49.2</v>
      </c>
      <c r="I512" s="56">
        <v>52.8</v>
      </c>
      <c r="J512" s="35">
        <v>60.3</v>
      </c>
      <c r="K512" s="35">
        <v>49.7</v>
      </c>
      <c r="L512" s="35">
        <v>55.4</v>
      </c>
      <c r="M512" s="35">
        <v>58.9</v>
      </c>
      <c r="N512" s="35">
        <v>51.6</v>
      </c>
      <c r="O512" s="35">
        <v>47.7</v>
      </c>
      <c r="P512" s="35">
        <v>44.7</v>
      </c>
      <c r="Q512" s="35"/>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6">
        <v>5.6</v>
      </c>
      <c r="G514" s="56">
        <v>22.7</v>
      </c>
      <c r="H514" s="56">
        <v>75.3</v>
      </c>
      <c r="I514" s="59">
        <v>104</v>
      </c>
      <c r="J514" s="59">
        <v>147</v>
      </c>
      <c r="K514" s="59">
        <v>142</v>
      </c>
      <c r="L514" s="59">
        <v>177</v>
      </c>
      <c r="M514" s="59">
        <v>211</v>
      </c>
      <c r="N514" s="59">
        <v>202</v>
      </c>
      <c r="O514" s="59">
        <v>206</v>
      </c>
      <c r="P514" s="59">
        <v>152</v>
      </c>
      <c r="Q514" s="59">
        <v>67.400000000000006</v>
      </c>
      <c r="R514" s="130">
        <v>2017</v>
      </c>
      <c r="S514" s="265" t="s">
        <v>469</v>
      </c>
      <c r="T514" s="154"/>
      <c r="U514" s="244" t="s">
        <v>577</v>
      </c>
    </row>
    <row r="515" spans="1:21" x14ac:dyDescent="0.2">
      <c r="A515" s="40"/>
      <c r="B515" s="40"/>
      <c r="C515" s="151"/>
      <c r="D515" s="152">
        <v>2018</v>
      </c>
      <c r="E515" s="153"/>
      <c r="F515" s="56">
        <v>9</v>
      </c>
      <c r="G515" s="35">
        <v>9.8000000000000007</v>
      </c>
      <c r="H515" s="35">
        <v>37.5</v>
      </c>
      <c r="I515" s="201">
        <v>132</v>
      </c>
      <c r="J515" s="201">
        <v>159</v>
      </c>
      <c r="K515" s="201">
        <v>184</v>
      </c>
      <c r="L515" s="201">
        <v>179</v>
      </c>
      <c r="M515" s="201">
        <v>213</v>
      </c>
      <c r="N515" s="201">
        <v>228</v>
      </c>
      <c r="O515" s="201">
        <v>248</v>
      </c>
      <c r="P515" s="201">
        <v>172</v>
      </c>
      <c r="Q515" s="201"/>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6" t="s">
        <v>184</v>
      </c>
      <c r="B517" s="406"/>
      <c r="C517" s="406"/>
      <c r="D517" s="406"/>
      <c r="E517" s="406"/>
      <c r="F517" s="406"/>
      <c r="G517" s="406"/>
      <c r="H517" s="406"/>
      <c r="I517" s="406"/>
      <c r="J517" s="406"/>
      <c r="K517" s="406"/>
      <c r="L517" s="399" t="s">
        <v>1575</v>
      </c>
      <c r="M517" s="399"/>
      <c r="N517" s="399"/>
      <c r="O517" s="399"/>
      <c r="P517" s="399"/>
      <c r="Q517" s="399"/>
      <c r="R517" s="399"/>
      <c r="S517" s="399"/>
      <c r="T517" s="399"/>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469</v>
      </c>
      <c r="T519" s="154"/>
      <c r="U519" s="244" t="s">
        <v>746</v>
      </c>
    </row>
    <row r="520" spans="1:21" x14ac:dyDescent="0.2">
      <c r="A520" s="30"/>
      <c r="B520" s="27"/>
      <c r="C520" s="151"/>
      <c r="D520" s="152">
        <v>2018</v>
      </c>
      <c r="F520" s="201">
        <v>162</v>
      </c>
      <c r="G520" s="59">
        <v>157</v>
      </c>
      <c r="H520" s="59">
        <v>136</v>
      </c>
      <c r="I520" s="201">
        <v>116</v>
      </c>
      <c r="J520" s="201">
        <v>104</v>
      </c>
      <c r="K520" s="201">
        <v>129</v>
      </c>
      <c r="L520" s="201">
        <v>138</v>
      </c>
      <c r="M520" s="201">
        <v>135</v>
      </c>
      <c r="N520" s="201">
        <v>133</v>
      </c>
      <c r="O520" s="201">
        <v>148</v>
      </c>
      <c r="P520" s="201">
        <v>138</v>
      </c>
      <c r="Q520" s="201"/>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1047</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469</v>
      </c>
      <c r="T522" s="154"/>
      <c r="U522" s="244" t="s">
        <v>1178</v>
      </c>
    </row>
    <row r="523" spans="1:21" x14ac:dyDescent="0.2">
      <c r="A523" s="30"/>
      <c r="B523" s="31"/>
      <c r="C523" s="151"/>
      <c r="D523" s="152">
        <v>2018</v>
      </c>
      <c r="E523" s="59"/>
      <c r="F523" s="56">
        <v>21.9</v>
      </c>
      <c r="G523" s="35">
        <v>18.3</v>
      </c>
      <c r="H523" s="35">
        <v>21.8</v>
      </c>
      <c r="I523" s="35">
        <v>20.399999999999999</v>
      </c>
      <c r="J523" s="35">
        <v>20.3</v>
      </c>
      <c r="K523" s="35">
        <v>14.4</v>
      </c>
      <c r="L523" s="35">
        <v>14.9</v>
      </c>
      <c r="M523" s="35">
        <v>20.9</v>
      </c>
      <c r="N523" s="35">
        <v>20.100000000000001</v>
      </c>
      <c r="O523" s="35">
        <v>19.7</v>
      </c>
      <c r="P523" s="35">
        <v>18.5</v>
      </c>
      <c r="Q523" s="35"/>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579</v>
      </c>
    </row>
    <row r="526" spans="1:21" x14ac:dyDescent="0.2">
      <c r="A526" s="44" t="s">
        <v>305</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469</v>
      </c>
      <c r="T526" s="154"/>
      <c r="U526" s="244" t="s">
        <v>747</v>
      </c>
    </row>
    <row r="527" spans="1:21" x14ac:dyDescent="0.2">
      <c r="A527" s="40"/>
      <c r="B527" s="40"/>
      <c r="C527" s="151"/>
      <c r="D527" s="152">
        <v>2018</v>
      </c>
      <c r="E527" s="56"/>
      <c r="F527" s="35">
        <v>5.8</v>
      </c>
      <c r="G527" s="35">
        <v>4.8</v>
      </c>
      <c r="H527" s="35">
        <v>6.4</v>
      </c>
      <c r="I527" s="35">
        <v>5.0999999999999996</v>
      </c>
      <c r="J527" s="35">
        <v>1.8</v>
      </c>
      <c r="K527" s="35">
        <v>5.5</v>
      </c>
      <c r="L527" s="35">
        <v>5.8</v>
      </c>
      <c r="M527" s="35">
        <v>5.3</v>
      </c>
      <c r="N527" s="35">
        <v>5.3</v>
      </c>
      <c r="O527" s="35">
        <v>4</v>
      </c>
      <c r="P527" s="35">
        <v>3.5</v>
      </c>
      <c r="Q527" s="35"/>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580</v>
      </c>
    </row>
    <row r="530" spans="1:21" x14ac:dyDescent="0.2">
      <c r="A530" s="40" t="s">
        <v>306</v>
      </c>
      <c r="B530" s="40"/>
      <c r="C530" s="151"/>
      <c r="D530" s="156"/>
      <c r="E530" s="41"/>
      <c r="F530" s="35"/>
      <c r="G530" s="35"/>
      <c r="H530" s="35"/>
      <c r="I530" s="35"/>
      <c r="J530" s="35"/>
      <c r="K530" s="35"/>
      <c r="L530" s="35"/>
      <c r="M530" s="35"/>
      <c r="N530" s="35"/>
      <c r="O530" s="35"/>
      <c r="P530" s="35"/>
      <c r="Q530" s="35"/>
      <c r="R530" s="256"/>
      <c r="S530" s="266"/>
      <c r="T530" s="150"/>
      <c r="U530" s="244" t="s">
        <v>581</v>
      </c>
    </row>
    <row r="531" spans="1:21" x14ac:dyDescent="0.2">
      <c r="A531" s="44" t="s">
        <v>305</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469</v>
      </c>
      <c r="T531" s="154"/>
      <c r="U531" s="244" t="s">
        <v>748</v>
      </c>
    </row>
    <row r="532" spans="1:21" x14ac:dyDescent="0.2">
      <c r="A532" s="40"/>
      <c r="B532" s="40"/>
      <c r="C532" s="151"/>
      <c r="D532" s="152">
        <v>2018</v>
      </c>
      <c r="E532" s="153"/>
      <c r="F532" s="35">
        <v>33.299999999999997</v>
      </c>
      <c r="G532" s="35">
        <v>29.9</v>
      </c>
      <c r="H532" s="35">
        <v>33.4</v>
      </c>
      <c r="I532" s="35">
        <v>28.2</v>
      </c>
      <c r="J532" s="35">
        <v>19.2</v>
      </c>
      <c r="K532" s="35">
        <v>24.8</v>
      </c>
      <c r="L532" s="35">
        <v>32.9</v>
      </c>
      <c r="M532" s="35">
        <v>30.4</v>
      </c>
      <c r="N532" s="35">
        <v>29.7</v>
      </c>
      <c r="O532" s="35">
        <v>18.2</v>
      </c>
      <c r="P532" s="35">
        <v>28.1</v>
      </c>
      <c r="Q532" s="35"/>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991</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1061</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469</v>
      </c>
      <c r="T535" s="154"/>
      <c r="U535" s="121" t="s">
        <v>263</v>
      </c>
    </row>
    <row r="536" spans="1:21" x14ac:dyDescent="0.2">
      <c r="A536" s="40"/>
      <c r="B536" s="40"/>
      <c r="C536" s="151"/>
      <c r="D536" s="152">
        <v>2018</v>
      </c>
      <c r="E536" s="153"/>
      <c r="F536" s="201">
        <v>251</v>
      </c>
      <c r="G536" s="201">
        <v>256</v>
      </c>
      <c r="H536" s="201">
        <v>273</v>
      </c>
      <c r="I536" s="201">
        <v>239</v>
      </c>
      <c r="J536" s="201">
        <v>254</v>
      </c>
      <c r="K536" s="201">
        <v>233</v>
      </c>
      <c r="L536" s="201">
        <v>244</v>
      </c>
      <c r="M536" s="201">
        <v>278</v>
      </c>
      <c r="N536" s="201">
        <v>240</v>
      </c>
      <c r="O536" s="201">
        <v>260</v>
      </c>
      <c r="P536" s="201">
        <v>246</v>
      </c>
      <c r="Q536" s="201"/>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469</v>
      </c>
      <c r="T538" s="154"/>
      <c r="U538" s="244" t="s">
        <v>749</v>
      </c>
    </row>
    <row r="539" spans="1:21" x14ac:dyDescent="0.2">
      <c r="A539" s="30"/>
      <c r="B539" s="49"/>
      <c r="C539" s="166"/>
      <c r="D539" s="152">
        <v>2018</v>
      </c>
      <c r="E539" s="153"/>
      <c r="F539" s="35">
        <v>47.4</v>
      </c>
      <c r="G539" s="35">
        <v>44.3</v>
      </c>
      <c r="H539" s="35">
        <v>46.7</v>
      </c>
      <c r="I539" s="35">
        <v>45.7</v>
      </c>
      <c r="J539" s="35">
        <v>39.299999999999997</v>
      </c>
      <c r="K539" s="35">
        <v>37.6</v>
      </c>
      <c r="L539" s="35">
        <v>45.9</v>
      </c>
      <c r="M539" s="35">
        <v>44.2</v>
      </c>
      <c r="N539" s="35">
        <v>37.299999999999997</v>
      </c>
      <c r="O539" s="35">
        <v>0.3</v>
      </c>
      <c r="P539" s="35">
        <v>31.2</v>
      </c>
      <c r="Q539" s="35"/>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469</v>
      </c>
      <c r="T541" s="154"/>
      <c r="U541" s="244" t="s">
        <v>750</v>
      </c>
    </row>
    <row r="542" spans="1:21" x14ac:dyDescent="0.2">
      <c r="A542" s="30"/>
      <c r="B542" s="30"/>
      <c r="C542" s="151"/>
      <c r="D542" s="152">
        <v>2018</v>
      </c>
      <c r="E542" s="153"/>
      <c r="F542" s="35">
        <v>33.1</v>
      </c>
      <c r="G542" s="35">
        <v>29.7</v>
      </c>
      <c r="H542" s="35">
        <v>26.1</v>
      </c>
      <c r="I542" s="35">
        <v>23.1</v>
      </c>
      <c r="J542" s="35">
        <v>19.399999999999999</v>
      </c>
      <c r="K542" s="35">
        <v>25.1</v>
      </c>
      <c r="L542" s="35">
        <v>29.2</v>
      </c>
      <c r="M542" s="35">
        <v>28.7</v>
      </c>
      <c r="N542" s="35">
        <v>26.9</v>
      </c>
      <c r="O542" s="35">
        <v>7</v>
      </c>
      <c r="P542" s="35">
        <v>22.9</v>
      </c>
      <c r="Q542" s="35"/>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751</v>
      </c>
    </row>
    <row r="545" spans="1:21" x14ac:dyDescent="0.2">
      <c r="A545" s="30"/>
      <c r="B545" s="30"/>
      <c r="C545" s="151"/>
      <c r="D545" s="152">
        <v>2018</v>
      </c>
      <c r="E545" s="153"/>
      <c r="F545" s="153">
        <v>5086</v>
      </c>
      <c r="G545" s="153">
        <v>4585</v>
      </c>
      <c r="H545" s="153">
        <v>4998</v>
      </c>
      <c r="I545" s="153">
        <v>5022</v>
      </c>
      <c r="J545" s="153">
        <v>4401</v>
      </c>
      <c r="K545" s="153">
        <v>4577</v>
      </c>
      <c r="L545" s="153">
        <v>5358</v>
      </c>
      <c r="M545" s="153">
        <v>5223</v>
      </c>
      <c r="N545" s="153">
        <v>5139</v>
      </c>
      <c r="O545" s="153">
        <v>482</v>
      </c>
      <c r="P545" s="153">
        <v>3363</v>
      </c>
      <c r="Q545" s="153"/>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585</v>
      </c>
    </row>
    <row r="548" spans="1:21" x14ac:dyDescent="0.2">
      <c r="A548" s="1"/>
      <c r="B548" s="45"/>
      <c r="C548" s="159"/>
      <c r="D548" s="152">
        <v>2018</v>
      </c>
      <c r="E548" s="153"/>
      <c r="F548" s="153">
        <v>1043</v>
      </c>
      <c r="G548" s="202">
        <v>2167</v>
      </c>
      <c r="H548" s="153">
        <v>1205</v>
      </c>
      <c r="I548" s="153">
        <v>441</v>
      </c>
      <c r="J548" s="153">
        <v>1218</v>
      </c>
      <c r="K548" s="153">
        <v>1037</v>
      </c>
      <c r="L548" s="153">
        <v>805</v>
      </c>
      <c r="M548" s="153">
        <v>1800</v>
      </c>
      <c r="N548" s="153">
        <v>750</v>
      </c>
      <c r="O548" s="153">
        <v>950</v>
      </c>
      <c r="P548" s="153">
        <v>784</v>
      </c>
      <c r="Q548" s="153"/>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752</v>
      </c>
    </row>
    <row r="551" spans="1:21" x14ac:dyDescent="0.2">
      <c r="A551" s="1"/>
      <c r="B551" s="45"/>
      <c r="C551" s="159"/>
      <c r="D551" s="152">
        <v>2018</v>
      </c>
      <c r="E551" s="153"/>
      <c r="F551" s="153">
        <v>4271</v>
      </c>
      <c r="G551" s="153">
        <v>3944</v>
      </c>
      <c r="H551" s="153">
        <v>4112</v>
      </c>
      <c r="I551" s="153">
        <v>4087</v>
      </c>
      <c r="J551" s="153">
        <v>3744</v>
      </c>
      <c r="K551" s="153">
        <v>3362</v>
      </c>
      <c r="L551" s="153">
        <v>4410</v>
      </c>
      <c r="M551" s="153">
        <v>4191</v>
      </c>
      <c r="N551" s="153">
        <v>2860</v>
      </c>
      <c r="O551" s="153">
        <v>728</v>
      </c>
      <c r="P551" s="153">
        <v>3297</v>
      </c>
      <c r="Q551" s="153"/>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753</v>
      </c>
    </row>
    <row r="554" spans="1:21" x14ac:dyDescent="0.2">
      <c r="A554" s="61"/>
      <c r="B554" s="62"/>
      <c r="C554" s="166"/>
      <c r="D554" s="152">
        <v>2018</v>
      </c>
      <c r="E554" s="153"/>
      <c r="F554" s="153">
        <v>1063</v>
      </c>
      <c r="G554" s="153">
        <v>629</v>
      </c>
      <c r="H554" s="153">
        <v>1081</v>
      </c>
      <c r="I554" s="153">
        <v>1301</v>
      </c>
      <c r="J554" s="153">
        <v>920</v>
      </c>
      <c r="K554" s="153">
        <v>1020</v>
      </c>
      <c r="L554" s="153">
        <v>723</v>
      </c>
      <c r="M554" s="153">
        <v>794</v>
      </c>
      <c r="N554" s="153">
        <v>651</v>
      </c>
      <c r="O554" s="153">
        <v>682</v>
      </c>
      <c r="P554" s="153">
        <v>590</v>
      </c>
      <c r="Q554" s="41"/>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469</v>
      </c>
      <c r="T556" s="154"/>
      <c r="U556" s="244" t="s">
        <v>754</v>
      </c>
    </row>
    <row r="557" spans="1:21" x14ac:dyDescent="0.2">
      <c r="A557" s="30"/>
      <c r="B557" s="30"/>
      <c r="C557" s="151"/>
      <c r="D557" s="152">
        <v>2018</v>
      </c>
      <c r="E557" s="153"/>
      <c r="F557" s="35">
        <v>14.8</v>
      </c>
      <c r="G557" s="35">
        <v>13.6</v>
      </c>
      <c r="H557" s="35">
        <v>15.3</v>
      </c>
      <c r="I557" s="35">
        <v>14.5</v>
      </c>
      <c r="J557" s="35">
        <v>14.5</v>
      </c>
      <c r="K557" s="35">
        <v>11.9</v>
      </c>
      <c r="L557" s="35">
        <v>10.8</v>
      </c>
      <c r="M557" s="35">
        <v>14.6</v>
      </c>
      <c r="N557" s="35">
        <v>14.6</v>
      </c>
      <c r="O557" s="35">
        <v>15.1</v>
      </c>
      <c r="P557" s="35">
        <v>12.9</v>
      </c>
      <c r="Q557" s="35"/>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448</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469</v>
      </c>
      <c r="T560" s="154"/>
      <c r="U560" s="244" t="s">
        <v>755</v>
      </c>
    </row>
    <row r="561" spans="1:21" x14ac:dyDescent="0.2">
      <c r="A561" s="61"/>
      <c r="B561" s="63"/>
      <c r="C561" s="166"/>
      <c r="D561" s="152">
        <v>2018</v>
      </c>
      <c r="E561" s="153"/>
      <c r="F561" s="153">
        <v>225</v>
      </c>
      <c r="G561" s="153">
        <v>192</v>
      </c>
      <c r="H561" s="153">
        <v>193</v>
      </c>
      <c r="I561" s="153">
        <v>194</v>
      </c>
      <c r="J561" s="153">
        <v>189</v>
      </c>
      <c r="K561" s="153">
        <v>171</v>
      </c>
      <c r="L561" s="153">
        <v>153</v>
      </c>
      <c r="M561" s="153">
        <v>184</v>
      </c>
      <c r="N561" s="153">
        <v>198</v>
      </c>
      <c r="O561" s="153">
        <v>177</v>
      </c>
      <c r="P561" s="153">
        <v>216</v>
      </c>
      <c r="Q561" s="153"/>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476</v>
      </c>
      <c r="T563" s="154"/>
      <c r="U563" s="244" t="s">
        <v>756</v>
      </c>
    </row>
    <row r="564" spans="1:21" x14ac:dyDescent="0.2">
      <c r="A564" s="30"/>
      <c r="B564" s="63"/>
      <c r="C564" s="166"/>
      <c r="D564" s="152">
        <v>2018</v>
      </c>
      <c r="E564" s="153"/>
      <c r="F564" s="153">
        <v>266</v>
      </c>
      <c r="G564" s="153">
        <v>225</v>
      </c>
      <c r="H564" s="153">
        <v>230</v>
      </c>
      <c r="I564" s="153">
        <v>232</v>
      </c>
      <c r="J564" s="153">
        <v>218</v>
      </c>
      <c r="K564" s="153">
        <v>191</v>
      </c>
      <c r="L564" s="153">
        <v>141</v>
      </c>
      <c r="M564" s="153">
        <v>197</v>
      </c>
      <c r="N564" s="153">
        <v>200</v>
      </c>
      <c r="O564" s="153">
        <v>187</v>
      </c>
      <c r="P564" s="153">
        <v>224</v>
      </c>
      <c r="Q564" s="153"/>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307</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476</v>
      </c>
      <c r="T567" s="154"/>
      <c r="U567" s="244" t="s">
        <v>757</v>
      </c>
    </row>
    <row r="568" spans="1:21" x14ac:dyDescent="0.2">
      <c r="B568" s="63"/>
      <c r="C568" s="151"/>
      <c r="D568" s="152">
        <v>2018</v>
      </c>
      <c r="E568" s="157"/>
      <c r="F568" s="56">
        <v>9</v>
      </c>
      <c r="G568" s="35">
        <v>8.4</v>
      </c>
      <c r="H568" s="35">
        <v>9.4</v>
      </c>
      <c r="I568" s="35">
        <v>8.6</v>
      </c>
      <c r="J568" s="35">
        <v>8.8000000000000007</v>
      </c>
      <c r="K568" s="35">
        <v>7.3</v>
      </c>
      <c r="L568" s="35">
        <v>8.4</v>
      </c>
      <c r="M568" s="35">
        <v>9.4</v>
      </c>
      <c r="N568" s="35">
        <v>9</v>
      </c>
      <c r="O568" s="35">
        <v>9.1</v>
      </c>
      <c r="P568" s="35">
        <v>8.8000000000000007</v>
      </c>
      <c r="Q568" s="35"/>
      <c r="R568" s="130">
        <v>2018</v>
      </c>
      <c r="S568" s="265"/>
      <c r="T568" s="154"/>
      <c r="U568" s="244"/>
    </row>
    <row r="569" spans="1:21" ht="12.75" x14ac:dyDescent="0.2">
      <c r="A569" s="116" t="s">
        <v>817</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818</v>
      </c>
      <c r="B570" s="28"/>
      <c r="D570" s="79"/>
      <c r="E570" s="1"/>
      <c r="F570" s="1"/>
      <c r="G570" s="1"/>
      <c r="H570" s="1"/>
      <c r="I570" s="1"/>
      <c r="J570" s="1"/>
      <c r="K570" s="1"/>
      <c r="L570" s="1"/>
      <c r="M570" s="1"/>
      <c r="N570" s="1"/>
      <c r="O570" s="1"/>
      <c r="P570" s="1"/>
      <c r="Q570" s="1"/>
      <c r="R570" s="131"/>
      <c r="U570" s="244"/>
    </row>
    <row r="571" spans="1:21" ht="11.25" customHeight="1" x14ac:dyDescent="0.2">
      <c r="A571" s="370" t="s">
        <v>90</v>
      </c>
      <c r="B571" s="140"/>
      <c r="C571" s="376" t="s">
        <v>218</v>
      </c>
      <c r="D571" s="371" t="s">
        <v>250</v>
      </c>
      <c r="E571" s="395" t="s">
        <v>161</v>
      </c>
      <c r="F571" s="370"/>
      <c r="G571" s="370"/>
      <c r="H571" s="370"/>
      <c r="I571" s="370"/>
      <c r="J571" s="370"/>
      <c r="K571" s="370"/>
      <c r="L571" s="378" t="s">
        <v>162</v>
      </c>
      <c r="M571" s="378"/>
      <c r="N571" s="378"/>
      <c r="O571" s="378"/>
      <c r="P571" s="378"/>
      <c r="Q571" s="401"/>
      <c r="R571" s="403" t="s">
        <v>251</v>
      </c>
      <c r="S571" s="403" t="s">
        <v>219</v>
      </c>
      <c r="T571" s="141"/>
      <c r="U571" s="378" t="s">
        <v>1154</v>
      </c>
    </row>
    <row r="572" spans="1:21" x14ac:dyDescent="0.2">
      <c r="A572" s="372"/>
      <c r="B572" s="142"/>
      <c r="C572" s="377"/>
      <c r="D572" s="373"/>
      <c r="E572" s="396"/>
      <c r="F572" s="374"/>
      <c r="G572" s="374"/>
      <c r="H572" s="374"/>
      <c r="I572" s="374"/>
      <c r="J572" s="374"/>
      <c r="K572" s="374"/>
      <c r="L572" s="380"/>
      <c r="M572" s="380"/>
      <c r="N572" s="380"/>
      <c r="O572" s="380"/>
      <c r="P572" s="380"/>
      <c r="Q572" s="402"/>
      <c r="R572" s="404"/>
      <c r="S572" s="404"/>
      <c r="T572" s="143"/>
      <c r="U572" s="379"/>
    </row>
    <row r="573" spans="1:21" x14ac:dyDescent="0.2">
      <c r="A573" s="374"/>
      <c r="B573" s="144"/>
      <c r="C573" s="397"/>
      <c r="D573" s="375"/>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5"/>
      <c r="S573" s="405"/>
      <c r="T573" s="146"/>
      <c r="U573" s="380"/>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6" t="s">
        <v>1439</v>
      </c>
      <c r="B575" s="406"/>
      <c r="C575" s="406"/>
      <c r="D575" s="406"/>
      <c r="E575" s="406"/>
      <c r="F575" s="406"/>
      <c r="G575" s="406"/>
      <c r="H575" s="406"/>
      <c r="I575" s="406"/>
      <c r="J575" s="406"/>
      <c r="K575" s="406"/>
      <c r="L575" s="399" t="s">
        <v>1576</v>
      </c>
      <c r="M575" s="399"/>
      <c r="N575" s="399"/>
      <c r="O575" s="399"/>
      <c r="P575" s="399"/>
      <c r="Q575" s="399"/>
      <c r="R575" s="399"/>
      <c r="S575" s="399"/>
      <c r="T575" s="399"/>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590</v>
      </c>
    </row>
    <row r="578" spans="1:21" ht="12.75" x14ac:dyDescent="0.2">
      <c r="A578" s="14" t="s">
        <v>834</v>
      </c>
      <c r="B578" s="45"/>
      <c r="C578" s="159"/>
      <c r="D578" s="160"/>
      <c r="E578" s="41"/>
      <c r="F578" s="43"/>
      <c r="G578" s="41"/>
      <c r="H578" s="43"/>
      <c r="I578" s="41"/>
      <c r="J578" s="43"/>
      <c r="K578" s="41"/>
      <c r="L578" s="43"/>
      <c r="M578" s="41"/>
      <c r="N578" s="43"/>
      <c r="O578" s="41"/>
      <c r="P578" s="41"/>
      <c r="Q578" s="43"/>
      <c r="R578" s="133"/>
      <c r="S578" s="267"/>
      <c r="T578" s="161"/>
      <c r="U578" s="244" t="s">
        <v>854</v>
      </c>
    </row>
    <row r="579" spans="1:21" x14ac:dyDescent="0.2">
      <c r="A579" s="44" t="s">
        <v>308</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476</v>
      </c>
      <c r="T579" s="154"/>
      <c r="U579" s="244" t="s">
        <v>591</v>
      </c>
    </row>
    <row r="580" spans="1:21" x14ac:dyDescent="0.2">
      <c r="A580" s="40"/>
      <c r="B580" s="40"/>
      <c r="C580" s="151"/>
      <c r="D580" s="152">
        <v>2018</v>
      </c>
      <c r="E580" s="153"/>
      <c r="F580" s="153">
        <v>185</v>
      </c>
      <c r="G580" s="153">
        <v>173</v>
      </c>
      <c r="H580" s="153">
        <v>172</v>
      </c>
      <c r="I580" s="153">
        <v>175</v>
      </c>
      <c r="J580" s="153">
        <v>172</v>
      </c>
      <c r="K580" s="153">
        <v>142</v>
      </c>
      <c r="L580" s="153">
        <v>119</v>
      </c>
      <c r="M580" s="153">
        <v>159</v>
      </c>
      <c r="N580" s="153">
        <v>172</v>
      </c>
      <c r="O580" s="153">
        <v>170</v>
      </c>
      <c r="P580" s="153">
        <v>187</v>
      </c>
      <c r="Q580" s="153"/>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449</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476</v>
      </c>
      <c r="T582" s="154"/>
      <c r="U582" s="244" t="s">
        <v>592</v>
      </c>
    </row>
    <row r="583" spans="1:21" x14ac:dyDescent="0.2">
      <c r="A583" s="1"/>
      <c r="B583" s="45"/>
      <c r="C583" s="159"/>
      <c r="D583" s="152">
        <v>2018</v>
      </c>
      <c r="E583" s="41"/>
      <c r="F583" s="35">
        <v>39.6</v>
      </c>
      <c r="G583" s="35">
        <v>30.6</v>
      </c>
      <c r="H583" s="35">
        <v>35.4</v>
      </c>
      <c r="I583" s="35">
        <v>32.9</v>
      </c>
      <c r="J583" s="35">
        <v>34</v>
      </c>
      <c r="K583" s="35">
        <v>36.1</v>
      </c>
      <c r="L583" s="35">
        <v>34.200000000000003</v>
      </c>
      <c r="M583" s="35">
        <v>38.5</v>
      </c>
      <c r="N583" s="35">
        <v>40.700000000000003</v>
      </c>
      <c r="O583" s="35">
        <v>37.5</v>
      </c>
      <c r="P583" s="35">
        <v>40.4</v>
      </c>
      <c r="Q583" s="35"/>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310</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476</v>
      </c>
      <c r="T585" s="154"/>
      <c r="U585" s="244" t="s">
        <v>758</v>
      </c>
    </row>
    <row r="586" spans="1:21" x14ac:dyDescent="0.2">
      <c r="A586" s="1"/>
      <c r="B586" s="45"/>
      <c r="C586" s="159"/>
      <c r="D586" s="152">
        <v>2018</v>
      </c>
      <c r="E586" s="153"/>
      <c r="F586" s="35">
        <v>32.6</v>
      </c>
      <c r="G586" s="56">
        <v>31.5</v>
      </c>
      <c r="H586" s="56">
        <v>37.700000000000003</v>
      </c>
      <c r="I586" s="56">
        <v>32.9</v>
      </c>
      <c r="J586" s="56">
        <v>36.5</v>
      </c>
      <c r="K586" s="56">
        <v>29.9</v>
      </c>
      <c r="L586" s="56">
        <v>36.799999999999997</v>
      </c>
      <c r="M586" s="56">
        <v>32.799999999999997</v>
      </c>
      <c r="N586" s="56">
        <v>33.5</v>
      </c>
      <c r="O586" s="56">
        <v>40.200000000000003</v>
      </c>
      <c r="P586" s="35">
        <v>35.1</v>
      </c>
      <c r="Q586" s="35"/>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1048</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476</v>
      </c>
      <c r="T588" s="154"/>
      <c r="U588" s="244" t="s">
        <v>1179</v>
      </c>
    </row>
    <row r="589" spans="1:21" x14ac:dyDescent="0.2">
      <c r="A589" s="40" t="s">
        <v>31</v>
      </c>
      <c r="B589" s="40"/>
      <c r="C589" s="151"/>
      <c r="D589" s="152">
        <v>2018</v>
      </c>
      <c r="E589" s="153"/>
      <c r="F589" s="153">
        <v>289</v>
      </c>
      <c r="G589" s="153">
        <v>269</v>
      </c>
      <c r="H589" s="153">
        <v>289</v>
      </c>
      <c r="I589" s="153">
        <v>273</v>
      </c>
      <c r="J589" s="153">
        <v>264</v>
      </c>
      <c r="K589" s="153">
        <v>259</v>
      </c>
      <c r="L589" s="153">
        <v>282</v>
      </c>
      <c r="M589" s="153">
        <v>275</v>
      </c>
      <c r="N589" s="153">
        <v>267</v>
      </c>
      <c r="O589" s="153">
        <v>197</v>
      </c>
      <c r="P589" s="153">
        <v>259</v>
      </c>
      <c r="Q589" s="153"/>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311</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476</v>
      </c>
      <c r="T591" s="154"/>
      <c r="U591" s="244" t="s">
        <v>759</v>
      </c>
    </row>
    <row r="592" spans="1:21" x14ac:dyDescent="0.2">
      <c r="A592" s="40"/>
      <c r="B592" s="40"/>
      <c r="C592" s="151"/>
      <c r="D592" s="152">
        <v>2018</v>
      </c>
      <c r="E592" s="41"/>
      <c r="F592" s="35">
        <v>34.1</v>
      </c>
      <c r="G592" s="35">
        <v>31.6</v>
      </c>
      <c r="H592" s="35">
        <v>35</v>
      </c>
      <c r="I592" s="35">
        <v>34.200000000000003</v>
      </c>
      <c r="J592" s="35">
        <v>31.7</v>
      </c>
      <c r="K592" s="35">
        <v>29.1</v>
      </c>
      <c r="L592" s="35">
        <v>33.9</v>
      </c>
      <c r="M592" s="35">
        <v>33.1</v>
      </c>
      <c r="N592" s="35">
        <v>26.3</v>
      </c>
      <c r="O592" s="35">
        <v>0.2</v>
      </c>
      <c r="P592" s="35">
        <v>20.3</v>
      </c>
      <c r="Q592" s="35"/>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312</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476</v>
      </c>
      <c r="T594" s="154"/>
      <c r="U594" s="244" t="s">
        <v>760</v>
      </c>
    </row>
    <row r="595" spans="1:21" x14ac:dyDescent="0.2">
      <c r="A595" s="1"/>
      <c r="B595" s="45"/>
      <c r="C595" s="159"/>
      <c r="D595" s="152">
        <v>2018</v>
      </c>
      <c r="E595" s="153"/>
      <c r="F595" s="35">
        <v>11.4</v>
      </c>
      <c r="G595" s="35">
        <v>10.5</v>
      </c>
      <c r="H595" s="35">
        <v>9.9</v>
      </c>
      <c r="I595" s="35">
        <v>9.6</v>
      </c>
      <c r="J595" s="35">
        <v>13.3</v>
      </c>
      <c r="K595" s="35">
        <v>13.4</v>
      </c>
      <c r="L595" s="35">
        <v>13.4</v>
      </c>
      <c r="M595" s="35">
        <v>13.9</v>
      </c>
      <c r="N595" s="35">
        <v>14.2</v>
      </c>
      <c r="O595" s="35">
        <v>15.1</v>
      </c>
      <c r="P595" s="35">
        <v>12.7</v>
      </c>
      <c r="Q595" s="35"/>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450</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476</v>
      </c>
      <c r="T597" s="154"/>
      <c r="U597" s="244" t="s">
        <v>246</v>
      </c>
    </row>
    <row r="598" spans="1:21" x14ac:dyDescent="0.2">
      <c r="A598" s="44"/>
      <c r="B598" s="30"/>
      <c r="C598" s="151"/>
      <c r="D598" s="152">
        <v>2018</v>
      </c>
      <c r="E598" s="158"/>
      <c r="F598" s="35">
        <v>7.2</v>
      </c>
      <c r="G598" s="35">
        <v>5.7</v>
      </c>
      <c r="H598" s="35">
        <v>4.9000000000000004</v>
      </c>
      <c r="I598" s="35">
        <v>4.9000000000000004</v>
      </c>
      <c r="J598" s="35">
        <v>8</v>
      </c>
      <c r="K598" s="35">
        <v>8.3000000000000007</v>
      </c>
      <c r="L598" s="35">
        <v>8.3000000000000007</v>
      </c>
      <c r="M598" s="35">
        <v>9.1999999999999993</v>
      </c>
      <c r="N598" s="35">
        <v>10.1</v>
      </c>
      <c r="O598" s="35">
        <v>9.6</v>
      </c>
      <c r="P598" s="35">
        <v>8.1</v>
      </c>
      <c r="Q598" s="35"/>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313</v>
      </c>
      <c r="B600" s="28"/>
      <c r="C600" s="159"/>
      <c r="D600" s="193"/>
      <c r="E600" s="41"/>
      <c r="F600" s="35"/>
      <c r="G600" s="35"/>
      <c r="H600" s="35"/>
      <c r="I600" s="35"/>
      <c r="J600" s="35"/>
      <c r="K600" s="35"/>
      <c r="L600" s="35"/>
      <c r="M600" s="35"/>
      <c r="N600" s="35"/>
      <c r="O600" s="35"/>
      <c r="P600" s="35"/>
      <c r="Q600" s="35"/>
      <c r="R600" s="131"/>
      <c r="S600" s="268"/>
      <c r="U600" s="244" t="s">
        <v>596</v>
      </c>
    </row>
    <row r="601" spans="1:21" x14ac:dyDescent="0.2">
      <c r="A601" s="44" t="s">
        <v>318</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476</v>
      </c>
      <c r="T601" s="154"/>
      <c r="U601" s="244" t="s">
        <v>761</v>
      </c>
    </row>
    <row r="602" spans="1:21" x14ac:dyDescent="0.2">
      <c r="A602" s="1"/>
      <c r="B602" s="1"/>
      <c r="C602" s="177"/>
      <c r="D602" s="152">
        <v>2018</v>
      </c>
      <c r="E602" s="41"/>
      <c r="F602" s="35">
        <v>26.5</v>
      </c>
      <c r="G602" s="35">
        <v>21.9</v>
      </c>
      <c r="H602" s="35">
        <v>27.6</v>
      </c>
      <c r="I602" s="35">
        <v>26.2</v>
      </c>
      <c r="J602" s="35">
        <v>16.600000000000001</v>
      </c>
      <c r="K602" s="35">
        <v>16.3</v>
      </c>
      <c r="L602" s="35">
        <v>23.4</v>
      </c>
      <c r="M602" s="35">
        <v>22.9</v>
      </c>
      <c r="N602" s="35">
        <v>23.9</v>
      </c>
      <c r="O602" s="35">
        <v>2.7</v>
      </c>
      <c r="P602" s="35">
        <v>21</v>
      </c>
      <c r="Q602" s="35"/>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314</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476</v>
      </c>
      <c r="T604" s="154"/>
      <c r="U604" s="244" t="s">
        <v>598</v>
      </c>
    </row>
    <row r="605" spans="1:21" x14ac:dyDescent="0.2">
      <c r="A605" s="1"/>
      <c r="B605" s="1"/>
      <c r="C605" s="177"/>
      <c r="D605" s="152">
        <v>2018</v>
      </c>
      <c r="E605" s="41"/>
      <c r="F605" s="56">
        <v>25.6</v>
      </c>
      <c r="G605" s="56">
        <v>26.7</v>
      </c>
      <c r="H605" s="56">
        <v>22.2</v>
      </c>
      <c r="I605" s="56">
        <v>22.9</v>
      </c>
      <c r="J605" s="35">
        <v>17.7</v>
      </c>
      <c r="K605" s="35">
        <v>24.2</v>
      </c>
      <c r="L605" s="35">
        <v>24.4</v>
      </c>
      <c r="M605" s="35">
        <v>21.1</v>
      </c>
      <c r="N605" s="35">
        <v>25.1</v>
      </c>
      <c r="O605" s="35">
        <v>14.8</v>
      </c>
      <c r="P605" s="35">
        <v>20.3</v>
      </c>
      <c r="Q605" s="35"/>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1049</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476</v>
      </c>
      <c r="T607" s="154"/>
      <c r="U607" s="244" t="s">
        <v>1180</v>
      </c>
    </row>
    <row r="608" spans="1:21" x14ac:dyDescent="0.2">
      <c r="A608" s="40"/>
      <c r="B608" s="40"/>
      <c r="C608" s="151"/>
      <c r="D608" s="152">
        <v>2018</v>
      </c>
      <c r="E608" s="153"/>
      <c r="F608" s="35">
        <v>25.9</v>
      </c>
      <c r="G608" s="35">
        <v>22.3</v>
      </c>
      <c r="H608" s="56">
        <v>24.2</v>
      </c>
      <c r="I608" s="56">
        <v>20.2</v>
      </c>
      <c r="J608" s="56">
        <v>21.7</v>
      </c>
      <c r="K608" s="56">
        <v>24.2</v>
      </c>
      <c r="L608" s="56">
        <v>22.7</v>
      </c>
      <c r="M608" s="56">
        <v>22.1</v>
      </c>
      <c r="N608" s="56">
        <v>20.9</v>
      </c>
      <c r="O608" s="35">
        <v>21.1</v>
      </c>
      <c r="P608" s="35">
        <v>17.8</v>
      </c>
      <c r="Q608" s="35"/>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319</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599</v>
      </c>
    </row>
    <row r="611" spans="1:21" x14ac:dyDescent="0.2">
      <c r="A611" s="1"/>
      <c r="B611" s="45"/>
      <c r="C611" s="159"/>
      <c r="D611" s="152">
        <v>2018</v>
      </c>
      <c r="E611" s="153"/>
      <c r="F611" s="153">
        <v>4447</v>
      </c>
      <c r="G611" s="153">
        <v>3963</v>
      </c>
      <c r="H611" s="153">
        <v>5172</v>
      </c>
      <c r="I611" s="153">
        <v>5091</v>
      </c>
      <c r="J611" s="153">
        <v>4525</v>
      </c>
      <c r="K611" s="153">
        <v>4787</v>
      </c>
      <c r="L611" s="153">
        <v>4173</v>
      </c>
      <c r="M611" s="153">
        <v>4609</v>
      </c>
      <c r="N611" s="153">
        <v>3856</v>
      </c>
      <c r="O611" s="153" t="s">
        <v>1738</v>
      </c>
      <c r="P611" s="153">
        <v>4162</v>
      </c>
      <c r="Q611" s="153"/>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1509</v>
      </c>
    </row>
    <row r="614" spans="1:21" x14ac:dyDescent="0.2">
      <c r="A614" s="44" t="s">
        <v>315</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53">
        <v>81964</v>
      </c>
      <c r="P614" s="153">
        <v>72903</v>
      </c>
      <c r="Q614" s="153">
        <v>63792</v>
      </c>
      <c r="R614" s="130">
        <v>2017</v>
      </c>
      <c r="S614" s="265" t="s">
        <v>476</v>
      </c>
      <c r="T614" s="154"/>
      <c r="U614" s="244" t="s">
        <v>1510</v>
      </c>
    </row>
    <row r="615" spans="1:21" x14ac:dyDescent="0.2">
      <c r="A615" s="30"/>
      <c r="B615" s="49"/>
      <c r="C615" s="166"/>
      <c r="D615" s="152">
        <v>2018</v>
      </c>
      <c r="E615" s="153"/>
      <c r="F615" s="153">
        <v>88153</v>
      </c>
      <c r="G615" s="153">
        <v>86180</v>
      </c>
      <c r="H615" s="153">
        <v>103657</v>
      </c>
      <c r="I615" s="153">
        <v>105596</v>
      </c>
      <c r="J615" s="153">
        <v>105895</v>
      </c>
      <c r="K615" s="153">
        <v>103444</v>
      </c>
      <c r="L615" s="153">
        <v>102556</v>
      </c>
      <c r="M615" s="153">
        <v>98537</v>
      </c>
      <c r="N615" s="153">
        <v>99409</v>
      </c>
      <c r="O615" s="153">
        <v>105528</v>
      </c>
      <c r="P615" s="153">
        <v>85614</v>
      </c>
      <c r="Q615" s="153"/>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1321</v>
      </c>
      <c r="B617" s="49"/>
      <c r="C617" s="46"/>
      <c r="D617" s="152"/>
      <c r="E617" s="41"/>
      <c r="F617" s="43"/>
      <c r="G617" s="41"/>
      <c r="H617" s="43"/>
      <c r="I617" s="41"/>
      <c r="J617" s="43"/>
      <c r="K617" s="41"/>
      <c r="L617" s="43"/>
      <c r="M617" s="41"/>
      <c r="N617" s="43"/>
      <c r="O617" s="41"/>
      <c r="P617" s="41"/>
      <c r="Q617" s="43"/>
      <c r="R617" s="316"/>
      <c r="S617" s="265"/>
      <c r="T617" s="154"/>
      <c r="U617" s="121" t="s">
        <v>1323</v>
      </c>
    </row>
    <row r="618" spans="1:21" s="13" customFormat="1" x14ac:dyDescent="0.2">
      <c r="A618" s="323" t="s">
        <v>1320</v>
      </c>
      <c r="B618" s="49"/>
      <c r="C618" s="46"/>
      <c r="D618" s="152"/>
      <c r="E618" s="41"/>
      <c r="F618" s="43"/>
      <c r="G618" s="41"/>
      <c r="H618" s="43"/>
      <c r="I618" s="41"/>
      <c r="J618" s="43"/>
      <c r="K618" s="41"/>
      <c r="L618" s="43"/>
      <c r="M618" s="41"/>
      <c r="N618" s="43"/>
      <c r="O618" s="41"/>
      <c r="P618" s="41"/>
      <c r="Q618" s="43"/>
      <c r="R618" s="316"/>
      <c r="S618" s="265"/>
      <c r="T618" s="154"/>
      <c r="U618" s="14"/>
    </row>
    <row r="619" spans="1:21" s="13" customFormat="1" x14ac:dyDescent="0.2">
      <c r="A619" s="320" t="s">
        <v>1276</v>
      </c>
      <c r="B619" s="49"/>
      <c r="C619" s="46"/>
      <c r="D619" s="152"/>
      <c r="E619" s="41"/>
      <c r="F619" s="43"/>
      <c r="G619" s="41"/>
      <c r="H619" s="43"/>
      <c r="I619" s="41"/>
      <c r="J619" s="43"/>
      <c r="K619" s="41"/>
      <c r="L619" s="43"/>
      <c r="M619" s="41"/>
      <c r="N619" s="43"/>
      <c r="O619" s="41"/>
      <c r="P619" s="41"/>
      <c r="Q619" s="43"/>
      <c r="R619" s="316"/>
      <c r="S619" s="265"/>
      <c r="T619" s="154"/>
      <c r="U619" s="319" t="s">
        <v>1322</v>
      </c>
    </row>
    <row r="620" spans="1:21" s="13" customFormat="1" x14ac:dyDescent="0.2">
      <c r="A620" s="320" t="s">
        <v>1277</v>
      </c>
      <c r="B620" s="49"/>
      <c r="C620" s="46"/>
      <c r="D620" s="152"/>
      <c r="E620" s="41"/>
      <c r="F620" s="43"/>
      <c r="G620" s="41"/>
      <c r="H620" s="43"/>
      <c r="I620" s="41"/>
      <c r="J620" s="43"/>
      <c r="K620" s="41"/>
      <c r="L620" s="43"/>
      <c r="M620" s="41"/>
      <c r="N620" s="43"/>
      <c r="O620" s="41"/>
      <c r="P620" s="41"/>
      <c r="Q620" s="43"/>
      <c r="R620" s="316"/>
      <c r="S620" s="265"/>
      <c r="T620" s="154"/>
      <c r="U620" s="319" t="s">
        <v>1278</v>
      </c>
    </row>
    <row r="621" spans="1:21" s="13" customFormat="1" x14ac:dyDescent="0.2">
      <c r="A621" s="320" t="s">
        <v>1299</v>
      </c>
      <c r="B621" s="49"/>
      <c r="C621" s="46"/>
      <c r="D621" s="152"/>
      <c r="E621" s="41"/>
      <c r="F621" s="43"/>
      <c r="G621" s="41"/>
      <c r="H621" s="43"/>
      <c r="I621" s="41"/>
      <c r="J621" s="43"/>
      <c r="K621" s="41"/>
      <c r="L621" s="43"/>
      <c r="M621" s="41"/>
      <c r="N621" s="43"/>
      <c r="O621" s="41"/>
      <c r="P621" s="41"/>
      <c r="Q621" s="43"/>
      <c r="R621" s="316"/>
      <c r="S621" s="265"/>
      <c r="T621" s="154"/>
      <c r="U621" s="319" t="s">
        <v>1279</v>
      </c>
    </row>
    <row r="622" spans="1:21" s="13" customFormat="1" x14ac:dyDescent="0.2">
      <c r="A622" s="321" t="s">
        <v>1275</v>
      </c>
      <c r="B622" s="49"/>
      <c r="C622" s="322" t="s">
        <v>29</v>
      </c>
      <c r="D622" s="152">
        <v>2017</v>
      </c>
      <c r="E622" s="153">
        <v>326783</v>
      </c>
      <c r="F622" s="153">
        <v>20361</v>
      </c>
      <c r="G622" s="153">
        <v>24382</v>
      </c>
      <c r="H622" s="153">
        <v>31447</v>
      </c>
      <c r="I622" s="153">
        <v>32721</v>
      </c>
      <c r="J622" s="153">
        <v>34517</v>
      </c>
      <c r="K622" s="153">
        <v>32119</v>
      </c>
      <c r="L622" s="153">
        <v>33852</v>
      </c>
      <c r="M622" s="153">
        <v>32835</v>
      </c>
      <c r="N622" s="153">
        <v>30156</v>
      </c>
      <c r="O622" s="153">
        <v>23723</v>
      </c>
      <c r="P622" s="153">
        <v>18753</v>
      </c>
      <c r="Q622" s="153">
        <v>12037</v>
      </c>
      <c r="R622" s="316">
        <v>2017</v>
      </c>
      <c r="S622" s="265" t="s">
        <v>476</v>
      </c>
      <c r="T622" s="154"/>
      <c r="U622" s="319" t="s">
        <v>1280</v>
      </c>
    </row>
    <row r="623" spans="1:21" s="13" customFormat="1" x14ac:dyDescent="0.2">
      <c r="A623" s="321"/>
      <c r="B623" s="49"/>
      <c r="C623" s="322"/>
      <c r="D623" s="152">
        <v>2018</v>
      </c>
      <c r="E623" s="153"/>
      <c r="F623" s="153">
        <v>23664</v>
      </c>
      <c r="G623" s="153">
        <v>25017</v>
      </c>
      <c r="H623" s="153">
        <v>30110</v>
      </c>
      <c r="I623" s="153">
        <v>31635</v>
      </c>
      <c r="J623" s="153">
        <v>32884</v>
      </c>
      <c r="K623" s="153">
        <v>32114</v>
      </c>
      <c r="L623" s="153">
        <v>30829</v>
      </c>
      <c r="M623" s="153">
        <v>29838</v>
      </c>
      <c r="N623" s="153">
        <v>29526</v>
      </c>
      <c r="O623" s="153">
        <v>27761</v>
      </c>
      <c r="P623" s="153">
        <v>21066</v>
      </c>
      <c r="Q623" s="153"/>
      <c r="R623" s="316">
        <v>2018</v>
      </c>
      <c r="S623" s="265"/>
      <c r="T623" s="154"/>
      <c r="U623" s="244"/>
    </row>
    <row r="624" spans="1:21" s="13" customFormat="1" x14ac:dyDescent="0.2">
      <c r="A624" s="321"/>
      <c r="B624" s="49"/>
      <c r="C624" s="322"/>
      <c r="D624" s="152"/>
      <c r="E624" s="41"/>
      <c r="F624" s="43"/>
      <c r="G624" s="41"/>
      <c r="H624" s="43"/>
      <c r="I624" s="41"/>
      <c r="J624" s="43"/>
      <c r="K624" s="41"/>
      <c r="L624" s="43"/>
      <c r="M624" s="41"/>
      <c r="N624" s="43"/>
      <c r="O624" s="41"/>
      <c r="P624" s="41"/>
      <c r="Q624" s="43"/>
      <c r="R624" s="316"/>
      <c r="S624" s="265"/>
      <c r="T624" s="154"/>
      <c r="U624" s="244"/>
    </row>
    <row r="625" spans="1:21" s="13" customFormat="1" x14ac:dyDescent="0.2">
      <c r="A625" s="30"/>
      <c r="B625" s="49"/>
      <c r="C625" s="46" t="s">
        <v>1281</v>
      </c>
      <c r="D625" s="152">
        <v>2017</v>
      </c>
      <c r="E625" s="153">
        <v>2398606</v>
      </c>
      <c r="F625" s="153">
        <v>149616</v>
      </c>
      <c r="G625" s="153">
        <v>177453</v>
      </c>
      <c r="H625" s="153">
        <v>194968</v>
      </c>
      <c r="I625" s="153">
        <v>298932</v>
      </c>
      <c r="J625" s="153">
        <v>233552</v>
      </c>
      <c r="K625" s="153">
        <v>235749</v>
      </c>
      <c r="L625" s="153">
        <v>247356</v>
      </c>
      <c r="M625" s="153">
        <v>240271</v>
      </c>
      <c r="N625" s="153">
        <v>222736</v>
      </c>
      <c r="O625" s="153">
        <v>174389</v>
      </c>
      <c r="P625" s="153">
        <v>136660</v>
      </c>
      <c r="Q625" s="153">
        <v>88430</v>
      </c>
      <c r="R625" s="316">
        <v>2017</v>
      </c>
      <c r="S625" s="265" t="s">
        <v>1281</v>
      </c>
      <c r="T625" s="154"/>
      <c r="U625" s="244"/>
    </row>
    <row r="626" spans="1:21" s="13" customFormat="1" x14ac:dyDescent="0.2">
      <c r="A626" s="30"/>
      <c r="B626" s="49"/>
      <c r="C626" s="46"/>
      <c r="D626" s="152">
        <v>2018</v>
      </c>
      <c r="E626" s="153"/>
      <c r="F626" s="153">
        <v>173636</v>
      </c>
      <c r="G626" s="153">
        <v>184534</v>
      </c>
      <c r="H626" s="153">
        <v>221092</v>
      </c>
      <c r="I626" s="153">
        <v>233899</v>
      </c>
      <c r="J626" s="153">
        <v>245470</v>
      </c>
      <c r="K626" s="153">
        <v>239078</v>
      </c>
      <c r="L626" s="153">
        <v>227782</v>
      </c>
      <c r="M626" s="153">
        <v>219521</v>
      </c>
      <c r="N626" s="153">
        <v>216743</v>
      </c>
      <c r="O626" s="153">
        <v>203630</v>
      </c>
      <c r="P626" s="153">
        <v>154340</v>
      </c>
      <c r="Q626" s="153"/>
      <c r="R626" s="316">
        <v>2018</v>
      </c>
      <c r="S626" s="265"/>
      <c r="T626" s="154"/>
      <c r="U626" s="244"/>
    </row>
    <row r="627" spans="1:21" s="13" customFormat="1" x14ac:dyDescent="0.2">
      <c r="A627" s="323" t="s">
        <v>1282</v>
      </c>
      <c r="B627" s="49"/>
      <c r="C627" s="46"/>
      <c r="E627" s="41"/>
      <c r="F627" s="43"/>
      <c r="G627" s="41"/>
      <c r="H627" s="43"/>
      <c r="I627" s="41"/>
      <c r="J627" s="43"/>
      <c r="K627" s="41"/>
      <c r="L627" s="43"/>
      <c r="M627" s="41"/>
      <c r="N627" s="43"/>
      <c r="O627" s="41"/>
      <c r="P627" s="41"/>
      <c r="Q627" s="43"/>
      <c r="R627" s="316"/>
      <c r="S627" s="265"/>
      <c r="T627" s="154"/>
      <c r="U627" s="243"/>
    </row>
    <row r="628" spans="1:21" s="13" customFormat="1" x14ac:dyDescent="0.2">
      <c r="A628" s="320" t="s">
        <v>1299</v>
      </c>
      <c r="B628" s="49"/>
      <c r="C628" s="46"/>
      <c r="D628" s="152"/>
      <c r="E628" s="41"/>
      <c r="F628" s="43"/>
      <c r="G628" s="41"/>
      <c r="H628" s="43"/>
      <c r="I628" s="41"/>
      <c r="J628" s="43"/>
      <c r="K628" s="41"/>
      <c r="L628" s="43"/>
      <c r="M628" s="41"/>
      <c r="N628" s="43"/>
      <c r="O628" s="41"/>
      <c r="P628" s="41"/>
      <c r="Q628" s="43"/>
      <c r="R628" s="316"/>
      <c r="S628" s="265"/>
      <c r="T628" s="154"/>
      <c r="U628" s="319" t="s">
        <v>1304</v>
      </c>
    </row>
    <row r="629" spans="1:21" s="13" customFormat="1" x14ac:dyDescent="0.2">
      <c r="A629" s="320" t="s">
        <v>1300</v>
      </c>
      <c r="B629" s="49"/>
      <c r="C629" s="46"/>
      <c r="D629" s="152"/>
      <c r="E629" s="41"/>
      <c r="F629" s="43"/>
      <c r="G629" s="41"/>
      <c r="H629" s="43"/>
      <c r="I629" s="41"/>
      <c r="J629" s="43"/>
      <c r="K629" s="41"/>
      <c r="L629" s="43"/>
      <c r="M629" s="41"/>
      <c r="N629" s="43"/>
      <c r="O629" s="41"/>
      <c r="P629" s="41"/>
      <c r="Q629" s="43"/>
      <c r="R629" s="316"/>
      <c r="S629" s="265"/>
      <c r="T629" s="154"/>
      <c r="U629" s="319" t="s">
        <v>1305</v>
      </c>
    </row>
    <row r="630" spans="1:21" s="13" customFormat="1" ht="11.25" customHeight="1" x14ac:dyDescent="0.2">
      <c r="A630" s="318" t="s">
        <v>1301</v>
      </c>
      <c r="B630" s="49"/>
      <c r="C630" s="46"/>
      <c r="D630" s="152"/>
      <c r="E630" s="41"/>
      <c r="F630" s="43"/>
      <c r="G630" s="41"/>
      <c r="H630" s="43"/>
      <c r="I630" s="41"/>
      <c r="J630" s="43"/>
      <c r="K630" s="41"/>
      <c r="L630" s="43"/>
      <c r="M630" s="41"/>
      <c r="N630" s="43"/>
      <c r="O630" s="41"/>
      <c r="P630" s="41"/>
      <c r="Q630" s="43"/>
      <c r="R630" s="316"/>
      <c r="S630" s="265"/>
      <c r="T630" s="154"/>
      <c r="U630" s="319" t="s">
        <v>1306</v>
      </c>
    </row>
    <row r="631" spans="1:21" s="13" customFormat="1" x14ac:dyDescent="0.2">
      <c r="A631" s="318" t="s">
        <v>1302</v>
      </c>
      <c r="B631" s="49"/>
      <c r="C631" s="46"/>
      <c r="D631" s="152"/>
      <c r="E631" s="41"/>
      <c r="F631" s="43"/>
      <c r="G631" s="41"/>
      <c r="H631" s="43"/>
      <c r="I631" s="41"/>
      <c r="J631" s="43"/>
      <c r="K631" s="41"/>
      <c r="L631" s="43"/>
      <c r="M631" s="41"/>
      <c r="N631" s="43"/>
      <c r="O631" s="41"/>
      <c r="P631" s="41"/>
      <c r="Q631" s="43"/>
      <c r="R631" s="316"/>
      <c r="S631" s="265"/>
      <c r="T631" s="154"/>
      <c r="U631" s="319" t="s">
        <v>1307</v>
      </c>
    </row>
    <row r="632" spans="1:21" s="13" customFormat="1" x14ac:dyDescent="0.2">
      <c r="A632" s="321" t="s">
        <v>1303</v>
      </c>
      <c r="B632" s="49"/>
      <c r="C632" s="322" t="s">
        <v>29</v>
      </c>
      <c r="D632" s="152">
        <v>2017</v>
      </c>
      <c r="E632" s="153">
        <v>1632</v>
      </c>
      <c r="F632" s="153">
        <v>108</v>
      </c>
      <c r="G632" s="153">
        <v>139</v>
      </c>
      <c r="H632" s="153">
        <v>171</v>
      </c>
      <c r="I632" s="153">
        <v>139</v>
      </c>
      <c r="J632" s="153">
        <v>154</v>
      </c>
      <c r="K632" s="153">
        <v>158</v>
      </c>
      <c r="L632" s="153">
        <v>141</v>
      </c>
      <c r="M632" s="153">
        <v>150</v>
      </c>
      <c r="N632" s="153">
        <v>125</v>
      </c>
      <c r="O632" s="153">
        <v>137</v>
      </c>
      <c r="P632" s="153">
        <v>115</v>
      </c>
      <c r="Q632" s="153">
        <v>95</v>
      </c>
      <c r="R632" s="316">
        <v>2017</v>
      </c>
      <c r="S632" s="265" t="s">
        <v>476</v>
      </c>
      <c r="T632" s="154"/>
      <c r="U632" s="319" t="s">
        <v>1288</v>
      </c>
    </row>
    <row r="633" spans="1:21" s="13" customFormat="1" x14ac:dyDescent="0.2">
      <c r="A633" s="321"/>
      <c r="B633" s="49"/>
      <c r="C633" s="322"/>
      <c r="D633" s="152">
        <v>2018</v>
      </c>
      <c r="E633" s="153"/>
      <c r="F633" s="153">
        <v>167</v>
      </c>
      <c r="G633" s="153">
        <v>166</v>
      </c>
      <c r="H633" s="153">
        <v>190</v>
      </c>
      <c r="I633" s="153">
        <v>200</v>
      </c>
      <c r="J633" s="153">
        <v>188</v>
      </c>
      <c r="K633" s="153">
        <v>206</v>
      </c>
      <c r="L633" s="153">
        <v>186</v>
      </c>
      <c r="M633" s="153">
        <v>170</v>
      </c>
      <c r="N633" s="153">
        <v>187</v>
      </c>
      <c r="O633" s="153">
        <v>166</v>
      </c>
      <c r="P633" s="153">
        <v>173</v>
      </c>
      <c r="Q633" s="153"/>
      <c r="R633" s="316">
        <v>2018</v>
      </c>
      <c r="S633" s="265"/>
      <c r="T633" s="154"/>
      <c r="U633" s="244"/>
    </row>
    <row r="634" spans="1:21" s="13" customFormat="1" x14ac:dyDescent="0.2">
      <c r="A634" s="321"/>
      <c r="B634" s="49"/>
      <c r="C634" s="322"/>
      <c r="D634" s="152"/>
      <c r="E634" s="41"/>
      <c r="F634" s="43"/>
      <c r="G634" s="41"/>
      <c r="H634" s="43"/>
      <c r="I634" s="41"/>
      <c r="J634" s="43"/>
      <c r="K634" s="41"/>
      <c r="L634" s="43"/>
      <c r="M634" s="41"/>
      <c r="N634" s="43"/>
      <c r="O634" s="41"/>
      <c r="P634" s="41"/>
      <c r="Q634" s="43"/>
      <c r="R634" s="316"/>
      <c r="S634" s="265"/>
      <c r="T634" s="154"/>
      <c r="U634" s="244"/>
    </row>
    <row r="635" spans="1:21" s="13" customFormat="1" x14ac:dyDescent="0.2">
      <c r="A635" s="321"/>
      <c r="B635" s="49"/>
      <c r="C635" s="46" t="s">
        <v>1281</v>
      </c>
      <c r="D635" s="152">
        <v>2017</v>
      </c>
      <c r="E635" s="153">
        <v>17720</v>
      </c>
      <c r="F635" s="153">
        <v>1147</v>
      </c>
      <c r="G635" s="153">
        <v>1462</v>
      </c>
      <c r="H635" s="153">
        <v>1842</v>
      </c>
      <c r="I635" s="153">
        <v>1450</v>
      </c>
      <c r="J635" s="153">
        <v>1712</v>
      </c>
      <c r="K635" s="153">
        <v>1719</v>
      </c>
      <c r="L635" s="153">
        <v>1536</v>
      </c>
      <c r="M635" s="153">
        <v>1637</v>
      </c>
      <c r="N635" s="153">
        <v>1386</v>
      </c>
      <c r="O635" s="153">
        <v>1508</v>
      </c>
      <c r="P635" s="153">
        <v>1260</v>
      </c>
      <c r="Q635" s="153">
        <v>1057</v>
      </c>
      <c r="R635" s="316">
        <v>2017</v>
      </c>
      <c r="S635" s="265" t="s">
        <v>1281</v>
      </c>
      <c r="T635" s="154"/>
      <c r="U635" s="244"/>
    </row>
    <row r="636" spans="1:21" s="13" customFormat="1" x14ac:dyDescent="0.2">
      <c r="A636" s="318"/>
      <c r="B636" s="49"/>
      <c r="C636" s="46"/>
      <c r="D636" s="152">
        <v>2018</v>
      </c>
      <c r="E636" s="153"/>
      <c r="F636" s="153">
        <v>1669</v>
      </c>
      <c r="G636" s="153">
        <v>1665</v>
      </c>
      <c r="H636" s="153">
        <v>1898</v>
      </c>
      <c r="I636" s="153">
        <v>2005</v>
      </c>
      <c r="J636" s="153">
        <v>1873</v>
      </c>
      <c r="K636" s="153">
        <v>2063</v>
      </c>
      <c r="L636" s="153">
        <v>1862</v>
      </c>
      <c r="M636" s="153">
        <v>1692</v>
      </c>
      <c r="N636" s="153">
        <v>1882</v>
      </c>
      <c r="O636" s="153">
        <v>1662</v>
      </c>
      <c r="P636" s="153">
        <v>1729</v>
      </c>
      <c r="Q636" s="153"/>
      <c r="R636" s="316">
        <v>2018</v>
      </c>
      <c r="S636" s="265"/>
      <c r="T636" s="154"/>
      <c r="U636" s="244"/>
    </row>
    <row r="637" spans="1:21" s="13" customFormat="1" x14ac:dyDescent="0.2">
      <c r="A637" s="318"/>
      <c r="B637" s="49"/>
      <c r="C637" s="60"/>
      <c r="D637" s="315"/>
      <c r="E637" s="39"/>
      <c r="F637" s="14"/>
      <c r="G637" s="39"/>
      <c r="H637" s="14"/>
      <c r="I637" s="39"/>
      <c r="J637" s="14"/>
      <c r="K637" s="39"/>
      <c r="L637" s="14"/>
      <c r="M637" s="39"/>
      <c r="N637" s="14"/>
      <c r="O637" s="39"/>
      <c r="P637" s="39"/>
      <c r="Q637" s="14"/>
      <c r="R637" s="316"/>
      <c r="S637" s="257"/>
      <c r="T637" s="154"/>
      <c r="U637" s="244"/>
    </row>
    <row r="638" spans="1:21" x14ac:dyDescent="0.2">
      <c r="A638" s="407" t="s">
        <v>193</v>
      </c>
      <c r="B638" s="407"/>
      <c r="C638" s="407"/>
      <c r="D638" s="407"/>
      <c r="E638" s="407"/>
      <c r="F638" s="407"/>
      <c r="G638" s="407"/>
      <c r="H638" s="407"/>
      <c r="I638" s="407"/>
      <c r="J638" s="407"/>
      <c r="K638" s="407"/>
      <c r="L638" s="408" t="s">
        <v>194</v>
      </c>
      <c r="M638" s="408"/>
      <c r="N638" s="408"/>
      <c r="O638" s="408"/>
      <c r="P638" s="408"/>
      <c r="Q638" s="408"/>
      <c r="R638" s="408"/>
      <c r="S638" s="408"/>
      <c r="T638" s="408"/>
      <c r="U638" s="250"/>
    </row>
    <row r="639" spans="1:21" ht="12.75" x14ac:dyDescent="0.2">
      <c r="A639" s="116" t="s">
        <v>817</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818</v>
      </c>
      <c r="B640" s="28"/>
      <c r="D640" s="304"/>
      <c r="E640" s="1"/>
      <c r="F640" s="1"/>
      <c r="G640" s="1"/>
      <c r="H640" s="1"/>
      <c r="I640" s="1"/>
      <c r="J640" s="1"/>
      <c r="K640" s="1"/>
      <c r="L640" s="1"/>
      <c r="M640" s="1"/>
      <c r="N640" s="1"/>
      <c r="O640" s="1"/>
      <c r="P640" s="1"/>
      <c r="Q640" s="1"/>
      <c r="R640" s="305"/>
      <c r="U640" s="244"/>
    </row>
    <row r="641" spans="1:21" ht="11.25" customHeight="1" x14ac:dyDescent="0.2">
      <c r="A641" s="370" t="s">
        <v>90</v>
      </c>
      <c r="B641" s="140"/>
      <c r="C641" s="376" t="s">
        <v>218</v>
      </c>
      <c r="D641" s="371" t="s">
        <v>250</v>
      </c>
      <c r="E641" s="395" t="s">
        <v>161</v>
      </c>
      <c r="F641" s="370"/>
      <c r="G641" s="370"/>
      <c r="H641" s="370"/>
      <c r="I641" s="370"/>
      <c r="J641" s="370"/>
      <c r="K641" s="370"/>
      <c r="L641" s="378" t="s">
        <v>162</v>
      </c>
      <c r="M641" s="378"/>
      <c r="N641" s="378"/>
      <c r="O641" s="378"/>
      <c r="P641" s="378"/>
      <c r="Q641" s="401"/>
      <c r="R641" s="403" t="s">
        <v>251</v>
      </c>
      <c r="S641" s="403" t="s">
        <v>219</v>
      </c>
      <c r="T641" s="141"/>
      <c r="U641" s="378" t="s">
        <v>1154</v>
      </c>
    </row>
    <row r="642" spans="1:21" x14ac:dyDescent="0.2">
      <c r="A642" s="372"/>
      <c r="B642" s="142"/>
      <c r="C642" s="377"/>
      <c r="D642" s="373"/>
      <c r="E642" s="396"/>
      <c r="F642" s="374"/>
      <c r="G642" s="374"/>
      <c r="H642" s="374"/>
      <c r="I642" s="374"/>
      <c r="J642" s="374"/>
      <c r="K642" s="374"/>
      <c r="L642" s="380"/>
      <c r="M642" s="380"/>
      <c r="N642" s="380"/>
      <c r="O642" s="380"/>
      <c r="P642" s="380"/>
      <c r="Q642" s="402"/>
      <c r="R642" s="404"/>
      <c r="S642" s="404"/>
      <c r="T642" s="143"/>
      <c r="U642" s="379"/>
    </row>
    <row r="643" spans="1:21" x14ac:dyDescent="0.2">
      <c r="A643" s="374"/>
      <c r="B643" s="144"/>
      <c r="C643" s="397"/>
      <c r="D643" s="375"/>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5"/>
      <c r="S643" s="405"/>
      <c r="T643" s="146"/>
      <c r="U643" s="380"/>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6" t="s">
        <v>185</v>
      </c>
      <c r="B645" s="406"/>
      <c r="C645" s="406"/>
      <c r="D645" s="406"/>
      <c r="E645" s="406"/>
      <c r="F645" s="406"/>
      <c r="G645" s="406"/>
      <c r="H645" s="406"/>
      <c r="I645" s="406"/>
      <c r="J645" s="406"/>
      <c r="K645" s="406"/>
      <c r="L645" s="399" t="s">
        <v>1576</v>
      </c>
      <c r="M645" s="399"/>
      <c r="N645" s="399"/>
      <c r="O645" s="399"/>
      <c r="P645" s="399"/>
      <c r="Q645" s="399"/>
      <c r="R645" s="399"/>
      <c r="S645" s="399"/>
      <c r="T645" s="399"/>
      <c r="U645" s="307"/>
    </row>
    <row r="646" spans="1:21" ht="9.9499999999999993" customHeight="1" x14ac:dyDescent="0.2">
      <c r="A646" s="30"/>
      <c r="B646" s="31"/>
      <c r="C646" s="149"/>
      <c r="D646" s="303"/>
      <c r="E646" s="60"/>
      <c r="F646" s="60"/>
      <c r="G646" s="60"/>
      <c r="H646" s="60"/>
      <c r="I646" s="60"/>
      <c r="J646" s="60"/>
      <c r="K646" s="60"/>
      <c r="L646" s="60"/>
      <c r="M646" s="60"/>
      <c r="N646" s="60"/>
      <c r="O646" s="14"/>
      <c r="P646" s="1"/>
      <c r="Q646" s="1"/>
      <c r="R646" s="306"/>
      <c r="S646" s="257"/>
      <c r="T646" s="154"/>
      <c r="U646" s="244"/>
    </row>
    <row r="647" spans="1:21" s="13" customFormat="1" x14ac:dyDescent="0.2">
      <c r="A647" s="318" t="s">
        <v>1282</v>
      </c>
      <c r="B647" s="49"/>
      <c r="C647" s="46"/>
      <c r="D647" s="152"/>
      <c r="E647" s="41"/>
      <c r="F647" s="43"/>
      <c r="G647" s="41"/>
      <c r="H647" s="43"/>
      <c r="I647" s="41"/>
      <c r="J647" s="43"/>
      <c r="K647" s="41"/>
      <c r="L647" s="43"/>
      <c r="M647" s="41"/>
      <c r="N647" s="43"/>
      <c r="O647" s="41"/>
      <c r="P647" s="41"/>
      <c r="Q647" s="43"/>
      <c r="R647" s="316"/>
      <c r="S647" s="265"/>
      <c r="T647" s="154"/>
      <c r="U647" s="319" t="s">
        <v>1322</v>
      </c>
    </row>
    <row r="648" spans="1:21" s="13" customFormat="1" x14ac:dyDescent="0.2">
      <c r="A648" s="318" t="s">
        <v>1283</v>
      </c>
      <c r="B648" s="49"/>
      <c r="C648" s="46"/>
      <c r="D648" s="152"/>
      <c r="E648" s="41"/>
      <c r="F648" s="43"/>
      <c r="G648" s="41"/>
      <c r="H648" s="43"/>
      <c r="I648" s="41"/>
      <c r="J648" s="43"/>
      <c r="K648" s="41"/>
      <c r="L648" s="43"/>
      <c r="M648" s="41"/>
      <c r="N648" s="43"/>
      <c r="O648" s="41"/>
      <c r="P648" s="41"/>
      <c r="Q648" s="43"/>
      <c r="R648" s="316"/>
      <c r="S648" s="265"/>
      <c r="T648" s="154"/>
      <c r="U648" s="319" t="s">
        <v>1286</v>
      </c>
    </row>
    <row r="649" spans="1:21" s="13" customFormat="1" x14ac:dyDescent="0.2">
      <c r="A649" s="320" t="s">
        <v>1284</v>
      </c>
      <c r="B649" s="49"/>
      <c r="C649" s="46"/>
      <c r="D649" s="152"/>
      <c r="E649" s="41"/>
      <c r="F649" s="43"/>
      <c r="G649" s="41"/>
      <c r="H649" s="43"/>
      <c r="I649" s="41"/>
      <c r="J649" s="43"/>
      <c r="K649" s="41"/>
      <c r="L649" s="43"/>
      <c r="M649" s="41"/>
      <c r="N649" s="43"/>
      <c r="O649" s="41"/>
      <c r="P649" s="41"/>
      <c r="Q649" s="43"/>
      <c r="R649" s="316"/>
      <c r="S649" s="265"/>
      <c r="T649" s="154"/>
      <c r="U649" s="319" t="s">
        <v>1287</v>
      </c>
    </row>
    <row r="650" spans="1:21" s="13" customFormat="1" x14ac:dyDescent="0.2">
      <c r="A650" s="321" t="s">
        <v>1285</v>
      </c>
      <c r="B650" s="49"/>
      <c r="C650" s="322" t="s">
        <v>29</v>
      </c>
      <c r="D650" s="152">
        <v>2017</v>
      </c>
      <c r="E650" s="153">
        <v>47251</v>
      </c>
      <c r="F650" s="153">
        <v>3040</v>
      </c>
      <c r="G650" s="153">
        <v>3571</v>
      </c>
      <c r="H650" s="153">
        <v>3587</v>
      </c>
      <c r="I650" s="153">
        <v>4173</v>
      </c>
      <c r="J650" s="153">
        <v>4697</v>
      </c>
      <c r="K650" s="153">
        <v>4882</v>
      </c>
      <c r="L650" s="153">
        <v>4397</v>
      </c>
      <c r="M650" s="153">
        <v>4225</v>
      </c>
      <c r="N650" s="153">
        <v>3907</v>
      </c>
      <c r="O650" s="153">
        <v>4997</v>
      </c>
      <c r="P650" s="153">
        <v>3262</v>
      </c>
      <c r="Q650" s="153">
        <v>2513</v>
      </c>
      <c r="R650" s="316">
        <v>2017</v>
      </c>
      <c r="S650" s="265" t="s">
        <v>476</v>
      </c>
      <c r="T650" s="154"/>
      <c r="U650" s="319" t="s">
        <v>1511</v>
      </c>
    </row>
    <row r="651" spans="1:21" s="13" customFormat="1" x14ac:dyDescent="0.2">
      <c r="A651" s="321"/>
      <c r="B651" s="49"/>
      <c r="C651" s="322"/>
      <c r="D651" s="152">
        <v>2018</v>
      </c>
      <c r="E651" s="153"/>
      <c r="F651" s="153">
        <v>3751</v>
      </c>
      <c r="G651" s="153">
        <v>3724</v>
      </c>
      <c r="H651" s="153">
        <v>3981</v>
      </c>
      <c r="I651" s="153">
        <v>4409</v>
      </c>
      <c r="J651" s="153">
        <v>4996</v>
      </c>
      <c r="K651" s="153">
        <v>5124</v>
      </c>
      <c r="L651" s="153">
        <v>4956</v>
      </c>
      <c r="M651" s="153">
        <v>4298</v>
      </c>
      <c r="N651" s="153">
        <v>4533</v>
      </c>
      <c r="O651" s="153">
        <v>4683</v>
      </c>
      <c r="P651" s="153">
        <v>3675</v>
      </c>
      <c r="Q651" s="153"/>
      <c r="R651" s="316">
        <v>2018</v>
      </c>
      <c r="S651" s="265"/>
      <c r="T651" s="154"/>
      <c r="U651" s="244"/>
    </row>
    <row r="652" spans="1:21" s="13" customFormat="1" x14ac:dyDescent="0.2">
      <c r="A652" s="321"/>
      <c r="B652" s="49"/>
      <c r="C652" s="322"/>
      <c r="D652" s="152"/>
      <c r="E652" s="41"/>
      <c r="F652" s="43"/>
      <c r="G652" s="41"/>
      <c r="H652" s="43"/>
      <c r="I652" s="41"/>
      <c r="J652" s="43"/>
      <c r="K652" s="41"/>
      <c r="L652" s="43"/>
      <c r="M652" s="41"/>
      <c r="N652" s="43"/>
      <c r="O652" s="41"/>
      <c r="P652" s="41"/>
      <c r="Q652" s="43"/>
      <c r="R652" s="316"/>
      <c r="S652" s="265"/>
      <c r="T652" s="154"/>
      <c r="U652" s="244"/>
    </row>
    <row r="653" spans="1:21" s="13" customFormat="1" x14ac:dyDescent="0.2">
      <c r="A653" s="321"/>
      <c r="B653" s="49"/>
      <c r="C653" s="46" t="s">
        <v>1281</v>
      </c>
      <c r="D653" s="152">
        <v>2017</v>
      </c>
      <c r="E653" s="153">
        <v>405291</v>
      </c>
      <c r="F653" s="153">
        <v>26628</v>
      </c>
      <c r="G653" s="153">
        <v>31158</v>
      </c>
      <c r="H653" s="153">
        <v>32592</v>
      </c>
      <c r="I653" s="153">
        <v>36681</v>
      </c>
      <c r="J653" s="153">
        <v>40318</v>
      </c>
      <c r="K653" s="153">
        <v>42791</v>
      </c>
      <c r="L653" s="153">
        <v>38562</v>
      </c>
      <c r="M653" s="153">
        <v>36947</v>
      </c>
      <c r="N653" s="153">
        <v>34212</v>
      </c>
      <c r="O653" s="153">
        <v>35508</v>
      </c>
      <c r="P653" s="153">
        <v>28336</v>
      </c>
      <c r="Q653" s="153">
        <v>21558</v>
      </c>
      <c r="R653" s="316">
        <v>2017</v>
      </c>
      <c r="S653" s="265" t="s">
        <v>1281</v>
      </c>
      <c r="T653" s="154"/>
      <c r="U653" s="244"/>
    </row>
    <row r="654" spans="1:21" s="13" customFormat="1" x14ac:dyDescent="0.2">
      <c r="A654" s="318"/>
      <c r="B654" s="49"/>
      <c r="C654" s="46"/>
      <c r="D654" s="152">
        <v>2018</v>
      </c>
      <c r="E654" s="153"/>
      <c r="F654" s="153">
        <v>32614</v>
      </c>
      <c r="G654" s="153">
        <v>32533</v>
      </c>
      <c r="H654" s="153">
        <v>35805</v>
      </c>
      <c r="I654" s="153">
        <v>38392</v>
      </c>
      <c r="J654" s="153">
        <v>42901</v>
      </c>
      <c r="K654" s="153">
        <v>44750</v>
      </c>
      <c r="L654" s="153">
        <v>43927</v>
      </c>
      <c r="M654" s="153">
        <v>37063</v>
      </c>
      <c r="N654" s="153">
        <v>39541</v>
      </c>
      <c r="O654" s="153">
        <v>40795</v>
      </c>
      <c r="P654" s="153">
        <v>31770</v>
      </c>
      <c r="Q654" s="153"/>
      <c r="R654" s="316">
        <v>2018</v>
      </c>
      <c r="S654" s="265"/>
      <c r="T654" s="154"/>
      <c r="U654" s="244"/>
    </row>
    <row r="655" spans="1:21" s="13" customFormat="1" x14ac:dyDescent="0.2">
      <c r="A655" s="318" t="s">
        <v>1289</v>
      </c>
      <c r="B655" s="49"/>
      <c r="C655" s="46"/>
      <c r="D655" s="152"/>
      <c r="E655" s="41"/>
      <c r="F655" s="43"/>
      <c r="G655" s="41"/>
      <c r="H655" s="43"/>
      <c r="I655" s="41"/>
      <c r="J655" s="43"/>
      <c r="K655" s="41"/>
      <c r="L655" s="43"/>
      <c r="M655" s="41"/>
      <c r="N655" s="43"/>
      <c r="O655" s="41"/>
      <c r="P655" s="41"/>
      <c r="Q655" s="43"/>
      <c r="R655" s="316"/>
      <c r="S655" s="265"/>
      <c r="T655" s="154"/>
      <c r="U655" s="243"/>
    </row>
    <row r="656" spans="1:21" s="13" customFormat="1" ht="11.25" customHeight="1" x14ac:dyDescent="0.2">
      <c r="A656" s="320" t="s">
        <v>1290</v>
      </c>
      <c r="B656" s="49"/>
      <c r="C656" s="46"/>
      <c r="D656" s="152"/>
      <c r="E656" s="41"/>
      <c r="F656" s="43"/>
      <c r="G656" s="41"/>
      <c r="H656" s="43"/>
      <c r="I656" s="41"/>
      <c r="J656" s="43"/>
      <c r="K656" s="41"/>
      <c r="L656" s="43"/>
      <c r="M656" s="41"/>
      <c r="N656" s="43"/>
      <c r="O656" s="41"/>
      <c r="P656" s="41"/>
      <c r="Q656" s="43"/>
      <c r="R656" s="316"/>
      <c r="S656" s="265"/>
      <c r="T656" s="154"/>
      <c r="U656" s="319" t="s">
        <v>1294</v>
      </c>
    </row>
    <row r="657" spans="1:21" s="13" customFormat="1" x14ac:dyDescent="0.2">
      <c r="A657" s="320" t="s">
        <v>1291</v>
      </c>
      <c r="B657" s="49"/>
      <c r="C657" s="46"/>
      <c r="D657" s="152"/>
      <c r="E657" s="41"/>
      <c r="F657" s="43"/>
      <c r="G657" s="41"/>
      <c r="H657" s="43"/>
      <c r="I657" s="41"/>
      <c r="J657" s="43"/>
      <c r="K657" s="41"/>
      <c r="L657" s="43"/>
      <c r="M657" s="41"/>
      <c r="N657" s="43"/>
      <c r="O657" s="41"/>
      <c r="P657" s="41"/>
      <c r="Q657" s="43"/>
      <c r="R657" s="316"/>
      <c r="S657" s="265"/>
      <c r="T657" s="154"/>
      <c r="U657" s="319" t="s">
        <v>1295</v>
      </c>
    </row>
    <row r="658" spans="1:21" s="13" customFormat="1" x14ac:dyDescent="0.2">
      <c r="A658" s="320" t="s">
        <v>1292</v>
      </c>
      <c r="B658" s="49"/>
      <c r="C658" s="46"/>
      <c r="D658" s="152"/>
      <c r="E658" s="41"/>
      <c r="F658" s="43"/>
      <c r="G658" s="41"/>
      <c r="H658" s="43"/>
      <c r="I658" s="41"/>
      <c r="J658" s="43"/>
      <c r="K658" s="41"/>
      <c r="L658" s="43"/>
      <c r="M658" s="41"/>
      <c r="N658" s="43"/>
      <c r="O658" s="41"/>
      <c r="P658" s="41"/>
      <c r="Q658" s="43"/>
      <c r="R658" s="316"/>
      <c r="S658" s="265"/>
      <c r="T658" s="154"/>
      <c r="U658" s="319" t="s">
        <v>1296</v>
      </c>
    </row>
    <row r="659" spans="1:21" s="13" customFormat="1" x14ac:dyDescent="0.2">
      <c r="A659" s="320" t="s">
        <v>1293</v>
      </c>
      <c r="B659" s="49"/>
      <c r="C659" s="46"/>
      <c r="D659" s="152"/>
      <c r="E659" s="41"/>
      <c r="F659" s="43"/>
      <c r="G659" s="41"/>
      <c r="H659" s="43"/>
      <c r="I659" s="41"/>
      <c r="J659" s="43"/>
      <c r="K659" s="41"/>
      <c r="L659" s="43"/>
      <c r="M659" s="41"/>
      <c r="N659" s="43"/>
      <c r="O659" s="41"/>
      <c r="P659" s="41"/>
      <c r="Q659" s="43"/>
      <c r="R659" s="316"/>
      <c r="S659" s="265"/>
      <c r="T659" s="154"/>
      <c r="U659" s="319" t="s">
        <v>1297</v>
      </c>
    </row>
    <row r="660" spans="1:21" s="13" customFormat="1" x14ac:dyDescent="0.2">
      <c r="A660" s="321" t="s">
        <v>1285</v>
      </c>
      <c r="B660" s="49"/>
      <c r="C660" s="322" t="s">
        <v>29</v>
      </c>
      <c r="D660" s="152">
        <v>2017</v>
      </c>
      <c r="E660" s="153">
        <v>3871</v>
      </c>
      <c r="F660" s="153">
        <v>248</v>
      </c>
      <c r="G660" s="153">
        <v>280</v>
      </c>
      <c r="H660" s="153">
        <v>361</v>
      </c>
      <c r="I660" s="153">
        <v>321</v>
      </c>
      <c r="J660" s="153">
        <v>387</v>
      </c>
      <c r="K660" s="153">
        <v>425</v>
      </c>
      <c r="L660" s="153">
        <v>365</v>
      </c>
      <c r="M660" s="153">
        <v>346</v>
      </c>
      <c r="N660" s="153">
        <v>328</v>
      </c>
      <c r="O660" s="153">
        <v>317</v>
      </c>
      <c r="P660" s="153">
        <v>252</v>
      </c>
      <c r="Q660" s="153">
        <v>241</v>
      </c>
      <c r="R660" s="316">
        <v>2017</v>
      </c>
      <c r="S660" s="265" t="s">
        <v>476</v>
      </c>
      <c r="T660" s="154"/>
      <c r="U660" s="319" t="s">
        <v>1298</v>
      </c>
    </row>
    <row r="661" spans="1:21" s="13" customFormat="1" x14ac:dyDescent="0.2">
      <c r="A661" s="321"/>
      <c r="B661" s="49"/>
      <c r="C661" s="322"/>
      <c r="D661" s="152">
        <v>2018</v>
      </c>
      <c r="E661" s="153"/>
      <c r="F661" s="153">
        <v>224</v>
      </c>
      <c r="G661" s="153">
        <v>167</v>
      </c>
      <c r="H661" s="153">
        <v>301</v>
      </c>
      <c r="I661" s="153">
        <v>182</v>
      </c>
      <c r="J661" s="153">
        <v>181</v>
      </c>
      <c r="K661" s="153">
        <v>291</v>
      </c>
      <c r="L661" s="153">
        <v>286</v>
      </c>
      <c r="M661" s="153">
        <v>187</v>
      </c>
      <c r="N661" s="153">
        <v>226</v>
      </c>
      <c r="O661" s="153">
        <v>204</v>
      </c>
      <c r="P661" s="153">
        <v>138</v>
      </c>
      <c r="Q661" s="153"/>
      <c r="R661" s="316">
        <v>2018</v>
      </c>
      <c r="S661" s="265"/>
      <c r="T661" s="154"/>
      <c r="U661" s="121"/>
    </row>
    <row r="662" spans="1:21" s="13" customFormat="1" x14ac:dyDescent="0.2">
      <c r="A662" s="321"/>
      <c r="B662" s="49"/>
      <c r="C662" s="322"/>
      <c r="D662" s="152"/>
      <c r="E662" s="41"/>
      <c r="F662" s="43"/>
      <c r="G662" s="41"/>
      <c r="H662" s="43"/>
      <c r="I662" s="41"/>
      <c r="J662" s="43"/>
      <c r="K662" s="41"/>
      <c r="L662" s="43"/>
      <c r="M662" s="41"/>
      <c r="N662" s="43"/>
      <c r="O662" s="41"/>
      <c r="P662" s="41"/>
      <c r="Q662" s="43"/>
      <c r="R662" s="316"/>
      <c r="S662" s="265"/>
      <c r="T662" s="154"/>
    </row>
    <row r="663" spans="1:21" s="13" customFormat="1" x14ac:dyDescent="0.2">
      <c r="A663" s="321"/>
      <c r="B663" s="49"/>
      <c r="C663" s="46" t="s">
        <v>1281</v>
      </c>
      <c r="D663" s="152">
        <v>2017</v>
      </c>
      <c r="E663" s="153">
        <v>38310</v>
      </c>
      <c r="F663" s="153">
        <v>2531</v>
      </c>
      <c r="G663" s="153">
        <v>2806</v>
      </c>
      <c r="H663" s="153">
        <v>3456</v>
      </c>
      <c r="I663" s="153">
        <v>3082</v>
      </c>
      <c r="J663" s="153">
        <v>3818</v>
      </c>
      <c r="K663" s="153">
        <v>4152</v>
      </c>
      <c r="L663" s="153">
        <v>3592</v>
      </c>
      <c r="M663" s="153">
        <v>3348</v>
      </c>
      <c r="N663" s="153">
        <v>3296</v>
      </c>
      <c r="O663" s="153">
        <v>3255</v>
      </c>
      <c r="P663" s="153">
        <v>2615</v>
      </c>
      <c r="Q663" s="153">
        <v>2359</v>
      </c>
      <c r="R663" s="316">
        <v>2017</v>
      </c>
      <c r="S663" s="265" t="s">
        <v>1281</v>
      </c>
      <c r="T663" s="154"/>
    </row>
    <row r="664" spans="1:21" s="13" customFormat="1" x14ac:dyDescent="0.2">
      <c r="A664" s="30"/>
      <c r="B664" s="49"/>
      <c r="C664" s="46"/>
      <c r="D664" s="152">
        <v>2018</v>
      </c>
      <c r="E664" s="153"/>
      <c r="F664" s="153">
        <v>2171</v>
      </c>
      <c r="G664" s="153">
        <v>1621</v>
      </c>
      <c r="H664" s="153">
        <v>2807</v>
      </c>
      <c r="I664" s="153">
        <v>1750</v>
      </c>
      <c r="J664" s="153">
        <v>1673</v>
      </c>
      <c r="K664" s="153">
        <v>2698</v>
      </c>
      <c r="L664" s="153">
        <v>2654</v>
      </c>
      <c r="M664" s="153">
        <v>1727</v>
      </c>
      <c r="N664" s="153">
        <v>2108</v>
      </c>
      <c r="O664" s="153">
        <v>1965</v>
      </c>
      <c r="P664" s="153">
        <v>1340</v>
      </c>
      <c r="Q664" s="153"/>
      <c r="R664" s="316">
        <v>2018</v>
      </c>
      <c r="S664" s="265"/>
      <c r="T664" s="154"/>
    </row>
    <row r="665" spans="1:21" s="13" customFormat="1" x14ac:dyDescent="0.2">
      <c r="A665" s="30" t="s">
        <v>1308</v>
      </c>
      <c r="B665" s="49"/>
      <c r="C665" s="46"/>
      <c r="D665" s="152"/>
      <c r="E665" s="41"/>
      <c r="F665" s="43"/>
      <c r="G665" s="41"/>
      <c r="H665" s="43"/>
      <c r="I665" s="41"/>
      <c r="J665" s="43"/>
      <c r="K665" s="41"/>
      <c r="L665" s="43"/>
      <c r="M665" s="41"/>
      <c r="N665" s="43"/>
      <c r="O665" s="41"/>
      <c r="P665" s="41"/>
      <c r="Q665" s="43"/>
      <c r="R665" s="316"/>
      <c r="S665" s="265"/>
      <c r="T665" s="154"/>
    </row>
    <row r="666" spans="1:21" s="13" customFormat="1" x14ac:dyDescent="0.2">
      <c r="A666" s="30" t="s">
        <v>1309</v>
      </c>
      <c r="B666" s="49"/>
      <c r="C666" s="46"/>
      <c r="D666" s="152"/>
      <c r="E666" s="41"/>
      <c r="F666" s="43"/>
      <c r="G666" s="41"/>
      <c r="H666" s="43"/>
      <c r="I666" s="41"/>
      <c r="J666" s="43"/>
      <c r="K666" s="41"/>
      <c r="L666" s="43"/>
      <c r="M666" s="41"/>
      <c r="N666" s="43"/>
      <c r="O666" s="41"/>
      <c r="P666" s="41"/>
      <c r="Q666" s="43"/>
      <c r="R666" s="316"/>
      <c r="S666" s="265"/>
      <c r="T666" s="154"/>
      <c r="U666" s="319" t="s">
        <v>1324</v>
      </c>
    </row>
    <row r="667" spans="1:21" s="13" customFormat="1" x14ac:dyDescent="0.2">
      <c r="A667" s="30" t="s">
        <v>1310</v>
      </c>
      <c r="B667" s="49"/>
      <c r="C667" s="46"/>
      <c r="D667" s="152"/>
      <c r="E667" s="41"/>
      <c r="F667" s="43"/>
      <c r="G667" s="41"/>
      <c r="H667" s="43"/>
      <c r="I667" s="41"/>
      <c r="J667" s="43"/>
      <c r="K667" s="41"/>
      <c r="L667" s="43"/>
      <c r="M667" s="41"/>
      <c r="N667" s="43"/>
      <c r="O667" s="41"/>
      <c r="P667" s="41"/>
      <c r="Q667" s="43"/>
      <c r="R667" s="316"/>
      <c r="S667" s="265"/>
      <c r="T667" s="154"/>
      <c r="U667" s="319" t="s">
        <v>1325</v>
      </c>
    </row>
    <row r="668" spans="1:21" s="13" customFormat="1" x14ac:dyDescent="0.2">
      <c r="A668" s="321" t="s">
        <v>1311</v>
      </c>
      <c r="B668" s="49"/>
      <c r="C668" s="322" t="s">
        <v>29</v>
      </c>
      <c r="D668" s="152">
        <v>2017</v>
      </c>
      <c r="E668" s="153">
        <v>7416</v>
      </c>
      <c r="F668" s="153">
        <v>453</v>
      </c>
      <c r="G668" s="153">
        <v>584</v>
      </c>
      <c r="H668" s="153">
        <v>755</v>
      </c>
      <c r="I668" s="153">
        <v>713</v>
      </c>
      <c r="J668" s="153">
        <v>830</v>
      </c>
      <c r="K668" s="153">
        <v>714</v>
      </c>
      <c r="L668" s="153">
        <v>713</v>
      </c>
      <c r="M668" s="153">
        <v>665</v>
      </c>
      <c r="N668" s="153">
        <v>551</v>
      </c>
      <c r="O668" s="153">
        <v>528</v>
      </c>
      <c r="P668" s="153">
        <v>517</v>
      </c>
      <c r="Q668" s="153">
        <v>393</v>
      </c>
      <c r="R668" s="316">
        <v>2017</v>
      </c>
      <c r="S668" s="265" t="s">
        <v>476</v>
      </c>
      <c r="T668" s="154"/>
      <c r="U668" s="319" t="s">
        <v>1326</v>
      </c>
    </row>
    <row r="669" spans="1:21" s="13" customFormat="1" x14ac:dyDescent="0.2">
      <c r="A669" s="30"/>
      <c r="B669" s="49"/>
      <c r="C669" s="322"/>
      <c r="D669" s="152">
        <v>2018</v>
      </c>
      <c r="E669" s="153"/>
      <c r="F669" s="153">
        <v>616</v>
      </c>
      <c r="G669" s="153">
        <v>677</v>
      </c>
      <c r="H669" s="153">
        <v>802</v>
      </c>
      <c r="I669" s="153">
        <v>687</v>
      </c>
      <c r="J669" s="153">
        <v>743</v>
      </c>
      <c r="K669" s="153">
        <v>750</v>
      </c>
      <c r="L669" s="153">
        <v>529</v>
      </c>
      <c r="M669" s="153">
        <v>526</v>
      </c>
      <c r="N669" s="153">
        <v>498</v>
      </c>
      <c r="O669" s="153">
        <v>497</v>
      </c>
      <c r="P669" s="153">
        <v>468</v>
      </c>
      <c r="Q669" s="153"/>
      <c r="R669" s="316">
        <v>2018</v>
      </c>
      <c r="S669" s="265"/>
      <c r="T669" s="154"/>
      <c r="U669" s="244"/>
    </row>
    <row r="670" spans="1:21" s="13" customFormat="1" x14ac:dyDescent="0.2">
      <c r="A670" s="30"/>
      <c r="B670" s="49"/>
      <c r="C670" s="322"/>
      <c r="D670" s="152"/>
      <c r="E670" s="41"/>
      <c r="F670" s="43"/>
      <c r="G670" s="41"/>
      <c r="H670" s="43"/>
      <c r="I670" s="41"/>
      <c r="J670" s="43"/>
      <c r="K670" s="41"/>
      <c r="L670" s="43"/>
      <c r="M670" s="41"/>
      <c r="N670" s="43"/>
      <c r="O670" s="41"/>
      <c r="P670" s="41"/>
      <c r="Q670" s="43"/>
      <c r="R670" s="316"/>
      <c r="S670" s="265"/>
      <c r="T670" s="154"/>
      <c r="U670" s="244"/>
    </row>
    <row r="671" spans="1:21" s="13" customFormat="1" x14ac:dyDescent="0.2">
      <c r="A671" s="30"/>
      <c r="B671" s="49"/>
      <c r="C671" s="46" t="s">
        <v>1281</v>
      </c>
      <c r="D671" s="152">
        <v>2017</v>
      </c>
      <c r="E671" s="153">
        <v>77758</v>
      </c>
      <c r="F671" s="153">
        <v>4663</v>
      </c>
      <c r="G671" s="153">
        <v>6123</v>
      </c>
      <c r="H671" s="153">
        <v>7959</v>
      </c>
      <c r="I671" s="153">
        <v>7450</v>
      </c>
      <c r="J671" s="153">
        <v>8756</v>
      </c>
      <c r="K671" s="153">
        <v>7551</v>
      </c>
      <c r="L671" s="153">
        <v>7527</v>
      </c>
      <c r="M671" s="153">
        <v>7049</v>
      </c>
      <c r="N671" s="153">
        <v>5754</v>
      </c>
      <c r="O671" s="153">
        <v>5464</v>
      </c>
      <c r="P671" s="153">
        <v>5372</v>
      </c>
      <c r="Q671" s="153">
        <v>4090</v>
      </c>
      <c r="R671" s="316">
        <v>2017</v>
      </c>
      <c r="S671" s="265" t="s">
        <v>1281</v>
      </c>
      <c r="T671" s="154"/>
      <c r="U671" s="244"/>
    </row>
    <row r="672" spans="1:21" s="13" customFormat="1" x14ac:dyDescent="0.2">
      <c r="A672" s="30"/>
      <c r="B672" s="49"/>
      <c r="C672" s="46"/>
      <c r="D672" s="152">
        <v>2018</v>
      </c>
      <c r="E672" s="153"/>
      <c r="F672" s="153">
        <v>6256</v>
      </c>
      <c r="G672" s="153">
        <v>6875</v>
      </c>
      <c r="H672" s="153">
        <v>8437</v>
      </c>
      <c r="I672" s="153">
        <v>7184</v>
      </c>
      <c r="J672" s="153">
        <v>7770</v>
      </c>
      <c r="K672" s="153">
        <v>7859</v>
      </c>
      <c r="L672" s="153">
        <v>5478</v>
      </c>
      <c r="M672" s="153">
        <v>5472</v>
      </c>
      <c r="N672" s="153">
        <v>5132</v>
      </c>
      <c r="O672" s="153">
        <v>5107</v>
      </c>
      <c r="P672" s="153">
        <v>4696</v>
      </c>
      <c r="Q672" s="153"/>
      <c r="R672" s="316">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16"/>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600</v>
      </c>
    </row>
    <row r="675" spans="1:21" x14ac:dyDescent="0.2">
      <c r="A675" s="44" t="s">
        <v>442</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762</v>
      </c>
    </row>
    <row r="676" spans="1:21" x14ac:dyDescent="0.2">
      <c r="A676" s="1"/>
      <c r="B676" s="45"/>
      <c r="C676" s="159"/>
      <c r="D676" s="152">
        <v>2018</v>
      </c>
      <c r="E676" s="153"/>
      <c r="F676" s="153">
        <v>17518</v>
      </c>
      <c r="G676" s="153">
        <v>16729</v>
      </c>
      <c r="H676" s="153">
        <v>18189</v>
      </c>
      <c r="I676" s="153">
        <v>17057</v>
      </c>
      <c r="J676" s="153">
        <v>17650</v>
      </c>
      <c r="K676" s="153">
        <v>20068</v>
      </c>
      <c r="L676" s="153">
        <v>21773</v>
      </c>
      <c r="M676" s="153">
        <v>24423</v>
      </c>
      <c r="N676" s="153">
        <v>21771</v>
      </c>
      <c r="O676" s="153" t="s">
        <v>1736</v>
      </c>
      <c r="P676" s="153">
        <v>19106</v>
      </c>
      <c r="Q676" s="153"/>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763</v>
      </c>
    </row>
    <row r="679" spans="1:21" x14ac:dyDescent="0.2">
      <c r="A679" s="1"/>
      <c r="B679" s="45"/>
      <c r="C679" s="159"/>
      <c r="D679" s="152">
        <v>2018</v>
      </c>
      <c r="E679" s="153"/>
      <c r="F679" s="153">
        <v>14176</v>
      </c>
      <c r="G679" s="153">
        <v>14698</v>
      </c>
      <c r="H679" s="153">
        <v>14865</v>
      </c>
      <c r="I679" s="153">
        <v>14956</v>
      </c>
      <c r="J679" s="153">
        <v>14888</v>
      </c>
      <c r="K679" s="153">
        <v>15383</v>
      </c>
      <c r="L679" s="153">
        <v>15138</v>
      </c>
      <c r="M679" s="153">
        <v>14793</v>
      </c>
      <c r="N679" s="153">
        <v>14648</v>
      </c>
      <c r="O679" s="153" t="s">
        <v>1737</v>
      </c>
      <c r="P679" s="153">
        <v>15475</v>
      </c>
      <c r="Q679" s="153"/>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764</v>
      </c>
    </row>
    <row r="682" spans="1:21" x14ac:dyDescent="0.2">
      <c r="A682" s="62"/>
      <c r="B682" s="62"/>
      <c r="C682" s="166"/>
      <c r="D682" s="152">
        <v>2018</v>
      </c>
      <c r="E682" s="153"/>
      <c r="F682" s="153">
        <v>262</v>
      </c>
      <c r="G682" s="153">
        <v>266</v>
      </c>
      <c r="H682" s="153">
        <v>254</v>
      </c>
      <c r="I682" s="153">
        <v>248</v>
      </c>
      <c r="J682" s="153">
        <v>240</v>
      </c>
      <c r="K682" s="153">
        <v>224</v>
      </c>
      <c r="L682" s="153">
        <v>125</v>
      </c>
      <c r="M682" s="153">
        <v>140</v>
      </c>
      <c r="N682" s="153">
        <v>146</v>
      </c>
      <c r="O682" s="153">
        <v>226</v>
      </c>
      <c r="P682" s="153">
        <v>241</v>
      </c>
      <c r="Q682" s="153"/>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765</v>
      </c>
    </row>
    <row r="685" spans="1:21" x14ac:dyDescent="0.2">
      <c r="A685" s="62"/>
      <c r="B685" s="62"/>
      <c r="C685" s="166"/>
      <c r="D685" s="152">
        <v>2018</v>
      </c>
      <c r="E685" s="153"/>
      <c r="F685" s="153">
        <v>6207</v>
      </c>
      <c r="G685" s="153">
        <v>6131</v>
      </c>
      <c r="H685" s="153">
        <v>5702</v>
      </c>
      <c r="I685" s="153">
        <v>5390</v>
      </c>
      <c r="J685" s="153">
        <v>5964</v>
      </c>
      <c r="K685" s="153">
        <v>6141</v>
      </c>
      <c r="L685" s="153">
        <v>5687</v>
      </c>
      <c r="M685" s="153">
        <v>5529</v>
      </c>
      <c r="N685" s="153">
        <v>5859</v>
      </c>
      <c r="O685" s="153">
        <v>6046</v>
      </c>
      <c r="P685" s="153">
        <v>5792</v>
      </c>
      <c r="Q685" s="153"/>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604</v>
      </c>
    </row>
    <row r="688" spans="1:21" x14ac:dyDescent="0.2">
      <c r="A688" s="44"/>
      <c r="B688" s="30"/>
      <c r="C688" s="151"/>
      <c r="D688" s="152">
        <v>2018</v>
      </c>
      <c r="E688" s="153"/>
      <c r="F688" s="153">
        <v>3856</v>
      </c>
      <c r="G688" s="153">
        <v>3666</v>
      </c>
      <c r="H688" s="153">
        <v>3930</v>
      </c>
      <c r="I688" s="153">
        <v>3871</v>
      </c>
      <c r="J688" s="153">
        <v>3659</v>
      </c>
      <c r="K688" s="153">
        <v>3823</v>
      </c>
      <c r="L688" s="153">
        <v>3418</v>
      </c>
      <c r="M688" s="153">
        <v>3186</v>
      </c>
      <c r="N688" s="153">
        <v>3742</v>
      </c>
      <c r="O688" s="153">
        <v>3938</v>
      </c>
      <c r="P688" s="153">
        <v>3577</v>
      </c>
      <c r="Q688" s="153"/>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6" t="s">
        <v>837</v>
      </c>
      <c r="B690" s="406"/>
      <c r="C690" s="406"/>
      <c r="D690" s="406"/>
      <c r="E690" s="406"/>
      <c r="F690" s="406"/>
      <c r="G690" s="406"/>
      <c r="H690" s="406"/>
      <c r="I690" s="406"/>
      <c r="J690" s="406"/>
      <c r="K690" s="406"/>
      <c r="L690" s="399" t="s">
        <v>436</v>
      </c>
      <c r="M690" s="399"/>
      <c r="N690" s="399"/>
      <c r="O690" s="399"/>
      <c r="P690" s="399"/>
      <c r="Q690" s="399"/>
      <c r="R690" s="399"/>
      <c r="S690" s="399"/>
      <c r="T690" s="399"/>
      <c r="U690" s="399"/>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477</v>
      </c>
      <c r="T692" s="154"/>
      <c r="U692" s="244" t="s">
        <v>766</v>
      </c>
    </row>
    <row r="693" spans="1:21" x14ac:dyDescent="0.2">
      <c r="A693" s="44"/>
      <c r="B693" s="30"/>
      <c r="C693" s="151"/>
      <c r="D693" s="152">
        <v>2018</v>
      </c>
      <c r="E693" s="153"/>
      <c r="F693" s="56">
        <v>27.2</v>
      </c>
      <c r="G693" s="56">
        <v>27.9</v>
      </c>
      <c r="H693" s="56">
        <v>28.1</v>
      </c>
      <c r="I693" s="56">
        <v>29.9</v>
      </c>
      <c r="J693" s="56">
        <v>31.5</v>
      </c>
      <c r="K693" s="56">
        <v>36.1</v>
      </c>
      <c r="L693" s="56">
        <v>28.3</v>
      </c>
      <c r="M693" s="56">
        <v>25.3</v>
      </c>
      <c r="N693" s="56">
        <v>30</v>
      </c>
      <c r="O693" s="56">
        <v>33</v>
      </c>
      <c r="P693" s="35">
        <v>31.4</v>
      </c>
      <c r="Q693" s="35"/>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477</v>
      </c>
      <c r="T695" s="154"/>
      <c r="U695" s="244" t="s">
        <v>1513</v>
      </c>
    </row>
    <row r="696" spans="1:21" s="13" customFormat="1" x14ac:dyDescent="0.2">
      <c r="A696" s="14"/>
      <c r="B696" s="63"/>
      <c r="C696" s="166"/>
      <c r="D696" s="152">
        <v>2018</v>
      </c>
      <c r="E696" s="153"/>
      <c r="F696" s="183">
        <v>884</v>
      </c>
      <c r="G696" s="183">
        <v>805</v>
      </c>
      <c r="H696" s="183">
        <v>893</v>
      </c>
      <c r="I696" s="153">
        <v>821</v>
      </c>
      <c r="J696" s="153">
        <v>694</v>
      </c>
      <c r="K696" s="153">
        <v>758</v>
      </c>
      <c r="L696" s="153">
        <v>770</v>
      </c>
      <c r="M696" s="153">
        <v>766</v>
      </c>
      <c r="N696" s="153">
        <v>822</v>
      </c>
      <c r="O696" s="153">
        <v>853</v>
      </c>
      <c r="P696" s="153">
        <v>860</v>
      </c>
      <c r="Q696" s="153"/>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817</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818</v>
      </c>
      <c r="B699" s="28"/>
      <c r="D699" s="79"/>
      <c r="E699" s="1"/>
      <c r="F699" s="1"/>
      <c r="G699" s="1"/>
      <c r="H699" s="1"/>
      <c r="I699" s="1"/>
      <c r="J699" s="1"/>
      <c r="K699" s="1"/>
      <c r="L699" s="1"/>
      <c r="M699" s="1"/>
      <c r="N699" s="1"/>
      <c r="O699" s="1"/>
      <c r="P699" s="1"/>
      <c r="Q699" s="1"/>
      <c r="R699" s="131"/>
      <c r="U699" s="244"/>
    </row>
    <row r="700" spans="1:21" ht="11.25" customHeight="1" x14ac:dyDescent="0.2">
      <c r="A700" s="370" t="s">
        <v>90</v>
      </c>
      <c r="B700" s="140"/>
      <c r="C700" s="376" t="s">
        <v>218</v>
      </c>
      <c r="D700" s="371" t="s">
        <v>250</v>
      </c>
      <c r="E700" s="395" t="s">
        <v>161</v>
      </c>
      <c r="F700" s="370"/>
      <c r="G700" s="370"/>
      <c r="H700" s="370"/>
      <c r="I700" s="370"/>
      <c r="J700" s="370"/>
      <c r="K700" s="370"/>
      <c r="L700" s="378" t="s">
        <v>162</v>
      </c>
      <c r="M700" s="378"/>
      <c r="N700" s="378"/>
      <c r="O700" s="378"/>
      <c r="P700" s="378"/>
      <c r="Q700" s="401"/>
      <c r="R700" s="403" t="s">
        <v>251</v>
      </c>
      <c r="S700" s="403" t="s">
        <v>219</v>
      </c>
      <c r="T700" s="141"/>
      <c r="U700" s="378" t="s">
        <v>1154</v>
      </c>
    </row>
    <row r="701" spans="1:21" x14ac:dyDescent="0.2">
      <c r="A701" s="372"/>
      <c r="B701" s="142"/>
      <c r="C701" s="377"/>
      <c r="D701" s="373"/>
      <c r="E701" s="396"/>
      <c r="F701" s="374"/>
      <c r="G701" s="374"/>
      <c r="H701" s="374"/>
      <c r="I701" s="374"/>
      <c r="J701" s="374"/>
      <c r="K701" s="374"/>
      <c r="L701" s="380"/>
      <c r="M701" s="380"/>
      <c r="N701" s="380"/>
      <c r="O701" s="380"/>
      <c r="P701" s="380"/>
      <c r="Q701" s="402"/>
      <c r="R701" s="404"/>
      <c r="S701" s="404"/>
      <c r="T701" s="143"/>
      <c r="U701" s="379"/>
    </row>
    <row r="702" spans="1:21" x14ac:dyDescent="0.2">
      <c r="A702" s="374"/>
      <c r="B702" s="144"/>
      <c r="C702" s="397"/>
      <c r="D702" s="375"/>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5"/>
      <c r="S702" s="405"/>
      <c r="T702" s="146"/>
      <c r="U702" s="380"/>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6" t="s">
        <v>186</v>
      </c>
      <c r="B704" s="406"/>
      <c r="C704" s="406"/>
      <c r="D704" s="406"/>
      <c r="E704" s="406"/>
      <c r="F704" s="406"/>
      <c r="G704" s="406"/>
      <c r="H704" s="406"/>
      <c r="I704" s="406"/>
      <c r="J704" s="406"/>
      <c r="K704" s="406"/>
      <c r="L704" s="399" t="s">
        <v>1577</v>
      </c>
      <c r="M704" s="399"/>
      <c r="N704" s="399"/>
      <c r="O704" s="399"/>
      <c r="P704" s="399"/>
      <c r="Q704" s="399"/>
      <c r="R704" s="399"/>
      <c r="S704" s="399"/>
      <c r="T704" s="399"/>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767</v>
      </c>
    </row>
    <row r="707" spans="1:21" x14ac:dyDescent="0.2">
      <c r="A707" s="30" t="s">
        <v>31</v>
      </c>
      <c r="B707" s="45"/>
      <c r="C707" s="159"/>
      <c r="D707" s="78">
        <v>2018</v>
      </c>
      <c r="E707" s="153"/>
      <c r="F707" s="153">
        <v>91255</v>
      </c>
      <c r="G707" s="153">
        <v>91572</v>
      </c>
      <c r="H707" s="153">
        <v>99622</v>
      </c>
      <c r="I707" s="153">
        <v>91739</v>
      </c>
      <c r="J707" s="153">
        <v>95081</v>
      </c>
      <c r="K707" s="153">
        <v>93814</v>
      </c>
      <c r="L707" s="153">
        <v>88230</v>
      </c>
      <c r="M707" s="153">
        <v>79748</v>
      </c>
      <c r="N707" s="153" t="s">
        <v>1677</v>
      </c>
      <c r="O707" s="153">
        <v>101347</v>
      </c>
      <c r="P707" s="153">
        <v>91448</v>
      </c>
      <c r="Q707" s="153"/>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1050</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474</v>
      </c>
      <c r="T709" s="154"/>
      <c r="U709" s="244" t="s">
        <v>999</v>
      </c>
    </row>
    <row r="710" spans="1:21" x14ac:dyDescent="0.2">
      <c r="A710" s="40"/>
      <c r="B710" s="40"/>
      <c r="C710" s="151"/>
      <c r="D710" s="78">
        <v>2018</v>
      </c>
      <c r="E710" s="153"/>
      <c r="F710" s="153">
        <v>3928</v>
      </c>
      <c r="G710" s="153">
        <v>4618</v>
      </c>
      <c r="H710" s="153">
        <v>4725</v>
      </c>
      <c r="I710" s="153">
        <v>3942</v>
      </c>
      <c r="J710" s="153">
        <v>4049</v>
      </c>
      <c r="K710" s="153">
        <v>3865</v>
      </c>
      <c r="L710" s="153">
        <v>3957</v>
      </c>
      <c r="M710" s="153">
        <v>3617</v>
      </c>
      <c r="N710" s="153">
        <v>4234</v>
      </c>
      <c r="O710" s="153">
        <v>4570</v>
      </c>
      <c r="P710" s="153">
        <v>4368</v>
      </c>
      <c r="Q710" s="153"/>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c r="F713" s="153">
        <v>46323</v>
      </c>
      <c r="G713" s="153">
        <v>46202</v>
      </c>
      <c r="H713" s="153">
        <v>50151</v>
      </c>
      <c r="I713" s="153">
        <v>45557</v>
      </c>
      <c r="J713" s="153">
        <v>49641</v>
      </c>
      <c r="K713" s="153">
        <v>45504</v>
      </c>
      <c r="L713" s="153">
        <v>40786</v>
      </c>
      <c r="M713" s="153">
        <v>40487</v>
      </c>
      <c r="N713" s="153" t="s">
        <v>1678</v>
      </c>
      <c r="O713" s="153">
        <v>48940</v>
      </c>
      <c r="P713" s="153">
        <v>46501</v>
      </c>
      <c r="Q713" s="153"/>
      <c r="R713" s="130">
        <v>2018</v>
      </c>
      <c r="S713" s="265"/>
      <c r="T713" s="154"/>
      <c r="U713" s="246"/>
    </row>
    <row r="714" spans="1:21" x14ac:dyDescent="0.2">
      <c r="A714" s="40" t="s">
        <v>451</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12" t="s">
        <v>1233</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474</v>
      </c>
      <c r="T715" s="154"/>
      <c r="U715" s="244" t="s">
        <v>768</v>
      </c>
    </row>
    <row r="716" spans="1:21" x14ac:dyDescent="0.2">
      <c r="A716" s="44"/>
      <c r="B716" s="45"/>
      <c r="C716" s="159"/>
      <c r="D716" s="78">
        <v>2018</v>
      </c>
      <c r="E716" s="153"/>
      <c r="F716" s="153">
        <v>2771</v>
      </c>
      <c r="G716" s="153">
        <v>2720</v>
      </c>
      <c r="H716" s="153">
        <v>2888</v>
      </c>
      <c r="I716" s="153">
        <v>2683</v>
      </c>
      <c r="J716" s="153">
        <v>2904</v>
      </c>
      <c r="K716" s="153">
        <v>2577</v>
      </c>
      <c r="L716" s="153">
        <v>2710</v>
      </c>
      <c r="M716" s="153">
        <v>2286</v>
      </c>
      <c r="N716" s="153">
        <v>2699</v>
      </c>
      <c r="O716" s="153">
        <v>2877</v>
      </c>
      <c r="P716" s="153">
        <v>2769</v>
      </c>
      <c r="Q716" s="153"/>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c r="F719" s="153">
        <v>24315</v>
      </c>
      <c r="G719" s="153">
        <v>23531</v>
      </c>
      <c r="H719" s="153">
        <v>25566</v>
      </c>
      <c r="I719" s="153">
        <v>23918</v>
      </c>
      <c r="J719" s="153">
        <v>25885</v>
      </c>
      <c r="K719" s="153">
        <v>23111</v>
      </c>
      <c r="L719" s="153">
        <v>24440</v>
      </c>
      <c r="M719" s="153">
        <v>19870</v>
      </c>
      <c r="N719" s="153" t="s">
        <v>1679</v>
      </c>
      <c r="O719" s="153">
        <v>26129</v>
      </c>
      <c r="P719" s="153">
        <v>25070</v>
      </c>
      <c r="Q719" s="153"/>
      <c r="R719" s="130">
        <v>2018</v>
      </c>
      <c r="S719" s="265"/>
      <c r="T719" s="154"/>
      <c r="U719" s="244"/>
    </row>
    <row r="720" spans="1:21" x14ac:dyDescent="0.2">
      <c r="A720" s="14" t="s">
        <v>320</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323</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474</v>
      </c>
      <c r="T721" s="154"/>
      <c r="U721" s="244" t="s">
        <v>769</v>
      </c>
    </row>
    <row r="722" spans="1:21" x14ac:dyDescent="0.2">
      <c r="A722" s="44"/>
      <c r="B722" s="45"/>
      <c r="C722" s="159"/>
      <c r="D722" s="152">
        <v>2018</v>
      </c>
      <c r="E722" s="153"/>
      <c r="F722" s="153">
        <v>360</v>
      </c>
      <c r="G722" s="153">
        <v>385</v>
      </c>
      <c r="H722" s="153">
        <v>417</v>
      </c>
      <c r="I722" s="153">
        <v>376</v>
      </c>
      <c r="J722" s="153">
        <v>422</v>
      </c>
      <c r="K722" s="153">
        <v>381</v>
      </c>
      <c r="L722" s="153">
        <v>279</v>
      </c>
      <c r="M722" s="153">
        <v>346</v>
      </c>
      <c r="N722" s="153">
        <v>396</v>
      </c>
      <c r="O722" s="153">
        <v>402</v>
      </c>
      <c r="P722" s="153">
        <v>367</v>
      </c>
      <c r="Q722" s="153"/>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c r="F725" s="153">
        <v>18019</v>
      </c>
      <c r="G725" s="153">
        <v>18208</v>
      </c>
      <c r="H725" s="153">
        <v>19970</v>
      </c>
      <c r="I725" s="153">
        <v>17781</v>
      </c>
      <c r="J725" s="153">
        <v>19564</v>
      </c>
      <c r="K725" s="153">
        <v>18465</v>
      </c>
      <c r="L725" s="153">
        <v>13014</v>
      </c>
      <c r="M725" s="153">
        <v>17298</v>
      </c>
      <c r="N725" s="153" t="s">
        <v>1680</v>
      </c>
      <c r="O725" s="153">
        <v>19308</v>
      </c>
      <c r="P725" s="153">
        <v>18347</v>
      </c>
      <c r="Q725" s="153"/>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324</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474</v>
      </c>
      <c r="T727" s="154"/>
      <c r="U727" s="244" t="s">
        <v>770</v>
      </c>
    </row>
    <row r="728" spans="1:21" x14ac:dyDescent="0.2">
      <c r="A728" s="44"/>
      <c r="B728" s="40"/>
      <c r="C728" s="151"/>
      <c r="D728" s="152">
        <v>2018</v>
      </c>
      <c r="E728" s="153"/>
      <c r="F728" s="35">
        <v>28.2</v>
      </c>
      <c r="G728" s="35">
        <v>14.6</v>
      </c>
      <c r="H728" s="35">
        <v>17.100000000000001</v>
      </c>
      <c r="I728" s="35">
        <v>17.100000000000001</v>
      </c>
      <c r="J728" s="35">
        <v>21.4</v>
      </c>
      <c r="K728" s="35">
        <v>15.1</v>
      </c>
      <c r="L728" s="35">
        <v>11.2</v>
      </c>
      <c r="M728" s="35">
        <v>12.9</v>
      </c>
      <c r="N728" s="35">
        <v>14.9</v>
      </c>
      <c r="O728" s="35">
        <v>11.5</v>
      </c>
      <c r="P728" s="35">
        <v>8.6</v>
      </c>
      <c r="Q728" s="35"/>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c r="F731" s="153">
        <v>2795</v>
      </c>
      <c r="G731" s="153">
        <v>1189</v>
      </c>
      <c r="H731" s="153">
        <v>1378</v>
      </c>
      <c r="I731" s="153">
        <v>1424</v>
      </c>
      <c r="J731" s="153">
        <v>1870</v>
      </c>
      <c r="K731" s="153">
        <v>1309</v>
      </c>
      <c r="L731" s="153">
        <v>1009</v>
      </c>
      <c r="M731" s="153">
        <v>1133</v>
      </c>
      <c r="N731" s="153" t="s">
        <v>1681</v>
      </c>
      <c r="O731" s="153">
        <v>961</v>
      </c>
      <c r="P731" s="153">
        <v>787</v>
      </c>
      <c r="Q731" s="153"/>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325</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474</v>
      </c>
      <c r="T733" s="154"/>
      <c r="U733" s="244" t="s">
        <v>771</v>
      </c>
    </row>
    <row r="734" spans="1:21" x14ac:dyDescent="0.2">
      <c r="A734" s="44"/>
      <c r="B734" s="40"/>
      <c r="C734" s="151"/>
      <c r="D734" s="152">
        <v>2018</v>
      </c>
      <c r="E734" s="157"/>
      <c r="F734" s="35">
        <v>3.9</v>
      </c>
      <c r="G734" s="35">
        <v>14.6</v>
      </c>
      <c r="H734" s="35">
        <v>14.1</v>
      </c>
      <c r="I734" s="35">
        <v>13</v>
      </c>
      <c r="J734" s="35">
        <v>13</v>
      </c>
      <c r="K734" s="35">
        <v>15</v>
      </c>
      <c r="L734" s="35">
        <v>10.6</v>
      </c>
      <c r="M734" s="35">
        <v>11.1</v>
      </c>
      <c r="N734" s="35">
        <v>11.1</v>
      </c>
      <c r="O734" s="35">
        <v>9.9</v>
      </c>
      <c r="P734" s="35">
        <v>7.2</v>
      </c>
      <c r="Q734" s="35"/>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c r="F737" s="201">
        <v>157</v>
      </c>
      <c r="G737" s="201">
        <v>1497</v>
      </c>
      <c r="H737" s="201">
        <v>1482</v>
      </c>
      <c r="I737" s="290">
        <v>1275</v>
      </c>
      <c r="J737" s="209">
        <v>1311</v>
      </c>
      <c r="K737" s="209">
        <v>1410</v>
      </c>
      <c r="L737" s="209">
        <v>910</v>
      </c>
      <c r="M737" s="209">
        <v>975</v>
      </c>
      <c r="N737" s="209" t="s">
        <v>1682</v>
      </c>
      <c r="O737" s="209">
        <v>819</v>
      </c>
      <c r="P737" s="209">
        <v>702</v>
      </c>
      <c r="Q737" s="208"/>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611</v>
      </c>
    </row>
    <row r="739" spans="1:21" x14ac:dyDescent="0.2">
      <c r="A739" s="44" t="s">
        <v>326</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772</v>
      </c>
    </row>
    <row r="740" spans="1:21" x14ac:dyDescent="0.2">
      <c r="A740" s="1"/>
      <c r="B740" s="45"/>
      <c r="C740" s="159"/>
      <c r="D740" s="152">
        <v>2018</v>
      </c>
      <c r="E740" s="153"/>
      <c r="F740" s="153">
        <v>8190</v>
      </c>
      <c r="G740" s="153">
        <v>9679</v>
      </c>
      <c r="H740" s="153">
        <v>11046</v>
      </c>
      <c r="I740" s="153">
        <v>10961</v>
      </c>
      <c r="J740" s="153">
        <v>13215</v>
      </c>
      <c r="K740" s="153">
        <v>12472</v>
      </c>
      <c r="L740" s="153">
        <v>11638</v>
      </c>
      <c r="M740" s="153">
        <v>13042</v>
      </c>
      <c r="N740" s="153">
        <v>12306</v>
      </c>
      <c r="O740" s="153">
        <v>11449</v>
      </c>
      <c r="P740" s="153">
        <v>9687</v>
      </c>
      <c r="Q740" s="153"/>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611</v>
      </c>
    </row>
    <row r="742" spans="1:21" x14ac:dyDescent="0.2">
      <c r="A742" s="44" t="s">
        <v>327</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612</v>
      </c>
    </row>
    <row r="743" spans="1:21" x14ac:dyDescent="0.2">
      <c r="A743" s="1"/>
      <c r="B743" s="45"/>
      <c r="C743" s="159"/>
      <c r="D743" s="152">
        <v>2018</v>
      </c>
      <c r="E743" s="153"/>
      <c r="F743" s="153">
        <v>4320</v>
      </c>
      <c r="G743" s="153">
        <v>6376</v>
      </c>
      <c r="H743" s="153">
        <v>6945</v>
      </c>
      <c r="I743" s="153">
        <v>6219</v>
      </c>
      <c r="J743" s="153">
        <v>6666</v>
      </c>
      <c r="K743" s="153">
        <v>7099</v>
      </c>
      <c r="L743" s="153">
        <v>6321</v>
      </c>
      <c r="M743" s="153">
        <v>7236</v>
      </c>
      <c r="N743" s="153">
        <v>6750</v>
      </c>
      <c r="O743" s="153">
        <v>7473</v>
      </c>
      <c r="P743" s="153">
        <v>5815</v>
      </c>
      <c r="Q743" s="153"/>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16"/>
      <c r="S744" s="265"/>
      <c r="T744" s="154"/>
      <c r="U744" s="121" t="s">
        <v>611</v>
      </c>
    </row>
    <row r="745" spans="1:21" s="13" customFormat="1" ht="11.25" customHeight="1" x14ac:dyDescent="0.2">
      <c r="A745" s="44" t="s">
        <v>1312</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16">
        <v>2017</v>
      </c>
      <c r="S745" s="265" t="s">
        <v>29</v>
      </c>
      <c r="T745" s="154"/>
      <c r="U745" s="121" t="s">
        <v>1313</v>
      </c>
    </row>
    <row r="746" spans="1:21" s="13" customFormat="1" ht="11.25" customHeight="1" x14ac:dyDescent="0.2">
      <c r="A746" s="324"/>
      <c r="B746" s="45"/>
      <c r="C746" s="159"/>
      <c r="D746" s="152">
        <v>2018</v>
      </c>
      <c r="E746" s="153"/>
      <c r="F746" s="153">
        <v>7438</v>
      </c>
      <c r="G746" s="153">
        <v>10819</v>
      </c>
      <c r="H746" s="153">
        <v>10922</v>
      </c>
      <c r="I746" s="153">
        <v>10301</v>
      </c>
      <c r="J746" s="153">
        <v>11767</v>
      </c>
      <c r="K746" s="153">
        <v>12040</v>
      </c>
      <c r="L746" s="153">
        <v>11445</v>
      </c>
      <c r="M746" s="153">
        <v>12471</v>
      </c>
      <c r="N746" s="153">
        <v>12567</v>
      </c>
      <c r="O746" s="153" t="s">
        <v>1683</v>
      </c>
      <c r="P746" s="153">
        <v>8757</v>
      </c>
      <c r="Q746" s="153"/>
      <c r="R746" s="316">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613</v>
      </c>
    </row>
    <row r="748" spans="1:21" x14ac:dyDescent="0.2">
      <c r="A748" s="44" t="s">
        <v>452</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760</v>
      </c>
    </row>
    <row r="749" spans="1:21" x14ac:dyDescent="0.2">
      <c r="A749" s="1"/>
      <c r="B749" s="45"/>
      <c r="C749" s="159"/>
      <c r="D749" s="152">
        <v>2018</v>
      </c>
      <c r="E749" s="153"/>
      <c r="F749" s="153">
        <v>11891</v>
      </c>
      <c r="G749" s="153">
        <v>13268</v>
      </c>
      <c r="H749" s="153">
        <v>15319</v>
      </c>
      <c r="I749" s="153">
        <v>16738</v>
      </c>
      <c r="J749" s="153">
        <v>18695</v>
      </c>
      <c r="K749" s="153">
        <v>20644</v>
      </c>
      <c r="L749" s="153">
        <v>19693</v>
      </c>
      <c r="M749" s="153">
        <v>20675</v>
      </c>
      <c r="N749" s="153">
        <v>21804</v>
      </c>
      <c r="O749" s="153">
        <v>23721</v>
      </c>
      <c r="P749" s="153">
        <v>18070</v>
      </c>
      <c r="Q749" s="153"/>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328</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773</v>
      </c>
    </row>
    <row r="752" spans="1:21" x14ac:dyDescent="0.2">
      <c r="A752" s="44"/>
      <c r="B752" s="1"/>
      <c r="C752" s="177"/>
      <c r="D752" s="152">
        <v>2018</v>
      </c>
      <c r="E752" s="153"/>
      <c r="F752" s="153">
        <v>24830</v>
      </c>
      <c r="G752" s="153">
        <v>24108</v>
      </c>
      <c r="H752" s="153">
        <v>26414</v>
      </c>
      <c r="I752" s="153">
        <v>24870</v>
      </c>
      <c r="J752" s="153">
        <v>25477</v>
      </c>
      <c r="K752" s="153">
        <v>25138</v>
      </c>
      <c r="L752" s="153">
        <v>24745</v>
      </c>
      <c r="M752" s="153">
        <v>26097</v>
      </c>
      <c r="N752" s="153">
        <v>24102</v>
      </c>
      <c r="O752" s="153">
        <v>28327</v>
      </c>
      <c r="P752" s="153">
        <v>27129</v>
      </c>
      <c r="Q752" s="153"/>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615</v>
      </c>
    </row>
    <row r="754" spans="1:21" x14ac:dyDescent="0.2">
      <c r="A754" s="44" t="s">
        <v>332</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1150</v>
      </c>
    </row>
    <row r="755" spans="1:21" x14ac:dyDescent="0.2">
      <c r="A755" s="137"/>
      <c r="B755" s="1"/>
      <c r="C755" s="177"/>
      <c r="D755" s="152">
        <v>2018</v>
      </c>
      <c r="E755" s="153"/>
      <c r="F755" s="153">
        <v>26347</v>
      </c>
      <c r="G755" s="153">
        <v>24594</v>
      </c>
      <c r="H755" s="153">
        <v>26039</v>
      </c>
      <c r="I755" s="153">
        <v>24371</v>
      </c>
      <c r="J755" s="153">
        <v>25106</v>
      </c>
      <c r="K755" s="153">
        <v>27176</v>
      </c>
      <c r="L755" s="153">
        <v>25401</v>
      </c>
      <c r="M755" s="153">
        <v>24842</v>
      </c>
      <c r="N755" s="153">
        <v>25069</v>
      </c>
      <c r="O755" s="153">
        <v>28508</v>
      </c>
      <c r="P755" s="153">
        <v>23407</v>
      </c>
      <c r="Q755" s="153"/>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332</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616</v>
      </c>
    </row>
    <row r="758" spans="1:21" x14ac:dyDescent="0.2">
      <c r="A758" s="44"/>
      <c r="B758" s="1"/>
      <c r="C758" s="177"/>
      <c r="D758" s="152">
        <v>2018</v>
      </c>
      <c r="E758" s="153"/>
      <c r="F758" s="153">
        <v>4136</v>
      </c>
      <c r="G758" s="153">
        <v>4226</v>
      </c>
      <c r="H758" s="153">
        <v>4829</v>
      </c>
      <c r="I758" s="153">
        <v>4465</v>
      </c>
      <c r="J758" s="153">
        <v>4430</v>
      </c>
      <c r="K758" s="153">
        <v>3803</v>
      </c>
      <c r="L758" s="153">
        <v>4373</v>
      </c>
      <c r="M758" s="153">
        <v>3052</v>
      </c>
      <c r="N758" s="153">
        <v>3327</v>
      </c>
      <c r="O758" s="153">
        <v>3377</v>
      </c>
      <c r="P758" s="153">
        <v>3362</v>
      </c>
      <c r="Q758" s="153"/>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826</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1199</v>
      </c>
      <c r="T760" s="154"/>
      <c r="U760" s="244"/>
    </row>
    <row r="761" spans="1:21" x14ac:dyDescent="0.2">
      <c r="A761" s="1"/>
      <c r="B761" s="28"/>
      <c r="C761" s="159"/>
      <c r="D761" s="152">
        <v>2018</v>
      </c>
      <c r="E761" s="153"/>
      <c r="F761" s="153">
        <v>1232</v>
      </c>
      <c r="G761" s="153">
        <v>1282</v>
      </c>
      <c r="H761" s="153">
        <v>1550</v>
      </c>
      <c r="I761" s="153">
        <v>1373</v>
      </c>
      <c r="J761" s="153">
        <v>1366</v>
      </c>
      <c r="K761" s="153">
        <v>1302</v>
      </c>
      <c r="L761" s="153">
        <v>1367</v>
      </c>
      <c r="M761" s="153">
        <v>969</v>
      </c>
      <c r="N761" s="153">
        <v>1158</v>
      </c>
      <c r="O761" s="153">
        <v>1096</v>
      </c>
      <c r="P761" s="153">
        <v>1198</v>
      </c>
      <c r="Q761" s="153"/>
      <c r="R761" s="130">
        <v>2018</v>
      </c>
      <c r="S761" s="265"/>
      <c r="T761" s="154"/>
      <c r="U761" s="244"/>
    </row>
    <row r="762" spans="1:21" ht="11.25" customHeight="1" x14ac:dyDescent="0.2">
      <c r="A762" s="13" t="s">
        <v>1602</v>
      </c>
      <c r="B762" s="28"/>
      <c r="C762" s="159"/>
      <c r="D762" s="152"/>
      <c r="E762" s="153"/>
      <c r="F762" s="153"/>
      <c r="G762" s="153"/>
      <c r="H762" s="153"/>
      <c r="I762" s="153"/>
      <c r="J762" s="153"/>
      <c r="K762" s="153"/>
      <c r="L762" s="153"/>
      <c r="M762" s="153"/>
      <c r="N762" s="153"/>
      <c r="O762" s="153"/>
      <c r="P762" s="153"/>
      <c r="Q762" s="153"/>
      <c r="R762" s="130"/>
      <c r="S762" s="265"/>
      <c r="T762" s="154"/>
      <c r="U762" s="244" t="s">
        <v>1604</v>
      </c>
    </row>
    <row r="763" spans="1:21" ht="11.25" customHeight="1" x14ac:dyDescent="0.2">
      <c r="A763" s="44" t="s">
        <v>1603</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17">
        <v>2017</v>
      </c>
      <c r="S763" s="265" t="s">
        <v>474</v>
      </c>
      <c r="T763" s="154"/>
      <c r="U763" s="244" t="s">
        <v>1605</v>
      </c>
    </row>
    <row r="764" spans="1:21" ht="11.25" customHeight="1" x14ac:dyDescent="0.2">
      <c r="A764" s="1"/>
      <c r="B764" s="28"/>
      <c r="C764" s="159"/>
      <c r="D764" s="152">
        <v>2018</v>
      </c>
      <c r="E764" s="153"/>
      <c r="F764" s="153">
        <v>480</v>
      </c>
      <c r="G764" s="153">
        <v>578</v>
      </c>
      <c r="H764" s="153">
        <v>653</v>
      </c>
      <c r="I764" s="153">
        <v>612</v>
      </c>
      <c r="J764" s="153">
        <v>696</v>
      </c>
      <c r="K764" s="153">
        <v>739</v>
      </c>
      <c r="L764" s="153">
        <v>747</v>
      </c>
      <c r="M764" s="153">
        <v>746</v>
      </c>
      <c r="N764" s="153">
        <v>743</v>
      </c>
      <c r="O764" s="153" t="s">
        <v>1684</v>
      </c>
      <c r="P764" s="153">
        <v>762</v>
      </c>
      <c r="Q764" s="153"/>
      <c r="R764" s="317">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17"/>
      <c r="S765" s="265"/>
      <c r="T765" s="154"/>
      <c r="U765" s="244"/>
    </row>
    <row r="766" spans="1:21" x14ac:dyDescent="0.2">
      <c r="A766" s="40" t="s">
        <v>330</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474</v>
      </c>
      <c r="T766" s="154"/>
      <c r="U766" s="244" t="s">
        <v>774</v>
      </c>
    </row>
    <row r="767" spans="1:21" x14ac:dyDescent="0.2">
      <c r="A767" s="44"/>
      <c r="B767" s="28"/>
      <c r="C767" s="159"/>
      <c r="D767" s="152">
        <v>2018</v>
      </c>
      <c r="E767" s="153"/>
      <c r="F767" s="153">
        <v>433</v>
      </c>
      <c r="G767" s="153">
        <v>498</v>
      </c>
      <c r="H767" s="153">
        <v>585</v>
      </c>
      <c r="I767" s="153">
        <v>542</v>
      </c>
      <c r="J767" s="153">
        <v>621</v>
      </c>
      <c r="K767" s="153">
        <v>679</v>
      </c>
      <c r="L767" s="153">
        <v>696</v>
      </c>
      <c r="M767" s="153">
        <v>695</v>
      </c>
      <c r="N767" s="153">
        <v>692</v>
      </c>
      <c r="O767" s="153" t="s">
        <v>1676</v>
      </c>
      <c r="P767" s="153">
        <v>703</v>
      </c>
      <c r="Q767" s="153"/>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331</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474</v>
      </c>
      <c r="T769" s="154"/>
      <c r="U769" s="244" t="s">
        <v>618</v>
      </c>
    </row>
    <row r="770" spans="1:21" x14ac:dyDescent="0.2">
      <c r="A770" s="1"/>
      <c r="B770" s="28"/>
      <c r="C770" s="159"/>
      <c r="D770" s="152">
        <v>2018</v>
      </c>
      <c r="E770" s="153"/>
      <c r="F770" s="56">
        <v>18.100000000000001</v>
      </c>
      <c r="G770" s="56">
        <v>19.7</v>
      </c>
      <c r="H770" s="56">
        <v>24.5</v>
      </c>
      <c r="I770" s="35">
        <v>19.600000000000001</v>
      </c>
      <c r="J770" s="56">
        <v>23.4</v>
      </c>
      <c r="K770" s="35">
        <v>25.7</v>
      </c>
      <c r="L770" s="35">
        <v>24.5</v>
      </c>
      <c r="M770" s="35">
        <v>27.4</v>
      </c>
      <c r="N770" s="35">
        <v>25.3</v>
      </c>
      <c r="O770" s="56" t="s">
        <v>1745</v>
      </c>
      <c r="P770" s="35">
        <v>29.1</v>
      </c>
      <c r="Q770" s="35"/>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07" t="s">
        <v>209</v>
      </c>
      <c r="B772" s="407"/>
      <c r="C772" s="407"/>
      <c r="D772" s="407"/>
      <c r="E772" s="407"/>
      <c r="F772" s="407"/>
      <c r="G772" s="407"/>
      <c r="H772" s="407"/>
      <c r="I772" s="407"/>
      <c r="J772" s="407"/>
      <c r="K772" s="407"/>
      <c r="L772" s="408" t="s">
        <v>210</v>
      </c>
      <c r="M772" s="408"/>
      <c r="N772" s="408"/>
      <c r="O772" s="408"/>
      <c r="P772" s="408"/>
      <c r="Q772" s="408"/>
      <c r="R772" s="408"/>
      <c r="S772" s="408"/>
      <c r="T772" s="408"/>
      <c r="U772" s="250"/>
    </row>
    <row r="773" spans="1:21" ht="12.75" x14ac:dyDescent="0.2">
      <c r="A773" s="116" t="s">
        <v>817</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818</v>
      </c>
      <c r="B774" s="28"/>
      <c r="D774" s="79"/>
      <c r="E774" s="1"/>
      <c r="F774" s="1"/>
      <c r="G774" s="1"/>
      <c r="H774" s="1"/>
      <c r="I774" s="1"/>
      <c r="J774" s="1"/>
      <c r="K774" s="1"/>
      <c r="L774" s="1"/>
      <c r="M774" s="1"/>
      <c r="N774" s="1"/>
      <c r="O774" s="1"/>
      <c r="P774" s="1"/>
      <c r="Q774" s="1"/>
      <c r="R774" s="131"/>
      <c r="U774" s="244"/>
    </row>
    <row r="775" spans="1:21" ht="11.25" customHeight="1" x14ac:dyDescent="0.2">
      <c r="A775" s="370" t="s">
        <v>90</v>
      </c>
      <c r="B775" s="140"/>
      <c r="C775" s="376" t="s">
        <v>218</v>
      </c>
      <c r="D775" s="371" t="s">
        <v>250</v>
      </c>
      <c r="E775" s="395" t="s">
        <v>161</v>
      </c>
      <c r="F775" s="370"/>
      <c r="G775" s="370"/>
      <c r="H775" s="370"/>
      <c r="I775" s="370"/>
      <c r="J775" s="370"/>
      <c r="K775" s="370"/>
      <c r="L775" s="378" t="s">
        <v>162</v>
      </c>
      <c r="M775" s="378"/>
      <c r="N775" s="378"/>
      <c r="O775" s="378"/>
      <c r="P775" s="378"/>
      <c r="Q775" s="401"/>
      <c r="R775" s="403" t="s">
        <v>251</v>
      </c>
      <c r="S775" s="403" t="s">
        <v>219</v>
      </c>
      <c r="T775" s="141"/>
      <c r="U775" s="378" t="s">
        <v>1154</v>
      </c>
    </row>
    <row r="776" spans="1:21" x14ac:dyDescent="0.2">
      <c r="A776" s="372"/>
      <c r="B776" s="142"/>
      <c r="C776" s="377"/>
      <c r="D776" s="373"/>
      <c r="E776" s="396"/>
      <c r="F776" s="374"/>
      <c r="G776" s="374"/>
      <c r="H776" s="374"/>
      <c r="I776" s="374"/>
      <c r="J776" s="374"/>
      <c r="K776" s="374"/>
      <c r="L776" s="380"/>
      <c r="M776" s="380"/>
      <c r="N776" s="380"/>
      <c r="O776" s="380"/>
      <c r="P776" s="380"/>
      <c r="Q776" s="402"/>
      <c r="R776" s="404"/>
      <c r="S776" s="404"/>
      <c r="T776" s="143"/>
      <c r="U776" s="379"/>
    </row>
    <row r="777" spans="1:21" x14ac:dyDescent="0.2">
      <c r="A777" s="374"/>
      <c r="B777" s="144"/>
      <c r="C777" s="397"/>
      <c r="D777" s="375"/>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5"/>
      <c r="S777" s="405"/>
      <c r="T777" s="146"/>
      <c r="U777" s="380"/>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6" t="s">
        <v>188</v>
      </c>
      <c r="B779" s="406"/>
      <c r="C779" s="406"/>
      <c r="D779" s="406"/>
      <c r="E779" s="406"/>
      <c r="F779" s="406"/>
      <c r="G779" s="406"/>
      <c r="H779" s="406"/>
      <c r="I779" s="406"/>
      <c r="J779" s="406"/>
      <c r="K779" s="406"/>
      <c r="L779" s="399" t="s">
        <v>1582</v>
      </c>
      <c r="M779" s="399"/>
      <c r="N779" s="399"/>
      <c r="O779" s="399"/>
      <c r="P779" s="399"/>
      <c r="Q779" s="399"/>
      <c r="R779" s="399"/>
      <c r="S779" s="399"/>
      <c r="T779" s="399"/>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1109</v>
      </c>
      <c r="B782" s="1"/>
      <c r="C782" s="177"/>
      <c r="D782" s="160"/>
      <c r="E782" s="43"/>
      <c r="F782" s="43"/>
      <c r="G782" s="43"/>
      <c r="H782" s="43"/>
      <c r="I782" s="43"/>
      <c r="J782" s="43"/>
      <c r="K782" s="43"/>
      <c r="L782" s="43"/>
      <c r="M782" s="43"/>
      <c r="N782" s="43"/>
      <c r="O782" s="43"/>
      <c r="P782" s="43"/>
      <c r="Q782" s="43"/>
      <c r="R782" s="254"/>
      <c r="S782" s="271"/>
      <c r="T782" s="210"/>
      <c r="U782" s="244" t="s">
        <v>619</v>
      </c>
    </row>
    <row r="783" spans="1:21" ht="12.75" x14ac:dyDescent="0.2">
      <c r="A783" s="13" t="s">
        <v>1110</v>
      </c>
      <c r="B783" s="1" t="s">
        <v>25</v>
      </c>
      <c r="C783" s="177" t="s">
        <v>826</v>
      </c>
      <c r="D783" s="152">
        <v>2017</v>
      </c>
      <c r="E783" s="153">
        <v>103467</v>
      </c>
      <c r="F783" s="153">
        <v>9004</v>
      </c>
      <c r="G783" s="153">
        <v>8470</v>
      </c>
      <c r="H783" s="153">
        <v>8920</v>
      </c>
      <c r="I783" s="153">
        <v>9174</v>
      </c>
      <c r="J783" s="153">
        <v>8309</v>
      </c>
      <c r="K783" s="153">
        <v>7866</v>
      </c>
      <c r="L783" s="153">
        <v>8778</v>
      </c>
      <c r="M783" s="153">
        <v>9407</v>
      </c>
      <c r="N783" s="153">
        <v>8149</v>
      </c>
      <c r="O783" s="153">
        <v>8654</v>
      </c>
      <c r="P783" s="153">
        <v>7954</v>
      </c>
      <c r="Q783" s="153">
        <v>8782</v>
      </c>
      <c r="R783" s="130">
        <v>2017</v>
      </c>
      <c r="S783" s="265" t="s">
        <v>1199</v>
      </c>
      <c r="T783" s="154"/>
      <c r="U783" s="244" t="s">
        <v>1181</v>
      </c>
    </row>
    <row r="784" spans="1:21" x14ac:dyDescent="0.2">
      <c r="A784" s="13"/>
      <c r="B784" s="1"/>
      <c r="C784" s="177"/>
      <c r="D784" s="152">
        <v>2018</v>
      </c>
      <c r="E784" s="153"/>
      <c r="F784" s="153">
        <v>11703</v>
      </c>
      <c r="G784" s="153">
        <v>5428</v>
      </c>
      <c r="H784" s="153">
        <v>5922</v>
      </c>
      <c r="I784" s="153">
        <v>5604</v>
      </c>
      <c r="J784" s="153">
        <v>6090</v>
      </c>
      <c r="K784" s="153">
        <v>5466</v>
      </c>
      <c r="L784" s="153">
        <v>6036</v>
      </c>
      <c r="M784" s="153">
        <v>16397</v>
      </c>
      <c r="N784" s="153" t="s">
        <v>1690</v>
      </c>
      <c r="O784" s="153">
        <v>8899</v>
      </c>
      <c r="P784" s="153">
        <v>10545</v>
      </c>
      <c r="Q784" s="153"/>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1051</v>
      </c>
      <c r="B786" s="1"/>
      <c r="C786" s="177" t="s">
        <v>826</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1199</v>
      </c>
      <c r="T786" s="154"/>
      <c r="U786" s="244" t="s">
        <v>775</v>
      </c>
    </row>
    <row r="787" spans="1:21" x14ac:dyDescent="0.2">
      <c r="A787" s="30"/>
      <c r="B787" s="1"/>
      <c r="C787" s="177"/>
      <c r="D787" s="152">
        <v>2018</v>
      </c>
      <c r="E787" s="153"/>
      <c r="F787" s="153">
        <v>964</v>
      </c>
      <c r="G787" s="153">
        <v>949</v>
      </c>
      <c r="H787" s="153">
        <v>1112</v>
      </c>
      <c r="I787" s="153">
        <v>1076</v>
      </c>
      <c r="J787" s="153">
        <v>1116</v>
      </c>
      <c r="K787" s="153">
        <v>1230</v>
      </c>
      <c r="L787" s="153">
        <v>1111</v>
      </c>
      <c r="M787" s="153">
        <v>1246</v>
      </c>
      <c r="N787" s="153">
        <v>1194</v>
      </c>
      <c r="O787" s="153" t="s">
        <v>1691</v>
      </c>
      <c r="P787" s="153">
        <v>1196</v>
      </c>
      <c r="Q787" s="153"/>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1052</v>
      </c>
      <c r="B789" s="1"/>
      <c r="C789" s="177" t="s">
        <v>826</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1199</v>
      </c>
      <c r="T789" s="154"/>
      <c r="U789" s="244" t="s">
        <v>621</v>
      </c>
    </row>
    <row r="790" spans="1:21" x14ac:dyDescent="0.2">
      <c r="A790" s="30"/>
      <c r="B790" s="1"/>
      <c r="C790" s="177"/>
      <c r="D790" s="152">
        <v>2018</v>
      </c>
      <c r="E790" s="153"/>
      <c r="F790" s="153">
        <v>355</v>
      </c>
      <c r="G790" s="153">
        <v>361</v>
      </c>
      <c r="H790" s="153">
        <v>409</v>
      </c>
      <c r="I790" s="153">
        <v>385</v>
      </c>
      <c r="J790" s="153">
        <v>396</v>
      </c>
      <c r="K790" s="153">
        <v>454</v>
      </c>
      <c r="L790" s="153">
        <v>394</v>
      </c>
      <c r="M790" s="153">
        <v>503</v>
      </c>
      <c r="N790" s="153">
        <v>468</v>
      </c>
      <c r="O790" s="153">
        <v>560</v>
      </c>
      <c r="P790" s="153">
        <v>518</v>
      </c>
      <c r="Q790" s="153"/>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1111</v>
      </c>
      <c r="B792" s="1"/>
      <c r="C792" s="177"/>
      <c r="D792" s="160"/>
      <c r="E792" s="43"/>
      <c r="F792" s="153"/>
      <c r="G792" s="153"/>
      <c r="H792" s="153"/>
      <c r="I792" s="153"/>
      <c r="J792" s="153"/>
      <c r="K792" s="153"/>
      <c r="L792" s="153"/>
      <c r="M792" s="153"/>
      <c r="N792" s="153"/>
      <c r="O792" s="153"/>
      <c r="P792" s="153"/>
      <c r="Q792" s="153"/>
      <c r="R792" s="254"/>
      <c r="S792" s="265"/>
      <c r="T792" s="154"/>
      <c r="U792" s="244" t="s">
        <v>1151</v>
      </c>
    </row>
    <row r="793" spans="1:21" ht="12.75" x14ac:dyDescent="0.2">
      <c r="A793" s="40" t="s">
        <v>1112</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474</v>
      </c>
      <c r="T793" s="154"/>
      <c r="U793" s="244" t="s">
        <v>1182</v>
      </c>
    </row>
    <row r="794" spans="1:21" x14ac:dyDescent="0.2">
      <c r="A794" s="49"/>
      <c r="B794" s="1"/>
      <c r="C794" s="177"/>
      <c r="D794" s="152">
        <v>2018</v>
      </c>
      <c r="E794" s="153"/>
      <c r="F794" s="153">
        <v>7198</v>
      </c>
      <c r="G794" s="153">
        <v>8291</v>
      </c>
      <c r="H794" s="153">
        <v>6252</v>
      </c>
      <c r="I794" s="153">
        <v>7461</v>
      </c>
      <c r="J794" s="153">
        <v>7709</v>
      </c>
      <c r="K794" s="153">
        <v>6327</v>
      </c>
      <c r="L794" s="153">
        <v>8924</v>
      </c>
      <c r="M794" s="153">
        <v>6435</v>
      </c>
      <c r="N794" s="153">
        <v>7048</v>
      </c>
      <c r="O794" s="153">
        <v>7833</v>
      </c>
      <c r="P794" s="153">
        <v>6834</v>
      </c>
      <c r="Q794" s="153"/>
      <c r="R794" s="130">
        <v>2018</v>
      </c>
      <c r="S794" s="265"/>
      <c r="T794" s="154"/>
      <c r="U794" s="244"/>
    </row>
    <row r="795" spans="1:21" s="13" customFormat="1" x14ac:dyDescent="0.2">
      <c r="A795" s="49"/>
      <c r="B795" s="324"/>
      <c r="C795" s="325"/>
      <c r="D795" s="152"/>
      <c r="E795" s="153"/>
      <c r="F795" s="153"/>
      <c r="G795" s="153"/>
      <c r="H795" s="153"/>
      <c r="I795" s="153"/>
      <c r="J795" s="153"/>
      <c r="K795" s="153"/>
      <c r="L795" s="153"/>
      <c r="M795" s="153"/>
      <c r="N795" s="153"/>
      <c r="O795" s="153"/>
      <c r="P795" s="153"/>
      <c r="Q795" s="153"/>
      <c r="R795" s="316"/>
      <c r="S795" s="265"/>
      <c r="T795" s="154"/>
      <c r="U795" s="244" t="s">
        <v>1441</v>
      </c>
    </row>
    <row r="796" spans="1:21" s="13" customFormat="1" x14ac:dyDescent="0.2">
      <c r="A796" s="13" t="s">
        <v>1314</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16">
        <v>2017</v>
      </c>
      <c r="S796" s="265" t="s">
        <v>29</v>
      </c>
      <c r="T796" s="154"/>
      <c r="U796" s="121" t="s">
        <v>1440</v>
      </c>
    </row>
    <row r="797" spans="1:21" s="13" customFormat="1" x14ac:dyDescent="0.2">
      <c r="A797" s="49"/>
      <c r="B797" s="324"/>
      <c r="C797" s="325"/>
      <c r="D797" s="152">
        <v>2018</v>
      </c>
      <c r="E797" s="153"/>
      <c r="F797" s="153">
        <v>4420</v>
      </c>
      <c r="G797" s="153">
        <v>4170</v>
      </c>
      <c r="H797" s="153">
        <v>4079</v>
      </c>
      <c r="I797" s="153">
        <v>3755</v>
      </c>
      <c r="J797" s="153">
        <v>3952</v>
      </c>
      <c r="K797" s="153">
        <v>3732</v>
      </c>
      <c r="L797" s="153">
        <v>3381</v>
      </c>
      <c r="M797" s="153">
        <v>3026</v>
      </c>
      <c r="N797" s="153">
        <v>3288</v>
      </c>
      <c r="O797" s="153">
        <v>3441</v>
      </c>
      <c r="P797" s="153">
        <v>3315</v>
      </c>
      <c r="Q797" s="153"/>
      <c r="R797" s="316">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02"/>
      <c r="S798" s="265"/>
      <c r="T798" s="154"/>
      <c r="U798" s="244"/>
    </row>
    <row r="799" spans="1:21" s="13" customFormat="1" x14ac:dyDescent="0.2">
      <c r="A799" s="30" t="s">
        <v>1608</v>
      </c>
      <c r="B799" s="324"/>
      <c r="C799" s="325"/>
      <c r="D799" s="152"/>
      <c r="E799" s="153"/>
      <c r="F799" s="153"/>
      <c r="G799" s="153"/>
      <c r="H799" s="153"/>
      <c r="I799" s="153"/>
      <c r="J799" s="153"/>
      <c r="K799" s="153"/>
      <c r="L799" s="153"/>
      <c r="M799" s="153"/>
      <c r="N799" s="153"/>
      <c r="O799" s="153"/>
      <c r="P799" s="153"/>
      <c r="Q799" s="153"/>
      <c r="R799" s="337"/>
      <c r="S799" s="265"/>
      <c r="T799" s="154"/>
      <c r="U799" s="244"/>
    </row>
    <row r="800" spans="1:21" s="13" customFormat="1" x14ac:dyDescent="0.2">
      <c r="A800" s="44" t="s">
        <v>1609</v>
      </c>
      <c r="B800" s="324"/>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37">
        <v>2017</v>
      </c>
      <c r="S800" s="265" t="s">
        <v>29</v>
      </c>
      <c r="T800" s="154"/>
      <c r="U800" s="244" t="s">
        <v>1610</v>
      </c>
    </row>
    <row r="801" spans="1:21" s="13" customFormat="1" x14ac:dyDescent="0.2">
      <c r="A801" s="49"/>
      <c r="B801" s="324"/>
      <c r="C801" s="325"/>
      <c r="D801" s="152">
        <v>2018</v>
      </c>
      <c r="E801" s="153"/>
      <c r="F801" s="153">
        <v>154777</v>
      </c>
      <c r="G801" s="153">
        <v>144474</v>
      </c>
      <c r="H801" s="153">
        <v>164164</v>
      </c>
      <c r="I801" s="153">
        <v>163551</v>
      </c>
      <c r="J801" s="153">
        <v>165395</v>
      </c>
      <c r="K801" s="153">
        <v>167198</v>
      </c>
      <c r="L801" s="153">
        <v>152260</v>
      </c>
      <c r="M801" s="153">
        <v>150825</v>
      </c>
      <c r="N801" s="153">
        <v>151274</v>
      </c>
      <c r="O801" s="153">
        <v>170234</v>
      </c>
      <c r="P801" s="153">
        <v>151560</v>
      </c>
      <c r="Q801" s="153"/>
      <c r="R801" s="337">
        <v>2018</v>
      </c>
      <c r="S801" s="265"/>
      <c r="T801" s="154"/>
      <c r="U801" s="244"/>
    </row>
    <row r="802" spans="1:21" s="13" customFormat="1" x14ac:dyDescent="0.2">
      <c r="A802" s="49"/>
      <c r="B802" s="324"/>
      <c r="C802" s="325"/>
      <c r="D802" s="152"/>
      <c r="E802" s="153"/>
      <c r="F802" s="153"/>
      <c r="G802" s="153"/>
      <c r="H802" s="153"/>
      <c r="I802" s="153"/>
      <c r="J802" s="153"/>
      <c r="K802" s="153"/>
      <c r="L802" s="153"/>
      <c r="M802" s="153"/>
      <c r="N802" s="153"/>
      <c r="O802" s="153"/>
      <c r="P802" s="153"/>
      <c r="Q802" s="153"/>
      <c r="R802" s="337"/>
      <c r="S802" s="265"/>
      <c r="T802" s="154"/>
      <c r="U802" s="244"/>
    </row>
    <row r="803" spans="1:21" s="13" customFormat="1" ht="12.75" x14ac:dyDescent="0.2">
      <c r="A803" s="49"/>
      <c r="B803" s="324"/>
      <c r="C803" s="325" t="s">
        <v>826</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37">
        <v>2017</v>
      </c>
      <c r="S803" s="265" t="s">
        <v>1199</v>
      </c>
      <c r="T803" s="154"/>
      <c r="U803" s="244"/>
    </row>
    <row r="804" spans="1:21" s="13" customFormat="1" x14ac:dyDescent="0.2">
      <c r="A804" s="49"/>
      <c r="B804" s="324"/>
      <c r="C804" s="325"/>
      <c r="D804" s="152">
        <v>2018</v>
      </c>
      <c r="E804" s="153"/>
      <c r="F804" s="153">
        <v>8725</v>
      </c>
      <c r="G804" s="153">
        <v>8306</v>
      </c>
      <c r="H804" s="153">
        <v>9580</v>
      </c>
      <c r="I804" s="153">
        <v>9550</v>
      </c>
      <c r="J804" s="153">
        <v>9458</v>
      </c>
      <c r="K804" s="153">
        <v>9208</v>
      </c>
      <c r="L804" s="153">
        <v>8713</v>
      </c>
      <c r="M804" s="153">
        <v>8708</v>
      </c>
      <c r="N804" s="153">
        <v>8891</v>
      </c>
      <c r="O804" s="153">
        <v>10546</v>
      </c>
      <c r="P804" s="153">
        <v>9226</v>
      </c>
      <c r="Q804" s="153"/>
      <c r="R804" s="337">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17"/>
      <c r="S805" s="265"/>
      <c r="T805" s="154"/>
      <c r="U805" s="244"/>
    </row>
    <row r="806" spans="1:21" ht="12.75" x14ac:dyDescent="0.2">
      <c r="A806" s="30" t="s">
        <v>1053</v>
      </c>
      <c r="B806" s="1" t="s">
        <v>25</v>
      </c>
      <c r="C806" s="177" t="s">
        <v>827</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1200</v>
      </c>
      <c r="T806" s="154"/>
      <c r="U806" s="244" t="s">
        <v>1183</v>
      </c>
    </row>
    <row r="807" spans="1:21" x14ac:dyDescent="0.2">
      <c r="A807" s="30"/>
      <c r="B807" s="1"/>
      <c r="C807" s="177"/>
      <c r="D807" s="152">
        <v>2018</v>
      </c>
      <c r="E807" s="153"/>
      <c r="F807" s="153">
        <v>253</v>
      </c>
      <c r="G807" s="153">
        <v>227</v>
      </c>
      <c r="H807" s="153">
        <v>275</v>
      </c>
      <c r="I807" s="153">
        <v>276</v>
      </c>
      <c r="J807" s="153">
        <v>286</v>
      </c>
      <c r="K807" s="153">
        <v>275</v>
      </c>
      <c r="L807" s="153">
        <v>285</v>
      </c>
      <c r="M807" s="153">
        <v>292</v>
      </c>
      <c r="N807" s="153">
        <v>283</v>
      </c>
      <c r="O807" s="153">
        <v>303</v>
      </c>
      <c r="P807" s="153">
        <v>290</v>
      </c>
      <c r="Q807" s="153"/>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478</v>
      </c>
      <c r="T809" s="154"/>
      <c r="U809" s="244"/>
    </row>
    <row r="810" spans="1:21" x14ac:dyDescent="0.2">
      <c r="A810" s="137"/>
      <c r="B810" s="1"/>
      <c r="C810" s="177"/>
      <c r="D810" s="152">
        <v>2018</v>
      </c>
      <c r="E810" s="153"/>
      <c r="F810" s="153">
        <v>131</v>
      </c>
      <c r="G810" s="153">
        <v>119</v>
      </c>
      <c r="H810" s="153">
        <v>144</v>
      </c>
      <c r="I810" s="153">
        <v>144</v>
      </c>
      <c r="J810" s="43">
        <v>149</v>
      </c>
      <c r="K810" s="43">
        <v>144</v>
      </c>
      <c r="L810" s="43">
        <v>149</v>
      </c>
      <c r="M810" s="43">
        <v>152</v>
      </c>
      <c r="N810" s="43">
        <v>148</v>
      </c>
      <c r="O810" s="43">
        <v>158</v>
      </c>
      <c r="P810" s="43">
        <v>151</v>
      </c>
      <c r="Q810" s="43"/>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336</v>
      </c>
      <c r="B812" s="1"/>
      <c r="C812" s="177" t="s">
        <v>827</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1200</v>
      </c>
      <c r="T812" s="154"/>
      <c r="U812" s="244" t="s">
        <v>776</v>
      </c>
    </row>
    <row r="813" spans="1:21" x14ac:dyDescent="0.2">
      <c r="A813" s="44"/>
      <c r="B813" s="1"/>
      <c r="C813" s="177"/>
      <c r="D813" s="152">
        <v>2018</v>
      </c>
      <c r="E813" s="153"/>
      <c r="F813" s="158">
        <v>6.1</v>
      </c>
      <c r="G813" s="158">
        <v>4.5999999999999996</v>
      </c>
      <c r="H813" s="158">
        <v>9.1999999999999993</v>
      </c>
      <c r="I813" s="158">
        <v>10.1</v>
      </c>
      <c r="J813" s="158">
        <v>10</v>
      </c>
      <c r="K813" s="158">
        <v>10.9</v>
      </c>
      <c r="L813" s="158">
        <v>11.8</v>
      </c>
      <c r="M813" s="158">
        <v>11.9</v>
      </c>
      <c r="N813" s="158">
        <v>9.6999999999999993</v>
      </c>
      <c r="O813" s="158">
        <v>9.8000000000000007</v>
      </c>
      <c r="P813" s="158">
        <v>9.4</v>
      </c>
      <c r="Q813" s="158"/>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478</v>
      </c>
      <c r="T815" s="154"/>
      <c r="U815" s="244"/>
    </row>
    <row r="816" spans="1:21" x14ac:dyDescent="0.2">
      <c r="A816" s="54"/>
      <c r="B816" s="1"/>
      <c r="C816" s="177"/>
      <c r="D816" s="152">
        <v>2018</v>
      </c>
      <c r="E816" s="158"/>
      <c r="F816" s="158">
        <v>3</v>
      </c>
      <c r="G816" s="158">
        <v>2.2000000000000002</v>
      </c>
      <c r="H816" s="158">
        <v>4.4000000000000004</v>
      </c>
      <c r="I816" s="158">
        <v>4.7</v>
      </c>
      <c r="J816" s="158">
        <v>4.8</v>
      </c>
      <c r="K816" s="158">
        <v>5.0999999999999996</v>
      </c>
      <c r="L816" s="158">
        <v>5.7</v>
      </c>
      <c r="M816" s="158">
        <v>5.4</v>
      </c>
      <c r="N816" s="158">
        <v>4.5999999999999996</v>
      </c>
      <c r="O816" s="158">
        <v>4.7</v>
      </c>
      <c r="P816" s="158">
        <v>4.4000000000000004</v>
      </c>
      <c r="Q816" s="158"/>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335</v>
      </c>
      <c r="B818" s="1"/>
      <c r="C818" s="177" t="s">
        <v>827</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1200</v>
      </c>
      <c r="T818" s="154"/>
      <c r="U818" s="244" t="s">
        <v>625</v>
      </c>
    </row>
    <row r="819" spans="1:21" x14ac:dyDescent="0.2">
      <c r="A819" s="44"/>
      <c r="B819" s="1"/>
      <c r="C819" s="177"/>
      <c r="D819" s="152">
        <v>2018</v>
      </c>
      <c r="E819" s="153"/>
      <c r="F819" s="153">
        <v>246</v>
      </c>
      <c r="G819" s="153">
        <v>222</v>
      </c>
      <c r="H819" s="153">
        <v>261</v>
      </c>
      <c r="I819" s="153">
        <v>262</v>
      </c>
      <c r="J819" s="153">
        <v>271</v>
      </c>
      <c r="K819" s="153">
        <v>259</v>
      </c>
      <c r="L819" s="153">
        <v>270</v>
      </c>
      <c r="M819" s="153">
        <v>277</v>
      </c>
      <c r="N819" s="153">
        <v>270</v>
      </c>
      <c r="O819" s="153">
        <v>288</v>
      </c>
      <c r="P819" s="153">
        <v>275</v>
      </c>
      <c r="Q819" s="153"/>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478</v>
      </c>
      <c r="T821" s="154"/>
      <c r="U821" s="244"/>
    </row>
    <row r="822" spans="1:21" x14ac:dyDescent="0.2">
      <c r="A822" s="54"/>
      <c r="B822" s="1"/>
      <c r="C822" s="177"/>
      <c r="D822" s="152">
        <v>2018</v>
      </c>
      <c r="E822" s="153"/>
      <c r="F822" s="183">
        <v>128</v>
      </c>
      <c r="G822" s="183">
        <v>116</v>
      </c>
      <c r="H822" s="153">
        <v>137</v>
      </c>
      <c r="I822" s="43">
        <v>137</v>
      </c>
      <c r="J822" s="43">
        <v>142</v>
      </c>
      <c r="K822" s="43">
        <v>136</v>
      </c>
      <c r="L822" s="43">
        <v>141</v>
      </c>
      <c r="M822" s="43">
        <v>145</v>
      </c>
      <c r="N822" s="43">
        <v>141</v>
      </c>
      <c r="O822" s="43">
        <v>150</v>
      </c>
      <c r="P822" s="43">
        <v>144</v>
      </c>
      <c r="Q822" s="43"/>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1202</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474</v>
      </c>
      <c r="T824" s="154"/>
      <c r="U824" s="244" t="s">
        <v>777</v>
      </c>
    </row>
    <row r="825" spans="1:21" x14ac:dyDescent="0.2">
      <c r="A825" s="13"/>
      <c r="B825" s="1"/>
      <c r="C825" s="177"/>
      <c r="D825" s="152">
        <v>2018</v>
      </c>
      <c r="E825" s="153"/>
      <c r="F825" s="183">
        <v>15</v>
      </c>
      <c r="G825" s="183">
        <v>45</v>
      </c>
      <c r="H825" s="183">
        <v>38</v>
      </c>
      <c r="I825" s="201">
        <v>76</v>
      </c>
      <c r="J825" s="201">
        <v>99</v>
      </c>
      <c r="K825" s="201">
        <v>122</v>
      </c>
      <c r="L825" s="201">
        <v>172</v>
      </c>
      <c r="M825" s="201">
        <v>168</v>
      </c>
      <c r="N825" s="201">
        <v>119</v>
      </c>
      <c r="O825" s="201">
        <v>129</v>
      </c>
      <c r="P825" s="201">
        <v>94</v>
      </c>
      <c r="Q825" s="183"/>
      <c r="R825" s="130">
        <v>2018</v>
      </c>
      <c r="S825" s="265"/>
      <c r="T825" s="154"/>
      <c r="U825" s="244"/>
    </row>
    <row r="826" spans="1:21" x14ac:dyDescent="0.2">
      <c r="A826" s="13"/>
      <c r="B826" s="1"/>
      <c r="C826" s="177"/>
      <c r="D826" s="152"/>
      <c r="E826" s="153"/>
      <c r="F826" s="43"/>
      <c r="G826" s="43"/>
      <c r="H826" s="43"/>
      <c r="I826" s="43"/>
      <c r="J826" s="43"/>
      <c r="K826" s="43"/>
      <c r="L826" s="43"/>
      <c r="M826" s="43"/>
      <c r="N826" s="43"/>
      <c r="O826" s="43"/>
      <c r="P826" s="43"/>
      <c r="Q826" s="43"/>
      <c r="R826" s="130"/>
      <c r="S826" s="265"/>
      <c r="T826" s="154"/>
      <c r="U826" s="244"/>
    </row>
    <row r="827" spans="1:21" x14ac:dyDescent="0.2">
      <c r="A827" s="44" t="s">
        <v>453</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474</v>
      </c>
      <c r="T827" s="154"/>
      <c r="U827" s="244" t="s">
        <v>778</v>
      </c>
    </row>
    <row r="828" spans="1:21" x14ac:dyDescent="0.2">
      <c r="A828" s="40"/>
      <c r="B828" s="1"/>
      <c r="C828" s="177"/>
      <c r="D828" s="152">
        <v>2018</v>
      </c>
      <c r="E828" s="153"/>
      <c r="F828" s="153">
        <v>9492</v>
      </c>
      <c r="G828" s="153">
        <v>8750</v>
      </c>
      <c r="H828" s="153">
        <v>9142</v>
      </c>
      <c r="I828" s="153">
        <v>10761</v>
      </c>
      <c r="J828" s="153">
        <v>11219</v>
      </c>
      <c r="K828" s="153">
        <v>10581</v>
      </c>
      <c r="L828" s="153">
        <v>10311</v>
      </c>
      <c r="M828" s="153">
        <v>9629</v>
      </c>
      <c r="N828" s="153">
        <v>10656</v>
      </c>
      <c r="O828" s="153">
        <v>11475</v>
      </c>
      <c r="P828" s="153">
        <v>9533</v>
      </c>
      <c r="Q828" s="153"/>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474</v>
      </c>
      <c r="T830" s="154"/>
      <c r="U830" s="244" t="s">
        <v>779</v>
      </c>
    </row>
    <row r="831" spans="1:21" x14ac:dyDescent="0.2">
      <c r="A831" s="13"/>
      <c r="B831" s="1"/>
      <c r="C831" s="177"/>
      <c r="D831" s="152">
        <v>2018</v>
      </c>
      <c r="E831" s="153"/>
      <c r="F831" s="153">
        <v>373</v>
      </c>
      <c r="G831" s="153">
        <v>291</v>
      </c>
      <c r="H831" s="153">
        <v>272</v>
      </c>
      <c r="I831" s="153">
        <v>346</v>
      </c>
      <c r="J831" s="153">
        <v>229</v>
      </c>
      <c r="K831" s="43">
        <v>203</v>
      </c>
      <c r="L831" s="43">
        <v>234</v>
      </c>
      <c r="M831" s="43">
        <v>226</v>
      </c>
      <c r="N831" s="43">
        <v>329</v>
      </c>
      <c r="O831" s="43">
        <v>435</v>
      </c>
      <c r="P831" s="43">
        <v>384</v>
      </c>
      <c r="Q831" s="153"/>
      <c r="R831" s="130">
        <v>2018</v>
      </c>
      <c r="S831" s="265"/>
      <c r="T831" s="154"/>
      <c r="U831" s="244"/>
    </row>
    <row r="832" spans="1:21" x14ac:dyDescent="0.2">
      <c r="A832" s="13" t="s">
        <v>1113</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1114</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1184</v>
      </c>
    </row>
    <row r="834" spans="1:21" x14ac:dyDescent="0.2">
      <c r="A834" s="13"/>
      <c r="B834" s="1"/>
      <c r="C834" s="177"/>
      <c r="D834" s="152">
        <v>2018</v>
      </c>
      <c r="E834" s="153"/>
      <c r="F834" s="153">
        <v>2056</v>
      </c>
      <c r="G834" s="153">
        <v>2128</v>
      </c>
      <c r="H834" s="153">
        <v>2191</v>
      </c>
      <c r="I834" s="153">
        <v>1708</v>
      </c>
      <c r="J834" s="153">
        <v>1860</v>
      </c>
      <c r="K834" s="153">
        <v>1949</v>
      </c>
      <c r="L834" s="153">
        <v>1816</v>
      </c>
      <c r="M834" s="153">
        <v>1703</v>
      </c>
      <c r="N834" s="153">
        <v>1735</v>
      </c>
      <c r="O834" s="153">
        <v>2179</v>
      </c>
      <c r="P834" s="153">
        <v>1947</v>
      </c>
      <c r="Q834" s="153"/>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454</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1514</v>
      </c>
    </row>
    <row r="837" spans="1:21" x14ac:dyDescent="0.2">
      <c r="A837" s="13"/>
      <c r="B837" s="1"/>
      <c r="C837" s="177"/>
      <c r="D837" s="152">
        <v>2018</v>
      </c>
      <c r="E837" s="153"/>
      <c r="F837" s="153">
        <v>6763</v>
      </c>
      <c r="G837" s="153">
        <v>7021</v>
      </c>
      <c r="H837" s="153">
        <v>7957</v>
      </c>
      <c r="I837" s="153">
        <v>7561</v>
      </c>
      <c r="J837" s="153">
        <v>7720</v>
      </c>
      <c r="K837" s="153">
        <v>7580</v>
      </c>
      <c r="L837" s="153">
        <v>7551</v>
      </c>
      <c r="M837" s="153">
        <v>6544</v>
      </c>
      <c r="N837" s="153">
        <v>7074</v>
      </c>
      <c r="O837" s="153">
        <v>7797</v>
      </c>
      <c r="P837" s="153">
        <v>7180</v>
      </c>
      <c r="Q837" s="153"/>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455</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780</v>
      </c>
    </row>
    <row r="840" spans="1:21" x14ac:dyDescent="0.2">
      <c r="A840" s="13"/>
      <c r="B840" s="1"/>
      <c r="C840" s="177"/>
      <c r="D840" s="152">
        <v>2018</v>
      </c>
      <c r="E840" s="153"/>
      <c r="F840" s="153">
        <v>3162</v>
      </c>
      <c r="G840" s="153">
        <v>3221</v>
      </c>
      <c r="H840" s="153">
        <v>3665</v>
      </c>
      <c r="I840" s="153">
        <v>3524</v>
      </c>
      <c r="J840" s="153">
        <v>3494</v>
      </c>
      <c r="K840" s="153">
        <v>3407</v>
      </c>
      <c r="L840" s="153">
        <v>3539</v>
      </c>
      <c r="M840" s="153">
        <v>3263</v>
      </c>
      <c r="N840" s="153">
        <v>3297</v>
      </c>
      <c r="O840" s="153">
        <v>3415</v>
      </c>
      <c r="P840" s="153">
        <v>3169</v>
      </c>
      <c r="Q840" s="153"/>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400" t="s">
        <v>1624</v>
      </c>
      <c r="B842" s="400"/>
      <c r="C842" s="400"/>
      <c r="D842" s="400"/>
      <c r="E842" s="400"/>
      <c r="F842" s="400"/>
      <c r="G842" s="400"/>
      <c r="H842" s="400"/>
      <c r="I842" s="400"/>
      <c r="J842" s="400"/>
      <c r="K842" s="400"/>
      <c r="L842" s="398" t="s">
        <v>1625</v>
      </c>
      <c r="M842" s="398"/>
      <c r="N842" s="398"/>
      <c r="O842" s="398"/>
      <c r="P842" s="398"/>
      <c r="Q842" s="398"/>
      <c r="R842" s="398"/>
      <c r="S842" s="398"/>
      <c r="T842" s="398"/>
      <c r="U842" s="398"/>
    </row>
    <row r="843" spans="1:21" ht="12.75" x14ac:dyDescent="0.2">
      <c r="A843" s="116" t="s">
        <v>817</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818</v>
      </c>
      <c r="B844" s="28"/>
      <c r="D844" s="79"/>
      <c r="E844" s="1"/>
      <c r="F844" s="1"/>
      <c r="G844" s="1"/>
      <c r="H844" s="1"/>
      <c r="I844" s="1"/>
      <c r="J844" s="1"/>
      <c r="K844" s="1"/>
      <c r="L844" s="1"/>
      <c r="M844" s="1"/>
      <c r="N844" s="1"/>
      <c r="O844" s="1"/>
      <c r="P844" s="1"/>
      <c r="Q844" s="1"/>
      <c r="R844" s="131"/>
      <c r="U844" s="244"/>
    </row>
    <row r="845" spans="1:21" ht="11.25" customHeight="1" x14ac:dyDescent="0.2">
      <c r="A845" s="370" t="s">
        <v>90</v>
      </c>
      <c r="B845" s="140"/>
      <c r="C845" s="376" t="s">
        <v>218</v>
      </c>
      <c r="D845" s="371" t="s">
        <v>250</v>
      </c>
      <c r="E845" s="395" t="s">
        <v>161</v>
      </c>
      <c r="F845" s="370"/>
      <c r="G845" s="370"/>
      <c r="H845" s="370"/>
      <c r="I845" s="370"/>
      <c r="J845" s="370"/>
      <c r="K845" s="370"/>
      <c r="L845" s="378" t="s">
        <v>162</v>
      </c>
      <c r="M845" s="378"/>
      <c r="N845" s="378"/>
      <c r="O845" s="378"/>
      <c r="P845" s="378"/>
      <c r="Q845" s="401"/>
      <c r="R845" s="403" t="s">
        <v>251</v>
      </c>
      <c r="S845" s="403" t="s">
        <v>219</v>
      </c>
      <c r="T845" s="141"/>
      <c r="U845" s="378" t="s">
        <v>1154</v>
      </c>
    </row>
    <row r="846" spans="1:21" x14ac:dyDescent="0.2">
      <c r="A846" s="372"/>
      <c r="B846" s="142"/>
      <c r="C846" s="377"/>
      <c r="D846" s="373"/>
      <c r="E846" s="396"/>
      <c r="F846" s="374"/>
      <c r="G846" s="374"/>
      <c r="H846" s="374"/>
      <c r="I846" s="374"/>
      <c r="J846" s="374"/>
      <c r="K846" s="374"/>
      <c r="L846" s="380"/>
      <c r="M846" s="380"/>
      <c r="N846" s="380"/>
      <c r="O846" s="380"/>
      <c r="P846" s="380"/>
      <c r="Q846" s="402"/>
      <c r="R846" s="404"/>
      <c r="S846" s="404"/>
      <c r="T846" s="143"/>
      <c r="U846" s="379"/>
    </row>
    <row r="847" spans="1:21" x14ac:dyDescent="0.2">
      <c r="A847" s="374"/>
      <c r="B847" s="144"/>
      <c r="C847" s="397"/>
      <c r="D847" s="375"/>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5"/>
      <c r="S847" s="405"/>
      <c r="T847" s="146"/>
      <c r="U847" s="380"/>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6" t="s">
        <v>1626</v>
      </c>
      <c r="B849" s="406"/>
      <c r="C849" s="406"/>
      <c r="D849" s="406"/>
      <c r="E849" s="406"/>
      <c r="F849" s="406"/>
      <c r="G849" s="406"/>
      <c r="H849" s="406"/>
      <c r="I849" s="406"/>
      <c r="J849" s="406"/>
      <c r="K849" s="406"/>
      <c r="L849" s="399" t="s">
        <v>1583</v>
      </c>
      <c r="M849" s="399"/>
      <c r="N849" s="399"/>
      <c r="O849" s="399"/>
      <c r="P849" s="399"/>
      <c r="Q849" s="399"/>
      <c r="R849" s="399"/>
      <c r="S849" s="399"/>
      <c r="T849" s="399"/>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456</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476</v>
      </c>
      <c r="T851" s="154"/>
      <c r="U851" s="244" t="s">
        <v>781</v>
      </c>
    </row>
    <row r="852" spans="1:21" x14ac:dyDescent="0.2">
      <c r="A852" s="13"/>
      <c r="B852" s="1"/>
      <c r="C852" s="177"/>
      <c r="D852" s="152">
        <v>2018</v>
      </c>
      <c r="E852" s="153"/>
      <c r="F852" s="153">
        <v>543</v>
      </c>
      <c r="G852" s="153">
        <v>686</v>
      </c>
      <c r="H852" s="153">
        <v>1114</v>
      </c>
      <c r="I852" s="153">
        <v>1358</v>
      </c>
      <c r="J852" s="153">
        <v>1267</v>
      </c>
      <c r="K852" s="153">
        <v>1337</v>
      </c>
      <c r="L852" s="153">
        <v>1375</v>
      </c>
      <c r="M852" s="153">
        <v>1307</v>
      </c>
      <c r="N852" s="153">
        <v>1342</v>
      </c>
      <c r="O852" s="153">
        <v>1368</v>
      </c>
      <c r="P852" s="153">
        <v>1308</v>
      </c>
      <c r="Q852" s="153"/>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1622</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476</v>
      </c>
      <c r="T854" s="154"/>
      <c r="U854" s="244" t="s">
        <v>1623</v>
      </c>
    </row>
    <row r="855" spans="1:21" x14ac:dyDescent="0.2">
      <c r="A855" s="30"/>
      <c r="B855" s="1"/>
      <c r="C855" s="177"/>
      <c r="D855" s="152">
        <v>2018</v>
      </c>
      <c r="E855" s="153"/>
      <c r="F855" s="153">
        <v>740</v>
      </c>
      <c r="G855" s="153">
        <v>901</v>
      </c>
      <c r="H855" s="153">
        <v>1258</v>
      </c>
      <c r="I855" s="153">
        <v>1689</v>
      </c>
      <c r="J855" s="153">
        <v>1942</v>
      </c>
      <c r="K855" s="153">
        <v>1927</v>
      </c>
      <c r="L855" s="153">
        <v>1950</v>
      </c>
      <c r="M855" s="153">
        <v>1807</v>
      </c>
      <c r="N855" s="153">
        <v>1914</v>
      </c>
      <c r="O855" s="153">
        <v>1915</v>
      </c>
      <c r="P855" s="153">
        <v>1654</v>
      </c>
      <c r="Q855" s="153"/>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27"/>
      <c r="S856" s="265"/>
      <c r="T856" s="154"/>
      <c r="U856" s="244"/>
    </row>
    <row r="857" spans="1:21" ht="12.75" x14ac:dyDescent="0.2">
      <c r="A857" s="30" t="s">
        <v>1627</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476</v>
      </c>
      <c r="T857" s="154"/>
      <c r="U857" s="244" t="s">
        <v>1628</v>
      </c>
    </row>
    <row r="858" spans="1:21" x14ac:dyDescent="0.2">
      <c r="A858" s="30"/>
      <c r="B858" s="1"/>
      <c r="C858" s="177"/>
      <c r="D858" s="152">
        <v>2018</v>
      </c>
      <c r="E858" s="153"/>
      <c r="F858" s="153">
        <v>146</v>
      </c>
      <c r="G858" s="153">
        <v>109</v>
      </c>
      <c r="H858" s="153">
        <v>121</v>
      </c>
      <c r="I858" s="153">
        <v>156</v>
      </c>
      <c r="J858" s="153">
        <v>156</v>
      </c>
      <c r="K858" s="153">
        <v>211</v>
      </c>
      <c r="L858" s="153">
        <v>165</v>
      </c>
      <c r="M858" s="153">
        <v>143</v>
      </c>
      <c r="N858" s="153">
        <v>147</v>
      </c>
      <c r="O858" s="153">
        <v>163</v>
      </c>
      <c r="P858" s="153">
        <v>145</v>
      </c>
      <c r="Q858" s="153"/>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1629</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476</v>
      </c>
      <c r="T860" s="154"/>
      <c r="U860" s="244" t="s">
        <v>1630</v>
      </c>
    </row>
    <row r="861" spans="1:21" x14ac:dyDescent="0.2">
      <c r="A861" s="30"/>
      <c r="B861" s="1"/>
      <c r="C861" s="177"/>
      <c r="D861" s="152">
        <v>2018</v>
      </c>
      <c r="E861" s="153"/>
      <c r="F861" s="183">
        <v>103</v>
      </c>
      <c r="G861" s="183">
        <v>105</v>
      </c>
      <c r="H861" s="153">
        <v>126</v>
      </c>
      <c r="I861" s="183">
        <v>118</v>
      </c>
      <c r="J861" s="183">
        <v>121</v>
      </c>
      <c r="K861" s="183">
        <v>116</v>
      </c>
      <c r="L861" s="153">
        <v>132</v>
      </c>
      <c r="M861" s="183">
        <v>126</v>
      </c>
      <c r="N861" s="183">
        <v>127</v>
      </c>
      <c r="O861" s="183">
        <v>125</v>
      </c>
      <c r="P861" s="183">
        <v>107</v>
      </c>
      <c r="Q861" s="158"/>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06"/>
      <c r="S862" s="265"/>
      <c r="T862" s="154"/>
      <c r="U862" s="244"/>
    </row>
    <row r="863" spans="1:21" x14ac:dyDescent="0.2">
      <c r="A863" s="44" t="s">
        <v>444</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476</v>
      </c>
      <c r="T863" s="154"/>
      <c r="U863" s="244" t="s">
        <v>782</v>
      </c>
    </row>
    <row r="864" spans="1:21" x14ac:dyDescent="0.2">
      <c r="A864" s="44"/>
      <c r="B864" s="1"/>
      <c r="C864" s="177"/>
      <c r="D864" s="152">
        <v>2018</v>
      </c>
      <c r="E864" s="153"/>
      <c r="F864" s="153">
        <v>244</v>
      </c>
      <c r="G864" s="153">
        <v>283</v>
      </c>
      <c r="H864" s="153">
        <v>314</v>
      </c>
      <c r="I864" s="153">
        <v>300</v>
      </c>
      <c r="J864" s="153">
        <v>316</v>
      </c>
      <c r="K864" s="153">
        <v>339</v>
      </c>
      <c r="L864" s="153">
        <v>356</v>
      </c>
      <c r="M864" s="153">
        <v>342</v>
      </c>
      <c r="N864" s="153">
        <v>350</v>
      </c>
      <c r="O864" s="153">
        <v>366</v>
      </c>
      <c r="P864" s="153">
        <v>312</v>
      </c>
      <c r="Q864" s="153"/>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827</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1200</v>
      </c>
      <c r="T866" s="154"/>
      <c r="U866" s="244"/>
    </row>
    <row r="867" spans="1:21" x14ac:dyDescent="0.2">
      <c r="A867" s="30"/>
      <c r="B867" s="1"/>
      <c r="C867" s="177"/>
      <c r="D867" s="152">
        <v>2018</v>
      </c>
      <c r="E867" s="153"/>
      <c r="F867" s="153">
        <v>360</v>
      </c>
      <c r="G867" s="153">
        <v>415</v>
      </c>
      <c r="H867" s="153">
        <v>454</v>
      </c>
      <c r="I867" s="153">
        <v>433</v>
      </c>
      <c r="J867" s="153">
        <v>451</v>
      </c>
      <c r="K867" s="153">
        <v>484</v>
      </c>
      <c r="L867" s="153">
        <v>513</v>
      </c>
      <c r="M867" s="153">
        <v>499</v>
      </c>
      <c r="N867" s="153">
        <v>502</v>
      </c>
      <c r="O867" s="153">
        <v>526</v>
      </c>
      <c r="P867" s="153">
        <v>449</v>
      </c>
      <c r="Q867" s="153"/>
      <c r="R867" s="130">
        <v>2018</v>
      </c>
      <c r="S867" s="265"/>
      <c r="T867" s="154"/>
      <c r="U867" s="244"/>
    </row>
    <row r="868" spans="1:21" s="13" customFormat="1" x14ac:dyDescent="0.2">
      <c r="A868" s="30" t="s">
        <v>1315</v>
      </c>
      <c r="B868" s="30"/>
      <c r="C868" s="46"/>
      <c r="D868" s="152"/>
      <c r="E868" s="153"/>
      <c r="F868" s="43"/>
      <c r="G868" s="43"/>
      <c r="H868" s="43"/>
      <c r="I868" s="43"/>
      <c r="J868" s="43"/>
      <c r="K868" s="43"/>
      <c r="L868" s="43"/>
      <c r="M868" s="43"/>
      <c r="N868" s="43"/>
      <c r="O868" s="43"/>
      <c r="P868" s="43"/>
      <c r="Q868" s="43"/>
      <c r="R868" s="316"/>
      <c r="S868" s="265"/>
      <c r="T868" s="154"/>
      <c r="U868" s="121" t="s">
        <v>1328</v>
      </c>
    </row>
    <row r="869" spans="1:21" s="13" customFormat="1" x14ac:dyDescent="0.2">
      <c r="A869" s="30" t="s">
        <v>1316</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16">
        <v>2017</v>
      </c>
      <c r="S869" s="265" t="s">
        <v>476</v>
      </c>
      <c r="T869" s="154"/>
      <c r="U869" s="121" t="s">
        <v>1327</v>
      </c>
    </row>
    <row r="870" spans="1:21" s="13" customFormat="1" x14ac:dyDescent="0.2">
      <c r="A870" s="30"/>
      <c r="B870" s="30"/>
      <c r="C870" s="46"/>
      <c r="D870" s="152">
        <v>2018</v>
      </c>
      <c r="E870" s="153"/>
      <c r="F870" s="43">
        <v>229</v>
      </c>
      <c r="G870" s="43">
        <v>270</v>
      </c>
      <c r="H870" s="43">
        <v>295</v>
      </c>
      <c r="I870" s="43">
        <v>280</v>
      </c>
      <c r="J870" s="43">
        <v>287</v>
      </c>
      <c r="K870" s="43">
        <v>306</v>
      </c>
      <c r="L870" s="43">
        <v>326</v>
      </c>
      <c r="M870" s="43">
        <v>314</v>
      </c>
      <c r="N870" s="43">
        <v>321</v>
      </c>
      <c r="O870" s="43">
        <v>334</v>
      </c>
      <c r="P870" s="43">
        <v>291</v>
      </c>
      <c r="Q870" s="43"/>
      <c r="R870" s="316">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16"/>
      <c r="S871" s="265"/>
      <c r="T871" s="154"/>
      <c r="U871" s="244"/>
    </row>
    <row r="872" spans="1:21" s="13" customFormat="1" ht="12.75" x14ac:dyDescent="0.2">
      <c r="A872" s="30"/>
      <c r="B872" s="30"/>
      <c r="C872" s="46" t="s">
        <v>827</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16">
        <v>2017</v>
      </c>
      <c r="S872" s="265" t="s">
        <v>1200</v>
      </c>
      <c r="T872" s="154"/>
      <c r="U872" s="244"/>
    </row>
    <row r="873" spans="1:21" s="13" customFormat="1" x14ac:dyDescent="0.2">
      <c r="A873" s="30"/>
      <c r="B873" s="324"/>
      <c r="C873" s="325"/>
      <c r="D873" s="152">
        <v>2018</v>
      </c>
      <c r="E873" s="153"/>
      <c r="F873" s="43">
        <v>349</v>
      </c>
      <c r="G873" s="43">
        <v>405</v>
      </c>
      <c r="H873" s="43">
        <v>441</v>
      </c>
      <c r="I873" s="43">
        <v>418</v>
      </c>
      <c r="J873" s="43">
        <v>427</v>
      </c>
      <c r="K873" s="43">
        <v>456</v>
      </c>
      <c r="L873" s="43">
        <v>487</v>
      </c>
      <c r="M873" s="43">
        <v>476</v>
      </c>
      <c r="N873" s="43">
        <v>479</v>
      </c>
      <c r="O873" s="43">
        <v>501</v>
      </c>
      <c r="P873" s="43">
        <v>433</v>
      </c>
      <c r="Q873" s="43"/>
      <c r="R873" s="316">
        <v>2018</v>
      </c>
      <c r="S873" s="265"/>
      <c r="T873" s="154"/>
      <c r="U873" s="244"/>
    </row>
    <row r="874" spans="1:21" s="13" customFormat="1" ht="9" customHeight="1" x14ac:dyDescent="0.2">
      <c r="A874" s="30"/>
      <c r="B874" s="324"/>
      <c r="C874" s="325"/>
      <c r="D874" s="152"/>
      <c r="E874" s="153"/>
      <c r="F874" s="43"/>
      <c r="G874" s="43"/>
      <c r="H874" s="43"/>
      <c r="I874" s="43"/>
      <c r="J874" s="43"/>
      <c r="K874" s="43"/>
      <c r="L874" s="43"/>
      <c r="M874" s="43"/>
      <c r="N874" s="43"/>
      <c r="O874" s="43"/>
      <c r="P874" s="43"/>
      <c r="Q874" s="43"/>
      <c r="R874" s="316"/>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469</v>
      </c>
      <c r="T875" s="154"/>
      <c r="U875" s="244" t="s">
        <v>1515</v>
      </c>
    </row>
    <row r="876" spans="1:21" x14ac:dyDescent="0.2">
      <c r="A876" s="44"/>
      <c r="B876" s="1"/>
      <c r="C876" s="177"/>
      <c r="D876" s="152">
        <v>2018</v>
      </c>
      <c r="E876" s="153"/>
      <c r="F876" s="183">
        <v>150</v>
      </c>
      <c r="G876" s="183">
        <v>138</v>
      </c>
      <c r="H876" s="153">
        <v>156</v>
      </c>
      <c r="I876" s="183">
        <v>153</v>
      </c>
      <c r="J876" s="183">
        <v>177</v>
      </c>
      <c r="K876" s="183">
        <v>185</v>
      </c>
      <c r="L876" s="183">
        <v>193</v>
      </c>
      <c r="M876" s="183">
        <v>184</v>
      </c>
      <c r="N876" s="183">
        <v>173</v>
      </c>
      <c r="O876" s="183">
        <v>186</v>
      </c>
      <c r="P876" s="183">
        <v>161</v>
      </c>
      <c r="Q876" s="183"/>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827</v>
      </c>
      <c r="D878" s="152">
        <v>2017</v>
      </c>
      <c r="E878" s="153">
        <v>1231</v>
      </c>
      <c r="F878" s="158">
        <v>72.7</v>
      </c>
      <c r="G878" s="158">
        <v>79.599999999999994</v>
      </c>
      <c r="H878" s="183">
        <v>110</v>
      </c>
      <c r="I878" s="158">
        <v>97.7</v>
      </c>
      <c r="J878" s="183">
        <v>112</v>
      </c>
      <c r="K878" s="183">
        <v>112</v>
      </c>
      <c r="L878" s="183">
        <v>116</v>
      </c>
      <c r="M878" s="183">
        <v>111</v>
      </c>
      <c r="N878" s="183">
        <v>109</v>
      </c>
      <c r="O878" s="183">
        <v>112</v>
      </c>
      <c r="P878" s="183">
        <v>105</v>
      </c>
      <c r="Q878" s="158">
        <v>93.3</v>
      </c>
      <c r="R878" s="130">
        <v>2017</v>
      </c>
      <c r="S878" s="265" t="s">
        <v>1200</v>
      </c>
      <c r="T878" s="154"/>
      <c r="U878" s="244"/>
    </row>
    <row r="879" spans="1:21" x14ac:dyDescent="0.2">
      <c r="A879" s="30"/>
      <c r="B879" s="1"/>
      <c r="C879" s="177"/>
      <c r="D879" s="152">
        <v>2018</v>
      </c>
      <c r="E879" s="153"/>
      <c r="F879" s="183">
        <v>105</v>
      </c>
      <c r="G879" s="158">
        <v>96.9</v>
      </c>
      <c r="H879" s="183">
        <v>109</v>
      </c>
      <c r="I879" s="183">
        <v>106</v>
      </c>
      <c r="J879" s="183">
        <v>123</v>
      </c>
      <c r="K879" s="183">
        <v>130</v>
      </c>
      <c r="L879" s="183">
        <v>135</v>
      </c>
      <c r="M879" s="183">
        <v>127</v>
      </c>
      <c r="N879" s="183">
        <v>119</v>
      </c>
      <c r="O879" s="183">
        <v>127</v>
      </c>
      <c r="P879" s="183">
        <v>112</v>
      </c>
      <c r="Q879" s="158"/>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457</v>
      </c>
      <c r="B881" s="1"/>
      <c r="C881" s="177" t="s">
        <v>827</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1200</v>
      </c>
      <c r="T881" s="154"/>
      <c r="U881" s="244" t="s">
        <v>247</v>
      </c>
    </row>
    <row r="882" spans="1:21" x14ac:dyDescent="0.2">
      <c r="A882" s="30"/>
      <c r="B882" s="1"/>
      <c r="C882" s="177"/>
      <c r="D882" s="152">
        <v>2018</v>
      </c>
      <c r="E882" s="153"/>
      <c r="F882" s="158">
        <v>69.099999999999994</v>
      </c>
      <c r="G882" s="158">
        <v>71</v>
      </c>
      <c r="H882" s="158">
        <v>74</v>
      </c>
      <c r="I882" s="158">
        <v>69.3</v>
      </c>
      <c r="J882" s="158">
        <v>79.099999999999994</v>
      </c>
      <c r="K882" s="158">
        <v>87.9</v>
      </c>
      <c r="L882" s="158">
        <v>91.9</v>
      </c>
      <c r="M882" s="158">
        <v>84.4</v>
      </c>
      <c r="N882" s="158" t="s">
        <v>1692</v>
      </c>
      <c r="O882" s="158">
        <v>81.5</v>
      </c>
      <c r="P882" s="158">
        <v>73.3</v>
      </c>
      <c r="Q882" s="158"/>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478</v>
      </c>
      <c r="T884" s="154"/>
      <c r="U884" s="244"/>
    </row>
    <row r="885" spans="1:21" x14ac:dyDescent="0.2">
      <c r="A885" s="30"/>
      <c r="B885" s="1"/>
      <c r="C885" s="177"/>
      <c r="D885" s="152">
        <v>2018</v>
      </c>
      <c r="E885" s="153"/>
      <c r="F885" s="158">
        <v>34.799999999999997</v>
      </c>
      <c r="G885" s="158">
        <v>35.700000000000003</v>
      </c>
      <c r="H885" s="158">
        <v>37</v>
      </c>
      <c r="I885" s="158">
        <v>34.4</v>
      </c>
      <c r="J885" s="158">
        <v>39.1</v>
      </c>
      <c r="K885" s="158">
        <v>43.7</v>
      </c>
      <c r="L885" s="158">
        <v>45.9</v>
      </c>
      <c r="M885" s="158">
        <v>42.1</v>
      </c>
      <c r="N885" s="158">
        <v>38.200000000000003</v>
      </c>
      <c r="O885" s="158">
        <v>40.799999999999997</v>
      </c>
      <c r="P885" s="158">
        <v>36.5</v>
      </c>
      <c r="Q885" s="158"/>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897</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898</v>
      </c>
      <c r="B888" s="1"/>
      <c r="C888" s="177"/>
      <c r="E888" s="153"/>
      <c r="F888" s="158"/>
      <c r="G888" s="158"/>
      <c r="H888" s="158"/>
      <c r="I888" s="158"/>
      <c r="J888" s="158"/>
      <c r="K888" s="158"/>
      <c r="L888" s="158"/>
      <c r="M888" s="158"/>
      <c r="N888" s="158"/>
      <c r="O888" s="158"/>
      <c r="P888" s="158"/>
      <c r="Q888" s="158"/>
      <c r="S888" s="268"/>
      <c r="U888" s="121" t="s">
        <v>783</v>
      </c>
    </row>
    <row r="889" spans="1:21" x14ac:dyDescent="0.2">
      <c r="A889" s="30" t="s">
        <v>1115</v>
      </c>
      <c r="B889" s="1"/>
      <c r="C889" s="177"/>
      <c r="E889" s="153"/>
      <c r="F889" s="158"/>
      <c r="G889" s="158"/>
      <c r="H889" s="158"/>
      <c r="I889" s="158"/>
      <c r="J889" s="158"/>
      <c r="K889" s="158"/>
      <c r="L889" s="158"/>
      <c r="M889" s="158"/>
      <c r="N889" s="158"/>
      <c r="O889" s="158"/>
      <c r="P889" s="158"/>
      <c r="Q889" s="158"/>
      <c r="S889" s="268"/>
      <c r="U889" s="121" t="s">
        <v>1121</v>
      </c>
    </row>
    <row r="890" spans="1:21" x14ac:dyDescent="0.2">
      <c r="A890" s="44" t="s">
        <v>896</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1119</v>
      </c>
    </row>
    <row r="891" spans="1:21" x14ac:dyDescent="0.2">
      <c r="A891" s="44"/>
      <c r="B891" s="1"/>
      <c r="C891" s="177"/>
      <c r="D891" s="152">
        <v>2018</v>
      </c>
      <c r="E891" s="153"/>
      <c r="F891" s="153">
        <v>102226</v>
      </c>
      <c r="G891" s="153">
        <v>92866</v>
      </c>
      <c r="H891" s="153">
        <v>96327</v>
      </c>
      <c r="I891" s="153">
        <v>93588</v>
      </c>
      <c r="J891" s="153">
        <v>84726</v>
      </c>
      <c r="K891" s="153">
        <v>93399</v>
      </c>
      <c r="L891" s="153">
        <v>96382</v>
      </c>
      <c r="M891" s="153">
        <v>101580</v>
      </c>
      <c r="N891" s="153">
        <v>101112</v>
      </c>
      <c r="O891" s="153">
        <v>104599</v>
      </c>
      <c r="P891" s="153">
        <v>95237</v>
      </c>
      <c r="Q891" s="153"/>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826</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1199</v>
      </c>
      <c r="T893" s="154"/>
      <c r="U893" s="244"/>
    </row>
    <row r="894" spans="1:21" x14ac:dyDescent="0.2">
      <c r="A894" s="44"/>
      <c r="B894" s="1"/>
      <c r="C894" s="177"/>
      <c r="D894" s="152">
        <v>2018</v>
      </c>
      <c r="E894" s="153"/>
      <c r="F894" s="153">
        <v>13502</v>
      </c>
      <c r="G894" s="153">
        <v>12230</v>
      </c>
      <c r="H894" s="153">
        <v>12617</v>
      </c>
      <c r="I894" s="153">
        <v>12324</v>
      </c>
      <c r="J894" s="153">
        <v>11200</v>
      </c>
      <c r="K894" s="153">
        <v>12283</v>
      </c>
      <c r="L894" s="153">
        <v>12744</v>
      </c>
      <c r="M894" s="153">
        <v>13472</v>
      </c>
      <c r="N894" s="153">
        <v>13419</v>
      </c>
      <c r="O894" s="153">
        <v>13858</v>
      </c>
      <c r="P894" s="153">
        <v>12599</v>
      </c>
      <c r="Q894" s="153"/>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900</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901</v>
      </c>
      <c r="B897" s="1"/>
      <c r="C897" s="177"/>
      <c r="E897" s="153"/>
      <c r="F897" s="153"/>
      <c r="G897" s="153"/>
      <c r="H897" s="153"/>
      <c r="I897" s="153"/>
      <c r="J897" s="153"/>
      <c r="K897" s="153"/>
      <c r="L897" s="153"/>
      <c r="M897" s="153"/>
      <c r="N897" s="153"/>
      <c r="O897" s="153"/>
      <c r="P897" s="153"/>
      <c r="Q897" s="153"/>
      <c r="S897" s="268"/>
      <c r="U897" s="121" t="s">
        <v>1118</v>
      </c>
    </row>
    <row r="898" spans="1:21" x14ac:dyDescent="0.2">
      <c r="A898" s="30" t="s">
        <v>1116</v>
      </c>
      <c r="B898" s="1"/>
      <c r="C898" s="177"/>
      <c r="E898" s="153"/>
      <c r="F898" s="153"/>
      <c r="G898" s="153"/>
      <c r="H898" s="153"/>
      <c r="I898" s="153"/>
      <c r="J898" s="153"/>
      <c r="K898" s="153"/>
      <c r="L898" s="153"/>
      <c r="M898" s="153"/>
      <c r="N898" s="153"/>
      <c r="O898" s="153"/>
      <c r="P898" s="153"/>
      <c r="Q898" s="153"/>
      <c r="S898" s="268"/>
      <c r="U898" s="121" t="s">
        <v>1120</v>
      </c>
    </row>
    <row r="899" spans="1:21" x14ac:dyDescent="0.2">
      <c r="A899" s="44" t="s">
        <v>896</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1119</v>
      </c>
    </row>
    <row r="900" spans="1:21" x14ac:dyDescent="0.2">
      <c r="A900" s="44"/>
      <c r="B900" s="1"/>
      <c r="C900" s="177"/>
      <c r="D900" s="152">
        <v>2018</v>
      </c>
      <c r="E900" s="153"/>
      <c r="F900" s="153">
        <v>1995</v>
      </c>
      <c r="G900" s="153">
        <v>1974</v>
      </c>
      <c r="H900" s="153">
        <v>1832</v>
      </c>
      <c r="I900" s="153">
        <v>2056</v>
      </c>
      <c r="J900" s="153">
        <v>2319</v>
      </c>
      <c r="K900" s="153">
        <v>2208</v>
      </c>
      <c r="L900" s="153">
        <v>2116</v>
      </c>
      <c r="M900" s="153">
        <v>2438</v>
      </c>
      <c r="N900" s="153">
        <v>2333</v>
      </c>
      <c r="O900" s="153">
        <v>2540</v>
      </c>
      <c r="P900" s="153">
        <v>2352</v>
      </c>
      <c r="Q900" s="153"/>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826</v>
      </c>
      <c r="D902" s="152">
        <v>2017</v>
      </c>
      <c r="E902" s="153">
        <v>478</v>
      </c>
      <c r="F902" s="158">
        <v>39</v>
      </c>
      <c r="G902" s="158">
        <v>28</v>
      </c>
      <c r="H902" s="158">
        <v>44</v>
      </c>
      <c r="I902" s="158">
        <v>31</v>
      </c>
      <c r="J902" s="158">
        <v>32</v>
      </c>
      <c r="K902" s="158">
        <v>39</v>
      </c>
      <c r="L902" s="158">
        <v>47</v>
      </c>
      <c r="M902" s="158">
        <v>45</v>
      </c>
      <c r="N902" s="158">
        <v>48</v>
      </c>
      <c r="O902" s="158">
        <v>43</v>
      </c>
      <c r="P902" s="158">
        <v>40</v>
      </c>
      <c r="Q902" s="158">
        <v>42</v>
      </c>
      <c r="R902" s="130">
        <v>2017</v>
      </c>
      <c r="S902" s="265" t="s">
        <v>1199</v>
      </c>
      <c r="T902" s="154"/>
      <c r="U902" s="244"/>
    </row>
    <row r="903" spans="1:21" x14ac:dyDescent="0.2">
      <c r="A903" s="44"/>
      <c r="B903" s="1"/>
      <c r="C903" s="177"/>
      <c r="D903" s="152">
        <v>2018</v>
      </c>
      <c r="E903" s="153"/>
      <c r="F903" s="158">
        <v>53</v>
      </c>
      <c r="G903" s="158">
        <v>53</v>
      </c>
      <c r="H903" s="158">
        <v>49</v>
      </c>
      <c r="I903" s="158">
        <v>50</v>
      </c>
      <c r="J903" s="158">
        <v>54</v>
      </c>
      <c r="K903" s="158">
        <v>40</v>
      </c>
      <c r="L903" s="158">
        <v>43</v>
      </c>
      <c r="M903" s="158">
        <v>45</v>
      </c>
      <c r="N903" s="158">
        <v>43</v>
      </c>
      <c r="O903" s="158">
        <v>49</v>
      </c>
      <c r="P903" s="158">
        <v>44</v>
      </c>
      <c r="Q903" s="158"/>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337</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469</v>
      </c>
      <c r="T906" s="154"/>
      <c r="U906" s="244" t="s">
        <v>635</v>
      </c>
    </row>
    <row r="907" spans="1:21" x14ac:dyDescent="0.2">
      <c r="A907" s="40"/>
      <c r="B907" s="1"/>
      <c r="C907" s="177"/>
      <c r="D907" s="152">
        <v>2018</v>
      </c>
      <c r="E907" s="153"/>
      <c r="F907" s="153">
        <v>2226</v>
      </c>
      <c r="G907" s="153">
        <v>2086</v>
      </c>
      <c r="H907" s="153">
        <v>3007</v>
      </c>
      <c r="I907" s="153">
        <v>3680</v>
      </c>
      <c r="J907" s="153">
        <v>3652</v>
      </c>
      <c r="K907" s="153">
        <v>3830</v>
      </c>
      <c r="L907" s="153">
        <v>3995</v>
      </c>
      <c r="M907" s="153">
        <v>4023</v>
      </c>
      <c r="N907" s="153">
        <v>3917</v>
      </c>
      <c r="O907" s="153">
        <v>4192</v>
      </c>
      <c r="P907" s="153">
        <v>3452</v>
      </c>
      <c r="Q907" s="153"/>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s="13" customFormat="1" ht="9.9499999999999993" customHeight="1" x14ac:dyDescent="0.2">
      <c r="A909" s="44" t="s">
        <v>1611</v>
      </c>
      <c r="B909" s="324"/>
      <c r="C909" s="325"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37">
        <v>2017</v>
      </c>
      <c r="S909" s="265" t="s">
        <v>469</v>
      </c>
      <c r="T909" s="154"/>
      <c r="U909" s="121" t="s">
        <v>1612</v>
      </c>
    </row>
    <row r="910" spans="1:21" s="13" customFormat="1" ht="9.9499999999999993" customHeight="1" x14ac:dyDescent="0.2">
      <c r="A910" s="40"/>
      <c r="B910" s="324"/>
      <c r="C910" s="325"/>
      <c r="D910" s="152">
        <v>2018</v>
      </c>
      <c r="E910" s="153"/>
      <c r="F910" s="43">
        <v>257</v>
      </c>
      <c r="G910" s="43">
        <v>273</v>
      </c>
      <c r="H910" s="43">
        <v>358</v>
      </c>
      <c r="I910" s="43">
        <v>469</v>
      </c>
      <c r="J910" s="43">
        <v>481</v>
      </c>
      <c r="K910" s="43">
        <v>497</v>
      </c>
      <c r="L910" s="43">
        <v>467</v>
      </c>
      <c r="M910" s="43">
        <v>456</v>
      </c>
      <c r="N910" s="43">
        <v>453</v>
      </c>
      <c r="O910" s="43">
        <v>441</v>
      </c>
      <c r="P910" s="43">
        <v>333</v>
      </c>
      <c r="Q910" s="43"/>
      <c r="R910" s="337">
        <v>2018</v>
      </c>
      <c r="S910" s="265"/>
      <c r="T910" s="154"/>
      <c r="U910" s="244"/>
    </row>
    <row r="911" spans="1:21" s="13" customFormat="1" ht="8.1" customHeight="1" x14ac:dyDescent="0.2">
      <c r="A911" s="40"/>
      <c r="B911" s="324"/>
      <c r="C911" s="325"/>
      <c r="D911" s="152"/>
      <c r="E911" s="153"/>
      <c r="F911" s="43"/>
      <c r="G911" s="43"/>
      <c r="H911" s="43"/>
      <c r="I911" s="43"/>
      <c r="J911" s="43"/>
      <c r="K911" s="43"/>
      <c r="L911" s="43"/>
      <c r="M911" s="43"/>
      <c r="N911" s="43"/>
      <c r="O911" s="43"/>
      <c r="P911" s="43"/>
      <c r="Q911" s="43"/>
      <c r="R911" s="337"/>
      <c r="S911" s="265"/>
      <c r="T911" s="154"/>
      <c r="U911" s="244"/>
    </row>
    <row r="912" spans="1:21" s="13" customFormat="1" ht="11.25" customHeight="1" x14ac:dyDescent="0.2">
      <c r="A912" s="40"/>
      <c r="B912" s="324"/>
      <c r="C912" s="325" t="s">
        <v>827</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37">
        <v>2017</v>
      </c>
      <c r="S912" s="265" t="s">
        <v>1200</v>
      </c>
      <c r="T912" s="154"/>
      <c r="U912" s="244"/>
    </row>
    <row r="913" spans="1:21" s="13" customFormat="1" ht="9.9499999999999993" customHeight="1" x14ac:dyDescent="0.2">
      <c r="A913" s="40"/>
      <c r="B913" s="324"/>
      <c r="C913" s="325"/>
      <c r="D913" s="152">
        <v>2018</v>
      </c>
      <c r="E913" s="153"/>
      <c r="F913" s="43">
        <v>193</v>
      </c>
      <c r="G913" s="43">
        <v>204</v>
      </c>
      <c r="H913" s="43">
        <v>266</v>
      </c>
      <c r="I913" s="43">
        <v>343</v>
      </c>
      <c r="J913" s="43">
        <v>350</v>
      </c>
      <c r="K913" s="43">
        <v>365</v>
      </c>
      <c r="L913" s="43">
        <v>342</v>
      </c>
      <c r="M913" s="43">
        <v>334</v>
      </c>
      <c r="N913" s="43">
        <v>333</v>
      </c>
      <c r="O913" s="43">
        <v>329</v>
      </c>
      <c r="P913" s="43">
        <v>248</v>
      </c>
      <c r="Q913" s="43"/>
      <c r="R913" s="337">
        <v>2018</v>
      </c>
      <c r="S913" s="265"/>
      <c r="T913" s="154"/>
      <c r="U913" s="244"/>
    </row>
    <row r="914" spans="1:21" ht="9" customHeight="1" x14ac:dyDescent="0.2">
      <c r="A914" s="13"/>
      <c r="B914" s="1"/>
      <c r="C914" s="217"/>
      <c r="D914" s="303"/>
      <c r="E914" s="14"/>
      <c r="F914" s="313"/>
      <c r="G914" s="313"/>
      <c r="H914" s="313"/>
      <c r="I914" s="313"/>
      <c r="J914" s="313"/>
      <c r="K914" s="313"/>
      <c r="L914" s="313"/>
      <c r="M914" s="313"/>
      <c r="N914" s="313"/>
      <c r="O914" s="313"/>
      <c r="P914" s="313"/>
      <c r="Q914" s="313"/>
      <c r="R914" s="306"/>
      <c r="S914" s="257"/>
      <c r="T914" s="154"/>
      <c r="U914" s="244"/>
    </row>
    <row r="915" spans="1:21" ht="23.1" customHeight="1" x14ac:dyDescent="0.2">
      <c r="A915" s="400" t="s">
        <v>1631</v>
      </c>
      <c r="B915" s="400"/>
      <c r="C915" s="400"/>
      <c r="D915" s="400"/>
      <c r="E915" s="400"/>
      <c r="F915" s="400"/>
      <c r="G915" s="400"/>
      <c r="H915" s="400"/>
      <c r="I915" s="400"/>
      <c r="J915" s="400"/>
      <c r="K915" s="400"/>
      <c r="L915" s="398" t="s">
        <v>1632</v>
      </c>
      <c r="M915" s="398"/>
      <c r="N915" s="398"/>
      <c r="O915" s="398"/>
      <c r="P915" s="398"/>
      <c r="Q915" s="398"/>
      <c r="R915" s="398"/>
      <c r="S915" s="398"/>
      <c r="T915" s="398"/>
      <c r="U915" s="398"/>
    </row>
    <row r="916" spans="1:21" ht="12.75" x14ac:dyDescent="0.2">
      <c r="A916" s="116" t="s">
        <v>817</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818</v>
      </c>
      <c r="B917" s="28"/>
      <c r="D917" s="79"/>
      <c r="E917" s="1"/>
      <c r="F917" s="1"/>
      <c r="G917" s="1"/>
      <c r="H917" s="1"/>
      <c r="I917" s="1"/>
      <c r="J917" s="1"/>
      <c r="K917" s="1"/>
      <c r="L917" s="1"/>
      <c r="M917" s="1"/>
      <c r="N917" s="1"/>
      <c r="O917" s="1"/>
      <c r="P917" s="1"/>
      <c r="Q917" s="1"/>
      <c r="R917" s="131"/>
      <c r="U917" s="244"/>
    </row>
    <row r="918" spans="1:21" ht="11.25" customHeight="1" x14ac:dyDescent="0.2">
      <c r="A918" s="370" t="s">
        <v>90</v>
      </c>
      <c r="B918" s="140"/>
      <c r="C918" s="376" t="s">
        <v>218</v>
      </c>
      <c r="D918" s="371" t="s">
        <v>250</v>
      </c>
      <c r="E918" s="395" t="s">
        <v>161</v>
      </c>
      <c r="F918" s="370"/>
      <c r="G918" s="370"/>
      <c r="H918" s="370"/>
      <c r="I918" s="370"/>
      <c r="J918" s="370"/>
      <c r="K918" s="370"/>
      <c r="L918" s="378" t="s">
        <v>162</v>
      </c>
      <c r="M918" s="378"/>
      <c r="N918" s="378"/>
      <c r="O918" s="378"/>
      <c r="P918" s="378"/>
      <c r="Q918" s="401"/>
      <c r="R918" s="403" t="s">
        <v>251</v>
      </c>
      <c r="S918" s="403" t="s">
        <v>219</v>
      </c>
      <c r="T918" s="141"/>
      <c r="U918" s="378" t="s">
        <v>1154</v>
      </c>
    </row>
    <row r="919" spans="1:21" x14ac:dyDescent="0.2">
      <c r="A919" s="372"/>
      <c r="B919" s="142"/>
      <c r="C919" s="377"/>
      <c r="D919" s="373"/>
      <c r="E919" s="396"/>
      <c r="F919" s="374"/>
      <c r="G919" s="374"/>
      <c r="H919" s="374"/>
      <c r="I919" s="374"/>
      <c r="J919" s="374"/>
      <c r="K919" s="374"/>
      <c r="L919" s="380"/>
      <c r="M919" s="380"/>
      <c r="N919" s="380"/>
      <c r="O919" s="380"/>
      <c r="P919" s="380"/>
      <c r="Q919" s="402"/>
      <c r="R919" s="404"/>
      <c r="S919" s="404"/>
      <c r="T919" s="143"/>
      <c r="U919" s="379"/>
    </row>
    <row r="920" spans="1:21" x14ac:dyDescent="0.2">
      <c r="A920" s="374"/>
      <c r="B920" s="144"/>
      <c r="C920" s="397"/>
      <c r="D920" s="375"/>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5"/>
      <c r="S920" s="405"/>
      <c r="T920" s="146"/>
      <c r="U920" s="380"/>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6" t="s">
        <v>1054</v>
      </c>
      <c r="B922" s="406"/>
      <c r="C922" s="406"/>
      <c r="D922" s="406"/>
      <c r="E922" s="406"/>
      <c r="F922" s="406"/>
      <c r="G922" s="406"/>
      <c r="H922" s="406"/>
      <c r="I922" s="406"/>
      <c r="J922" s="406"/>
      <c r="K922" s="406"/>
      <c r="L922" s="399" t="s">
        <v>1583</v>
      </c>
      <c r="M922" s="399"/>
      <c r="N922" s="399"/>
      <c r="O922" s="399"/>
      <c r="P922" s="399"/>
      <c r="Q922" s="399"/>
      <c r="R922" s="399"/>
      <c r="S922" s="399"/>
      <c r="T922" s="399"/>
      <c r="U922" s="331"/>
    </row>
    <row r="923" spans="1:21" ht="9.9499999999999993" customHeight="1" x14ac:dyDescent="0.2">
      <c r="A923" s="332"/>
      <c r="B923" s="332"/>
      <c r="C923" s="214"/>
      <c r="D923" s="330"/>
      <c r="E923" s="332"/>
      <c r="F923" s="332"/>
      <c r="G923" s="332"/>
      <c r="H923" s="332"/>
      <c r="I923" s="332"/>
      <c r="J923" s="332"/>
      <c r="K923" s="332"/>
      <c r="L923" s="215"/>
      <c r="M923" s="215"/>
      <c r="N923" s="215"/>
      <c r="O923" s="215"/>
      <c r="P923" s="215"/>
      <c r="Q923" s="215"/>
      <c r="R923" s="329"/>
      <c r="S923" s="272"/>
      <c r="T923" s="216"/>
      <c r="U923" s="244"/>
    </row>
    <row r="924" spans="1:21" s="13" customFormat="1" ht="12.75" customHeight="1" x14ac:dyDescent="0.2">
      <c r="A924" s="44" t="s">
        <v>1317</v>
      </c>
      <c r="B924" s="40"/>
      <c r="C924" s="46" t="s">
        <v>826</v>
      </c>
      <c r="D924" s="152">
        <v>2017</v>
      </c>
      <c r="E924" s="153">
        <v>69171</v>
      </c>
      <c r="F924" s="43">
        <v>562</v>
      </c>
      <c r="G924" s="43">
        <v>2686</v>
      </c>
      <c r="H924" s="43">
        <v>6430</v>
      </c>
      <c r="I924" s="43">
        <v>6860</v>
      </c>
      <c r="J924" s="43">
        <v>5913</v>
      </c>
      <c r="K924" s="43">
        <v>6800</v>
      </c>
      <c r="L924" s="43">
        <v>5691</v>
      </c>
      <c r="M924" s="43">
        <v>7455</v>
      </c>
      <c r="N924" s="43">
        <v>8244</v>
      </c>
      <c r="O924" s="43">
        <v>7959</v>
      </c>
      <c r="P924" s="43">
        <v>6261</v>
      </c>
      <c r="Q924" s="43">
        <v>4310</v>
      </c>
      <c r="R924" s="316">
        <v>2017</v>
      </c>
      <c r="S924" s="265" t="s">
        <v>1199</v>
      </c>
      <c r="T924" s="154"/>
      <c r="U924" s="121" t="s">
        <v>1319</v>
      </c>
    </row>
    <row r="925" spans="1:21" s="13" customFormat="1" ht="9.9499999999999993" customHeight="1" x14ac:dyDescent="0.2">
      <c r="A925" s="40"/>
      <c r="B925" s="40"/>
      <c r="C925" s="46"/>
      <c r="D925" s="152">
        <v>2018</v>
      </c>
      <c r="E925" s="153"/>
      <c r="F925" s="43">
        <v>1405</v>
      </c>
      <c r="G925" s="43">
        <v>2468</v>
      </c>
      <c r="H925" s="43">
        <v>6524</v>
      </c>
      <c r="I925" s="43">
        <v>7433</v>
      </c>
      <c r="J925" s="43">
        <v>7060</v>
      </c>
      <c r="K925" s="43">
        <v>7738</v>
      </c>
      <c r="L925" s="43">
        <v>7436</v>
      </c>
      <c r="M925" s="43">
        <v>6985</v>
      </c>
      <c r="N925" s="43">
        <v>7145</v>
      </c>
      <c r="O925" s="43">
        <v>7459</v>
      </c>
      <c r="P925" s="43">
        <v>5417</v>
      </c>
      <c r="Q925" s="43"/>
      <c r="R925" s="316">
        <v>2018</v>
      </c>
      <c r="S925" s="265"/>
      <c r="T925" s="154"/>
      <c r="U925" s="326"/>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02"/>
      <c r="S926" s="265"/>
      <c r="T926" s="154"/>
      <c r="U926" s="244"/>
    </row>
    <row r="927" spans="1:21" x14ac:dyDescent="0.2">
      <c r="A927" s="40" t="s">
        <v>338</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469</v>
      </c>
      <c r="T927" s="154"/>
      <c r="U927" s="244" t="s">
        <v>784</v>
      </c>
    </row>
    <row r="928" spans="1:21" x14ac:dyDescent="0.2">
      <c r="A928" s="13"/>
      <c r="B928" s="1"/>
      <c r="C928" s="177"/>
      <c r="D928" s="152">
        <v>2018</v>
      </c>
      <c r="E928" s="43"/>
      <c r="F928" s="158">
        <v>47.3</v>
      </c>
      <c r="G928" s="158">
        <v>48.2</v>
      </c>
      <c r="H928" s="158">
        <v>51.7</v>
      </c>
      <c r="I928" s="158">
        <v>48.2</v>
      </c>
      <c r="J928" s="158">
        <v>48.3</v>
      </c>
      <c r="K928" s="158">
        <v>46.7</v>
      </c>
      <c r="L928" s="158">
        <v>53.6</v>
      </c>
      <c r="M928" s="158">
        <v>56.4</v>
      </c>
      <c r="N928" s="158">
        <v>53.9</v>
      </c>
      <c r="O928" s="158">
        <v>56.4</v>
      </c>
      <c r="P928" s="158">
        <v>53.3</v>
      </c>
      <c r="Q928" s="158"/>
      <c r="R928" s="130">
        <v>2018</v>
      </c>
      <c r="S928" s="265"/>
      <c r="T928" s="154"/>
      <c r="U928" s="244"/>
    </row>
    <row r="929" spans="1:21" x14ac:dyDescent="0.2">
      <c r="A929" s="13"/>
      <c r="B929" s="1"/>
      <c r="C929" s="217"/>
      <c r="D929" s="328"/>
      <c r="E929" s="14"/>
      <c r="F929" s="313"/>
      <c r="G929" s="313"/>
      <c r="H929" s="313"/>
      <c r="I929" s="313"/>
      <c r="J929" s="313"/>
      <c r="K929" s="313"/>
      <c r="L929" s="313"/>
      <c r="M929" s="313"/>
      <c r="N929" s="313"/>
      <c r="O929" s="313"/>
      <c r="P929" s="313"/>
      <c r="Q929" s="313"/>
      <c r="R929" s="327"/>
      <c r="S929" s="257"/>
      <c r="T929" s="154"/>
      <c r="U929" s="244"/>
    </row>
    <row r="930" spans="1:21" x14ac:dyDescent="0.2">
      <c r="A930" s="406" t="s">
        <v>77</v>
      </c>
      <c r="B930" s="406"/>
      <c r="C930" s="406"/>
      <c r="D930" s="406"/>
      <c r="E930" s="406"/>
      <c r="F930" s="406"/>
      <c r="G930" s="406"/>
      <c r="H930" s="406"/>
      <c r="I930" s="406"/>
      <c r="J930" s="406"/>
      <c r="K930" s="406"/>
      <c r="L930" s="399" t="s">
        <v>437</v>
      </c>
      <c r="M930" s="399"/>
      <c r="N930" s="399"/>
      <c r="O930" s="399"/>
      <c r="P930" s="399"/>
      <c r="Q930" s="399"/>
      <c r="R930" s="399"/>
      <c r="S930" s="399"/>
      <c r="T930" s="399"/>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907</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908</v>
      </c>
      <c r="B933" s="1"/>
      <c r="C933" s="177"/>
      <c r="D933" s="160"/>
      <c r="E933" s="43"/>
      <c r="F933" s="43"/>
      <c r="G933" s="43"/>
      <c r="H933" s="43"/>
      <c r="I933" s="43"/>
      <c r="J933" s="43"/>
      <c r="K933" s="43"/>
      <c r="L933" s="43"/>
      <c r="M933" s="43"/>
      <c r="N933" s="43"/>
      <c r="O933" s="43"/>
      <c r="P933" s="43"/>
      <c r="Q933" s="43"/>
      <c r="R933" s="254"/>
      <c r="S933" s="271"/>
      <c r="T933" s="210"/>
      <c r="U933" s="244" t="s">
        <v>636</v>
      </c>
    </row>
    <row r="934" spans="1:21" x14ac:dyDescent="0.2">
      <c r="A934" s="103" t="s">
        <v>906</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469</v>
      </c>
      <c r="T934" s="154"/>
      <c r="U934" s="244" t="s">
        <v>785</v>
      </c>
    </row>
    <row r="935" spans="1:21" x14ac:dyDescent="0.2">
      <c r="A935" s="30"/>
      <c r="B935" s="1"/>
      <c r="C935" s="177"/>
      <c r="D935" s="152">
        <v>2018</v>
      </c>
      <c r="E935" s="153"/>
      <c r="F935" s="153">
        <v>452</v>
      </c>
      <c r="G935" s="153">
        <v>427</v>
      </c>
      <c r="H935" s="153">
        <v>395</v>
      </c>
      <c r="I935" s="153">
        <v>381</v>
      </c>
      <c r="J935" s="153">
        <v>449</v>
      </c>
      <c r="K935" s="153">
        <v>385</v>
      </c>
      <c r="L935" s="153">
        <v>352</v>
      </c>
      <c r="M935" s="153">
        <v>330</v>
      </c>
      <c r="N935" s="153">
        <v>383</v>
      </c>
      <c r="O935" s="153">
        <v>386</v>
      </c>
      <c r="P935" s="153">
        <v>392</v>
      </c>
      <c r="Q935" s="153"/>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342</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469</v>
      </c>
      <c r="T937" s="154"/>
      <c r="U937" s="244" t="s">
        <v>786</v>
      </c>
    </row>
    <row r="938" spans="1:21" x14ac:dyDescent="0.2">
      <c r="A938" s="62"/>
      <c r="B938" s="1"/>
      <c r="C938" s="177"/>
      <c r="D938" s="152">
        <v>2018</v>
      </c>
      <c r="E938" s="153"/>
      <c r="F938" s="153">
        <v>926</v>
      </c>
      <c r="G938" s="153">
        <v>872</v>
      </c>
      <c r="H938" s="153">
        <v>933</v>
      </c>
      <c r="I938" s="153">
        <v>849</v>
      </c>
      <c r="J938" s="153">
        <v>894</v>
      </c>
      <c r="K938" s="153">
        <v>856</v>
      </c>
      <c r="L938" s="153">
        <v>810</v>
      </c>
      <c r="M938" s="153">
        <v>765</v>
      </c>
      <c r="N938" s="153">
        <v>838</v>
      </c>
      <c r="O938" s="153">
        <v>842</v>
      </c>
      <c r="P938" s="153">
        <v>863</v>
      </c>
      <c r="Q938" s="153"/>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1117</v>
      </c>
      <c r="B940" s="1"/>
      <c r="C940" s="177"/>
      <c r="D940" s="152"/>
      <c r="E940" s="153"/>
      <c r="F940" s="153"/>
      <c r="G940" s="153"/>
      <c r="H940" s="153"/>
      <c r="I940" s="153"/>
      <c r="J940" s="153"/>
      <c r="K940" s="153"/>
      <c r="L940" s="153"/>
      <c r="M940" s="153"/>
      <c r="N940" s="153"/>
      <c r="O940" s="153"/>
      <c r="P940" s="153"/>
      <c r="Q940" s="153"/>
      <c r="R940" s="130"/>
      <c r="S940" s="265"/>
      <c r="T940" s="154"/>
      <c r="U940" s="244" t="s">
        <v>1152</v>
      </c>
    </row>
    <row r="941" spans="1:21" x14ac:dyDescent="0.2">
      <c r="A941" s="103" t="s">
        <v>344</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469</v>
      </c>
      <c r="T941" s="154"/>
      <c r="U941" s="244" t="s">
        <v>1153</v>
      </c>
    </row>
    <row r="942" spans="1:21" x14ac:dyDescent="0.2">
      <c r="A942" s="30"/>
      <c r="B942" s="1"/>
      <c r="C942" s="177"/>
      <c r="D942" s="152">
        <v>2018</v>
      </c>
      <c r="E942" s="153"/>
      <c r="F942" s="153">
        <v>896</v>
      </c>
      <c r="G942" s="153">
        <v>888</v>
      </c>
      <c r="H942" s="153">
        <v>754</v>
      </c>
      <c r="I942" s="153">
        <v>866</v>
      </c>
      <c r="J942" s="153">
        <v>850</v>
      </c>
      <c r="K942" s="153">
        <v>850</v>
      </c>
      <c r="L942" s="153">
        <v>832</v>
      </c>
      <c r="M942" s="153">
        <v>786</v>
      </c>
      <c r="N942" s="338" t="s">
        <v>1739</v>
      </c>
      <c r="O942" s="153">
        <v>830</v>
      </c>
      <c r="P942" s="153">
        <v>795</v>
      </c>
      <c r="Q942" s="153"/>
      <c r="R942" s="130">
        <v>2018</v>
      </c>
      <c r="S942" s="265"/>
      <c r="T942" s="154"/>
      <c r="U942" s="244"/>
    </row>
    <row r="943" spans="1:21" s="13" customFormat="1" ht="9.9499999999999993" customHeight="1" x14ac:dyDescent="0.2">
      <c r="A943" s="62"/>
      <c r="B943" s="324"/>
      <c r="C943" s="325"/>
      <c r="D943" s="152"/>
      <c r="E943" s="153"/>
      <c r="F943" s="153"/>
      <c r="G943" s="153"/>
      <c r="H943" s="153"/>
      <c r="I943" s="153"/>
      <c r="J943" s="153"/>
      <c r="K943" s="153"/>
      <c r="L943" s="153"/>
      <c r="M943" s="153"/>
      <c r="N943" s="153"/>
      <c r="O943" s="153"/>
      <c r="P943" s="153"/>
      <c r="Q943" s="153"/>
      <c r="R943" s="316"/>
      <c r="S943" s="265"/>
      <c r="T943" s="154"/>
      <c r="U943" s="244"/>
    </row>
    <row r="944" spans="1:21" s="13" customFormat="1" ht="12.75" customHeight="1" x14ac:dyDescent="0.2">
      <c r="A944" s="40" t="s">
        <v>1318</v>
      </c>
      <c r="B944" s="40"/>
      <c r="C944" s="46" t="s">
        <v>26</v>
      </c>
      <c r="D944" s="152">
        <v>2017</v>
      </c>
      <c r="E944" s="153">
        <v>2111</v>
      </c>
      <c r="F944" s="43">
        <v>191</v>
      </c>
      <c r="G944" s="43">
        <v>166</v>
      </c>
      <c r="H944" s="43">
        <v>179</v>
      </c>
      <c r="I944" s="43">
        <v>184</v>
      </c>
      <c r="J944" s="43">
        <v>198</v>
      </c>
      <c r="K944" s="43">
        <v>184</v>
      </c>
      <c r="L944" s="43">
        <v>164</v>
      </c>
      <c r="M944" s="43">
        <v>190</v>
      </c>
      <c r="N944" s="43">
        <v>185</v>
      </c>
      <c r="O944" s="43">
        <v>166</v>
      </c>
      <c r="P944" s="43">
        <v>141</v>
      </c>
      <c r="Q944" s="43">
        <v>163</v>
      </c>
      <c r="R944" s="316">
        <v>2017</v>
      </c>
      <c r="S944" s="265" t="s">
        <v>469</v>
      </c>
      <c r="T944" s="154"/>
      <c r="U944" s="121" t="s">
        <v>1517</v>
      </c>
    </row>
    <row r="945" spans="1:21" s="13" customFormat="1" ht="12.75" customHeight="1" x14ac:dyDescent="0.2">
      <c r="A945" s="40"/>
      <c r="B945" s="40"/>
      <c r="C945" s="46"/>
      <c r="D945" s="152">
        <v>2018</v>
      </c>
      <c r="E945" s="153"/>
      <c r="F945" s="43">
        <v>204</v>
      </c>
      <c r="G945" s="43">
        <v>195</v>
      </c>
      <c r="H945" s="43">
        <v>191</v>
      </c>
      <c r="I945" s="43">
        <v>194</v>
      </c>
      <c r="J945" s="43">
        <v>209</v>
      </c>
      <c r="K945" s="43">
        <v>199</v>
      </c>
      <c r="L945" s="43">
        <v>184</v>
      </c>
      <c r="M945" s="43">
        <v>204</v>
      </c>
      <c r="N945" s="43">
        <v>190</v>
      </c>
      <c r="O945" s="43">
        <v>209</v>
      </c>
      <c r="P945" s="43">
        <v>165</v>
      </c>
      <c r="Q945" s="43"/>
      <c r="R945" s="316">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1518</v>
      </c>
    </row>
    <row r="947" spans="1:21" x14ac:dyDescent="0.2">
      <c r="A947" s="44" t="s">
        <v>343</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469</v>
      </c>
      <c r="T947" s="154"/>
      <c r="U947" s="244" t="s">
        <v>1519</v>
      </c>
    </row>
    <row r="948" spans="1:21" x14ac:dyDescent="0.2">
      <c r="A948" s="13"/>
      <c r="B948" s="1"/>
      <c r="C948" s="177"/>
      <c r="D948" s="152">
        <v>2018</v>
      </c>
      <c r="E948" s="153"/>
      <c r="F948" s="183">
        <v>110</v>
      </c>
      <c r="G948" s="183">
        <v>101</v>
      </c>
      <c r="H948" s="183">
        <v>111</v>
      </c>
      <c r="I948" s="183">
        <v>103</v>
      </c>
      <c r="J948" s="183">
        <v>108</v>
      </c>
      <c r="K948" s="183">
        <v>112</v>
      </c>
      <c r="L948" s="158">
        <v>93.9</v>
      </c>
      <c r="M948" s="183">
        <v>107</v>
      </c>
      <c r="N948" s="183">
        <v>107</v>
      </c>
      <c r="O948" s="158">
        <v>92.1</v>
      </c>
      <c r="P948" s="158">
        <v>90.7</v>
      </c>
      <c r="Q948" s="158"/>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345</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469</v>
      </c>
      <c r="T950" s="154"/>
      <c r="U950" s="244" t="s">
        <v>1522</v>
      </c>
    </row>
    <row r="951" spans="1:21" x14ac:dyDescent="0.2">
      <c r="A951" s="13"/>
      <c r="B951" s="1"/>
      <c r="C951" s="177"/>
      <c r="D951" s="152">
        <v>2018</v>
      </c>
      <c r="E951" s="153"/>
      <c r="F951" s="183">
        <v>115</v>
      </c>
      <c r="G951" s="158">
        <v>99.1</v>
      </c>
      <c r="H951" s="183">
        <v>119</v>
      </c>
      <c r="I951" s="183">
        <v>101</v>
      </c>
      <c r="J951" s="183">
        <v>117</v>
      </c>
      <c r="K951" s="183">
        <v>114</v>
      </c>
      <c r="L951" s="183">
        <v>101</v>
      </c>
      <c r="M951" s="183">
        <v>114</v>
      </c>
      <c r="N951" s="183">
        <v>114</v>
      </c>
      <c r="O951" s="158">
        <v>55.6</v>
      </c>
      <c r="P951" s="158">
        <v>54.3</v>
      </c>
      <c r="Q951" s="158"/>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346</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469</v>
      </c>
      <c r="T953" s="154"/>
      <c r="U953" s="244" t="s">
        <v>787</v>
      </c>
    </row>
    <row r="954" spans="1:21" x14ac:dyDescent="0.2">
      <c r="A954" s="30"/>
      <c r="B954" s="1"/>
      <c r="C954" s="177"/>
      <c r="D954" s="152">
        <v>2018</v>
      </c>
      <c r="E954" s="153"/>
      <c r="F954" s="153">
        <v>325</v>
      </c>
      <c r="G954" s="153">
        <v>363</v>
      </c>
      <c r="H954" s="153">
        <v>366</v>
      </c>
      <c r="I954" s="153">
        <v>315</v>
      </c>
      <c r="J954" s="153">
        <v>317</v>
      </c>
      <c r="K954" s="153">
        <v>293</v>
      </c>
      <c r="L954" s="153">
        <v>320</v>
      </c>
      <c r="M954" s="153">
        <v>274</v>
      </c>
      <c r="N954" s="153">
        <v>307</v>
      </c>
      <c r="O954" s="153">
        <v>324</v>
      </c>
      <c r="P954" s="153">
        <v>282</v>
      </c>
      <c r="Q954" s="153"/>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347</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469</v>
      </c>
      <c r="T956" s="154"/>
      <c r="U956" s="244" t="s">
        <v>788</v>
      </c>
    </row>
    <row r="957" spans="1:21" x14ac:dyDescent="0.2">
      <c r="A957" s="30"/>
      <c r="B957" s="1"/>
      <c r="C957" s="177"/>
      <c r="D957" s="152">
        <v>2018</v>
      </c>
      <c r="E957" s="153"/>
      <c r="F957" s="158">
        <v>35.799999999999997</v>
      </c>
      <c r="G957" s="158">
        <v>30.4</v>
      </c>
      <c r="H957" s="158">
        <v>34.4</v>
      </c>
      <c r="I957" s="158">
        <v>34.200000000000003</v>
      </c>
      <c r="J957" s="158">
        <v>35.1</v>
      </c>
      <c r="K957" s="158">
        <v>35</v>
      </c>
      <c r="L957" s="158">
        <v>30.5</v>
      </c>
      <c r="M957" s="158">
        <v>36.200000000000003</v>
      </c>
      <c r="N957" s="158">
        <v>34</v>
      </c>
      <c r="O957" s="158">
        <v>32.299999999999997</v>
      </c>
      <c r="P957" s="158">
        <v>29.4</v>
      </c>
      <c r="Q957" s="158"/>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458</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469</v>
      </c>
      <c r="T959" s="154"/>
      <c r="U959" s="244" t="s">
        <v>1523</v>
      </c>
    </row>
    <row r="960" spans="1:21" x14ac:dyDescent="0.2">
      <c r="A960" s="137"/>
      <c r="B960" s="1"/>
      <c r="C960" s="177"/>
      <c r="D960" s="152">
        <v>2018</v>
      </c>
      <c r="E960" s="153"/>
      <c r="F960" s="158">
        <v>58.8</v>
      </c>
      <c r="G960" s="158">
        <v>62.8</v>
      </c>
      <c r="H960" s="158">
        <v>66.5</v>
      </c>
      <c r="I960" s="158">
        <v>62.8</v>
      </c>
      <c r="J960" s="158">
        <v>58.3</v>
      </c>
      <c r="K960" s="158">
        <v>65.099999999999994</v>
      </c>
      <c r="L960" s="158">
        <v>71.3</v>
      </c>
      <c r="M960" s="158">
        <v>59.1</v>
      </c>
      <c r="N960" s="158">
        <v>66.5</v>
      </c>
      <c r="O960" s="158">
        <v>71</v>
      </c>
      <c r="P960" s="158">
        <v>66.8</v>
      </c>
      <c r="Q960" s="158"/>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348</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469</v>
      </c>
      <c r="T962" s="154"/>
      <c r="U962" s="244" t="s">
        <v>1524</v>
      </c>
    </row>
    <row r="963" spans="1:21" x14ac:dyDescent="0.2">
      <c r="A963" s="40"/>
      <c r="B963" s="1"/>
      <c r="C963" s="177"/>
      <c r="D963" s="152">
        <v>2018</v>
      </c>
      <c r="E963" s="153"/>
      <c r="F963" s="158">
        <v>11.2</v>
      </c>
      <c r="G963" s="158">
        <v>12.4</v>
      </c>
      <c r="H963" s="158">
        <v>13.2</v>
      </c>
      <c r="I963" s="158">
        <v>11.9</v>
      </c>
      <c r="J963" s="158">
        <v>11.1</v>
      </c>
      <c r="K963" s="158">
        <v>13</v>
      </c>
      <c r="L963" s="158">
        <v>12.9</v>
      </c>
      <c r="M963" s="158">
        <v>12.5</v>
      </c>
      <c r="N963" s="158">
        <v>12.5</v>
      </c>
      <c r="O963" s="158">
        <v>12</v>
      </c>
      <c r="P963" s="158">
        <v>11.6</v>
      </c>
      <c r="Q963" s="158"/>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349</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469</v>
      </c>
      <c r="T965" s="154"/>
      <c r="U965" s="244" t="s">
        <v>1525</v>
      </c>
    </row>
    <row r="966" spans="1:21" x14ac:dyDescent="0.2">
      <c r="A966" s="40"/>
      <c r="B966" s="1"/>
      <c r="C966" s="177"/>
      <c r="D966" s="152">
        <v>2018</v>
      </c>
      <c r="E966" s="153"/>
      <c r="F966" s="158">
        <v>47.6</v>
      </c>
      <c r="G966" s="158">
        <v>50.4</v>
      </c>
      <c r="H966" s="158">
        <v>53.3</v>
      </c>
      <c r="I966" s="158">
        <v>51</v>
      </c>
      <c r="J966" s="158">
        <v>47.2</v>
      </c>
      <c r="K966" s="158">
        <v>52.1</v>
      </c>
      <c r="L966" s="158">
        <v>58.5</v>
      </c>
      <c r="M966" s="158">
        <v>46.7</v>
      </c>
      <c r="N966" s="158">
        <v>54</v>
      </c>
      <c r="O966" s="158">
        <v>59</v>
      </c>
      <c r="P966" s="158">
        <v>55.2</v>
      </c>
      <c r="Q966" s="158"/>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460</v>
      </c>
      <c r="B968" s="1"/>
      <c r="C968" s="177"/>
      <c r="D968" s="160"/>
      <c r="E968" s="153"/>
      <c r="F968" s="158"/>
      <c r="G968" s="158"/>
      <c r="H968" s="158"/>
      <c r="I968" s="158"/>
      <c r="J968" s="158"/>
      <c r="K968" s="158"/>
      <c r="L968" s="158"/>
      <c r="M968" s="158"/>
      <c r="N968" s="158"/>
      <c r="O968" s="158"/>
      <c r="P968" s="158"/>
      <c r="Q968" s="158"/>
      <c r="R968" s="254"/>
      <c r="S968" s="271"/>
      <c r="T968" s="210"/>
      <c r="U968" s="121" t="s">
        <v>1529</v>
      </c>
    </row>
    <row r="969" spans="1:21" x14ac:dyDescent="0.2">
      <c r="A969" s="44" t="s">
        <v>461</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469</v>
      </c>
      <c r="T969" s="154"/>
      <c r="U969" s="121" t="s">
        <v>642</v>
      </c>
    </row>
    <row r="970" spans="1:21" x14ac:dyDescent="0.2">
      <c r="A970" s="13"/>
      <c r="B970" s="1"/>
      <c r="C970" s="177"/>
      <c r="D970" s="152">
        <v>2018</v>
      </c>
      <c r="E970" s="153"/>
      <c r="F970" s="158">
        <v>23.2</v>
      </c>
      <c r="G970" s="158">
        <v>22.3</v>
      </c>
      <c r="H970" s="158">
        <v>23.3</v>
      </c>
      <c r="I970" s="158">
        <v>22.1</v>
      </c>
      <c r="J970" s="158">
        <v>22.4</v>
      </c>
      <c r="K970" s="158">
        <v>21.3</v>
      </c>
      <c r="L970" s="158">
        <v>19.7</v>
      </c>
      <c r="M970" s="158">
        <v>19.7</v>
      </c>
      <c r="N970" s="158" t="s">
        <v>1740</v>
      </c>
      <c r="O970" s="158" t="s">
        <v>1741</v>
      </c>
      <c r="P970" s="158">
        <v>19</v>
      </c>
      <c r="Q970" s="158"/>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1055</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469</v>
      </c>
      <c r="T972" s="154"/>
      <c r="U972" s="244" t="s">
        <v>1185</v>
      </c>
    </row>
    <row r="973" spans="1:21" x14ac:dyDescent="0.2">
      <c r="A973" s="30"/>
      <c r="B973" s="1"/>
      <c r="C973" s="177"/>
      <c r="D973" s="152">
        <v>2018</v>
      </c>
      <c r="E973" s="153"/>
      <c r="F973" s="158">
        <v>13.7</v>
      </c>
      <c r="G973" s="158">
        <v>13.7</v>
      </c>
      <c r="H973" s="158">
        <v>14.9</v>
      </c>
      <c r="I973" s="158">
        <v>14.1</v>
      </c>
      <c r="J973" s="158">
        <v>13.6</v>
      </c>
      <c r="K973" s="158">
        <v>14.9</v>
      </c>
      <c r="L973" s="158">
        <v>14.9</v>
      </c>
      <c r="M973" s="158">
        <v>10.5</v>
      </c>
      <c r="N973" s="158">
        <v>15</v>
      </c>
      <c r="O973" s="158">
        <v>16.100000000000001</v>
      </c>
      <c r="P973" s="158">
        <v>12.1</v>
      </c>
      <c r="Q973" s="158"/>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1056</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1186</v>
      </c>
    </row>
    <row r="977" spans="1:21" x14ac:dyDescent="0.2">
      <c r="A977" s="30"/>
      <c r="B977" s="1"/>
      <c r="C977" s="177"/>
      <c r="D977" s="152">
        <v>2018</v>
      </c>
      <c r="E977" s="153"/>
      <c r="F977" s="153">
        <v>619</v>
      </c>
      <c r="G977" s="153">
        <v>761</v>
      </c>
      <c r="H977" s="153">
        <v>679</v>
      </c>
      <c r="I977" s="153">
        <v>757</v>
      </c>
      <c r="J977" s="153">
        <v>1598</v>
      </c>
      <c r="K977" s="153">
        <v>1556</v>
      </c>
      <c r="L977" s="153">
        <v>785</v>
      </c>
      <c r="M977" s="153">
        <v>577</v>
      </c>
      <c r="N977" s="153">
        <v>743</v>
      </c>
      <c r="O977" s="153">
        <v>740</v>
      </c>
      <c r="P977" s="153">
        <v>876</v>
      </c>
      <c r="Q977" s="153"/>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1530</v>
      </c>
    </row>
    <row r="980" spans="1:21" x14ac:dyDescent="0.2">
      <c r="A980" s="44" t="s">
        <v>351</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789</v>
      </c>
    </row>
    <row r="981" spans="1:21" x14ac:dyDescent="0.2">
      <c r="A981" s="30"/>
      <c r="B981" s="1"/>
      <c r="C981" s="177"/>
      <c r="D981" s="152">
        <v>2018</v>
      </c>
      <c r="E981" s="153"/>
      <c r="F981" s="153">
        <v>18352</v>
      </c>
      <c r="G981" s="153">
        <v>21114</v>
      </c>
      <c r="H981" s="153">
        <v>24003</v>
      </c>
      <c r="I981" s="153">
        <v>23171</v>
      </c>
      <c r="J981" s="153">
        <v>23516</v>
      </c>
      <c r="K981" s="153">
        <v>25252</v>
      </c>
      <c r="L981" s="153">
        <v>25572</v>
      </c>
      <c r="M981" s="153">
        <v>24543</v>
      </c>
      <c r="N981" s="153">
        <v>24907</v>
      </c>
      <c r="O981" s="153" t="s">
        <v>1744</v>
      </c>
      <c r="P981" s="153">
        <v>23890</v>
      </c>
      <c r="Q981" s="153"/>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459</v>
      </c>
      <c r="B983" s="1"/>
      <c r="C983" s="177" t="s">
        <v>29</v>
      </c>
      <c r="D983" s="152">
        <v>2017</v>
      </c>
      <c r="E983" s="153">
        <v>1494</v>
      </c>
      <c r="F983" s="158">
        <v>77</v>
      </c>
      <c r="G983" s="183">
        <v>140</v>
      </c>
      <c r="H983" s="183">
        <v>104</v>
      </c>
      <c r="I983" s="158">
        <v>90</v>
      </c>
      <c r="J983" s="158">
        <v>80</v>
      </c>
      <c r="K983" s="158">
        <v>77</v>
      </c>
      <c r="L983" s="183">
        <v>182</v>
      </c>
      <c r="M983" s="183">
        <v>116</v>
      </c>
      <c r="N983" s="183">
        <v>199</v>
      </c>
      <c r="O983" s="183">
        <v>203</v>
      </c>
      <c r="P983" s="183">
        <v>147</v>
      </c>
      <c r="Q983" s="158">
        <v>79</v>
      </c>
      <c r="R983" s="130">
        <v>2017</v>
      </c>
      <c r="S983" s="265" t="s">
        <v>29</v>
      </c>
      <c r="T983" s="154"/>
      <c r="U983" s="244" t="s">
        <v>644</v>
      </c>
    </row>
    <row r="984" spans="1:21" x14ac:dyDescent="0.2">
      <c r="A984" s="40"/>
      <c r="B984" s="1"/>
      <c r="C984" s="177"/>
      <c r="D984" s="152">
        <v>2018</v>
      </c>
      <c r="E984" s="153"/>
      <c r="F984" s="158">
        <v>51</v>
      </c>
      <c r="G984" s="158">
        <v>90</v>
      </c>
      <c r="H984" s="183">
        <v>123</v>
      </c>
      <c r="I984" s="183">
        <v>132</v>
      </c>
      <c r="J984" s="183">
        <v>116</v>
      </c>
      <c r="K984" s="183">
        <v>108</v>
      </c>
      <c r="L984" s="183">
        <v>143</v>
      </c>
      <c r="M984" s="183">
        <v>103</v>
      </c>
      <c r="N984" s="158">
        <v>78</v>
      </c>
      <c r="O984" s="158">
        <v>89</v>
      </c>
      <c r="P984" s="158">
        <v>91</v>
      </c>
      <c r="Q984" s="183"/>
      <c r="R984" s="130">
        <v>2018</v>
      </c>
      <c r="S984" s="265"/>
      <c r="T984" s="154"/>
      <c r="U984" s="244"/>
    </row>
    <row r="985" spans="1:21" x14ac:dyDescent="0.2">
      <c r="A985" s="40"/>
      <c r="B985" s="1"/>
      <c r="C985" s="217"/>
      <c r="D985" s="303"/>
      <c r="E985" s="187"/>
      <c r="F985" s="187"/>
      <c r="G985" s="187"/>
      <c r="H985" s="187"/>
      <c r="I985" s="187"/>
      <c r="J985" s="187"/>
      <c r="K985" s="187"/>
      <c r="L985" s="187"/>
      <c r="M985" s="187"/>
      <c r="N985" s="187"/>
      <c r="O985" s="314"/>
      <c r="P985" s="187"/>
      <c r="Q985" s="187"/>
      <c r="R985" s="306"/>
      <c r="S985" s="257"/>
      <c r="T985" s="154"/>
      <c r="U985" s="244"/>
    </row>
    <row r="986" spans="1:21" ht="23.1" customHeight="1" x14ac:dyDescent="0.2">
      <c r="A986" s="400" t="s">
        <v>1442</v>
      </c>
      <c r="B986" s="400"/>
      <c r="C986" s="400"/>
      <c r="D986" s="400"/>
      <c r="E986" s="400"/>
      <c r="F986" s="400"/>
      <c r="G986" s="400"/>
      <c r="H986" s="400"/>
      <c r="I986" s="400"/>
      <c r="J986" s="400"/>
      <c r="K986" s="400"/>
      <c r="L986" s="398" t="s">
        <v>1443</v>
      </c>
      <c r="M986" s="398"/>
      <c r="N986" s="398"/>
      <c r="O986" s="398"/>
      <c r="P986" s="398"/>
      <c r="Q986" s="398"/>
      <c r="R986" s="398"/>
      <c r="S986" s="398"/>
      <c r="T986" s="398"/>
      <c r="U986" s="398"/>
    </row>
    <row r="987" spans="1:21" ht="12.75" x14ac:dyDescent="0.2">
      <c r="A987" s="116" t="s">
        <v>817</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818</v>
      </c>
      <c r="B988" s="28"/>
      <c r="D988" s="79"/>
      <c r="E988" s="1"/>
      <c r="F988" s="1"/>
      <c r="G988" s="1"/>
      <c r="H988" s="1"/>
      <c r="I988" s="1"/>
      <c r="J988" s="1"/>
      <c r="K988" s="1"/>
      <c r="L988" s="1"/>
      <c r="M988" s="1"/>
      <c r="N988" s="1"/>
      <c r="O988" s="1"/>
      <c r="P988" s="1"/>
      <c r="Q988" s="1"/>
      <c r="R988" s="131"/>
      <c r="U988" s="244"/>
    </row>
    <row r="989" spans="1:21" ht="11.25" customHeight="1" x14ac:dyDescent="0.2">
      <c r="A989" s="370" t="s">
        <v>90</v>
      </c>
      <c r="B989" s="140"/>
      <c r="C989" s="376" t="s">
        <v>218</v>
      </c>
      <c r="D989" s="371" t="s">
        <v>250</v>
      </c>
      <c r="E989" s="395" t="s">
        <v>161</v>
      </c>
      <c r="F989" s="370"/>
      <c r="G989" s="370"/>
      <c r="H989" s="370"/>
      <c r="I989" s="370"/>
      <c r="J989" s="370"/>
      <c r="K989" s="370"/>
      <c r="L989" s="378" t="s">
        <v>162</v>
      </c>
      <c r="M989" s="378"/>
      <c r="N989" s="378"/>
      <c r="O989" s="378"/>
      <c r="P989" s="378"/>
      <c r="Q989" s="401"/>
      <c r="R989" s="403" t="s">
        <v>251</v>
      </c>
      <c r="S989" s="403" t="s">
        <v>219</v>
      </c>
      <c r="T989" s="141"/>
      <c r="U989" s="378" t="s">
        <v>1154</v>
      </c>
    </row>
    <row r="990" spans="1:21" x14ac:dyDescent="0.2">
      <c r="A990" s="372"/>
      <c r="B990" s="142"/>
      <c r="C990" s="377"/>
      <c r="D990" s="373"/>
      <c r="E990" s="396"/>
      <c r="F990" s="374"/>
      <c r="G990" s="374"/>
      <c r="H990" s="374"/>
      <c r="I990" s="374"/>
      <c r="J990" s="374"/>
      <c r="K990" s="374"/>
      <c r="L990" s="380"/>
      <c r="M990" s="380"/>
      <c r="N990" s="380"/>
      <c r="O990" s="380"/>
      <c r="P990" s="380"/>
      <c r="Q990" s="402"/>
      <c r="R990" s="404"/>
      <c r="S990" s="404"/>
      <c r="T990" s="143"/>
      <c r="U990" s="379"/>
    </row>
    <row r="991" spans="1:21" x14ac:dyDescent="0.2">
      <c r="A991" s="374"/>
      <c r="B991" s="144"/>
      <c r="C991" s="397"/>
      <c r="D991" s="375"/>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5"/>
      <c r="S991" s="405"/>
      <c r="T991" s="146"/>
      <c r="U991" s="380"/>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6" t="s">
        <v>189</v>
      </c>
      <c r="B993" s="406"/>
      <c r="C993" s="406"/>
      <c r="D993" s="406"/>
      <c r="E993" s="406"/>
      <c r="F993" s="406"/>
      <c r="G993" s="406"/>
      <c r="H993" s="406"/>
      <c r="I993" s="406"/>
      <c r="J993" s="406"/>
      <c r="K993" s="406"/>
      <c r="L993" s="241" t="s">
        <v>481</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909</v>
      </c>
      <c r="B996" s="1"/>
      <c r="C996" s="177"/>
      <c r="D996" s="160"/>
      <c r="E996" s="43"/>
      <c r="F996" s="43"/>
      <c r="G996" s="43"/>
      <c r="H996" s="43"/>
      <c r="I996" s="43"/>
      <c r="J996" s="43"/>
      <c r="K996" s="43"/>
      <c r="L996" s="43"/>
      <c r="M996" s="43"/>
      <c r="N996" s="43"/>
      <c r="O996" s="43"/>
      <c r="P996" s="43"/>
      <c r="Q996" s="43"/>
      <c r="R996" s="254"/>
      <c r="S996" s="271"/>
      <c r="T996" s="210"/>
      <c r="U996" s="244" t="s">
        <v>645</v>
      </c>
    </row>
    <row r="997" spans="1:21" x14ac:dyDescent="0.2">
      <c r="A997" s="44" t="s">
        <v>910</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646</v>
      </c>
    </row>
    <row r="998" spans="1:21" x14ac:dyDescent="0.2">
      <c r="A998" s="40"/>
      <c r="B998" s="1"/>
      <c r="C998" s="177"/>
      <c r="D998" s="152">
        <v>2018</v>
      </c>
      <c r="E998" s="153"/>
      <c r="F998" s="153">
        <v>5183</v>
      </c>
      <c r="G998" s="153">
        <v>4809</v>
      </c>
      <c r="H998" s="153">
        <v>6214</v>
      </c>
      <c r="I998" s="153">
        <v>5076</v>
      </c>
      <c r="J998" s="153">
        <v>4855</v>
      </c>
      <c r="K998" s="153">
        <v>5937</v>
      </c>
      <c r="L998" s="153">
        <v>4381</v>
      </c>
      <c r="M998" s="153">
        <v>5979</v>
      </c>
      <c r="N998" s="153">
        <v>5306</v>
      </c>
      <c r="O998" s="153">
        <v>5022</v>
      </c>
      <c r="P998" s="153">
        <v>4991</v>
      </c>
      <c r="Q998" s="153"/>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352</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790</v>
      </c>
    </row>
    <row r="1001" spans="1:21" x14ac:dyDescent="0.2">
      <c r="A1001" s="40"/>
      <c r="B1001" s="1"/>
      <c r="C1001" s="177"/>
      <c r="D1001" s="152">
        <v>2018</v>
      </c>
      <c r="E1001" s="153"/>
      <c r="F1001" s="153">
        <v>7117</v>
      </c>
      <c r="G1001" s="153">
        <v>6429</v>
      </c>
      <c r="H1001" s="153">
        <v>7136</v>
      </c>
      <c r="I1001" s="153">
        <v>6707</v>
      </c>
      <c r="J1001" s="153">
        <v>6878</v>
      </c>
      <c r="K1001" s="153">
        <v>6928</v>
      </c>
      <c r="L1001" s="153">
        <v>6922</v>
      </c>
      <c r="M1001" s="153">
        <v>6785</v>
      </c>
      <c r="N1001" s="153">
        <v>6736</v>
      </c>
      <c r="O1001" s="202">
        <v>7180</v>
      </c>
      <c r="P1001" s="153">
        <v>6942</v>
      </c>
      <c r="Q1001" s="153"/>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1444</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469</v>
      </c>
      <c r="T1003" s="154"/>
      <c r="U1003" s="244" t="s">
        <v>1445</v>
      </c>
    </row>
    <row r="1004" spans="1:21" x14ac:dyDescent="0.2">
      <c r="A1004" s="13"/>
      <c r="B1004" s="1"/>
      <c r="C1004" s="177"/>
      <c r="D1004" s="152">
        <v>2018</v>
      </c>
      <c r="E1004" s="153"/>
      <c r="F1004" s="158">
        <v>38.799999999999997</v>
      </c>
      <c r="G1004" s="157">
        <v>36.299999999999997</v>
      </c>
      <c r="H1004" s="157">
        <v>40.200000000000003</v>
      </c>
      <c r="I1004" s="158">
        <v>39</v>
      </c>
      <c r="J1004" s="157">
        <v>42.1</v>
      </c>
      <c r="K1004" s="157">
        <v>40.6</v>
      </c>
      <c r="L1004" s="157">
        <v>46.7</v>
      </c>
      <c r="M1004" s="157">
        <v>48.1</v>
      </c>
      <c r="N1004" s="157">
        <v>48.5</v>
      </c>
      <c r="O1004" s="157">
        <v>46.9</v>
      </c>
      <c r="P1004" s="157">
        <v>44.8</v>
      </c>
      <c r="Q1004" s="157"/>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353</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1531</v>
      </c>
    </row>
    <row r="1007" spans="1:21" x14ac:dyDescent="0.2">
      <c r="A1007" s="44" t="s">
        <v>1234</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469</v>
      </c>
      <c r="T1007" s="154"/>
      <c r="U1007" s="121" t="s">
        <v>1000</v>
      </c>
    </row>
    <row r="1008" spans="1:21" x14ac:dyDescent="0.2">
      <c r="A1008" s="40"/>
      <c r="B1008" s="1"/>
      <c r="C1008" s="177"/>
      <c r="D1008" s="152">
        <v>2018</v>
      </c>
      <c r="E1008" s="153"/>
      <c r="F1008" s="157">
        <v>37.6</v>
      </c>
      <c r="G1008" s="158">
        <v>34.9</v>
      </c>
      <c r="H1008" s="158">
        <v>38.299999999999997</v>
      </c>
      <c r="I1008" s="157">
        <v>37.1</v>
      </c>
      <c r="J1008" s="157">
        <v>40.200000000000003</v>
      </c>
      <c r="K1008" s="157">
        <v>39.4</v>
      </c>
      <c r="L1008" s="157">
        <v>45.2</v>
      </c>
      <c r="M1008" s="157">
        <v>46.8</v>
      </c>
      <c r="N1008" s="157">
        <v>46.9</v>
      </c>
      <c r="O1008" s="157">
        <v>45.3</v>
      </c>
      <c r="P1008" s="158">
        <v>43.5</v>
      </c>
      <c r="Q1008" s="157"/>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355</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647</v>
      </c>
    </row>
    <row r="1011" spans="1:21" x14ac:dyDescent="0.2">
      <c r="A1011" s="40"/>
      <c r="B1011" s="1"/>
      <c r="C1011" s="177"/>
      <c r="D1011" s="152">
        <v>2018</v>
      </c>
      <c r="E1011" s="153"/>
      <c r="F1011" s="153">
        <v>101</v>
      </c>
      <c r="G1011" s="153">
        <v>111</v>
      </c>
      <c r="H1011" s="153">
        <v>107</v>
      </c>
      <c r="I1011" s="157">
        <v>70.099999999999994</v>
      </c>
      <c r="J1011" s="153">
        <v>124</v>
      </c>
      <c r="K1011" s="153">
        <v>63.6</v>
      </c>
      <c r="L1011" s="153">
        <v>147</v>
      </c>
      <c r="M1011" s="157">
        <v>145</v>
      </c>
      <c r="N1011" s="158">
        <v>49</v>
      </c>
      <c r="O1011" s="153">
        <v>133</v>
      </c>
      <c r="P1011" s="153">
        <v>107</v>
      </c>
      <c r="Q1011" s="153"/>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356</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648</v>
      </c>
    </row>
    <row r="1014" spans="1:21" x14ac:dyDescent="0.2">
      <c r="A1014" s="40"/>
      <c r="B1014" s="1"/>
      <c r="C1014" s="177"/>
      <c r="D1014" s="152">
        <v>2018</v>
      </c>
      <c r="E1014" s="153"/>
      <c r="F1014" s="153">
        <v>316</v>
      </c>
      <c r="G1014" s="153">
        <v>320</v>
      </c>
      <c r="H1014" s="153">
        <v>342</v>
      </c>
      <c r="I1014" s="153">
        <v>347</v>
      </c>
      <c r="J1014" s="153">
        <v>300</v>
      </c>
      <c r="K1014" s="153">
        <v>368</v>
      </c>
      <c r="L1014" s="157">
        <v>290</v>
      </c>
      <c r="M1014" s="153">
        <v>264</v>
      </c>
      <c r="N1014" s="153">
        <v>312</v>
      </c>
      <c r="O1014" s="153">
        <v>271</v>
      </c>
      <c r="P1014" s="153">
        <v>288</v>
      </c>
      <c r="Q1014" s="153"/>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06"/>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1532</v>
      </c>
    </row>
    <row r="1017" spans="1:21" x14ac:dyDescent="0.2">
      <c r="A1017" s="44" t="s">
        <v>462</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c r="F1018" s="153">
        <v>2374</v>
      </c>
      <c r="G1018" s="153">
        <v>2079</v>
      </c>
      <c r="H1018" s="153">
        <v>2069</v>
      </c>
      <c r="I1018" s="153">
        <v>2320</v>
      </c>
      <c r="J1018" s="153">
        <v>2039</v>
      </c>
      <c r="K1018" s="153">
        <v>2208</v>
      </c>
      <c r="L1018" s="153">
        <v>2221</v>
      </c>
      <c r="M1018" s="153">
        <v>2075</v>
      </c>
      <c r="N1018" s="153">
        <v>2093</v>
      </c>
      <c r="O1018" s="153">
        <v>2216</v>
      </c>
      <c r="P1018" s="153">
        <v>1773</v>
      </c>
      <c r="Q1018" s="153"/>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357</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1534</v>
      </c>
    </row>
    <row r="1021" spans="1:21" x14ac:dyDescent="0.2">
      <c r="A1021" s="49"/>
      <c r="B1021" s="1"/>
      <c r="C1021" s="177"/>
      <c r="D1021" s="152">
        <v>2018</v>
      </c>
      <c r="E1021" s="153"/>
      <c r="F1021" s="157">
        <v>25.9</v>
      </c>
      <c r="G1021" s="157">
        <v>22.7</v>
      </c>
      <c r="H1021" s="157">
        <v>28.9</v>
      </c>
      <c r="I1021" s="157">
        <v>26.1</v>
      </c>
      <c r="J1021" s="158">
        <v>23.6</v>
      </c>
      <c r="K1021" s="157">
        <v>27.5</v>
      </c>
      <c r="L1021" s="157">
        <v>26.5</v>
      </c>
      <c r="M1021" s="157">
        <v>28.5</v>
      </c>
      <c r="N1021" s="158">
        <v>27.4</v>
      </c>
      <c r="O1021" s="157">
        <v>26.8</v>
      </c>
      <c r="P1021" s="157">
        <v>25.8</v>
      </c>
      <c r="Q1021" s="157"/>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649</v>
      </c>
    </row>
    <row r="1024" spans="1:21" x14ac:dyDescent="0.2">
      <c r="A1024" s="30" t="s">
        <v>341</v>
      </c>
      <c r="B1024" s="1"/>
      <c r="C1024" s="177"/>
      <c r="D1024" s="160"/>
      <c r="E1024" s="153"/>
      <c r="F1024" s="43"/>
      <c r="G1024" s="43"/>
      <c r="H1024" s="43"/>
      <c r="I1024" s="43"/>
      <c r="J1024" s="43"/>
      <c r="K1024" s="43"/>
      <c r="L1024" s="43"/>
      <c r="M1024" s="43"/>
      <c r="N1024" s="43"/>
      <c r="O1024" s="43"/>
      <c r="P1024" s="43"/>
      <c r="Q1024" s="43"/>
      <c r="R1024" s="254"/>
      <c r="S1024" s="271"/>
      <c r="T1024" s="210"/>
      <c r="U1024" s="244" t="s">
        <v>650</v>
      </c>
    </row>
    <row r="1025" spans="1:21" x14ac:dyDescent="0.2">
      <c r="A1025" s="30" t="s">
        <v>339</v>
      </c>
      <c r="B1025" s="1"/>
      <c r="C1025" s="177"/>
      <c r="D1025" s="160"/>
      <c r="E1025" s="153"/>
      <c r="F1025" s="43"/>
      <c r="G1025" s="43"/>
      <c r="H1025" s="43"/>
      <c r="I1025" s="43"/>
      <c r="J1025" s="43"/>
      <c r="K1025" s="43"/>
      <c r="L1025" s="43"/>
      <c r="M1025" s="43"/>
      <c r="N1025" s="43"/>
      <c r="O1025" s="43"/>
      <c r="P1025" s="43"/>
      <c r="Q1025" s="43"/>
      <c r="R1025" s="254"/>
      <c r="S1025" s="271"/>
      <c r="T1025" s="210"/>
      <c r="U1025" s="244" t="s">
        <v>651</v>
      </c>
    </row>
    <row r="1026" spans="1:21" x14ac:dyDescent="0.2">
      <c r="A1026" s="44" t="s">
        <v>358</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652</v>
      </c>
    </row>
    <row r="1027" spans="1:21" x14ac:dyDescent="0.2">
      <c r="A1027" s="54"/>
      <c r="B1027" s="1"/>
      <c r="C1027" s="177"/>
      <c r="D1027" s="152">
        <v>2018</v>
      </c>
      <c r="E1027" s="153"/>
      <c r="F1027" s="153">
        <v>312</v>
      </c>
      <c r="G1027" s="153">
        <v>288</v>
      </c>
      <c r="H1027" s="153">
        <v>367</v>
      </c>
      <c r="I1027" s="153">
        <v>335</v>
      </c>
      <c r="J1027" s="153">
        <v>286</v>
      </c>
      <c r="K1027" s="153">
        <v>337</v>
      </c>
      <c r="L1027" s="153">
        <v>310</v>
      </c>
      <c r="M1027" s="153">
        <v>200</v>
      </c>
      <c r="N1027" s="153">
        <v>252</v>
      </c>
      <c r="O1027" s="153">
        <v>206</v>
      </c>
      <c r="P1027" s="153">
        <v>223</v>
      </c>
      <c r="Q1027" s="153"/>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6" t="s">
        <v>839</v>
      </c>
      <c r="B1029" s="406"/>
      <c r="C1029" s="406"/>
      <c r="D1029" s="406"/>
      <c r="E1029" s="406"/>
      <c r="F1029" s="406"/>
      <c r="G1029" s="406"/>
      <c r="H1029" s="406"/>
      <c r="I1029" s="406"/>
      <c r="J1029" s="406"/>
      <c r="K1029" s="406"/>
      <c r="L1029" s="399" t="s">
        <v>1584</v>
      </c>
      <c r="M1029" s="399"/>
      <c r="N1029" s="399"/>
      <c r="O1029" s="399"/>
      <c r="P1029" s="399"/>
      <c r="Q1029" s="399"/>
      <c r="R1029" s="399"/>
      <c r="S1029" s="399"/>
      <c r="T1029" s="399"/>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359</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474</v>
      </c>
      <c r="T1031" s="154"/>
      <c r="U1031" s="121" t="s">
        <v>653</v>
      </c>
    </row>
    <row r="1032" spans="1:21" x14ac:dyDescent="0.2">
      <c r="A1032" s="30"/>
      <c r="B1032" s="1"/>
      <c r="C1032" s="177"/>
      <c r="D1032" s="152">
        <v>2018</v>
      </c>
      <c r="E1032" s="153"/>
      <c r="F1032" s="158">
        <v>21.5</v>
      </c>
      <c r="G1032" s="157">
        <v>23.7</v>
      </c>
      <c r="H1032" s="157">
        <v>24.9</v>
      </c>
      <c r="I1032" s="157">
        <v>28.6</v>
      </c>
      <c r="J1032" s="157">
        <v>31.4</v>
      </c>
      <c r="K1032" s="157">
        <v>34.299999999999997</v>
      </c>
      <c r="L1032" s="157">
        <v>36.1</v>
      </c>
      <c r="M1032" s="157">
        <v>35.700000000000003</v>
      </c>
      <c r="N1032" s="157">
        <v>35.4</v>
      </c>
      <c r="O1032" s="157">
        <v>41.8</v>
      </c>
      <c r="P1032" s="157">
        <v>36.5</v>
      </c>
      <c r="Q1032" s="153"/>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360</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474</v>
      </c>
      <c r="T1034" s="154"/>
      <c r="U1034" s="121" t="s">
        <v>654</v>
      </c>
    </row>
    <row r="1035" spans="1:21" x14ac:dyDescent="0.2">
      <c r="A1035" s="30"/>
      <c r="B1035" s="1"/>
      <c r="C1035" s="177"/>
      <c r="D1035" s="152">
        <v>2018</v>
      </c>
      <c r="E1035" s="153"/>
      <c r="F1035" s="158">
        <v>6</v>
      </c>
      <c r="G1035" s="157">
        <v>6.2</v>
      </c>
      <c r="H1035" s="157">
        <v>6.7</v>
      </c>
      <c r="I1035" s="157">
        <v>6.8</v>
      </c>
      <c r="J1035" s="158">
        <v>7</v>
      </c>
      <c r="K1035" s="157">
        <v>7.4</v>
      </c>
      <c r="L1035" s="157">
        <v>7.7</v>
      </c>
      <c r="M1035" s="157">
        <v>8.3000000000000007</v>
      </c>
      <c r="N1035" s="157">
        <v>8.6</v>
      </c>
      <c r="O1035" s="157">
        <v>9.9</v>
      </c>
      <c r="P1035" s="158">
        <v>9</v>
      </c>
      <c r="Q1035" s="157"/>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791</v>
      </c>
    </row>
    <row r="1038" spans="1:21" ht="12.75" x14ac:dyDescent="0.2">
      <c r="A1038" s="30" t="s">
        <v>1446</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1447</v>
      </c>
    </row>
    <row r="1039" spans="1:21" x14ac:dyDescent="0.2">
      <c r="A1039" s="30"/>
      <c r="B1039" s="1"/>
      <c r="C1039" s="177"/>
      <c r="D1039" s="152">
        <v>2018</v>
      </c>
      <c r="E1039" s="153"/>
      <c r="F1039" s="153">
        <v>10280</v>
      </c>
      <c r="G1039" s="153">
        <v>11214</v>
      </c>
      <c r="H1039" s="153">
        <v>11273</v>
      </c>
      <c r="I1039" s="153">
        <v>11154</v>
      </c>
      <c r="J1039" s="153">
        <v>10088</v>
      </c>
      <c r="K1039" s="153">
        <v>11699</v>
      </c>
      <c r="L1039" s="153">
        <v>10289</v>
      </c>
      <c r="M1039" s="153">
        <v>11802</v>
      </c>
      <c r="N1039" s="153">
        <v>11739</v>
      </c>
      <c r="O1039" s="153">
        <v>12728</v>
      </c>
      <c r="P1039" s="153">
        <v>10633</v>
      </c>
      <c r="Q1039" s="153"/>
      <c r="R1039" s="130">
        <v>2018</v>
      </c>
      <c r="S1039" s="265"/>
      <c r="T1039" s="154"/>
      <c r="U1039" s="244"/>
    </row>
    <row r="1040" spans="1:21" x14ac:dyDescent="0.2">
      <c r="A1040" s="30" t="s">
        <v>918</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656</v>
      </c>
    </row>
    <row r="1041" spans="1:21" x14ac:dyDescent="0.2">
      <c r="A1041" s="30" t="s">
        <v>1122</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1123</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657</v>
      </c>
    </row>
    <row r="1043" spans="1:21" ht="12.75" x14ac:dyDescent="0.2">
      <c r="A1043" s="30" t="s">
        <v>1448</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1449</v>
      </c>
    </row>
    <row r="1044" spans="1:21" x14ac:dyDescent="0.2">
      <c r="A1044" s="30"/>
      <c r="B1044" s="1"/>
      <c r="C1044" s="177"/>
      <c r="D1044" s="152">
        <v>2018</v>
      </c>
      <c r="E1044" s="153"/>
      <c r="F1044" s="153">
        <v>9977</v>
      </c>
      <c r="G1044" s="153">
        <v>10699</v>
      </c>
      <c r="H1044" s="153">
        <v>11496</v>
      </c>
      <c r="I1044" s="153">
        <v>11139</v>
      </c>
      <c r="J1044" s="153">
        <v>11175</v>
      </c>
      <c r="K1044" s="153">
        <v>11090</v>
      </c>
      <c r="L1044" s="153">
        <v>11451</v>
      </c>
      <c r="M1044" s="153">
        <v>11793</v>
      </c>
      <c r="N1044" s="153">
        <v>10829</v>
      </c>
      <c r="O1044" s="153">
        <v>11234</v>
      </c>
      <c r="P1044" s="153">
        <v>11296</v>
      </c>
      <c r="Q1044" s="153"/>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658</v>
      </c>
    </row>
    <row r="1047" spans="1:21" x14ac:dyDescent="0.2">
      <c r="A1047" s="44" t="s">
        <v>361</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792</v>
      </c>
    </row>
    <row r="1048" spans="1:21" x14ac:dyDescent="0.2">
      <c r="A1048" s="30"/>
      <c r="B1048" s="1"/>
      <c r="C1048" s="177"/>
      <c r="D1048" s="152">
        <v>2018</v>
      </c>
      <c r="E1048" s="153"/>
      <c r="F1048" s="153">
        <v>3022</v>
      </c>
      <c r="G1048" s="153">
        <v>3174</v>
      </c>
      <c r="H1048" s="153">
        <v>3350</v>
      </c>
      <c r="I1048" s="153">
        <v>3567</v>
      </c>
      <c r="J1048" s="153">
        <v>3482</v>
      </c>
      <c r="K1048" s="153">
        <v>3733</v>
      </c>
      <c r="L1048" s="153">
        <v>3918</v>
      </c>
      <c r="M1048" s="153">
        <v>4054</v>
      </c>
      <c r="N1048" s="153">
        <v>3641</v>
      </c>
      <c r="O1048" s="153">
        <v>3914</v>
      </c>
      <c r="P1048" s="153">
        <v>3199</v>
      </c>
      <c r="Q1048" s="153"/>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362</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660</v>
      </c>
    </row>
    <row r="1051" spans="1:21" x14ac:dyDescent="0.2">
      <c r="A1051" s="44" t="s">
        <v>363</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793</v>
      </c>
    </row>
    <row r="1052" spans="1:21" x14ac:dyDescent="0.2">
      <c r="A1052" s="30"/>
      <c r="B1052" s="1"/>
      <c r="C1052" s="177"/>
      <c r="D1052" s="152">
        <v>2018</v>
      </c>
      <c r="E1052" s="153"/>
      <c r="F1052" s="153">
        <v>2086</v>
      </c>
      <c r="G1052" s="153">
        <v>1940</v>
      </c>
      <c r="H1052" s="153">
        <v>2343</v>
      </c>
      <c r="I1052" s="153">
        <v>2211</v>
      </c>
      <c r="J1052" s="153">
        <v>2152</v>
      </c>
      <c r="K1052" s="153">
        <v>2218</v>
      </c>
      <c r="L1052" s="153">
        <v>2346</v>
      </c>
      <c r="M1052" s="153">
        <v>2302</v>
      </c>
      <c r="N1052" s="153">
        <v>1987</v>
      </c>
      <c r="O1052" s="153">
        <v>2124</v>
      </c>
      <c r="P1052" s="153">
        <v>2155</v>
      </c>
      <c r="Q1052" s="153"/>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1450</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1451</v>
      </c>
    </row>
    <row r="1055" spans="1:21" x14ac:dyDescent="0.2">
      <c r="A1055" s="30"/>
      <c r="B1055" s="1"/>
      <c r="C1055" s="177"/>
      <c r="D1055" s="152">
        <v>2018</v>
      </c>
      <c r="E1055" s="153"/>
      <c r="F1055" s="153">
        <v>5283</v>
      </c>
      <c r="G1055" s="153">
        <v>4966</v>
      </c>
      <c r="H1055" s="153">
        <v>6109</v>
      </c>
      <c r="I1055" s="153">
        <v>5575</v>
      </c>
      <c r="J1055" s="153">
        <v>6141</v>
      </c>
      <c r="K1055" s="153">
        <v>5851</v>
      </c>
      <c r="L1055" s="153">
        <v>5382</v>
      </c>
      <c r="M1055" s="153">
        <v>4676</v>
      </c>
      <c r="N1055" s="153">
        <v>5381</v>
      </c>
      <c r="O1055" s="153">
        <v>5796</v>
      </c>
      <c r="P1055" s="153">
        <v>5524</v>
      </c>
      <c r="Q1055" s="153"/>
      <c r="R1055" s="130">
        <v>2018</v>
      </c>
      <c r="S1055" s="265"/>
      <c r="T1055" s="154"/>
      <c r="U1055" s="244"/>
    </row>
    <row r="1056" spans="1:21" x14ac:dyDescent="0.2">
      <c r="A1056" s="30"/>
      <c r="B1056" s="1"/>
      <c r="C1056" s="217"/>
      <c r="D1056" s="303"/>
      <c r="E1056" s="187"/>
      <c r="F1056" s="187"/>
      <c r="G1056" s="187"/>
      <c r="H1056" s="187"/>
      <c r="I1056" s="187"/>
      <c r="J1056" s="187"/>
      <c r="K1056" s="187"/>
      <c r="L1056" s="187"/>
      <c r="M1056" s="187"/>
      <c r="N1056" s="187"/>
      <c r="O1056" s="187"/>
      <c r="P1056" s="187"/>
      <c r="Q1056" s="187"/>
      <c r="R1056" s="306"/>
      <c r="S1056" s="257"/>
      <c r="T1056" s="154"/>
      <c r="U1056" s="244"/>
    </row>
    <row r="1057" spans="1:21" ht="33.950000000000003" customHeight="1" x14ac:dyDescent="0.2">
      <c r="A1057" s="400" t="s">
        <v>1452</v>
      </c>
      <c r="B1057" s="400"/>
      <c r="C1057" s="400"/>
      <c r="D1057" s="400"/>
      <c r="E1057" s="400"/>
      <c r="F1057" s="400"/>
      <c r="G1057" s="400"/>
      <c r="H1057" s="400"/>
      <c r="I1057" s="400"/>
      <c r="J1057" s="400"/>
      <c r="K1057" s="400"/>
      <c r="L1057" s="398" t="s">
        <v>1453</v>
      </c>
      <c r="M1057" s="398"/>
      <c r="N1057" s="398"/>
      <c r="O1057" s="398"/>
      <c r="P1057" s="398"/>
      <c r="Q1057" s="398"/>
      <c r="R1057" s="398"/>
      <c r="S1057" s="398"/>
      <c r="T1057" s="398"/>
      <c r="U1057" s="398"/>
    </row>
    <row r="1058" spans="1:21" ht="12.75" x14ac:dyDescent="0.2">
      <c r="A1058" s="116" t="s">
        <v>817</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818</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70" t="s">
        <v>90</v>
      </c>
      <c r="B1060" s="140"/>
      <c r="C1060" s="376" t="s">
        <v>218</v>
      </c>
      <c r="D1060" s="371" t="s">
        <v>250</v>
      </c>
      <c r="E1060" s="395" t="s">
        <v>161</v>
      </c>
      <c r="F1060" s="370"/>
      <c r="G1060" s="370"/>
      <c r="H1060" s="370"/>
      <c r="I1060" s="370"/>
      <c r="J1060" s="370"/>
      <c r="K1060" s="370"/>
      <c r="L1060" s="378" t="s">
        <v>162</v>
      </c>
      <c r="M1060" s="378"/>
      <c r="N1060" s="378"/>
      <c r="O1060" s="378"/>
      <c r="P1060" s="378"/>
      <c r="Q1060" s="401"/>
      <c r="R1060" s="403" t="s">
        <v>251</v>
      </c>
      <c r="S1060" s="403" t="s">
        <v>219</v>
      </c>
      <c r="T1060" s="141"/>
      <c r="U1060" s="378" t="s">
        <v>1154</v>
      </c>
    </row>
    <row r="1061" spans="1:21" x14ac:dyDescent="0.2">
      <c r="A1061" s="372"/>
      <c r="B1061" s="142"/>
      <c r="C1061" s="377"/>
      <c r="D1061" s="373"/>
      <c r="E1061" s="396"/>
      <c r="F1061" s="374"/>
      <c r="G1061" s="374"/>
      <c r="H1061" s="374"/>
      <c r="I1061" s="374"/>
      <c r="J1061" s="374"/>
      <c r="K1061" s="374"/>
      <c r="L1061" s="380"/>
      <c r="M1061" s="380"/>
      <c r="N1061" s="380"/>
      <c r="O1061" s="380"/>
      <c r="P1061" s="380"/>
      <c r="Q1061" s="402"/>
      <c r="R1061" s="404"/>
      <c r="S1061" s="404"/>
      <c r="T1061" s="143"/>
      <c r="U1061" s="379"/>
    </row>
    <row r="1062" spans="1:21" x14ac:dyDescent="0.2">
      <c r="A1062" s="374"/>
      <c r="B1062" s="144"/>
      <c r="C1062" s="397"/>
      <c r="D1062" s="375"/>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5"/>
      <c r="S1062" s="405"/>
      <c r="T1062" s="146"/>
      <c r="U1062" s="380"/>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6" t="s">
        <v>1057</v>
      </c>
      <c r="B1064" s="406"/>
      <c r="C1064" s="406"/>
      <c r="D1064" s="406"/>
      <c r="E1064" s="406"/>
      <c r="F1064" s="406"/>
      <c r="G1064" s="406"/>
      <c r="H1064" s="406"/>
      <c r="I1064" s="406"/>
      <c r="J1064" s="406"/>
      <c r="K1064" s="406"/>
      <c r="L1064" s="399" t="s">
        <v>190</v>
      </c>
      <c r="M1064" s="399"/>
      <c r="N1064" s="399"/>
      <c r="O1064" s="399"/>
      <c r="P1064" s="399"/>
      <c r="Q1064" s="399"/>
      <c r="R1064" s="399"/>
      <c r="S1064" s="399"/>
      <c r="T1064" s="399"/>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1124</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1125</v>
      </c>
      <c r="B1067" s="1"/>
      <c r="C1067" s="177"/>
      <c r="D1067" s="160"/>
      <c r="E1067" s="43"/>
      <c r="F1067" s="43"/>
      <c r="G1067" s="43"/>
      <c r="H1067" s="43"/>
      <c r="I1067" s="43"/>
      <c r="J1067" s="43"/>
      <c r="K1067" s="43"/>
      <c r="L1067" s="43"/>
      <c r="M1067" s="43"/>
      <c r="N1067" s="43"/>
      <c r="O1067" s="43"/>
      <c r="P1067" s="43"/>
      <c r="Q1067" s="43"/>
      <c r="R1067" s="254"/>
      <c r="S1067" s="271"/>
      <c r="T1067" s="210"/>
      <c r="U1067" s="244" t="s">
        <v>794</v>
      </c>
    </row>
    <row r="1068" spans="1:21" ht="12.75" x14ac:dyDescent="0.2">
      <c r="A1068" s="29" t="s">
        <v>1454</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474</v>
      </c>
      <c r="T1068" s="154"/>
      <c r="U1068" s="244" t="s">
        <v>1455</v>
      </c>
    </row>
    <row r="1069" spans="1:21" x14ac:dyDescent="0.2">
      <c r="A1069" s="44"/>
      <c r="B1069" s="1"/>
      <c r="C1069" s="177"/>
      <c r="D1069" s="152">
        <v>2018</v>
      </c>
      <c r="E1069" s="153"/>
      <c r="F1069" s="153">
        <v>253</v>
      </c>
      <c r="G1069" s="153">
        <v>222</v>
      </c>
      <c r="H1069" s="153">
        <v>281</v>
      </c>
      <c r="I1069" s="153">
        <v>252</v>
      </c>
      <c r="J1069" s="153">
        <v>200</v>
      </c>
      <c r="K1069" s="153" t="s">
        <v>1641</v>
      </c>
      <c r="L1069" s="153" t="s">
        <v>1647</v>
      </c>
      <c r="M1069" s="153">
        <v>272</v>
      </c>
      <c r="N1069" s="153">
        <v>300</v>
      </c>
      <c r="O1069" s="153">
        <v>305</v>
      </c>
      <c r="P1069" s="153">
        <v>295</v>
      </c>
      <c r="Q1069" s="153"/>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663</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664</v>
      </c>
    </row>
    <row r="1073" spans="1:21" x14ac:dyDescent="0.2">
      <c r="A1073" s="44" t="s">
        <v>365</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665</v>
      </c>
    </row>
    <row r="1074" spans="1:21" x14ac:dyDescent="0.2">
      <c r="A1074" s="44"/>
      <c r="B1074" s="1"/>
      <c r="C1074" s="177"/>
      <c r="D1074" s="152">
        <v>2018</v>
      </c>
      <c r="E1074" s="153"/>
      <c r="F1074" s="153">
        <v>9953</v>
      </c>
      <c r="G1074" s="153">
        <v>10567</v>
      </c>
      <c r="H1074" s="153">
        <v>7336</v>
      </c>
      <c r="I1074" s="153">
        <v>11214</v>
      </c>
      <c r="J1074" s="153">
        <v>12812</v>
      </c>
      <c r="K1074" s="153">
        <v>16780</v>
      </c>
      <c r="L1074" s="153">
        <v>13086</v>
      </c>
      <c r="M1074" s="153">
        <v>9795</v>
      </c>
      <c r="N1074" s="153">
        <v>9383</v>
      </c>
      <c r="O1074" s="153">
        <v>15467</v>
      </c>
      <c r="P1074" s="153">
        <v>12875</v>
      </c>
      <c r="Q1074" s="153"/>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927</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1456</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474</v>
      </c>
      <c r="T1077" s="154"/>
      <c r="U1077" s="244" t="s">
        <v>1457</v>
      </c>
    </row>
    <row r="1078" spans="1:21" x14ac:dyDescent="0.2">
      <c r="A1078" s="13"/>
      <c r="B1078" s="1"/>
      <c r="C1078" s="177"/>
      <c r="D1078" s="152">
        <v>2018</v>
      </c>
      <c r="E1078" s="153"/>
      <c r="F1078" s="153">
        <v>1911</v>
      </c>
      <c r="G1078" s="153">
        <v>1669</v>
      </c>
      <c r="H1078" s="153">
        <v>1815</v>
      </c>
      <c r="I1078" s="153">
        <v>1814</v>
      </c>
      <c r="J1078" s="153">
        <v>1728</v>
      </c>
      <c r="K1078" s="153">
        <v>1414</v>
      </c>
      <c r="L1078" s="153">
        <v>1367</v>
      </c>
      <c r="M1078" s="153">
        <v>1388</v>
      </c>
      <c r="N1078" s="153" t="s">
        <v>1671</v>
      </c>
      <c r="O1078" s="153">
        <v>2340</v>
      </c>
      <c r="P1078" s="153">
        <v>2355</v>
      </c>
      <c r="Q1078" s="153"/>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366</v>
      </c>
      <c r="B1080" s="1"/>
      <c r="C1080" s="177" t="s">
        <v>195</v>
      </c>
      <c r="D1080" s="152">
        <v>2017</v>
      </c>
      <c r="E1080" s="153">
        <v>4229</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474</v>
      </c>
      <c r="T1080" s="154"/>
      <c r="U1080" s="244" t="s">
        <v>795</v>
      </c>
    </row>
    <row r="1081" spans="1:21" x14ac:dyDescent="0.2">
      <c r="A1081" s="13"/>
      <c r="B1081" s="1"/>
      <c r="C1081" s="177"/>
      <c r="D1081" s="152">
        <v>2018</v>
      </c>
      <c r="E1081" s="153"/>
      <c r="F1081" s="153">
        <v>307</v>
      </c>
      <c r="G1081" s="153">
        <v>234</v>
      </c>
      <c r="H1081" s="153">
        <v>272</v>
      </c>
      <c r="I1081" s="153">
        <v>255</v>
      </c>
      <c r="J1081" s="153">
        <v>269</v>
      </c>
      <c r="K1081" s="153">
        <v>325</v>
      </c>
      <c r="L1081" s="153">
        <v>335</v>
      </c>
      <c r="M1081" s="153">
        <v>277</v>
      </c>
      <c r="N1081" s="153">
        <v>314</v>
      </c>
      <c r="O1081" s="153">
        <v>340</v>
      </c>
      <c r="P1081" s="153">
        <v>235</v>
      </c>
      <c r="Q1081" s="153"/>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367</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474</v>
      </c>
      <c r="T1083" s="154"/>
      <c r="U1083" s="244" t="s">
        <v>796</v>
      </c>
    </row>
    <row r="1084" spans="1:21" x14ac:dyDescent="0.2">
      <c r="A1084" s="13"/>
      <c r="B1084" s="1"/>
      <c r="C1084" s="177"/>
      <c r="D1084" s="152">
        <v>2018</v>
      </c>
      <c r="E1084" s="153"/>
      <c r="F1084" s="153">
        <v>375</v>
      </c>
      <c r="G1084" s="153">
        <v>475</v>
      </c>
      <c r="H1084" s="153">
        <v>483</v>
      </c>
      <c r="I1084" s="153">
        <v>462</v>
      </c>
      <c r="J1084" s="153">
        <v>435</v>
      </c>
      <c r="K1084" s="153">
        <v>461</v>
      </c>
      <c r="L1084" s="153">
        <v>545</v>
      </c>
      <c r="M1084" s="153">
        <v>521</v>
      </c>
      <c r="N1084" s="153">
        <v>478</v>
      </c>
      <c r="O1084" s="153">
        <v>479</v>
      </c>
      <c r="P1084" s="153">
        <v>323</v>
      </c>
      <c r="Q1084" s="153"/>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368</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474</v>
      </c>
      <c r="T1086" s="154"/>
      <c r="U1086" s="244" t="s">
        <v>668</v>
      </c>
    </row>
    <row r="1087" spans="1:21" x14ac:dyDescent="0.2">
      <c r="A1087" s="30"/>
      <c r="B1087" s="1"/>
      <c r="C1087" s="177"/>
      <c r="D1087" s="152">
        <v>2018</v>
      </c>
      <c r="E1087" s="153"/>
      <c r="F1087" s="153">
        <v>926</v>
      </c>
      <c r="G1087" s="153">
        <v>837</v>
      </c>
      <c r="H1087" s="153">
        <v>678</v>
      </c>
      <c r="I1087" s="153">
        <v>654</v>
      </c>
      <c r="J1087" s="153">
        <v>767</v>
      </c>
      <c r="K1087" s="153">
        <v>836</v>
      </c>
      <c r="L1087" s="153">
        <v>682</v>
      </c>
      <c r="M1087" s="153">
        <v>881</v>
      </c>
      <c r="N1087" s="153">
        <v>839</v>
      </c>
      <c r="O1087" s="153">
        <v>1172</v>
      </c>
      <c r="P1087" s="153">
        <v>1100</v>
      </c>
      <c r="Q1087" s="153"/>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6" t="s">
        <v>200</v>
      </c>
      <c r="B1089" s="406"/>
      <c r="C1089" s="406"/>
      <c r="D1089" s="406"/>
      <c r="E1089" s="406"/>
      <c r="F1089" s="406"/>
      <c r="G1089" s="406"/>
      <c r="H1089" s="406"/>
      <c r="I1089" s="406"/>
      <c r="J1089" s="406"/>
      <c r="K1089" s="406"/>
      <c r="L1089" s="399" t="s">
        <v>264</v>
      </c>
      <c r="M1089" s="399"/>
      <c r="N1089" s="399"/>
      <c r="O1089" s="399"/>
      <c r="P1089" s="399"/>
      <c r="Q1089" s="399"/>
      <c r="R1089" s="399"/>
      <c r="S1089" s="399"/>
      <c r="T1089" s="399"/>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669</v>
      </c>
    </row>
    <row r="1092" spans="1:21" x14ac:dyDescent="0.2">
      <c r="A1092" s="44" t="s">
        <v>369</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474</v>
      </c>
      <c r="T1092" s="154"/>
      <c r="U1092" s="244" t="s">
        <v>670</v>
      </c>
    </row>
    <row r="1093" spans="1:21" x14ac:dyDescent="0.2">
      <c r="A1093" s="44"/>
      <c r="B1093" s="1"/>
      <c r="C1093" s="177"/>
      <c r="D1093" s="152">
        <v>2018</v>
      </c>
      <c r="E1093" s="153"/>
      <c r="F1093" s="153">
        <v>3427</v>
      </c>
      <c r="G1093" s="153">
        <v>3589</v>
      </c>
      <c r="H1093" s="153">
        <v>3705</v>
      </c>
      <c r="I1093" s="153">
        <v>3447</v>
      </c>
      <c r="J1093" s="153">
        <v>3760</v>
      </c>
      <c r="K1093" s="153">
        <v>3935</v>
      </c>
      <c r="L1093" s="153">
        <v>3999</v>
      </c>
      <c r="M1093" s="153">
        <v>2783</v>
      </c>
      <c r="N1093" s="153">
        <v>3336</v>
      </c>
      <c r="O1093" s="153" t="s">
        <v>1742</v>
      </c>
      <c r="P1093" s="153">
        <v>3274</v>
      </c>
      <c r="Q1093" s="153"/>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c r="F1096" s="153">
        <v>725</v>
      </c>
      <c r="G1096" s="153">
        <v>765</v>
      </c>
      <c r="H1096" s="153">
        <v>3074</v>
      </c>
      <c r="I1096" s="153">
        <v>780</v>
      </c>
      <c r="J1096" s="153">
        <v>740</v>
      </c>
      <c r="K1096" s="153">
        <v>1123</v>
      </c>
      <c r="L1096" s="153">
        <v>787</v>
      </c>
      <c r="M1096" s="153">
        <v>702</v>
      </c>
      <c r="N1096" s="153">
        <v>3015</v>
      </c>
      <c r="O1096" s="153" t="s">
        <v>1746</v>
      </c>
      <c r="P1096" s="153">
        <v>790</v>
      </c>
      <c r="Q1096" s="153"/>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464</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474</v>
      </c>
      <c r="T1099" s="154"/>
      <c r="U1099" s="244" t="s">
        <v>797</v>
      </c>
    </row>
    <row r="1100" spans="1:21" x14ac:dyDescent="0.2">
      <c r="A1100" s="137"/>
      <c r="B1100" s="1"/>
      <c r="C1100" s="177"/>
      <c r="D1100" s="152">
        <v>2018</v>
      </c>
      <c r="E1100" s="153"/>
      <c r="F1100" s="153">
        <v>367</v>
      </c>
      <c r="G1100" s="153">
        <v>694</v>
      </c>
      <c r="H1100" s="153">
        <v>430</v>
      </c>
      <c r="I1100" s="153">
        <v>412</v>
      </c>
      <c r="J1100" s="153">
        <v>381</v>
      </c>
      <c r="K1100" s="153">
        <v>399</v>
      </c>
      <c r="L1100" s="153">
        <v>366</v>
      </c>
      <c r="M1100" s="153">
        <v>262</v>
      </c>
      <c r="N1100" s="153">
        <v>406</v>
      </c>
      <c r="O1100" s="153">
        <v>431</v>
      </c>
      <c r="P1100" s="153">
        <v>368</v>
      </c>
      <c r="Q1100" s="153"/>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c r="F1103" s="157">
        <v>75.099999999999994</v>
      </c>
      <c r="G1103" s="157">
        <v>122</v>
      </c>
      <c r="H1103" s="157">
        <v>84.9</v>
      </c>
      <c r="I1103" s="157">
        <v>81.400000000000006</v>
      </c>
      <c r="J1103" s="157">
        <v>78.5</v>
      </c>
      <c r="K1103" s="157">
        <v>78.900000000000006</v>
      </c>
      <c r="L1103" s="157">
        <v>78.8</v>
      </c>
      <c r="M1103" s="157">
        <v>53.1</v>
      </c>
      <c r="N1103" s="157">
        <v>87.9</v>
      </c>
      <c r="O1103" s="157">
        <v>84.7</v>
      </c>
      <c r="P1103" s="157">
        <v>75.8</v>
      </c>
      <c r="Q1103" s="153"/>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463</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671</v>
      </c>
    </row>
    <row r="1106" spans="1:21" x14ac:dyDescent="0.2">
      <c r="A1106" s="44" t="s">
        <v>374</v>
      </c>
      <c r="B1106" s="1"/>
      <c r="C1106" s="177" t="s">
        <v>195</v>
      </c>
      <c r="D1106" s="152">
        <v>2017</v>
      </c>
      <c r="E1106" s="153">
        <v>1066</v>
      </c>
      <c r="F1106" s="157">
        <v>80.7</v>
      </c>
      <c r="G1106" s="157">
        <v>86.5</v>
      </c>
      <c r="H1106" s="158">
        <v>100</v>
      </c>
      <c r="I1106" s="157">
        <v>81.900000000000006</v>
      </c>
      <c r="J1106" s="157">
        <v>92.6</v>
      </c>
      <c r="K1106" s="158">
        <v>87</v>
      </c>
      <c r="L1106" s="157">
        <v>89.3</v>
      </c>
      <c r="M1106" s="157">
        <v>85.7</v>
      </c>
      <c r="N1106" s="157">
        <v>89.3</v>
      </c>
      <c r="O1106" s="153">
        <v>101</v>
      </c>
      <c r="P1106" s="157">
        <v>96.2</v>
      </c>
      <c r="Q1106" s="157">
        <v>75.099999999999994</v>
      </c>
      <c r="R1106" s="130">
        <v>2017</v>
      </c>
      <c r="S1106" s="265" t="s">
        <v>474</v>
      </c>
      <c r="T1106" s="154"/>
      <c r="U1106" s="244" t="s">
        <v>1235</v>
      </c>
    </row>
    <row r="1107" spans="1:21" x14ac:dyDescent="0.2">
      <c r="A1107" s="44"/>
      <c r="B1107" s="1"/>
      <c r="C1107" s="177"/>
      <c r="D1107" s="152">
        <v>2018</v>
      </c>
      <c r="E1107" s="153"/>
      <c r="F1107" s="157">
        <v>92.2</v>
      </c>
      <c r="G1107" s="157">
        <v>90.3</v>
      </c>
      <c r="H1107" s="183">
        <v>99.7</v>
      </c>
      <c r="I1107" s="157">
        <v>95.5</v>
      </c>
      <c r="J1107" s="158">
        <v>96</v>
      </c>
      <c r="K1107" s="158">
        <v>98.4</v>
      </c>
      <c r="L1107" s="157">
        <v>103</v>
      </c>
      <c r="M1107" s="157">
        <v>97.6</v>
      </c>
      <c r="N1107" s="157">
        <v>100</v>
      </c>
      <c r="O1107" s="153">
        <v>110</v>
      </c>
      <c r="P1107" s="158">
        <v>99</v>
      </c>
      <c r="Q1107" s="157"/>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c r="F1110" s="153">
        <v>560</v>
      </c>
      <c r="G1110" s="153">
        <v>560</v>
      </c>
      <c r="H1110" s="153">
        <v>616</v>
      </c>
      <c r="I1110" s="153">
        <v>607</v>
      </c>
      <c r="J1110" s="153">
        <v>565</v>
      </c>
      <c r="K1110" s="153">
        <v>588</v>
      </c>
      <c r="L1110" s="153">
        <v>603</v>
      </c>
      <c r="M1110" s="153">
        <v>570</v>
      </c>
      <c r="N1110" s="153">
        <v>597</v>
      </c>
      <c r="O1110" s="153">
        <v>693</v>
      </c>
      <c r="P1110" s="153">
        <v>614</v>
      </c>
      <c r="Q1110" s="153"/>
      <c r="R1110" s="130">
        <v>2018</v>
      </c>
      <c r="S1110" s="265"/>
      <c r="T1110" s="154"/>
      <c r="U1110" s="244"/>
    </row>
    <row r="1111" spans="1:21" x14ac:dyDescent="0.2">
      <c r="A1111" s="14" t="s">
        <v>930</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1126</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474</v>
      </c>
      <c r="T1112" s="154"/>
      <c r="U1112" s="244" t="s">
        <v>798</v>
      </c>
    </row>
    <row r="1113" spans="1:21" x14ac:dyDescent="0.2">
      <c r="A1113" s="137"/>
      <c r="B1113" s="1"/>
      <c r="C1113" s="177"/>
      <c r="D1113" s="152">
        <v>2018</v>
      </c>
      <c r="E1113" s="153"/>
      <c r="F1113" s="153">
        <v>282</v>
      </c>
      <c r="G1113" s="153">
        <v>277</v>
      </c>
      <c r="H1113" s="153">
        <v>275</v>
      </c>
      <c r="I1113" s="153">
        <v>265</v>
      </c>
      <c r="J1113" s="153">
        <v>250</v>
      </c>
      <c r="K1113" s="153">
        <v>255</v>
      </c>
      <c r="L1113" s="153">
        <v>274</v>
      </c>
      <c r="M1113" s="153">
        <v>253</v>
      </c>
      <c r="N1113" s="153">
        <v>254</v>
      </c>
      <c r="O1113" s="153">
        <v>304</v>
      </c>
      <c r="P1113" s="153">
        <v>232</v>
      </c>
      <c r="Q1113" s="153"/>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c r="F1116" s="153">
        <v>720</v>
      </c>
      <c r="G1116" s="153">
        <v>562</v>
      </c>
      <c r="H1116" s="153">
        <v>663</v>
      </c>
      <c r="I1116" s="153">
        <v>718</v>
      </c>
      <c r="J1116" s="153">
        <v>611</v>
      </c>
      <c r="K1116" s="153">
        <v>603</v>
      </c>
      <c r="L1116" s="153">
        <v>511</v>
      </c>
      <c r="M1116" s="153">
        <v>535</v>
      </c>
      <c r="N1116" s="153">
        <v>497</v>
      </c>
      <c r="O1116" s="153">
        <v>561</v>
      </c>
      <c r="P1116" s="153">
        <v>443</v>
      </c>
      <c r="Q1116" s="153"/>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0"/>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474</v>
      </c>
      <c r="T1118" s="154"/>
      <c r="U1118" s="244" t="s">
        <v>1535</v>
      </c>
    </row>
    <row r="1119" spans="1:21" x14ac:dyDescent="0.2">
      <c r="A1119" s="30"/>
      <c r="B1119" s="1"/>
      <c r="C1119" s="177"/>
      <c r="D1119" s="152">
        <v>2018</v>
      </c>
      <c r="E1119" s="153"/>
      <c r="F1119" s="153">
        <v>96826</v>
      </c>
      <c r="G1119" s="153">
        <v>93204</v>
      </c>
      <c r="H1119" s="153">
        <v>84731</v>
      </c>
      <c r="I1119" s="153">
        <v>68004</v>
      </c>
      <c r="J1119" s="153">
        <v>87607</v>
      </c>
      <c r="K1119" s="153">
        <v>78548</v>
      </c>
      <c r="L1119" s="153">
        <v>84820</v>
      </c>
      <c r="M1119" s="153">
        <v>70703</v>
      </c>
      <c r="N1119" s="153">
        <v>84545</v>
      </c>
      <c r="O1119" s="153">
        <v>92468</v>
      </c>
      <c r="P1119" s="153">
        <v>84625</v>
      </c>
      <c r="Q1119" s="153"/>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375</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474</v>
      </c>
      <c r="T1121" s="154"/>
      <c r="U1121" s="244" t="s">
        <v>674</v>
      </c>
    </row>
    <row r="1122" spans="1:21" x14ac:dyDescent="0.2">
      <c r="A1122" s="13"/>
      <c r="B1122" s="1"/>
      <c r="C1122" s="177"/>
      <c r="D1122" s="152">
        <v>2018</v>
      </c>
      <c r="E1122" s="153"/>
      <c r="F1122" s="153">
        <v>754</v>
      </c>
      <c r="G1122" s="153">
        <v>620</v>
      </c>
      <c r="H1122" s="153">
        <v>575</v>
      </c>
      <c r="I1122" s="153">
        <v>519</v>
      </c>
      <c r="J1122" s="153">
        <v>490</v>
      </c>
      <c r="K1122" s="153">
        <v>528</v>
      </c>
      <c r="L1122" s="153">
        <v>550</v>
      </c>
      <c r="M1122" s="153">
        <v>410</v>
      </c>
      <c r="N1122" s="153">
        <v>603</v>
      </c>
      <c r="O1122" s="153">
        <v>631</v>
      </c>
      <c r="P1122" s="153">
        <v>582</v>
      </c>
      <c r="Q1122" s="153"/>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1458</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474</v>
      </c>
      <c r="T1124" s="154"/>
      <c r="U1124" s="244" t="s">
        <v>1459</v>
      </c>
    </row>
    <row r="1125" spans="1:21" x14ac:dyDescent="0.2">
      <c r="A1125" s="40"/>
      <c r="B1125" s="1"/>
      <c r="C1125" s="177"/>
      <c r="D1125" s="152">
        <v>2018</v>
      </c>
      <c r="E1125" s="153"/>
      <c r="F1125" s="153">
        <v>739</v>
      </c>
      <c r="G1125" s="153">
        <v>602</v>
      </c>
      <c r="H1125" s="153">
        <v>554</v>
      </c>
      <c r="I1125" s="153">
        <v>497</v>
      </c>
      <c r="J1125" s="153">
        <v>470</v>
      </c>
      <c r="K1125" s="153">
        <v>515</v>
      </c>
      <c r="L1125" s="153">
        <v>535</v>
      </c>
      <c r="M1125" s="153">
        <v>394</v>
      </c>
      <c r="N1125" s="153">
        <v>590</v>
      </c>
      <c r="O1125" s="153">
        <v>612</v>
      </c>
      <c r="P1125" s="153">
        <v>565</v>
      </c>
      <c r="Q1125" s="153"/>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400" t="s">
        <v>1460</v>
      </c>
      <c r="B1127" s="400"/>
      <c r="C1127" s="400"/>
      <c r="D1127" s="400"/>
      <c r="E1127" s="400"/>
      <c r="F1127" s="400"/>
      <c r="G1127" s="400"/>
      <c r="H1127" s="400"/>
      <c r="I1127" s="400"/>
      <c r="J1127" s="400"/>
      <c r="K1127" s="400"/>
      <c r="L1127" s="398" t="s">
        <v>1461</v>
      </c>
      <c r="M1127" s="398"/>
      <c r="N1127" s="398"/>
      <c r="O1127" s="398"/>
      <c r="P1127" s="398"/>
      <c r="Q1127" s="398"/>
      <c r="R1127" s="398"/>
      <c r="S1127" s="398"/>
      <c r="T1127" s="398"/>
      <c r="U1127" s="398"/>
    </row>
    <row r="1128" spans="1:21" ht="12.75" x14ac:dyDescent="0.2">
      <c r="A1128" s="116" t="s">
        <v>817</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818</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70" t="s">
        <v>90</v>
      </c>
      <c r="B1130" s="140"/>
      <c r="C1130" s="376" t="s">
        <v>218</v>
      </c>
      <c r="D1130" s="371" t="s">
        <v>250</v>
      </c>
      <c r="E1130" s="395" t="s">
        <v>161</v>
      </c>
      <c r="F1130" s="370"/>
      <c r="G1130" s="370"/>
      <c r="H1130" s="370"/>
      <c r="I1130" s="370"/>
      <c r="J1130" s="370"/>
      <c r="K1130" s="370"/>
      <c r="L1130" s="378" t="s">
        <v>162</v>
      </c>
      <c r="M1130" s="378"/>
      <c r="N1130" s="378"/>
      <c r="O1130" s="378"/>
      <c r="P1130" s="378"/>
      <c r="Q1130" s="401"/>
      <c r="R1130" s="403" t="s">
        <v>251</v>
      </c>
      <c r="S1130" s="403" t="s">
        <v>219</v>
      </c>
      <c r="T1130" s="141"/>
      <c r="U1130" s="378" t="s">
        <v>1154</v>
      </c>
    </row>
    <row r="1131" spans="1:21" x14ac:dyDescent="0.2">
      <c r="A1131" s="372"/>
      <c r="B1131" s="142"/>
      <c r="C1131" s="377"/>
      <c r="D1131" s="373"/>
      <c r="E1131" s="396"/>
      <c r="F1131" s="374"/>
      <c r="G1131" s="374"/>
      <c r="H1131" s="374"/>
      <c r="I1131" s="374"/>
      <c r="J1131" s="374"/>
      <c r="K1131" s="374"/>
      <c r="L1131" s="380"/>
      <c r="M1131" s="380"/>
      <c r="N1131" s="380"/>
      <c r="O1131" s="380"/>
      <c r="P1131" s="380"/>
      <c r="Q1131" s="402"/>
      <c r="R1131" s="404"/>
      <c r="S1131" s="404"/>
      <c r="T1131" s="143"/>
      <c r="U1131" s="379"/>
    </row>
    <row r="1132" spans="1:21" x14ac:dyDescent="0.2">
      <c r="A1132" s="374"/>
      <c r="B1132" s="144"/>
      <c r="C1132" s="397"/>
      <c r="D1132" s="375"/>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5"/>
      <c r="S1132" s="405"/>
      <c r="T1132" s="146"/>
      <c r="U1132" s="380"/>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6" t="s">
        <v>205</v>
      </c>
      <c r="B1134" s="406"/>
      <c r="C1134" s="406"/>
      <c r="D1134" s="406"/>
      <c r="E1134" s="406"/>
      <c r="F1134" s="406"/>
      <c r="G1134" s="406"/>
      <c r="H1134" s="406"/>
      <c r="I1134" s="406"/>
      <c r="J1134" s="406"/>
      <c r="K1134" s="406"/>
      <c r="L1134" s="399" t="s">
        <v>265</v>
      </c>
      <c r="M1134" s="399"/>
      <c r="N1134" s="399"/>
      <c r="O1134" s="399"/>
      <c r="P1134" s="399"/>
      <c r="Q1134" s="399"/>
      <c r="R1134" s="399"/>
      <c r="S1134" s="399"/>
      <c r="T1134" s="399"/>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376</v>
      </c>
      <c r="B1136" s="1"/>
      <c r="C1136" s="177" t="s">
        <v>29</v>
      </c>
      <c r="D1136" s="152">
        <v>2017</v>
      </c>
      <c r="E1136" s="153">
        <v>356750</v>
      </c>
      <c r="F1136" s="183">
        <v>27403</v>
      </c>
      <c r="G1136" s="183">
        <v>26429</v>
      </c>
      <c r="H1136" s="183">
        <v>28875</v>
      </c>
      <c r="I1136" s="183">
        <v>28776</v>
      </c>
      <c r="J1136" s="183">
        <v>28837</v>
      </c>
      <c r="K1136" s="183">
        <v>28903</v>
      </c>
      <c r="L1136" s="183">
        <v>30090</v>
      </c>
      <c r="M1136" s="183">
        <v>30316</v>
      </c>
      <c r="N1136" s="183">
        <v>32196</v>
      </c>
      <c r="O1136" s="183">
        <v>33085</v>
      </c>
      <c r="P1136" s="183">
        <v>33149</v>
      </c>
      <c r="Q1136" s="183">
        <v>27295</v>
      </c>
      <c r="R1136" s="130">
        <v>2017</v>
      </c>
      <c r="S1136" s="265" t="s">
        <v>29</v>
      </c>
      <c r="T1136" s="154"/>
      <c r="U1136" s="244" t="s">
        <v>799</v>
      </c>
    </row>
    <row r="1137" spans="1:21" x14ac:dyDescent="0.2">
      <c r="A1137" s="13"/>
      <c r="B1137" s="1"/>
      <c r="C1137" s="177"/>
      <c r="D1137" s="152">
        <v>2018</v>
      </c>
      <c r="E1137" s="153"/>
      <c r="F1137" s="183">
        <v>32093</v>
      </c>
      <c r="G1137" s="183">
        <v>31148</v>
      </c>
      <c r="H1137" s="183">
        <v>32747</v>
      </c>
      <c r="I1137" s="183">
        <v>30557</v>
      </c>
      <c r="J1137" s="183">
        <v>31639</v>
      </c>
      <c r="K1137" s="183">
        <v>32277</v>
      </c>
      <c r="L1137" s="183">
        <v>29727</v>
      </c>
      <c r="M1137" s="183">
        <v>29961</v>
      </c>
      <c r="N1137" s="183">
        <v>30309</v>
      </c>
      <c r="O1137" s="342" t="s">
        <v>1743</v>
      </c>
      <c r="P1137" s="183">
        <v>31977</v>
      </c>
      <c r="Q1137" s="183"/>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377</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676</v>
      </c>
    </row>
    <row r="1140" spans="1:21" x14ac:dyDescent="0.2">
      <c r="A1140" s="44" t="s">
        <v>378</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800</v>
      </c>
    </row>
    <row r="1141" spans="1:21" x14ac:dyDescent="0.2">
      <c r="A1141" s="44"/>
      <c r="B1141" s="1"/>
      <c r="C1141" s="177"/>
      <c r="D1141" s="152">
        <v>2018</v>
      </c>
      <c r="E1141" s="153"/>
      <c r="F1141" s="153">
        <v>5048</v>
      </c>
      <c r="G1141" s="153">
        <v>4389</v>
      </c>
      <c r="H1141" s="153">
        <v>4240</v>
      </c>
      <c r="I1141" s="153">
        <v>4302</v>
      </c>
      <c r="J1141" s="153">
        <v>5155</v>
      </c>
      <c r="K1141" s="153">
        <v>5813</v>
      </c>
      <c r="L1141" s="153">
        <v>5134</v>
      </c>
      <c r="M1141" s="153">
        <v>5813</v>
      </c>
      <c r="N1141" s="153">
        <v>5421</v>
      </c>
      <c r="O1141" s="153">
        <v>5313</v>
      </c>
      <c r="P1141" s="153">
        <v>6525</v>
      </c>
      <c r="Q1141" s="153"/>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c r="F1144" s="153">
        <v>2566</v>
      </c>
      <c r="G1144" s="153">
        <v>2294</v>
      </c>
      <c r="H1144" s="153">
        <v>2290</v>
      </c>
      <c r="I1144" s="153">
        <v>2286</v>
      </c>
      <c r="J1144" s="153">
        <v>2457</v>
      </c>
      <c r="K1144" s="153">
        <v>2370</v>
      </c>
      <c r="L1144" s="153">
        <v>2159</v>
      </c>
      <c r="M1144" s="153">
        <v>2313</v>
      </c>
      <c r="N1144" s="153">
        <v>2030</v>
      </c>
      <c r="O1144" s="153">
        <v>2492</v>
      </c>
      <c r="P1144" s="153">
        <v>2716</v>
      </c>
      <c r="Q1144" s="153"/>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474</v>
      </c>
      <c r="T1147" s="154"/>
      <c r="U1147" s="244" t="s">
        <v>801</v>
      </c>
    </row>
    <row r="1148" spans="1:21" x14ac:dyDescent="0.2">
      <c r="A1148" s="1"/>
      <c r="B1148" s="1"/>
      <c r="C1148" s="177"/>
      <c r="D1148" s="152">
        <v>2018</v>
      </c>
      <c r="E1148" s="153"/>
      <c r="F1148" s="153">
        <v>3896</v>
      </c>
      <c r="G1148" s="153">
        <v>3363</v>
      </c>
      <c r="H1148" s="153">
        <v>4864</v>
      </c>
      <c r="I1148" s="153">
        <v>2189</v>
      </c>
      <c r="J1148" s="153">
        <v>751</v>
      </c>
      <c r="K1148" s="153">
        <v>616</v>
      </c>
      <c r="L1148" s="153">
        <v>935</v>
      </c>
      <c r="M1148" s="153">
        <v>626</v>
      </c>
      <c r="N1148" s="153">
        <v>2580</v>
      </c>
      <c r="O1148" s="153">
        <v>3009</v>
      </c>
      <c r="P1148" s="153">
        <v>4863</v>
      </c>
      <c r="Q1148" s="153"/>
      <c r="R1148" s="130">
        <v>2018</v>
      </c>
      <c r="S1148" s="265"/>
      <c r="T1148" s="154"/>
      <c r="U1148" s="244"/>
    </row>
    <row r="1149" spans="1:21" x14ac:dyDescent="0.2">
      <c r="A1149" s="30"/>
      <c r="B1149" s="1"/>
      <c r="C1149" s="217"/>
      <c r="D1149" s="78"/>
      <c r="E1149" s="187"/>
      <c r="F1149" s="187"/>
      <c r="G1149" s="187"/>
      <c r="H1149" s="187"/>
      <c r="I1149" s="187"/>
      <c r="J1149" s="187"/>
      <c r="K1149" s="187"/>
      <c r="L1149" s="187"/>
      <c r="M1149" s="187"/>
      <c r="N1149" s="187"/>
      <c r="O1149" s="187"/>
      <c r="P1149" s="187"/>
      <c r="Q1149" s="187"/>
      <c r="R1149" s="130"/>
      <c r="S1149" s="257"/>
      <c r="T1149" s="154"/>
      <c r="U1149" s="244"/>
    </row>
    <row r="1150" spans="1:21" ht="12.75" x14ac:dyDescent="0.2">
      <c r="A1150" s="30" t="s">
        <v>1127</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474</v>
      </c>
      <c r="T1150" s="154"/>
      <c r="U1150" s="244" t="s">
        <v>1187</v>
      </c>
    </row>
    <row r="1151" spans="1:21" x14ac:dyDescent="0.2">
      <c r="A1151" s="1"/>
      <c r="B1151" s="1"/>
      <c r="C1151" s="177"/>
      <c r="D1151" s="152">
        <v>2018</v>
      </c>
      <c r="E1151" s="153"/>
      <c r="F1151" s="153">
        <v>5628</v>
      </c>
      <c r="G1151" s="153">
        <v>4708</v>
      </c>
      <c r="H1151" s="153">
        <v>3563</v>
      </c>
      <c r="I1151" s="153">
        <v>2834</v>
      </c>
      <c r="J1151" s="153">
        <v>3070</v>
      </c>
      <c r="K1151" s="153">
        <v>3266</v>
      </c>
      <c r="L1151" s="153">
        <v>4414</v>
      </c>
      <c r="M1151" s="153">
        <v>5256</v>
      </c>
      <c r="N1151" s="153">
        <v>5104</v>
      </c>
      <c r="O1151" s="153">
        <v>12364</v>
      </c>
      <c r="P1151" s="153">
        <v>2468</v>
      </c>
      <c r="Q1151" s="153"/>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678</v>
      </c>
    </row>
    <row r="1154" spans="1:21" ht="12.75" x14ac:dyDescent="0.2">
      <c r="A1154" s="30" t="s">
        <v>1128</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474</v>
      </c>
      <c r="T1154" s="154"/>
      <c r="U1154" s="244" t="s">
        <v>1188</v>
      </c>
    </row>
    <row r="1155" spans="1:21" x14ac:dyDescent="0.2">
      <c r="A1155" s="30"/>
      <c r="B1155" s="1"/>
      <c r="C1155" s="177"/>
      <c r="D1155" s="152">
        <v>2018</v>
      </c>
      <c r="E1155" s="153"/>
      <c r="F1155" s="153">
        <v>262</v>
      </c>
      <c r="G1155" s="153">
        <v>248</v>
      </c>
      <c r="H1155" s="153">
        <v>216</v>
      </c>
      <c r="I1155" s="153">
        <v>238</v>
      </c>
      <c r="J1155" s="153">
        <v>256</v>
      </c>
      <c r="K1155" s="153">
        <v>297</v>
      </c>
      <c r="L1155" s="153">
        <v>313</v>
      </c>
      <c r="M1155" s="153">
        <v>220</v>
      </c>
      <c r="N1155" s="153">
        <v>308</v>
      </c>
      <c r="O1155" s="153">
        <v>320</v>
      </c>
      <c r="P1155" s="153">
        <v>313</v>
      </c>
      <c r="Q1155" s="153"/>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1129</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474</v>
      </c>
      <c r="T1157" s="154"/>
      <c r="U1157" s="244" t="s">
        <v>1189</v>
      </c>
    </row>
    <row r="1158" spans="1:21" x14ac:dyDescent="0.2">
      <c r="A1158" s="30"/>
      <c r="B1158" s="1"/>
      <c r="C1158" s="177"/>
      <c r="D1158" s="152">
        <v>2018</v>
      </c>
      <c r="E1158" s="153"/>
      <c r="F1158" s="153">
        <v>413</v>
      </c>
      <c r="G1158" s="153">
        <v>380</v>
      </c>
      <c r="H1158" s="153">
        <v>360</v>
      </c>
      <c r="I1158" s="153">
        <v>337</v>
      </c>
      <c r="J1158" s="153">
        <v>330</v>
      </c>
      <c r="K1158" s="153">
        <v>367</v>
      </c>
      <c r="L1158" s="153">
        <v>334</v>
      </c>
      <c r="M1158" s="153">
        <v>353</v>
      </c>
      <c r="N1158" s="153">
        <v>412</v>
      </c>
      <c r="O1158" s="153">
        <v>415</v>
      </c>
      <c r="P1158" s="153">
        <v>392</v>
      </c>
      <c r="Q1158" s="153"/>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679</v>
      </c>
    </row>
    <row r="1161" spans="1:21" ht="12.75" x14ac:dyDescent="0.2">
      <c r="A1161" s="30" t="s">
        <v>1130</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474</v>
      </c>
      <c r="T1161" s="154"/>
      <c r="U1161" s="244" t="s">
        <v>1190</v>
      </c>
    </row>
    <row r="1162" spans="1:21" x14ac:dyDescent="0.2">
      <c r="A1162" s="30"/>
      <c r="B1162" s="1"/>
      <c r="C1162" s="177"/>
      <c r="D1162" s="152">
        <v>2018</v>
      </c>
      <c r="E1162" s="153"/>
      <c r="F1162" s="153">
        <v>602</v>
      </c>
      <c r="G1162" s="153">
        <v>546</v>
      </c>
      <c r="H1162" s="153">
        <v>535</v>
      </c>
      <c r="I1162" s="153">
        <v>529</v>
      </c>
      <c r="J1162" s="153">
        <v>472</v>
      </c>
      <c r="K1162" s="153">
        <v>532</v>
      </c>
      <c r="L1162" s="153">
        <v>513</v>
      </c>
      <c r="M1162" s="153">
        <v>525</v>
      </c>
      <c r="N1162" s="153">
        <v>634</v>
      </c>
      <c r="O1162" s="153">
        <v>707</v>
      </c>
      <c r="P1162" s="153">
        <v>627</v>
      </c>
      <c r="Q1162" s="153"/>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1131</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474</v>
      </c>
      <c r="T1164" s="154"/>
      <c r="U1164" s="244" t="s">
        <v>1191</v>
      </c>
    </row>
    <row r="1165" spans="1:21" x14ac:dyDescent="0.2">
      <c r="A1165" s="30"/>
      <c r="B1165" s="1"/>
      <c r="C1165" s="177"/>
      <c r="D1165" s="152">
        <v>2018</v>
      </c>
      <c r="E1165" s="153"/>
      <c r="F1165" s="43">
        <v>270</v>
      </c>
      <c r="G1165" s="43">
        <v>244</v>
      </c>
      <c r="H1165" s="43">
        <v>207</v>
      </c>
      <c r="I1165" s="43">
        <v>93.1</v>
      </c>
      <c r="J1165" s="43">
        <v>96.4</v>
      </c>
      <c r="K1165" s="43">
        <v>173</v>
      </c>
      <c r="L1165" s="43">
        <v>193</v>
      </c>
      <c r="M1165" s="43">
        <v>262</v>
      </c>
      <c r="N1165" s="43">
        <v>314</v>
      </c>
      <c r="O1165" s="43">
        <v>377</v>
      </c>
      <c r="P1165" s="43">
        <v>374</v>
      </c>
      <c r="Q1165" s="43"/>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1132</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474</v>
      </c>
      <c r="T1167" s="154"/>
      <c r="U1167" s="244" t="s">
        <v>1192</v>
      </c>
    </row>
    <row r="1168" spans="1:21" x14ac:dyDescent="0.2">
      <c r="A1168" s="13"/>
      <c r="B1168" s="1"/>
      <c r="C1168" s="177"/>
      <c r="D1168" s="152">
        <v>2018</v>
      </c>
      <c r="E1168" s="153"/>
      <c r="F1168" s="157">
        <v>79.099999999999994</v>
      </c>
      <c r="G1168" s="157">
        <v>88.1</v>
      </c>
      <c r="H1168" s="157">
        <v>87.1</v>
      </c>
      <c r="I1168" s="157">
        <v>81.8</v>
      </c>
      <c r="J1168" s="157">
        <v>78.599999999999994</v>
      </c>
      <c r="K1168" s="157">
        <v>85.2</v>
      </c>
      <c r="L1168" s="157">
        <v>54.7</v>
      </c>
      <c r="M1168" s="157">
        <v>70.099999999999994</v>
      </c>
      <c r="N1168" s="157">
        <v>86.6</v>
      </c>
      <c r="O1168" s="157">
        <v>94.5</v>
      </c>
      <c r="P1168" s="153">
        <v>100</v>
      </c>
      <c r="Q1168" s="157"/>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680</v>
      </c>
    </row>
    <row r="1171" spans="1:21" ht="12.75" x14ac:dyDescent="0.2">
      <c r="A1171" s="30" t="s">
        <v>1133</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474</v>
      </c>
      <c r="T1171" s="154"/>
      <c r="U1171" s="244" t="s">
        <v>1193</v>
      </c>
    </row>
    <row r="1172" spans="1:21" x14ac:dyDescent="0.2">
      <c r="A1172" s="30"/>
      <c r="B1172" s="1"/>
      <c r="C1172" s="177"/>
      <c r="D1172" s="152">
        <v>2018</v>
      </c>
      <c r="E1172" s="153"/>
      <c r="F1172" s="153">
        <v>200</v>
      </c>
      <c r="G1172" s="153">
        <v>159</v>
      </c>
      <c r="H1172" s="153">
        <v>165</v>
      </c>
      <c r="I1172" s="153">
        <v>124</v>
      </c>
      <c r="J1172" s="153">
        <v>120</v>
      </c>
      <c r="K1172" s="153">
        <v>113</v>
      </c>
      <c r="L1172" s="153">
        <v>123</v>
      </c>
      <c r="M1172" s="153">
        <v>107</v>
      </c>
      <c r="N1172" s="153">
        <v>148</v>
      </c>
      <c r="O1172" s="153">
        <v>160</v>
      </c>
      <c r="P1172" s="153">
        <v>130</v>
      </c>
      <c r="Q1172" s="153"/>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379</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474</v>
      </c>
      <c r="T1174" s="154"/>
      <c r="U1174" s="121" t="s">
        <v>802</v>
      </c>
    </row>
    <row r="1175" spans="1:21" x14ac:dyDescent="0.2">
      <c r="A1175" s="30"/>
      <c r="B1175" s="1"/>
      <c r="C1175" s="177"/>
      <c r="D1175" s="152">
        <v>2018</v>
      </c>
      <c r="E1175" s="153"/>
      <c r="F1175" s="157">
        <v>80.5</v>
      </c>
      <c r="G1175" s="157">
        <v>91.3</v>
      </c>
      <c r="H1175" s="157">
        <v>90.2</v>
      </c>
      <c r="I1175" s="157">
        <v>81.8</v>
      </c>
      <c r="J1175" s="158">
        <v>88.3</v>
      </c>
      <c r="K1175" s="157">
        <v>81.7</v>
      </c>
      <c r="L1175" s="158">
        <v>44.1</v>
      </c>
      <c r="M1175" s="157">
        <v>76.8</v>
      </c>
      <c r="N1175" s="157">
        <v>78.900000000000006</v>
      </c>
      <c r="O1175" s="153">
        <v>110</v>
      </c>
      <c r="P1175" s="157">
        <v>91.4</v>
      </c>
      <c r="Q1175" s="153"/>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682</v>
      </c>
    </row>
    <row r="1178" spans="1:21" ht="12.75" x14ac:dyDescent="0.2">
      <c r="A1178" s="13" t="s">
        <v>1134</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474</v>
      </c>
      <c r="T1178" s="154"/>
      <c r="U1178" s="244" t="s">
        <v>1194</v>
      </c>
    </row>
    <row r="1179" spans="1:21" x14ac:dyDescent="0.2">
      <c r="A1179" s="13"/>
      <c r="B1179" s="1"/>
      <c r="C1179" s="177"/>
      <c r="D1179" s="152">
        <v>2018</v>
      </c>
      <c r="E1179" s="153"/>
      <c r="F1179" s="153">
        <v>129</v>
      </c>
      <c r="G1179" s="153">
        <v>117</v>
      </c>
      <c r="H1179" s="153">
        <v>113</v>
      </c>
      <c r="I1179" s="153">
        <v>117</v>
      </c>
      <c r="J1179" s="153">
        <v>106</v>
      </c>
      <c r="K1179" s="153">
        <v>110</v>
      </c>
      <c r="L1179" s="157">
        <v>112</v>
      </c>
      <c r="M1179" s="158">
        <v>78</v>
      </c>
      <c r="N1179" s="153">
        <v>111</v>
      </c>
      <c r="O1179" s="153">
        <v>130</v>
      </c>
      <c r="P1179" s="153">
        <v>127</v>
      </c>
      <c r="Q1179" s="153"/>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1135</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474</v>
      </c>
      <c r="T1181" s="154"/>
      <c r="U1181" s="244" t="s">
        <v>1195</v>
      </c>
    </row>
    <row r="1182" spans="1:21" x14ac:dyDescent="0.2">
      <c r="A1182" s="30"/>
      <c r="B1182" s="1"/>
      <c r="C1182" s="177"/>
      <c r="D1182" s="152">
        <v>2018</v>
      </c>
      <c r="E1182" s="153"/>
      <c r="F1182" s="158">
        <v>37</v>
      </c>
      <c r="G1182" s="157">
        <v>26.5</v>
      </c>
      <c r="H1182" s="157">
        <v>28.6</v>
      </c>
      <c r="I1182" s="157">
        <v>30.3</v>
      </c>
      <c r="J1182" s="157">
        <v>25.2</v>
      </c>
      <c r="K1182" s="157">
        <v>33.700000000000003</v>
      </c>
      <c r="L1182" s="158">
        <v>25</v>
      </c>
      <c r="M1182" s="158">
        <v>19</v>
      </c>
      <c r="N1182" s="157">
        <v>31.5</v>
      </c>
      <c r="O1182" s="157">
        <v>35.700000000000003</v>
      </c>
      <c r="P1182" s="157">
        <v>37.6</v>
      </c>
      <c r="Q1182" s="157"/>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1136</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474</v>
      </c>
      <c r="T1184" s="154"/>
      <c r="U1184" s="244" t="s">
        <v>1196</v>
      </c>
    </row>
    <row r="1185" spans="1:21" x14ac:dyDescent="0.2">
      <c r="A1185" s="30"/>
      <c r="B1185" s="1"/>
      <c r="C1185" s="177"/>
      <c r="D1185" s="152">
        <v>2018</v>
      </c>
      <c r="E1185" s="153"/>
      <c r="F1185" s="158">
        <v>26</v>
      </c>
      <c r="G1185" s="157">
        <v>19.399999999999999</v>
      </c>
      <c r="H1185" s="157">
        <v>26.1</v>
      </c>
      <c r="I1185" s="157">
        <v>24.3</v>
      </c>
      <c r="J1185" s="157">
        <v>21.6</v>
      </c>
      <c r="K1185" s="157">
        <v>30.4</v>
      </c>
      <c r="L1185" s="157">
        <v>23.8</v>
      </c>
      <c r="M1185" s="157">
        <v>21.6</v>
      </c>
      <c r="N1185" s="157">
        <v>28.2</v>
      </c>
      <c r="O1185" s="157">
        <v>32.4</v>
      </c>
      <c r="P1185" s="157">
        <v>30.5</v>
      </c>
      <c r="Q1185" s="157"/>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1137</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474</v>
      </c>
      <c r="T1187" s="154"/>
      <c r="U1187" s="244" t="s">
        <v>1197</v>
      </c>
    </row>
    <row r="1188" spans="1:21" x14ac:dyDescent="0.2">
      <c r="A1188" s="30"/>
      <c r="B1188" s="1"/>
      <c r="C1188" s="177"/>
      <c r="D1188" s="152">
        <v>2018</v>
      </c>
      <c r="E1188" s="153"/>
      <c r="F1188" s="153">
        <v>211</v>
      </c>
      <c r="G1188" s="153">
        <v>224</v>
      </c>
      <c r="H1188" s="153">
        <v>251</v>
      </c>
      <c r="I1188" s="153">
        <v>253</v>
      </c>
      <c r="J1188" s="153">
        <v>226</v>
      </c>
      <c r="K1188" s="153">
        <v>227</v>
      </c>
      <c r="L1188" s="153">
        <v>196</v>
      </c>
      <c r="M1188" s="153">
        <v>207</v>
      </c>
      <c r="N1188" s="153">
        <v>253</v>
      </c>
      <c r="O1188" s="153">
        <v>287</v>
      </c>
      <c r="P1188" s="153">
        <v>245</v>
      </c>
      <c r="Q1188" s="153"/>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1138</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474</v>
      </c>
      <c r="T1190" s="154"/>
      <c r="U1190" s="244" t="s">
        <v>1537</v>
      </c>
    </row>
    <row r="1191" spans="1:21" x14ac:dyDescent="0.2">
      <c r="A1191" s="30"/>
      <c r="B1191" s="1"/>
      <c r="C1191" s="177"/>
      <c r="D1191" s="152">
        <v>2018</v>
      </c>
      <c r="E1191" s="153"/>
      <c r="F1191" s="158">
        <v>32.299999999999997</v>
      </c>
      <c r="G1191" s="157">
        <v>30.1</v>
      </c>
      <c r="H1191" s="158">
        <v>23</v>
      </c>
      <c r="I1191" s="158">
        <v>32.700000000000003</v>
      </c>
      <c r="J1191" s="157">
        <v>26.9</v>
      </c>
      <c r="K1191" s="157">
        <v>25.3</v>
      </c>
      <c r="L1191" s="157">
        <v>23.1</v>
      </c>
      <c r="M1191" s="158">
        <v>23</v>
      </c>
      <c r="N1191" s="158">
        <v>23</v>
      </c>
      <c r="O1191" s="157">
        <v>37.799999999999997</v>
      </c>
      <c r="P1191" s="158">
        <v>36</v>
      </c>
      <c r="Q1191" s="157"/>
      <c r="R1191" s="130">
        <v>2018</v>
      </c>
      <c r="S1191" s="265"/>
      <c r="T1191" s="154"/>
      <c r="U1191" s="244"/>
    </row>
    <row r="1192" spans="1:21" x14ac:dyDescent="0.2">
      <c r="A1192" s="30"/>
      <c r="B1192" s="1"/>
      <c r="C1192" s="217"/>
      <c r="D1192" s="303"/>
      <c r="E1192" s="187"/>
      <c r="F1192" s="313"/>
      <c r="G1192" s="168"/>
      <c r="H1192" s="313"/>
      <c r="I1192" s="313"/>
      <c r="J1192" s="168"/>
      <c r="K1192" s="168"/>
      <c r="L1192" s="168"/>
      <c r="M1192" s="168"/>
      <c r="N1192" s="168"/>
      <c r="O1192" s="168"/>
      <c r="P1192" s="168"/>
      <c r="Q1192" s="168"/>
      <c r="R1192" s="306"/>
      <c r="S1192" s="257"/>
      <c r="T1192" s="154"/>
      <c r="U1192" s="244"/>
    </row>
    <row r="1193" spans="1:21" ht="22.5" customHeight="1" x14ac:dyDescent="0.2">
      <c r="A1193" s="400" t="s">
        <v>1462</v>
      </c>
      <c r="B1193" s="400"/>
      <c r="C1193" s="400"/>
      <c r="D1193" s="400"/>
      <c r="E1193" s="400"/>
      <c r="F1193" s="400"/>
      <c r="G1193" s="400"/>
      <c r="H1193" s="400"/>
      <c r="I1193" s="400"/>
      <c r="J1193" s="400"/>
      <c r="K1193" s="400"/>
      <c r="L1193" s="398" t="s">
        <v>1463</v>
      </c>
      <c r="M1193" s="398"/>
      <c r="N1193" s="398"/>
      <c r="O1193" s="398"/>
      <c r="P1193" s="398"/>
      <c r="Q1193" s="398"/>
      <c r="R1193" s="398"/>
      <c r="S1193" s="398"/>
      <c r="T1193" s="398"/>
      <c r="U1193" s="398"/>
    </row>
    <row r="1194" spans="1:21" ht="12.75" x14ac:dyDescent="0.2">
      <c r="A1194" s="116" t="s">
        <v>817</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818</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70" t="s">
        <v>90</v>
      </c>
      <c r="B1196" s="140"/>
      <c r="C1196" s="376" t="s">
        <v>218</v>
      </c>
      <c r="D1196" s="371" t="s">
        <v>250</v>
      </c>
      <c r="E1196" s="395" t="s">
        <v>161</v>
      </c>
      <c r="F1196" s="370"/>
      <c r="G1196" s="370"/>
      <c r="H1196" s="370"/>
      <c r="I1196" s="370"/>
      <c r="J1196" s="370"/>
      <c r="K1196" s="370"/>
      <c r="L1196" s="378" t="s">
        <v>162</v>
      </c>
      <c r="M1196" s="378"/>
      <c r="N1196" s="378"/>
      <c r="O1196" s="378"/>
      <c r="P1196" s="378"/>
      <c r="Q1196" s="401"/>
      <c r="R1196" s="403" t="s">
        <v>251</v>
      </c>
      <c r="S1196" s="403" t="s">
        <v>219</v>
      </c>
      <c r="T1196" s="141"/>
      <c r="U1196" s="378" t="s">
        <v>1154</v>
      </c>
    </row>
    <row r="1197" spans="1:21" x14ac:dyDescent="0.2">
      <c r="A1197" s="372"/>
      <c r="B1197" s="142"/>
      <c r="C1197" s="377"/>
      <c r="D1197" s="373"/>
      <c r="E1197" s="396"/>
      <c r="F1197" s="374"/>
      <c r="G1197" s="374"/>
      <c r="H1197" s="374"/>
      <c r="I1197" s="374"/>
      <c r="J1197" s="374"/>
      <c r="K1197" s="374"/>
      <c r="L1197" s="380"/>
      <c r="M1197" s="380"/>
      <c r="N1197" s="380"/>
      <c r="O1197" s="380"/>
      <c r="P1197" s="380"/>
      <c r="Q1197" s="402"/>
      <c r="R1197" s="404"/>
      <c r="S1197" s="404"/>
      <c r="T1197" s="143"/>
      <c r="U1197" s="379"/>
    </row>
    <row r="1198" spans="1:21" x14ac:dyDescent="0.2">
      <c r="A1198" s="374"/>
      <c r="B1198" s="144"/>
      <c r="C1198" s="397"/>
      <c r="D1198" s="375"/>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5"/>
      <c r="S1198" s="405"/>
      <c r="T1198" s="146"/>
      <c r="U1198" s="380"/>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6" t="s">
        <v>191</v>
      </c>
      <c r="B1200" s="406"/>
      <c r="C1200" s="406"/>
      <c r="D1200" s="406"/>
      <c r="E1200" s="406"/>
      <c r="F1200" s="406"/>
      <c r="G1200" s="406"/>
      <c r="H1200" s="406"/>
      <c r="I1200" s="406"/>
      <c r="J1200" s="406"/>
      <c r="K1200" s="406"/>
      <c r="L1200" s="399" t="s">
        <v>1585</v>
      </c>
      <c r="M1200" s="399"/>
      <c r="N1200" s="399"/>
      <c r="O1200" s="399"/>
      <c r="P1200" s="399"/>
      <c r="Q1200" s="399"/>
      <c r="R1200" s="399"/>
      <c r="S1200" s="399"/>
      <c r="T1200" s="399"/>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1464</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1428</v>
      </c>
    </row>
    <row r="1203" spans="1:21" x14ac:dyDescent="0.2">
      <c r="A1203" s="13"/>
      <c r="B1203" s="1"/>
      <c r="C1203" s="177"/>
      <c r="D1203" s="152">
        <v>2018</v>
      </c>
      <c r="E1203" s="220"/>
      <c r="F1203" s="183">
        <v>130</v>
      </c>
      <c r="G1203" s="153">
        <v>183</v>
      </c>
      <c r="H1203" s="183">
        <v>78</v>
      </c>
      <c r="I1203" s="153">
        <v>119</v>
      </c>
      <c r="J1203" s="153">
        <v>122</v>
      </c>
      <c r="K1203" s="153">
        <v>156</v>
      </c>
      <c r="L1203" s="153">
        <v>156</v>
      </c>
      <c r="M1203" s="153">
        <v>123</v>
      </c>
      <c r="N1203" s="153">
        <v>138</v>
      </c>
      <c r="O1203" s="153">
        <v>132</v>
      </c>
      <c r="P1203" s="153">
        <v>122</v>
      </c>
      <c r="Q1203" s="220"/>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380</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474</v>
      </c>
      <c r="T1205" s="154"/>
      <c r="U1205" s="244" t="s">
        <v>248</v>
      </c>
    </row>
    <row r="1206" spans="1:21" x14ac:dyDescent="0.2">
      <c r="A1206" s="13"/>
      <c r="B1206" s="1"/>
      <c r="C1206" s="177"/>
      <c r="D1206" s="152">
        <v>2018</v>
      </c>
      <c r="E1206" s="5"/>
      <c r="F1206" s="153">
        <v>114</v>
      </c>
      <c r="G1206" s="153">
        <v>123</v>
      </c>
      <c r="H1206" s="153">
        <v>118</v>
      </c>
      <c r="I1206" s="153">
        <v>120</v>
      </c>
      <c r="J1206" s="153">
        <v>114</v>
      </c>
      <c r="K1206" s="153">
        <v>133</v>
      </c>
      <c r="L1206" s="153">
        <v>103</v>
      </c>
      <c r="M1206" s="153">
        <v>123</v>
      </c>
      <c r="N1206" s="153">
        <v>127</v>
      </c>
      <c r="O1206" s="153">
        <v>146</v>
      </c>
      <c r="P1206" s="153">
        <v>129</v>
      </c>
      <c r="Q1206" s="6"/>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381</v>
      </c>
      <c r="B1208" s="1"/>
      <c r="C1208" s="177" t="s">
        <v>195</v>
      </c>
      <c r="D1208" s="152">
        <v>2017</v>
      </c>
      <c r="E1208" s="338">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474</v>
      </c>
      <c r="T1208" s="154"/>
      <c r="U1208" s="244" t="s">
        <v>1538</v>
      </c>
    </row>
    <row r="1209" spans="1:21" x14ac:dyDescent="0.2">
      <c r="A1209" s="13"/>
      <c r="B1209" s="1"/>
      <c r="C1209" s="177"/>
      <c r="D1209" s="152">
        <v>2018</v>
      </c>
      <c r="E1209" s="220"/>
      <c r="F1209" s="153">
        <v>23189</v>
      </c>
      <c r="G1209" s="153">
        <v>22076</v>
      </c>
      <c r="H1209" s="153">
        <v>23660</v>
      </c>
      <c r="I1209" s="153">
        <v>21275</v>
      </c>
      <c r="J1209" s="153">
        <v>21162</v>
      </c>
      <c r="K1209" s="153">
        <v>22198</v>
      </c>
      <c r="L1209" s="153">
        <v>23543</v>
      </c>
      <c r="M1209" s="153">
        <v>12757</v>
      </c>
      <c r="N1209" s="153">
        <v>20539</v>
      </c>
      <c r="O1209" s="153">
        <v>23651</v>
      </c>
      <c r="P1209" s="153">
        <v>18817</v>
      </c>
      <c r="Q1209" s="220"/>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465</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474</v>
      </c>
      <c r="T1211" s="154"/>
      <c r="U1211" s="244" t="s">
        <v>133</v>
      </c>
    </row>
    <row r="1212" spans="1:21" x14ac:dyDescent="0.2">
      <c r="A1212" s="13"/>
      <c r="B1212" s="1"/>
      <c r="C1212" s="177"/>
      <c r="D1212" s="152">
        <v>2018</v>
      </c>
      <c r="E1212" s="220"/>
      <c r="F1212" s="153">
        <v>19227</v>
      </c>
      <c r="G1212" s="153">
        <v>18303</v>
      </c>
      <c r="H1212" s="153">
        <v>19608</v>
      </c>
      <c r="I1212" s="153">
        <v>17527</v>
      </c>
      <c r="J1212" s="153">
        <v>17554</v>
      </c>
      <c r="K1212" s="153">
        <v>18234</v>
      </c>
      <c r="L1212" s="153">
        <v>19906</v>
      </c>
      <c r="M1212" s="153">
        <v>10439</v>
      </c>
      <c r="N1212" s="153">
        <v>16907</v>
      </c>
      <c r="O1212" s="153">
        <v>19677</v>
      </c>
      <c r="P1212" s="153">
        <v>15249</v>
      </c>
      <c r="Q1212" s="220"/>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06"/>
      <c r="S1213" s="265"/>
      <c r="T1213" s="154"/>
      <c r="U1213" s="244"/>
    </row>
    <row r="1214" spans="1:21" x14ac:dyDescent="0.2">
      <c r="A1214" s="44" t="s">
        <v>382</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1539</v>
      </c>
    </row>
    <row r="1215" spans="1:21" x14ac:dyDescent="0.2">
      <c r="A1215" s="1"/>
      <c r="B1215" s="1"/>
      <c r="C1215" s="177"/>
      <c r="D1215" s="152">
        <v>2018</v>
      </c>
      <c r="E1215" s="153"/>
      <c r="F1215" s="153">
        <v>417</v>
      </c>
      <c r="G1215" s="153">
        <v>458</v>
      </c>
      <c r="H1215" s="153">
        <v>490</v>
      </c>
      <c r="I1215" s="153">
        <v>512</v>
      </c>
      <c r="J1215" s="153">
        <v>462</v>
      </c>
      <c r="K1215" s="153">
        <v>519</v>
      </c>
      <c r="L1215" s="153">
        <v>507</v>
      </c>
      <c r="M1215" s="153">
        <v>378</v>
      </c>
      <c r="N1215" s="153">
        <v>377</v>
      </c>
      <c r="O1215" s="153">
        <v>464</v>
      </c>
      <c r="P1215" s="153">
        <v>353</v>
      </c>
      <c r="Q1215" s="220"/>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383</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c r="F1218" s="153">
        <v>18164</v>
      </c>
      <c r="G1218" s="153">
        <v>20277</v>
      </c>
      <c r="H1218" s="153">
        <v>20023</v>
      </c>
      <c r="I1218" s="153">
        <v>13626</v>
      </c>
      <c r="J1218" s="153">
        <v>12573</v>
      </c>
      <c r="K1218" s="153">
        <v>17001</v>
      </c>
      <c r="L1218" s="153">
        <v>16611</v>
      </c>
      <c r="M1218" s="153">
        <v>15635</v>
      </c>
      <c r="N1218" s="153">
        <v>14299</v>
      </c>
      <c r="O1218" s="153">
        <v>16258</v>
      </c>
      <c r="P1218" s="153">
        <v>15278</v>
      </c>
      <c r="Q1218" s="220"/>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466</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220"/>
      <c r="F1221" s="153">
        <v>4264</v>
      </c>
      <c r="G1221" s="153">
        <v>4396</v>
      </c>
      <c r="H1221" s="153">
        <v>5343</v>
      </c>
      <c r="I1221" s="153">
        <v>4895</v>
      </c>
      <c r="J1221" s="153">
        <v>5108</v>
      </c>
      <c r="K1221" s="153">
        <v>4878</v>
      </c>
      <c r="L1221" s="153">
        <v>4721</v>
      </c>
      <c r="M1221" s="153">
        <v>4923</v>
      </c>
      <c r="N1221" s="153">
        <v>4037</v>
      </c>
      <c r="O1221" s="153">
        <v>4745</v>
      </c>
      <c r="P1221" s="153">
        <v>5491</v>
      </c>
      <c r="Q1221" s="220"/>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684</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385</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803</v>
      </c>
    </row>
    <row r="1226" spans="1:21" x14ac:dyDescent="0.2">
      <c r="A1226" s="1"/>
      <c r="B1226" s="1"/>
      <c r="C1226" s="177"/>
      <c r="D1226" s="152">
        <v>2018</v>
      </c>
      <c r="E1226" s="220"/>
      <c r="F1226" s="153">
        <v>134</v>
      </c>
      <c r="G1226" s="153">
        <v>185</v>
      </c>
      <c r="H1226" s="153">
        <v>288</v>
      </c>
      <c r="I1226" s="153">
        <v>189</v>
      </c>
      <c r="J1226" s="153">
        <v>184</v>
      </c>
      <c r="K1226" s="153">
        <v>210</v>
      </c>
      <c r="L1226" s="153">
        <v>175</v>
      </c>
      <c r="M1226" s="153">
        <v>118</v>
      </c>
      <c r="N1226" s="153">
        <v>175</v>
      </c>
      <c r="O1226" s="153">
        <v>180</v>
      </c>
      <c r="P1226" s="153">
        <v>175</v>
      </c>
      <c r="Q1226" s="220"/>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4"/>
      <c r="P1227" s="6"/>
      <c r="Q1227" s="4"/>
      <c r="R1227" s="130"/>
      <c r="S1227" s="265"/>
      <c r="T1227" s="154"/>
      <c r="U1227" s="244"/>
    </row>
    <row r="1228" spans="1:21" x14ac:dyDescent="0.2">
      <c r="A1228" s="44" t="s">
        <v>384</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804</v>
      </c>
    </row>
    <row r="1229" spans="1:21" x14ac:dyDescent="0.2">
      <c r="A1229" s="13"/>
      <c r="B1229" s="1"/>
      <c r="C1229" s="177"/>
      <c r="D1229" s="152">
        <v>2018</v>
      </c>
      <c r="E1229" s="153"/>
      <c r="F1229" s="153">
        <v>396</v>
      </c>
      <c r="G1229" s="153">
        <v>410</v>
      </c>
      <c r="H1229" s="153">
        <v>541</v>
      </c>
      <c r="I1229" s="153">
        <v>535</v>
      </c>
      <c r="J1229" s="153">
        <v>416</v>
      </c>
      <c r="K1229" s="153">
        <v>423</v>
      </c>
      <c r="L1229" s="153">
        <v>403</v>
      </c>
      <c r="M1229" s="153">
        <v>361</v>
      </c>
      <c r="N1229" s="153" t="s">
        <v>1693</v>
      </c>
      <c r="O1229" s="153">
        <v>500</v>
      </c>
      <c r="P1229" s="153">
        <v>437</v>
      </c>
      <c r="Q1229" s="153"/>
      <c r="R1229" s="130">
        <v>2018</v>
      </c>
      <c r="S1229" s="265"/>
      <c r="T1229" s="154"/>
      <c r="U1229" s="340">
        <f>P1232/843</f>
        <v>0.98695136417556351</v>
      </c>
    </row>
    <row r="1230" spans="1:21" x14ac:dyDescent="0.2">
      <c r="A1230" s="13"/>
      <c r="B1230" s="1"/>
      <c r="C1230" s="177"/>
      <c r="D1230" s="222"/>
      <c r="E1230" s="5"/>
      <c r="F1230" s="5"/>
      <c r="G1230" s="5"/>
      <c r="H1230" s="5"/>
      <c r="I1230" s="5"/>
      <c r="J1230" s="5"/>
      <c r="K1230" s="5"/>
      <c r="L1230" s="5"/>
      <c r="M1230" s="5"/>
      <c r="N1230" s="5"/>
      <c r="O1230" s="6"/>
      <c r="P1230" s="6"/>
      <c r="Q1230" s="6"/>
      <c r="R1230" s="130"/>
      <c r="S1230" s="265"/>
      <c r="T1230" s="154"/>
      <c r="U1230" s="339">
        <v>9544</v>
      </c>
    </row>
    <row r="1231" spans="1:21" x14ac:dyDescent="0.2">
      <c r="A1231" s="44" t="s">
        <v>388</v>
      </c>
      <c r="B1231" s="1"/>
      <c r="C1231" s="177" t="s">
        <v>202</v>
      </c>
      <c r="D1231" s="152">
        <v>2017</v>
      </c>
      <c r="E1231" s="153" t="s">
        <v>1716</v>
      </c>
      <c r="F1231" s="153" t="s">
        <v>1705</v>
      </c>
      <c r="G1231" s="153" t="s">
        <v>1706</v>
      </c>
      <c r="H1231" s="153" t="s">
        <v>1707</v>
      </c>
      <c r="I1231" s="153" t="s">
        <v>1708</v>
      </c>
      <c r="J1231" s="153" t="s">
        <v>1709</v>
      </c>
      <c r="K1231" s="153" t="s">
        <v>1710</v>
      </c>
      <c r="L1231" s="153" t="s">
        <v>1711</v>
      </c>
      <c r="M1231" s="153" t="s">
        <v>1712</v>
      </c>
      <c r="N1231" s="153" t="s">
        <v>1713</v>
      </c>
      <c r="O1231" s="153" t="s">
        <v>1714</v>
      </c>
      <c r="P1231" s="153" t="s">
        <v>1710</v>
      </c>
      <c r="Q1231" s="153" t="s">
        <v>1715</v>
      </c>
      <c r="R1231" s="130">
        <v>2017</v>
      </c>
      <c r="S1231" s="265" t="s">
        <v>244</v>
      </c>
      <c r="T1231" s="154"/>
      <c r="U1231" s="244" t="s">
        <v>1540</v>
      </c>
    </row>
    <row r="1232" spans="1:21" x14ac:dyDescent="0.2">
      <c r="A1232" s="223"/>
      <c r="B1232" s="1"/>
      <c r="C1232" s="177"/>
      <c r="D1232" s="152">
        <v>2018</v>
      </c>
      <c r="E1232" s="153"/>
      <c r="F1232" s="153" t="s">
        <v>1695</v>
      </c>
      <c r="G1232" s="153" t="s">
        <v>1696</v>
      </c>
      <c r="H1232" s="153" t="s">
        <v>1697</v>
      </c>
      <c r="I1232" s="153" t="s">
        <v>1698</v>
      </c>
      <c r="J1232" s="153" t="s">
        <v>1699</v>
      </c>
      <c r="K1232" s="153" t="s">
        <v>1700</v>
      </c>
      <c r="L1232" s="153" t="s">
        <v>1701</v>
      </c>
      <c r="M1232" s="153" t="s">
        <v>1702</v>
      </c>
      <c r="N1232" s="153" t="s">
        <v>1703</v>
      </c>
      <c r="O1232" s="153" t="s">
        <v>1704</v>
      </c>
      <c r="P1232" s="14">
        <v>832</v>
      </c>
      <c r="Q1232" s="153"/>
      <c r="R1232" s="130">
        <v>2018</v>
      </c>
      <c r="S1232" s="265"/>
      <c r="T1232" s="154"/>
      <c r="U1232" s="244">
        <v>8848</v>
      </c>
    </row>
    <row r="1233" spans="1:21" x14ac:dyDescent="0.2">
      <c r="A1233" s="30"/>
      <c r="B1233" s="1"/>
      <c r="C1233" s="177"/>
      <c r="D1233" s="222"/>
      <c r="E1233" s="5"/>
      <c r="F1233" s="5"/>
      <c r="G1233" s="5"/>
      <c r="H1233" s="5"/>
      <c r="I1233" s="5"/>
      <c r="J1233" s="5"/>
      <c r="K1233" s="5"/>
      <c r="L1233" s="5"/>
      <c r="M1233" s="5"/>
      <c r="N1233" s="5"/>
      <c r="O1233" s="6"/>
      <c r="P1233" s="6"/>
      <c r="Q1233" s="6"/>
      <c r="R1233" s="130"/>
      <c r="S1233" s="265"/>
      <c r="T1233" s="154"/>
      <c r="U1233" s="244"/>
    </row>
    <row r="1234" spans="1:21" x14ac:dyDescent="0.2">
      <c r="A1234" s="44" t="s">
        <v>386</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687</v>
      </c>
    </row>
    <row r="1235" spans="1:21" x14ac:dyDescent="0.2">
      <c r="A1235" s="223"/>
      <c r="B1235" s="1"/>
      <c r="C1235" s="177"/>
      <c r="D1235" s="152">
        <v>2018</v>
      </c>
      <c r="E1235" s="220"/>
      <c r="F1235" s="153">
        <v>426</v>
      </c>
      <c r="G1235" s="153">
        <v>464</v>
      </c>
      <c r="H1235" s="153">
        <v>639</v>
      </c>
      <c r="I1235" s="153">
        <v>586</v>
      </c>
      <c r="J1235" s="153">
        <v>364</v>
      </c>
      <c r="K1235" s="153">
        <v>260</v>
      </c>
      <c r="L1235" s="153">
        <v>442</v>
      </c>
      <c r="M1235" s="153">
        <v>445</v>
      </c>
      <c r="N1235" s="153" t="s">
        <v>1694</v>
      </c>
      <c r="O1235" s="153">
        <v>390</v>
      </c>
      <c r="P1235" s="153">
        <v>273</v>
      </c>
      <c r="Q1235" s="220"/>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4"/>
      <c r="P1236" s="4"/>
      <c r="Q1236" s="4"/>
      <c r="R1236" s="130"/>
      <c r="S1236" s="265"/>
      <c r="T1236" s="154"/>
      <c r="U1236" s="244"/>
    </row>
    <row r="1237" spans="1:21" x14ac:dyDescent="0.2">
      <c r="A1237" s="44" t="s">
        <v>387</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805</v>
      </c>
    </row>
    <row r="1238" spans="1:21" x14ac:dyDescent="0.2">
      <c r="A1238" s="1"/>
      <c r="B1238" s="1"/>
      <c r="C1238" s="177"/>
      <c r="D1238" s="152">
        <v>2018</v>
      </c>
      <c r="E1238" s="220"/>
      <c r="F1238" s="153">
        <v>648</v>
      </c>
      <c r="G1238" s="153">
        <v>605</v>
      </c>
      <c r="H1238" s="153">
        <v>790</v>
      </c>
      <c r="I1238" s="153">
        <v>729</v>
      </c>
      <c r="J1238" s="153">
        <v>614</v>
      </c>
      <c r="K1238" s="153">
        <v>708</v>
      </c>
      <c r="L1238" s="153">
        <v>527</v>
      </c>
      <c r="M1238" s="153">
        <v>257</v>
      </c>
      <c r="N1238" s="153">
        <v>647</v>
      </c>
      <c r="O1238" s="153">
        <v>490</v>
      </c>
      <c r="P1238" s="153">
        <v>468</v>
      </c>
      <c r="Q1238" s="220"/>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4"/>
      <c r="P1239" s="6"/>
      <c r="Q1239" s="4"/>
      <c r="R1239" s="130"/>
      <c r="S1239" s="265"/>
      <c r="T1239" s="154"/>
      <c r="U1239" s="244"/>
    </row>
    <row r="1240" spans="1:21" ht="12.75" x14ac:dyDescent="0.2">
      <c r="A1240" s="13" t="s">
        <v>1465</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1430</v>
      </c>
    </row>
    <row r="1241" spans="1:21" x14ac:dyDescent="0.2">
      <c r="A1241" s="137"/>
      <c r="B1241" s="1"/>
      <c r="C1241" s="177"/>
      <c r="D1241" s="152">
        <v>2018</v>
      </c>
      <c r="E1241" s="220"/>
      <c r="F1241" s="153">
        <v>314</v>
      </c>
      <c r="G1241" s="153">
        <v>392</v>
      </c>
      <c r="H1241" s="153">
        <v>349</v>
      </c>
      <c r="I1241" s="153">
        <v>339</v>
      </c>
      <c r="J1241" s="153">
        <v>310</v>
      </c>
      <c r="K1241" s="153">
        <v>378</v>
      </c>
      <c r="L1241" s="153">
        <v>234</v>
      </c>
      <c r="M1241" s="153">
        <v>347</v>
      </c>
      <c r="N1241" s="153">
        <v>358</v>
      </c>
      <c r="O1241" s="153">
        <v>395</v>
      </c>
      <c r="P1241" s="153">
        <v>410</v>
      </c>
      <c r="Q1241" s="220"/>
      <c r="R1241" s="130">
        <v>2018</v>
      </c>
      <c r="S1241" s="265"/>
      <c r="T1241" s="154"/>
      <c r="U1241" s="244" t="s">
        <v>99</v>
      </c>
    </row>
    <row r="1242" spans="1:21" x14ac:dyDescent="0.2">
      <c r="A1242" s="13" t="s">
        <v>31</v>
      </c>
      <c r="B1242" s="1"/>
      <c r="C1242" s="177"/>
      <c r="D1242" s="221"/>
      <c r="E1242" s="3"/>
      <c r="F1242" s="3"/>
      <c r="G1242" s="5"/>
      <c r="H1242" s="3"/>
      <c r="I1242" s="3"/>
      <c r="J1242" s="3"/>
      <c r="K1242" s="3"/>
      <c r="L1242" s="3"/>
      <c r="M1242" s="3"/>
      <c r="N1242" s="3"/>
      <c r="O1242" s="220"/>
      <c r="P1242" s="153"/>
      <c r="Q1242" s="220"/>
      <c r="R1242" s="254"/>
      <c r="S1242" s="271"/>
      <c r="T1242" s="210"/>
      <c r="U1242" s="244" t="s">
        <v>689</v>
      </c>
    </row>
    <row r="1243" spans="1:21" x14ac:dyDescent="0.2">
      <c r="A1243" s="13" t="s">
        <v>389</v>
      </c>
      <c r="B1243" s="1"/>
      <c r="C1243" s="177"/>
      <c r="D1243" s="224"/>
      <c r="E1243" s="7"/>
      <c r="F1243" s="7"/>
      <c r="G1243" s="8"/>
      <c r="H1243" s="7"/>
      <c r="I1243" s="7"/>
      <c r="J1243" s="7"/>
      <c r="K1243" s="7"/>
      <c r="L1243" s="7"/>
      <c r="M1243" s="7"/>
      <c r="N1243" s="7"/>
      <c r="O1243" s="7"/>
      <c r="P1243" s="8"/>
      <c r="Q1243" s="7"/>
      <c r="R1243" s="254"/>
      <c r="S1243" s="271"/>
      <c r="T1243" s="210"/>
      <c r="U1243" s="244" t="s">
        <v>690</v>
      </c>
    </row>
    <row r="1244" spans="1:21" x14ac:dyDescent="0.2">
      <c r="A1244" s="44" t="s">
        <v>390</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806</v>
      </c>
    </row>
    <row r="1245" spans="1:21" x14ac:dyDescent="0.2">
      <c r="A1245" s="1"/>
      <c r="B1245" s="1"/>
      <c r="C1245" s="177"/>
      <c r="D1245" s="152">
        <v>2018</v>
      </c>
      <c r="E1245" s="220"/>
      <c r="F1245" s="183">
        <v>53</v>
      </c>
      <c r="G1245" s="183">
        <v>48</v>
      </c>
      <c r="H1245" s="183">
        <v>55</v>
      </c>
      <c r="I1245" s="183">
        <v>55</v>
      </c>
      <c r="J1245" s="183">
        <v>47</v>
      </c>
      <c r="K1245" s="183">
        <v>47</v>
      </c>
      <c r="L1245" s="183">
        <v>47</v>
      </c>
      <c r="M1245" s="183">
        <v>41</v>
      </c>
      <c r="N1245" s="183">
        <v>57</v>
      </c>
      <c r="O1245" s="183">
        <v>50</v>
      </c>
      <c r="P1245" s="183">
        <v>52</v>
      </c>
      <c r="Q1245" s="220"/>
      <c r="R1245" s="130">
        <v>2018</v>
      </c>
      <c r="S1245" s="265"/>
      <c r="T1245" s="154"/>
      <c r="U1245" s="244"/>
    </row>
    <row r="1246" spans="1:21" x14ac:dyDescent="0.2">
      <c r="A1246" s="40"/>
      <c r="B1246" s="1"/>
      <c r="C1246" s="177"/>
      <c r="D1246" s="222"/>
      <c r="E1246" s="3"/>
      <c r="F1246" s="3"/>
      <c r="G1246" s="3"/>
      <c r="H1246" s="3"/>
      <c r="I1246" s="3"/>
      <c r="J1246" s="3"/>
      <c r="K1246" s="3"/>
      <c r="L1246" s="9"/>
      <c r="M1246" s="9"/>
      <c r="N1246" s="10"/>
      <c r="O1246" s="7"/>
      <c r="P1246" s="8"/>
      <c r="Q1246" s="7"/>
      <c r="R1246" s="130"/>
      <c r="S1246" s="265"/>
      <c r="T1246" s="154"/>
      <c r="U1246" s="244"/>
    </row>
    <row r="1247" spans="1:21" x14ac:dyDescent="0.2">
      <c r="A1247" s="44" t="s">
        <v>391</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807</v>
      </c>
    </row>
    <row r="1248" spans="1:21" x14ac:dyDescent="0.2">
      <c r="A1248" s="223"/>
      <c r="B1248" s="1"/>
      <c r="C1248" s="177"/>
      <c r="D1248" s="152">
        <v>2018</v>
      </c>
      <c r="E1248" s="220"/>
      <c r="F1248" s="183">
        <v>42</v>
      </c>
      <c r="G1248" s="183">
        <v>42</v>
      </c>
      <c r="H1248" s="183">
        <v>55</v>
      </c>
      <c r="I1248" s="183">
        <v>40</v>
      </c>
      <c r="J1248" s="183">
        <v>48</v>
      </c>
      <c r="K1248" s="183">
        <v>56</v>
      </c>
      <c r="L1248" s="183">
        <v>45</v>
      </c>
      <c r="M1248" s="183">
        <v>41</v>
      </c>
      <c r="N1248" s="183">
        <v>56</v>
      </c>
      <c r="O1248" s="183">
        <v>60</v>
      </c>
      <c r="P1248" s="183">
        <v>58</v>
      </c>
      <c r="Q1248" s="220"/>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392</v>
      </c>
      <c r="B1250" s="1"/>
      <c r="C1250" s="177"/>
      <c r="D1250" s="224"/>
      <c r="E1250" s="7"/>
      <c r="F1250" s="7"/>
      <c r="G1250" s="7"/>
      <c r="H1250" s="7"/>
      <c r="I1250" s="7"/>
      <c r="J1250" s="7"/>
      <c r="K1250" s="7"/>
      <c r="L1250" s="7"/>
      <c r="M1250" s="7"/>
      <c r="N1250" s="7"/>
      <c r="O1250" s="7"/>
      <c r="P1250" s="8"/>
      <c r="Q1250" s="7"/>
      <c r="R1250" s="254"/>
      <c r="S1250" s="271"/>
      <c r="T1250" s="210"/>
      <c r="U1250" s="244" t="s">
        <v>808</v>
      </c>
    </row>
    <row r="1251" spans="1:21" x14ac:dyDescent="0.2">
      <c r="A1251" s="44" t="s">
        <v>395</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809</v>
      </c>
    </row>
    <row r="1252" spans="1:21" x14ac:dyDescent="0.2">
      <c r="A1252" s="13"/>
      <c r="B1252" s="1"/>
      <c r="C1252" s="177"/>
      <c r="D1252" s="152">
        <v>2018</v>
      </c>
      <c r="E1252" s="220"/>
      <c r="F1252" s="153">
        <v>862</v>
      </c>
      <c r="G1252" s="153">
        <v>914</v>
      </c>
      <c r="H1252" s="153">
        <v>1347</v>
      </c>
      <c r="I1252" s="153">
        <v>1084</v>
      </c>
      <c r="J1252" s="153">
        <v>1302</v>
      </c>
      <c r="K1252" s="153">
        <v>1454</v>
      </c>
      <c r="L1252" s="153">
        <v>1246</v>
      </c>
      <c r="M1252" s="153">
        <v>1432</v>
      </c>
      <c r="N1252" s="153">
        <v>1171</v>
      </c>
      <c r="O1252" s="153">
        <v>1232</v>
      </c>
      <c r="P1252" s="153">
        <v>808</v>
      </c>
      <c r="Q1252" s="220"/>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810</v>
      </c>
    </row>
    <row r="1255" spans="1:21" x14ac:dyDescent="0.2">
      <c r="A1255" s="44" t="s">
        <v>393</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811</v>
      </c>
    </row>
    <row r="1256" spans="1:21" x14ac:dyDescent="0.2">
      <c r="A1256" s="223"/>
      <c r="B1256" s="1"/>
      <c r="C1256" s="177"/>
      <c r="D1256" s="152">
        <v>2018</v>
      </c>
      <c r="E1256" s="220"/>
      <c r="F1256" s="153">
        <v>1394</v>
      </c>
      <c r="G1256" s="153">
        <v>2111</v>
      </c>
      <c r="H1256" s="153">
        <v>2097</v>
      </c>
      <c r="I1256" s="153">
        <v>2078</v>
      </c>
      <c r="J1256" s="153">
        <v>2515</v>
      </c>
      <c r="K1256" s="153">
        <v>2249</v>
      </c>
      <c r="L1256" s="153">
        <v>2361</v>
      </c>
      <c r="M1256" s="153">
        <v>1455</v>
      </c>
      <c r="N1256" s="153">
        <v>1879</v>
      </c>
      <c r="O1256" s="153">
        <v>1721</v>
      </c>
      <c r="P1256" s="153">
        <v>1093</v>
      </c>
      <c r="Q1256" s="220"/>
      <c r="R1256" s="130">
        <v>2018</v>
      </c>
      <c r="S1256" s="265"/>
      <c r="T1256" s="154"/>
      <c r="U1256" s="244"/>
    </row>
    <row r="1257" spans="1:21" x14ac:dyDescent="0.2">
      <c r="A1257" s="400" t="s">
        <v>1466</v>
      </c>
      <c r="B1257" s="400"/>
      <c r="C1257" s="400"/>
      <c r="D1257" s="400"/>
      <c r="E1257" s="400"/>
      <c r="F1257" s="400"/>
      <c r="G1257" s="400"/>
      <c r="H1257" s="400"/>
      <c r="I1257" s="400"/>
      <c r="J1257" s="400"/>
      <c r="K1257" s="400"/>
      <c r="L1257" s="398" t="s">
        <v>1467</v>
      </c>
      <c r="M1257" s="398"/>
      <c r="N1257" s="398"/>
      <c r="O1257" s="398"/>
      <c r="P1257" s="398"/>
      <c r="Q1257" s="398"/>
      <c r="R1257" s="398"/>
      <c r="S1257" s="398"/>
      <c r="T1257" s="398"/>
      <c r="U1257" s="398"/>
    </row>
    <row r="1258" spans="1:21" ht="12.75" x14ac:dyDescent="0.2">
      <c r="A1258" s="116" t="s">
        <v>1155</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818</v>
      </c>
      <c r="B1259" s="28"/>
      <c r="D1259" s="79"/>
      <c r="E1259" s="1"/>
      <c r="F1259" s="1"/>
      <c r="G1259" s="1"/>
      <c r="H1259" s="1"/>
      <c r="I1259" s="1"/>
      <c r="J1259" s="1"/>
      <c r="K1259" s="1"/>
      <c r="L1259" s="1"/>
      <c r="M1259" s="1"/>
      <c r="N1259" s="1"/>
      <c r="O1259" s="1"/>
      <c r="P1259" s="1"/>
      <c r="Q1259" s="1"/>
      <c r="R1259" s="131"/>
      <c r="U1259" s="244"/>
    </row>
    <row r="1260" spans="1:21" x14ac:dyDescent="0.2">
      <c r="A1260" s="370" t="s">
        <v>90</v>
      </c>
      <c r="B1260" s="140"/>
      <c r="C1260" s="376" t="s">
        <v>218</v>
      </c>
      <c r="D1260" s="371" t="s">
        <v>250</v>
      </c>
      <c r="E1260" s="395" t="s">
        <v>161</v>
      </c>
      <c r="F1260" s="370"/>
      <c r="G1260" s="370"/>
      <c r="H1260" s="370"/>
      <c r="I1260" s="370"/>
      <c r="J1260" s="370"/>
      <c r="K1260" s="370"/>
      <c r="L1260" s="378" t="s">
        <v>162</v>
      </c>
      <c r="M1260" s="378"/>
      <c r="N1260" s="378"/>
      <c r="O1260" s="378"/>
      <c r="P1260" s="378"/>
      <c r="Q1260" s="401"/>
      <c r="R1260" s="403" t="s">
        <v>251</v>
      </c>
      <c r="S1260" s="403" t="s">
        <v>219</v>
      </c>
      <c r="T1260" s="141"/>
      <c r="U1260" s="378" t="s">
        <v>1154</v>
      </c>
    </row>
    <row r="1261" spans="1:21" x14ac:dyDescent="0.2">
      <c r="A1261" s="372"/>
      <c r="B1261" s="142"/>
      <c r="C1261" s="377"/>
      <c r="D1261" s="373"/>
      <c r="E1261" s="396"/>
      <c r="F1261" s="374"/>
      <c r="G1261" s="374"/>
      <c r="H1261" s="374"/>
      <c r="I1261" s="374"/>
      <c r="J1261" s="374"/>
      <c r="K1261" s="374"/>
      <c r="L1261" s="380"/>
      <c r="M1261" s="380"/>
      <c r="N1261" s="380"/>
      <c r="O1261" s="380"/>
      <c r="P1261" s="380"/>
      <c r="Q1261" s="402"/>
      <c r="R1261" s="404"/>
      <c r="S1261" s="404"/>
      <c r="T1261" s="143"/>
      <c r="U1261" s="379"/>
    </row>
    <row r="1262" spans="1:21" x14ac:dyDescent="0.2">
      <c r="A1262" s="374"/>
      <c r="B1262" s="144"/>
      <c r="C1262" s="397"/>
      <c r="D1262" s="375"/>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5"/>
      <c r="S1262" s="405"/>
      <c r="T1262" s="146"/>
      <c r="U1262" s="380"/>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6" t="s">
        <v>260</v>
      </c>
      <c r="B1264" s="406"/>
      <c r="C1264" s="406"/>
      <c r="D1264" s="406"/>
      <c r="E1264" s="406"/>
      <c r="F1264" s="406"/>
      <c r="G1264" s="406"/>
      <c r="H1264" s="406"/>
      <c r="I1264" s="406"/>
      <c r="J1264" s="406"/>
      <c r="K1264" s="406"/>
      <c r="L1264" s="399" t="s">
        <v>1586</v>
      </c>
      <c r="M1264" s="399"/>
      <c r="N1264" s="399"/>
      <c r="O1264" s="399"/>
      <c r="P1264" s="399"/>
      <c r="Q1264" s="399"/>
      <c r="R1264" s="399"/>
      <c r="S1264" s="399"/>
      <c r="T1264" s="399"/>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1025</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1468</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474</v>
      </c>
      <c r="T1267" s="154"/>
      <c r="U1267" s="121" t="s">
        <v>1541</v>
      </c>
    </row>
    <row r="1268" spans="1:21" x14ac:dyDescent="0.2">
      <c r="A1268" s="137"/>
      <c r="B1268" s="1"/>
      <c r="C1268" s="177"/>
      <c r="D1268" s="152">
        <v>2018</v>
      </c>
      <c r="E1268" s="153"/>
      <c r="F1268" s="153">
        <v>110</v>
      </c>
      <c r="G1268" s="153">
        <v>115</v>
      </c>
      <c r="H1268" s="153">
        <v>123</v>
      </c>
      <c r="I1268" s="157">
        <v>99.2</v>
      </c>
      <c r="J1268" s="153">
        <v>103</v>
      </c>
      <c r="K1268" s="153">
        <v>121</v>
      </c>
      <c r="L1268" s="157">
        <v>81.5</v>
      </c>
      <c r="M1268" s="157">
        <v>78.7</v>
      </c>
      <c r="N1268" s="153">
        <v>105</v>
      </c>
      <c r="O1268" s="153">
        <v>117</v>
      </c>
      <c r="P1268" s="153">
        <v>113</v>
      </c>
      <c r="Q1268" s="157"/>
      <c r="R1268" s="130">
        <v>2018</v>
      </c>
      <c r="S1268" s="265"/>
      <c r="T1268" s="154"/>
      <c r="U1268" s="248"/>
    </row>
    <row r="1269" spans="1:21" x14ac:dyDescent="0.2">
      <c r="A1269" s="30" t="s">
        <v>467</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1140</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935</v>
      </c>
    </row>
    <row r="1271" spans="1:21" x14ac:dyDescent="0.2">
      <c r="A1271" s="30" t="s">
        <v>1141</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936</v>
      </c>
    </row>
    <row r="1272" spans="1:21" x14ac:dyDescent="0.2">
      <c r="A1272" s="44" t="s">
        <v>1142</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474</v>
      </c>
      <c r="T1272" s="154"/>
      <c r="U1272" s="121" t="s">
        <v>1143</v>
      </c>
    </row>
    <row r="1273" spans="1:21" ht="11.25" customHeight="1" x14ac:dyDescent="0.2">
      <c r="A1273" s="44"/>
      <c r="B1273" s="1"/>
      <c r="C1273" s="177"/>
      <c r="D1273" s="152">
        <v>2018</v>
      </c>
      <c r="E1273" s="153"/>
      <c r="F1273" s="158">
        <v>88.4</v>
      </c>
      <c r="G1273" s="158">
        <v>94</v>
      </c>
      <c r="H1273" s="153">
        <v>101</v>
      </c>
      <c r="I1273" s="157">
        <v>79.5</v>
      </c>
      <c r="J1273" s="157">
        <v>77.599999999999994</v>
      </c>
      <c r="K1273" s="157">
        <v>90.8</v>
      </c>
      <c r="L1273" s="157">
        <v>51.5</v>
      </c>
      <c r="M1273" s="157">
        <v>60.7</v>
      </c>
      <c r="N1273" s="157">
        <v>72.3</v>
      </c>
      <c r="O1273" s="157">
        <v>79.2</v>
      </c>
      <c r="P1273" s="157">
        <v>81.599999999999994</v>
      </c>
      <c r="Q1273" s="157"/>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06"/>
      <c r="S1274" s="265"/>
      <c r="T1274" s="154"/>
      <c r="U1274" s="244"/>
    </row>
    <row r="1275" spans="1:21" ht="12.75" x14ac:dyDescent="0.2">
      <c r="A1275" s="30" t="s">
        <v>1469</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474</v>
      </c>
      <c r="T1275" s="154"/>
      <c r="U1275" s="244" t="s">
        <v>1470</v>
      </c>
    </row>
    <row r="1276" spans="1:21" x14ac:dyDescent="0.2">
      <c r="A1276" s="27"/>
      <c r="B1276" s="1"/>
      <c r="C1276" s="177"/>
      <c r="D1276" s="152">
        <v>2018</v>
      </c>
      <c r="E1276" s="153"/>
      <c r="F1276" s="157">
        <v>39.200000000000003</v>
      </c>
      <c r="G1276" s="157">
        <v>43.8</v>
      </c>
      <c r="H1276" s="157">
        <v>47.4</v>
      </c>
      <c r="I1276" s="157">
        <v>43.3</v>
      </c>
      <c r="J1276" s="157">
        <v>43.4</v>
      </c>
      <c r="K1276" s="157">
        <v>44.2</v>
      </c>
      <c r="L1276" s="157">
        <v>32.1</v>
      </c>
      <c r="M1276" s="158">
        <v>17</v>
      </c>
      <c r="N1276" s="158">
        <v>35.1</v>
      </c>
      <c r="O1276" s="158">
        <v>45</v>
      </c>
      <c r="P1276" s="157">
        <v>33.4</v>
      </c>
      <c r="Q1276" s="157"/>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1471</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1472</v>
      </c>
    </row>
    <row r="1279" spans="1:21" x14ac:dyDescent="0.2">
      <c r="A1279" s="30"/>
      <c r="B1279" s="1"/>
      <c r="C1279" s="177"/>
      <c r="D1279" s="152">
        <v>2018</v>
      </c>
      <c r="E1279" s="153"/>
      <c r="F1279" s="153">
        <v>370</v>
      </c>
      <c r="G1279" s="153">
        <v>468</v>
      </c>
      <c r="H1279" s="153">
        <v>478</v>
      </c>
      <c r="I1279" s="153">
        <v>553</v>
      </c>
      <c r="J1279" s="153">
        <v>507</v>
      </c>
      <c r="K1279" s="153">
        <v>577</v>
      </c>
      <c r="L1279" s="153">
        <v>477</v>
      </c>
      <c r="M1279" s="153">
        <v>444</v>
      </c>
      <c r="N1279" s="153">
        <v>440</v>
      </c>
      <c r="O1279" s="153">
        <v>522</v>
      </c>
      <c r="P1279" s="153">
        <v>577</v>
      </c>
      <c r="Q1279" s="153"/>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693</v>
      </c>
    </row>
    <row r="1281" spans="1:21" x14ac:dyDescent="0.2">
      <c r="A1281" s="44" t="s">
        <v>396</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812</v>
      </c>
    </row>
    <row r="1282" spans="1:21" x14ac:dyDescent="0.2">
      <c r="A1282" s="40"/>
      <c r="B1282" s="1"/>
      <c r="C1282" s="177"/>
      <c r="D1282" s="152">
        <v>2018</v>
      </c>
      <c r="E1282" s="153"/>
      <c r="F1282" s="153">
        <v>14729</v>
      </c>
      <c r="G1282" s="153">
        <v>15019</v>
      </c>
      <c r="H1282" s="153">
        <v>16429</v>
      </c>
      <c r="I1282" s="153">
        <v>16049</v>
      </c>
      <c r="J1282" s="153">
        <v>16723</v>
      </c>
      <c r="K1282" s="153">
        <v>18917</v>
      </c>
      <c r="L1282" s="153">
        <v>8051</v>
      </c>
      <c r="M1282" s="153">
        <v>19512</v>
      </c>
      <c r="N1282" s="153">
        <v>21391</v>
      </c>
      <c r="O1282" s="153">
        <v>21581</v>
      </c>
      <c r="P1282" s="153">
        <v>19657</v>
      </c>
      <c r="Q1282" s="153"/>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1038</v>
      </c>
    </row>
    <row r="1284" spans="1:21" x14ac:dyDescent="0.2">
      <c r="A1284" s="40" t="s">
        <v>397</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1542</v>
      </c>
    </row>
    <row r="1285" spans="1:21" x14ac:dyDescent="0.2">
      <c r="A1285" s="44" t="s">
        <v>398</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695</v>
      </c>
    </row>
    <row r="1286" spans="1:21" x14ac:dyDescent="0.2">
      <c r="A1286" s="13"/>
      <c r="B1286" s="1"/>
      <c r="C1286" s="177"/>
      <c r="D1286" s="152">
        <v>2018</v>
      </c>
      <c r="E1286" s="153"/>
      <c r="F1286" s="153">
        <v>4438</v>
      </c>
      <c r="G1286" s="153">
        <v>4200</v>
      </c>
      <c r="H1286" s="153">
        <v>4613</v>
      </c>
      <c r="I1286" s="153">
        <v>4306</v>
      </c>
      <c r="J1286" s="153">
        <v>4605</v>
      </c>
      <c r="K1286" s="153">
        <v>4614</v>
      </c>
      <c r="L1286" s="153">
        <v>4267</v>
      </c>
      <c r="M1286" s="153">
        <v>4076</v>
      </c>
      <c r="N1286" s="153">
        <v>4215</v>
      </c>
      <c r="O1286" s="153">
        <v>5071</v>
      </c>
      <c r="P1286" s="153">
        <v>4269</v>
      </c>
      <c r="Q1286" s="153"/>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6" t="s">
        <v>206</v>
      </c>
      <c r="B1288" s="406"/>
      <c r="C1288" s="406"/>
      <c r="D1288" s="406"/>
      <c r="E1288" s="406"/>
      <c r="F1288" s="406"/>
      <c r="G1288" s="406"/>
      <c r="H1288" s="406"/>
      <c r="I1288" s="406"/>
      <c r="J1288" s="406"/>
      <c r="K1288" s="406"/>
      <c r="L1288" s="399" t="s">
        <v>1587</v>
      </c>
      <c r="M1288" s="399"/>
      <c r="N1288" s="399"/>
      <c r="O1288" s="399"/>
      <c r="P1288" s="399"/>
      <c r="Q1288" s="399"/>
      <c r="R1288" s="399"/>
      <c r="S1288" s="399"/>
      <c r="T1288" s="399"/>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1144</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1145</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813</v>
      </c>
    </row>
    <row r="1292" spans="1:21" x14ac:dyDescent="0.2">
      <c r="A1292" s="44"/>
      <c r="B1292" s="1"/>
      <c r="C1292" s="177"/>
      <c r="D1292" s="152">
        <v>2018</v>
      </c>
      <c r="E1292" s="153"/>
      <c r="F1292" s="153">
        <v>139</v>
      </c>
      <c r="G1292" s="153">
        <v>187</v>
      </c>
      <c r="H1292" s="153">
        <v>162</v>
      </c>
      <c r="I1292" s="153">
        <v>157</v>
      </c>
      <c r="J1292" s="153">
        <v>164</v>
      </c>
      <c r="K1292" s="153">
        <v>187</v>
      </c>
      <c r="L1292" s="183">
        <v>89</v>
      </c>
      <c r="M1292" s="183">
        <v>92</v>
      </c>
      <c r="N1292" s="153">
        <v>146</v>
      </c>
      <c r="O1292" s="153">
        <v>209</v>
      </c>
      <c r="P1292" s="153">
        <v>167</v>
      </c>
      <c r="Q1292" s="153"/>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400</v>
      </c>
      <c r="B1294" s="1"/>
      <c r="C1294" s="177" t="s">
        <v>202</v>
      </c>
      <c r="D1294" s="152">
        <v>2017</v>
      </c>
      <c r="E1294" s="153">
        <v>2503</v>
      </c>
      <c r="F1294" s="153">
        <v>177</v>
      </c>
      <c r="G1294" s="183">
        <v>28</v>
      </c>
      <c r="H1294" s="153">
        <v>259</v>
      </c>
      <c r="I1294" s="153">
        <v>333</v>
      </c>
      <c r="J1294" s="153">
        <v>248</v>
      </c>
      <c r="K1294" s="153">
        <v>209</v>
      </c>
      <c r="L1294" s="153">
        <v>272</v>
      </c>
      <c r="M1294" s="153">
        <v>243</v>
      </c>
      <c r="N1294" s="153">
        <v>203</v>
      </c>
      <c r="O1294" s="153">
        <v>164</v>
      </c>
      <c r="P1294" s="153">
        <v>203</v>
      </c>
      <c r="Q1294" s="153">
        <v>164</v>
      </c>
      <c r="R1294" s="130">
        <v>2017</v>
      </c>
      <c r="S1294" s="265" t="s">
        <v>244</v>
      </c>
      <c r="T1294" s="154"/>
      <c r="U1294" s="244" t="s">
        <v>814</v>
      </c>
    </row>
    <row r="1295" spans="1:21" x14ac:dyDescent="0.2">
      <c r="A1295" s="30"/>
      <c r="B1295" s="1"/>
      <c r="C1295" s="177"/>
      <c r="D1295" s="152">
        <v>2018</v>
      </c>
      <c r="E1295" s="153"/>
      <c r="F1295" s="153">
        <v>270</v>
      </c>
      <c r="G1295" s="183">
        <v>114</v>
      </c>
      <c r="H1295" s="153">
        <v>124</v>
      </c>
      <c r="I1295" s="153">
        <v>129</v>
      </c>
      <c r="J1295" s="153">
        <v>167</v>
      </c>
      <c r="K1295" s="153">
        <v>201</v>
      </c>
      <c r="L1295" s="153">
        <v>190</v>
      </c>
      <c r="M1295" s="153">
        <v>273</v>
      </c>
      <c r="N1295" s="153">
        <v>205</v>
      </c>
      <c r="O1295" s="153">
        <v>366</v>
      </c>
      <c r="P1295" s="153">
        <v>221</v>
      </c>
      <c r="Q1295" s="153"/>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1473</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474</v>
      </c>
      <c r="T1297" s="154"/>
      <c r="U1297" s="244" t="s">
        <v>1474</v>
      </c>
    </row>
    <row r="1298" spans="1:21" s="169" customFormat="1" x14ac:dyDescent="0.2">
      <c r="A1298" s="1"/>
      <c r="B1298" s="1"/>
      <c r="C1298" s="177"/>
      <c r="D1298" s="152">
        <v>2018</v>
      </c>
      <c r="E1298" s="153"/>
      <c r="F1298" s="157">
        <v>78.8</v>
      </c>
      <c r="G1298" s="157">
        <v>84.1</v>
      </c>
      <c r="H1298" s="157">
        <v>98.8</v>
      </c>
      <c r="I1298" s="158">
        <v>81.3</v>
      </c>
      <c r="J1298" s="157">
        <v>83.1</v>
      </c>
      <c r="K1298" s="157">
        <v>76.099999999999994</v>
      </c>
      <c r="L1298" s="157">
        <v>39.4</v>
      </c>
      <c r="M1298" s="157">
        <v>42.1</v>
      </c>
      <c r="N1298" s="158">
        <v>46.8</v>
      </c>
      <c r="O1298" s="158">
        <v>68</v>
      </c>
      <c r="P1298" s="157">
        <v>69.3</v>
      </c>
      <c r="Q1298" s="157"/>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6" t="s">
        <v>24</v>
      </c>
      <c r="B1300" s="406"/>
      <c r="C1300" s="406"/>
      <c r="D1300" s="406"/>
      <c r="E1300" s="406"/>
      <c r="F1300" s="406"/>
      <c r="G1300" s="406"/>
      <c r="H1300" s="406"/>
      <c r="I1300" s="406"/>
      <c r="J1300" s="406"/>
      <c r="K1300" s="406"/>
      <c r="L1300" s="399" t="s">
        <v>17</v>
      </c>
      <c r="M1300" s="399"/>
      <c r="N1300" s="399"/>
      <c r="O1300" s="399"/>
      <c r="P1300" s="399"/>
      <c r="Q1300" s="399"/>
      <c r="R1300" s="399"/>
      <c r="S1300" s="399"/>
      <c r="T1300" s="399"/>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468</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474</v>
      </c>
      <c r="T1303" s="154"/>
      <c r="U1303" s="121" t="s">
        <v>698</v>
      </c>
    </row>
    <row r="1304" spans="1:21" x14ac:dyDescent="0.2">
      <c r="A1304" s="13"/>
      <c r="B1304" s="1"/>
      <c r="C1304" s="177"/>
      <c r="D1304" s="152">
        <v>2018</v>
      </c>
      <c r="E1304" s="153"/>
      <c r="F1304" s="153">
        <v>1611</v>
      </c>
      <c r="G1304" s="153">
        <v>1532</v>
      </c>
      <c r="H1304" s="153">
        <v>1667</v>
      </c>
      <c r="I1304" s="153">
        <v>1492</v>
      </c>
      <c r="J1304" s="153">
        <v>1407</v>
      </c>
      <c r="K1304" s="153">
        <v>1409</v>
      </c>
      <c r="L1304" s="153">
        <v>1337</v>
      </c>
      <c r="M1304" s="153">
        <v>1444</v>
      </c>
      <c r="N1304" s="153" t="s">
        <v>1685</v>
      </c>
      <c r="O1304" s="153" t="s">
        <v>1686</v>
      </c>
      <c r="P1304" s="153">
        <v>1785</v>
      </c>
      <c r="Q1304" s="153"/>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1146</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1475</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474</v>
      </c>
      <c r="T1307" s="154"/>
      <c r="U1307" s="244" t="s">
        <v>1476</v>
      </c>
    </row>
    <row r="1308" spans="1:21" x14ac:dyDescent="0.2">
      <c r="A1308" s="30"/>
      <c r="B1308" s="1"/>
      <c r="C1308" s="177"/>
      <c r="D1308" s="152">
        <v>2018</v>
      </c>
      <c r="E1308" s="153"/>
      <c r="F1308" s="153">
        <v>311</v>
      </c>
      <c r="G1308" s="153">
        <v>285</v>
      </c>
      <c r="H1308" s="153">
        <v>327</v>
      </c>
      <c r="I1308" s="153">
        <v>278</v>
      </c>
      <c r="J1308" s="153">
        <v>305</v>
      </c>
      <c r="K1308" s="153">
        <v>300</v>
      </c>
      <c r="L1308" s="153">
        <v>289</v>
      </c>
      <c r="M1308" s="153">
        <v>293</v>
      </c>
      <c r="N1308" s="153">
        <v>354</v>
      </c>
      <c r="O1308" s="153" t="s">
        <v>1687</v>
      </c>
      <c r="P1308" s="153">
        <v>360</v>
      </c>
      <c r="Q1308" s="153"/>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403</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474</v>
      </c>
      <c r="T1310" s="154"/>
      <c r="U1310" s="244" t="s">
        <v>1543</v>
      </c>
    </row>
    <row r="1311" spans="1:21" x14ac:dyDescent="0.2">
      <c r="A1311" s="40"/>
      <c r="B1311" s="1"/>
      <c r="C1311" s="177"/>
      <c r="D1311" s="152">
        <v>2018</v>
      </c>
      <c r="E1311" s="153"/>
      <c r="F1311" s="153">
        <v>376</v>
      </c>
      <c r="G1311" s="153">
        <v>332</v>
      </c>
      <c r="H1311" s="153">
        <v>371</v>
      </c>
      <c r="I1311" s="153">
        <v>347</v>
      </c>
      <c r="J1311" s="153">
        <v>355</v>
      </c>
      <c r="K1311" s="153">
        <v>404</v>
      </c>
      <c r="L1311" s="153">
        <v>343</v>
      </c>
      <c r="M1311" s="153">
        <v>430</v>
      </c>
      <c r="N1311" s="153" t="s">
        <v>1688</v>
      </c>
      <c r="O1311" s="153" t="s">
        <v>1689</v>
      </c>
      <c r="P1311" s="153">
        <v>427</v>
      </c>
      <c r="Q1311" s="153"/>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1477</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474</v>
      </c>
      <c r="T1313" s="154"/>
      <c r="U1313" s="244" t="s">
        <v>1545</v>
      </c>
    </row>
    <row r="1314" spans="1:21" x14ac:dyDescent="0.2">
      <c r="A1314" s="13"/>
      <c r="B1314" s="1"/>
      <c r="C1314" s="177"/>
      <c r="D1314" s="152">
        <v>2018</v>
      </c>
      <c r="E1314" s="153"/>
      <c r="F1314" s="153">
        <v>583</v>
      </c>
      <c r="G1314" s="153">
        <v>552</v>
      </c>
      <c r="H1314" s="153">
        <v>590</v>
      </c>
      <c r="I1314" s="153">
        <v>583</v>
      </c>
      <c r="J1314" s="153">
        <v>509</v>
      </c>
      <c r="K1314" s="153">
        <v>606</v>
      </c>
      <c r="L1314" s="153">
        <v>472</v>
      </c>
      <c r="M1314" s="153">
        <v>536</v>
      </c>
      <c r="N1314" s="153">
        <v>558</v>
      </c>
      <c r="O1314" s="153">
        <v>661</v>
      </c>
      <c r="P1314" s="153">
        <v>678</v>
      </c>
      <c r="Q1314" s="153"/>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1546</v>
      </c>
    </row>
    <row r="1316" spans="1:21" ht="12.75" x14ac:dyDescent="0.2">
      <c r="A1316" s="13" t="s">
        <v>1478</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474</v>
      </c>
      <c r="T1316" s="154"/>
      <c r="U1316" s="244" t="s">
        <v>1547</v>
      </c>
    </row>
    <row r="1317" spans="1:21" x14ac:dyDescent="0.2">
      <c r="A1317" s="40"/>
      <c r="B1317" s="1"/>
      <c r="C1317" s="177"/>
      <c r="D1317" s="152">
        <v>2018</v>
      </c>
      <c r="E1317" s="153"/>
      <c r="F1317" s="153">
        <v>2455</v>
      </c>
      <c r="G1317" s="153">
        <v>2659</v>
      </c>
      <c r="H1317" s="153">
        <v>2807</v>
      </c>
      <c r="I1317" s="153">
        <v>2332</v>
      </c>
      <c r="J1317" s="153">
        <v>2283</v>
      </c>
      <c r="K1317" s="153">
        <v>2473</v>
      </c>
      <c r="L1317" s="153">
        <v>2222</v>
      </c>
      <c r="M1317" s="153">
        <v>2505</v>
      </c>
      <c r="N1317" s="153">
        <v>2870</v>
      </c>
      <c r="O1317" s="153">
        <v>2814</v>
      </c>
      <c r="P1317" s="153">
        <v>2631</v>
      </c>
      <c r="Q1317" s="153"/>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6" t="s">
        <v>1593</v>
      </c>
      <c r="B1319" s="406"/>
      <c r="C1319" s="406"/>
      <c r="D1319" s="406"/>
      <c r="E1319" s="406"/>
      <c r="F1319" s="406"/>
      <c r="G1319" s="406"/>
      <c r="H1319" s="406"/>
      <c r="I1319" s="406"/>
      <c r="J1319" s="406"/>
      <c r="K1319" s="406"/>
      <c r="L1319" s="399" t="s">
        <v>1268</v>
      </c>
      <c r="M1319" s="399"/>
      <c r="N1319" s="399"/>
      <c r="O1319" s="399"/>
      <c r="P1319" s="399"/>
      <c r="Q1319" s="399"/>
      <c r="R1319" s="399"/>
      <c r="S1319" s="399"/>
      <c r="T1319" s="399"/>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1479</v>
      </c>
      <c r="B1321" s="1"/>
      <c r="C1321" s="177" t="s">
        <v>20</v>
      </c>
      <c r="D1321" s="152">
        <v>2017</v>
      </c>
      <c r="E1321" s="202">
        <v>170465</v>
      </c>
      <c r="F1321" s="202">
        <v>16381</v>
      </c>
      <c r="G1321" s="202">
        <v>14542</v>
      </c>
      <c r="H1321" s="202">
        <v>14431</v>
      </c>
      <c r="I1321" s="202">
        <v>13418</v>
      </c>
      <c r="J1321" s="202">
        <v>13417</v>
      </c>
      <c r="K1321" s="202">
        <v>12998</v>
      </c>
      <c r="L1321" s="202">
        <v>13468</v>
      </c>
      <c r="M1321" s="202">
        <v>13552</v>
      </c>
      <c r="N1321" s="202">
        <v>13606</v>
      </c>
      <c r="O1321" s="202">
        <v>14519</v>
      </c>
      <c r="P1321" s="202">
        <v>14850</v>
      </c>
      <c r="Q1321" s="202">
        <v>15097</v>
      </c>
      <c r="R1321" s="130">
        <v>2017</v>
      </c>
      <c r="S1321" s="265" t="s">
        <v>20</v>
      </c>
      <c r="T1321" s="154"/>
      <c r="U1321" s="244" t="s">
        <v>1480</v>
      </c>
    </row>
    <row r="1322" spans="1:21" x14ac:dyDescent="0.2">
      <c r="A1322" s="13"/>
      <c r="B1322" s="1"/>
      <c r="C1322" s="177"/>
      <c r="D1322" s="152">
        <v>2018</v>
      </c>
      <c r="E1322" s="153"/>
      <c r="F1322" s="153">
        <v>15216</v>
      </c>
      <c r="G1322" s="153">
        <v>14295</v>
      </c>
      <c r="H1322" s="153">
        <v>15284</v>
      </c>
      <c r="I1322" s="153">
        <v>12852</v>
      </c>
      <c r="J1322" s="153">
        <v>13069</v>
      </c>
      <c r="K1322" s="153">
        <v>13137</v>
      </c>
      <c r="L1322" s="153">
        <v>14185</v>
      </c>
      <c r="M1322" s="153">
        <v>14078</v>
      </c>
      <c r="N1322" s="51">
        <v>13497</v>
      </c>
      <c r="O1322" s="153" t="s">
        <v>1717</v>
      </c>
      <c r="P1322" s="153">
        <v>14603</v>
      </c>
      <c r="Q1322" s="153"/>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400" t="s">
        <v>1481</v>
      </c>
      <c r="B1324" s="400"/>
      <c r="C1324" s="400"/>
      <c r="D1324" s="400"/>
      <c r="E1324" s="400"/>
      <c r="F1324" s="400"/>
      <c r="G1324" s="400"/>
      <c r="H1324" s="400"/>
      <c r="I1324" s="400"/>
      <c r="J1324" s="400"/>
      <c r="K1324" s="400"/>
      <c r="L1324" s="398" t="s">
        <v>1482</v>
      </c>
      <c r="M1324" s="398"/>
      <c r="N1324" s="398"/>
      <c r="O1324" s="398"/>
      <c r="P1324" s="398"/>
      <c r="Q1324" s="398"/>
      <c r="R1324" s="398"/>
      <c r="S1324" s="398"/>
      <c r="T1324" s="398"/>
      <c r="U1324" s="398"/>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F3D749CF-5D45-4104-97E7-0E02C1BC5527}" topLeftCell="A319">
      <selection activeCell="F365" sqref="F365"/>
      <pageMargins left="0.31496062992125984" right="0.31496062992125984" top="0.35433070866141736" bottom="0.35433070866141736" header="0.31496062992125984" footer="0.31496062992125984"/>
      <pageSetup paperSize="9" pageOrder="overThenDown" orientation="portrait" r:id="rId2"/>
    </customSheetView>
    <customSheetView guid="{BE08010D-4EAC-4BBE-9A44-AF93E15F3087}" topLeftCell="A940">
      <selection activeCell="Q942" sqref="Q942"/>
      <pageMargins left="0.31496062992125984" right="0.31496062992125984" top="0.35433070866141736" bottom="0.35433070866141736" header="0.31496062992125984" footer="0.31496062992125984"/>
      <pageSetup paperSize="9" pageOrder="overThenDown" orientation="portrait" r:id="rId3"/>
    </customSheetView>
    <customSheetView guid="{8435F3D9-0D06-4403-9979-E0A583A54342}" scale="160">
      <pane ySplit="6" topLeftCell="A206" activePane="bottomLeft" state="frozen"/>
      <selection pane="bottomLeft" activeCell="A173" sqref="A173:XFD173"/>
      <pageMargins left="0.31496062992125984" right="0.31496062992125984" top="0.35433070866141736" bottom="0.35433070866141736" header="0.31496062992125984" footer="0.31496062992125984"/>
      <pageSetup paperSize="9" pageOrder="overThenDown" orientation="landscape" r:id="rId4"/>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7"/>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8"/>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9"/>
    </customSheetView>
    <customSheetView guid="{686034B6-7771-4A9B-8C46-6ADE77575C7A}" scale="120" topLeftCell="A420">
      <selection activeCell="I442" sqref="I442"/>
      <pageMargins left="0.31496062992125984" right="0.31496062992125984" top="0.35433070866141736" bottom="0.35433070866141736" header="0.31496062992125984" footer="0.31496062992125984"/>
      <pageSetup paperSize="9" pageOrder="overThenDown" orientation="portrait" r:id="rId10"/>
    </customSheetView>
    <customSheetView guid="{9AA49C1C-F3BB-478F-941B-3BB2D32CDE03}" scale="115" topLeftCell="A791">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2"/>
      <headerFooter>
        <oddHeader>&amp;C-&amp;P&amp;'-</oddHeader>
      </headerFooter>
    </customSheetView>
    <customSheetView guid="{FD74754C-93E4-4D6A-8821-363840CAD7E4}" scale="110" topLeftCell="B1206">
      <selection activeCell="E1208" sqref="E1208"/>
      <pageMargins left="0.31496062992125984" right="0.31496062992125984" top="0.35433070866141736" bottom="0.35433070866141736" header="0.31496062992125984" footer="0.31496062992125984"/>
      <pageSetup paperSize="9" pageOrder="overThenDown" orientation="portrait" r:id="rId13"/>
    </customSheetView>
    <customSheetView guid="{5DD4B24F-877B-41E4-AF8D-7E2C67C77345}" topLeftCell="A706">
      <selection activeCell="L748" sqref="L748"/>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C1130:C1132"/>
    <mergeCell ref="D1130:D1132"/>
    <mergeCell ref="R1130:R1132"/>
    <mergeCell ref="E1130:K1131"/>
    <mergeCell ref="L1130:Q1131"/>
    <mergeCell ref="L1200:T1200"/>
    <mergeCell ref="A1134:K1134"/>
    <mergeCell ref="A1130:A1132"/>
    <mergeCell ref="L1257:U1257"/>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16383" man="1"/>
    <brk id="350" max="16383" man="1"/>
    <brk id="638" max="16383" man="1"/>
    <brk id="697" max="16383" man="1"/>
    <brk id="1193" max="16383" man="1"/>
    <brk id="125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57</vt:i4>
      </vt:variant>
    </vt:vector>
  </HeadingPairs>
  <TitlesOfParts>
    <vt:vector size="60" baseType="lpstr">
      <vt:lpstr>Spis treści</vt:lpstr>
      <vt:lpstr>Tablica 1</vt:lpstr>
      <vt:lpstr>Tablica 2</vt:lpstr>
      <vt:lpstr>'Tablica 1'!Obszar_wydruku</vt:lpstr>
      <vt:lpstr>'Tablica 2'!Obszar_wydruku</vt:lpstr>
      <vt:lpstr>'Tablica 1'!Print_Area</vt:lpstr>
      <vt:lpstr>'Tablica 2'!Print_Area</vt:lpstr>
      <vt:lpstr>Tablica_1_wegiel</vt:lpstr>
      <vt:lpstr>Tablica1_chemiczne</vt:lpstr>
      <vt:lpstr>Tablica1_drewno</vt:lpstr>
      <vt:lpstr>Tablica1_elektryczne</vt:lpstr>
      <vt:lpstr>Tablica1_energia</vt:lpstr>
      <vt:lpstr>Tablica1_gumy</vt:lpstr>
      <vt:lpstr>Tablica1_inne_maszyny</vt:lpstr>
      <vt:lpstr>Tablica1_koks</vt:lpstr>
      <vt:lpstr>Tablica1_komputery</vt:lpstr>
      <vt:lpstr>Tablica1_leki</vt:lpstr>
      <vt:lpstr>Tablica1_meble</vt:lpstr>
      <vt:lpstr>Tablica1_metale</vt:lpstr>
      <vt:lpstr>Tablica1_napoje</vt:lpstr>
      <vt:lpstr>Tablica1_odziez</vt:lpstr>
      <vt:lpstr>Tablica1_papier</vt:lpstr>
      <vt:lpstr>Tablica1_pozostale_gornicze</vt:lpstr>
      <vt:lpstr>Tablica1_pozostale_niemetaliczne</vt:lpstr>
      <vt:lpstr>Tablica1_ropa</vt:lpstr>
      <vt:lpstr>Tablica1_rudy_metali</vt:lpstr>
      <vt:lpstr>Tablica1_samochody</vt:lpstr>
      <vt:lpstr>Tablica1_skóry</vt:lpstr>
      <vt:lpstr>Tablica1_spozywcze</vt:lpstr>
      <vt:lpstr>Tablica1_tekstylne</vt:lpstr>
      <vt:lpstr>Tablica1_transportowe</vt:lpstr>
      <vt:lpstr>Tablica1_tytoniowe</vt:lpstr>
      <vt:lpstr>Tablica1_wyroby_metalowe</vt:lpstr>
      <vt:lpstr>Tablica2_chemiczne</vt:lpstr>
      <vt:lpstr>Tablica2_drewno</vt:lpstr>
      <vt:lpstr>Tablica2_elektryczne</vt:lpstr>
      <vt:lpstr>Tablica2_energia</vt:lpstr>
      <vt:lpstr>Tablica2_gumy</vt:lpstr>
      <vt:lpstr>Tablica2_gymy</vt:lpstr>
      <vt:lpstr>Tablica2_inne_maszyny</vt:lpstr>
      <vt:lpstr>Tablica2_koks</vt:lpstr>
      <vt:lpstr>Tablica2_komputery</vt:lpstr>
      <vt:lpstr>Tablica2_leki</vt:lpstr>
      <vt:lpstr>Tablica2_meble</vt:lpstr>
      <vt:lpstr>Tablica2_metale</vt:lpstr>
      <vt:lpstr>Tablica2_napoje</vt:lpstr>
      <vt:lpstr>Tablica2_odziez</vt:lpstr>
      <vt:lpstr>Tablica2_papier</vt:lpstr>
      <vt:lpstr>Tablica2_pozostale_gornicze</vt:lpstr>
      <vt:lpstr>Tablica2_pozostale_niemetaliczne</vt:lpstr>
      <vt:lpstr>Tablica2_ropa</vt:lpstr>
      <vt:lpstr>Tablica2_rudy_metali</vt:lpstr>
      <vt:lpstr>Tablica2_samochody</vt:lpstr>
      <vt:lpstr>Tablica2_skory</vt:lpstr>
      <vt:lpstr>Tablica2_spozywcze</vt:lpstr>
      <vt:lpstr>Tablica2_tekstylne</vt:lpstr>
      <vt:lpstr>Tablica2_transportowe</vt:lpstr>
      <vt:lpstr>Tablica2_tytoniowe</vt:lpstr>
      <vt:lpstr>Tablica2_wegiel</vt:lpstr>
      <vt:lpstr>Tablica2_wyroby_metalowe</vt:lpstr>
    </vt:vector>
  </TitlesOfParts>
  <Company>Głóny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listopadzie 2018 roku</dc:title>
  <dc:subject>Produkcja ważniejszych wyrobów przemysłowych w listopadzie 2018 roku</dc:subject>
  <dc:creator>Głóny Urząd Statystyczny</dc:creator>
  <cp:keywords>dane o produkcji; wyroby przemysłowe; grupa asortymentowa wyrobów; nomenklatura prodpol; produkcja wytworzona; ilość produkcji; produkcja wyrobów</cp:keywords>
  <dc:description>Produkcja ważniejszych wyrobów przemysłowych w listopadzie 2018 roku</dc:description>
  <cp:lastModifiedBy>Fidrych Elżbieta</cp:lastModifiedBy>
  <cp:lastPrinted>2018-12-20T09:14:48Z</cp:lastPrinted>
  <dcterms:created xsi:type="dcterms:W3CDTF">2004-01-28T13:15:25Z</dcterms:created>
  <dcterms:modified xsi:type="dcterms:W3CDTF">2018-12-20T12:09:23Z</dcterms:modified>
  <cp:category>Produkcja ważniejszych wyrobów przemysłowych</cp:category>
</cp:coreProperties>
</file>