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zelaA\Desktop\WAZNE\"/>
    </mc:Choice>
  </mc:AlternateContent>
  <bookViews>
    <workbookView xWindow="0" yWindow="0" windowWidth="15300" windowHeight="8055"/>
  </bookViews>
  <sheets>
    <sheet name="turyści 2017" sheetId="2" r:id="rId1"/>
    <sheet name="udzielone noclegi 2017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<sst xmlns="http://schemas.openxmlformats.org/spreadsheetml/2006/main" count="177" uniqueCount="67">
  <si>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</si>
  <si>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</si>
  <si>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</si>
  <si>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</si>
  <si>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</si>
  <si>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</si>
  <si>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</si>
  <si>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</si>
  <si>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</si>
  <si>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</si>
  <si>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</si>
  <si>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</si>
  <si>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</si>
  <si>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</si>
  <si>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</si>
  <si>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</si>
  <si>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</si>
  <si>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</si>
  <si>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</si>
  <si>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</si>
  <si>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</si>
  <si>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</si>
  <si>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</si>
  <si>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</si>
  <si>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</si>
  <si>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</si>
  <si>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</si>
  <si>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</si>
  <si>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</si>
  <si>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</si>
  <si>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</si>
  <si>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</si>
  <si>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</si>
  <si>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</si>
  <si>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</si>
  <si>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</si>
  <si>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</si>
  <si>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</si>
  <si>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</si>
  <si>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</si>
  <si>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</si>
  <si>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</si>
  <si>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</si>
  <si>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</si>
  <si>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</si>
  <si>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</si>
  <si>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</si>
  <si>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</si>
  <si>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</si>
  <si>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</si>
  <si>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</si>
  <si>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</si>
  <si>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</si>
  <si>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</si>
  <si>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</si>
  <si>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</si>
  <si>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</si>
  <si>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</si>
  <si>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</si>
  <si>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</si>
  <si>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</si>
  <si>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</si>
  <si>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ogółem</t>
  </si>
  <si>
    <t>w obiektach hotelowych</t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</si>
  <si>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</si>
  <si>
    <r>
      <t>Tabl. 1. Turyści (krajowi i zagraniczni) korzystający z noclegów w 2016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</si>
  <si>
    <r>
      <t>Tabl. 2. Noclegi udzielone turystom (krajowym i zagranicznym) w 2016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</si>
</sst>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3" fontId="9" fillId="0" borderId="13" xfId="1" applyNumberFormat="1" applyFont="1" applyBorder="1" applyAlignment="1"/>
    <xf numFmtId="3" fontId="9" fillId="2" borderId="13" xfId="1" applyNumberFormat="1" applyFont="1" applyFill="1" applyBorder="1" applyAlignment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6"/>
  <sheetViews>
    <sheetView tabSelected="1" zoomScale="80" zoomScaleNormal="80" workbookViewId="0">
      <pane xSplit="1" topLeftCell="B1" activePane="topRight" state="frozen"/>
      <selection pane="topRight" activeCell="O16" sqref="O16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ht="17.25" x14ac:dyDescent="0.25">
      <c r="A2" s="5" t="s">
        <v>65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6" t="s">
        <v>1</v>
      </c>
      <c r="B4" s="168" t="s">
        <v>2</v>
      </c>
      <c r="C4" s="169"/>
      <c r="D4" s="164" t="s">
        <v>3</v>
      </c>
      <c r="E4" s="165"/>
      <c r="F4" s="164" t="s">
        <v>4</v>
      </c>
      <c r="G4" s="165"/>
      <c r="H4" s="164" t="s">
        <v>5</v>
      </c>
      <c r="I4" s="165"/>
      <c r="J4" s="164" t="s">
        <v>6</v>
      </c>
      <c r="K4" s="165"/>
      <c r="L4" s="164" t="s">
        <v>7</v>
      </c>
      <c r="M4" s="165"/>
      <c r="N4" s="171" t="s">
        <v>8</v>
      </c>
      <c r="O4" s="172"/>
      <c r="P4" s="164" t="s">
        <v>9</v>
      </c>
      <c r="Q4" s="165"/>
      <c r="R4" s="164" t="s">
        <v>10</v>
      </c>
      <c r="S4" s="165"/>
      <c r="T4" s="164" t="s">
        <v>11</v>
      </c>
      <c r="U4" s="173"/>
      <c r="V4" s="164" t="s">
        <v>12</v>
      </c>
      <c r="W4" s="165"/>
      <c r="X4" s="164" t="s">
        <v>13</v>
      </c>
      <c r="Y4" s="165"/>
      <c r="Z4" s="170" t="s">
        <v>14</v>
      </c>
      <c r="AA4" s="165"/>
    </row>
    <row r="5" spans="1:30" s="9" customFormat="1" ht="93" customHeight="1" x14ac:dyDescent="0.2">
      <c r="A5" s="167"/>
      <c r="B5" s="147" t="s">
        <v>62</v>
      </c>
      <c r="C5" s="148" t="s">
        <v>63</v>
      </c>
      <c r="D5" s="147" t="s">
        <v>62</v>
      </c>
      <c r="E5" s="148" t="s">
        <v>63</v>
      </c>
      <c r="F5" s="147" t="s">
        <v>62</v>
      </c>
      <c r="G5" s="148" t="s">
        <v>63</v>
      </c>
      <c r="H5" s="147" t="s">
        <v>62</v>
      </c>
      <c r="I5" s="148" t="s">
        <v>63</v>
      </c>
      <c r="J5" s="147" t="s">
        <v>62</v>
      </c>
      <c r="K5" s="148" t="s">
        <v>63</v>
      </c>
      <c r="L5" s="147" t="s">
        <v>62</v>
      </c>
      <c r="M5" s="148" t="s">
        <v>63</v>
      </c>
      <c r="N5" s="147" t="s">
        <v>62</v>
      </c>
      <c r="O5" s="148" t="s">
        <v>63</v>
      </c>
      <c r="P5" s="147" t="s">
        <v>62</v>
      </c>
      <c r="Q5" s="148" t="s">
        <v>63</v>
      </c>
      <c r="R5" s="147" t="s">
        <v>62</v>
      </c>
      <c r="S5" s="148" t="s">
        <v>63</v>
      </c>
      <c r="T5" s="147" t="s">
        <v>62</v>
      </c>
      <c r="U5" s="148" t="s">
        <v>63</v>
      </c>
      <c r="V5" s="147" t="s">
        <v>62</v>
      </c>
      <c r="W5" s="148" t="s">
        <v>63</v>
      </c>
      <c r="X5" s="147" t="s">
        <v>62</v>
      </c>
      <c r="Y5" s="148" t="s">
        <v>63</v>
      </c>
      <c r="Z5" s="147" t="s">
        <v>62</v>
      </c>
      <c r="AA5" s="148" t="s">
        <v>63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1847429</v>
      </c>
      <c r="C7" s="102">
        <v>1475337</v>
      </c>
      <c r="D7" s="25">
        <v>1907901</v>
      </c>
      <c r="E7" s="106">
        <v>1524688</v>
      </c>
      <c r="F7" s="24"/>
      <c r="G7" s="108"/>
      <c r="H7" s="24"/>
      <c r="I7" s="108"/>
      <c r="J7" s="26"/>
      <c r="K7" s="109"/>
      <c r="L7" s="27"/>
      <c r="M7" s="113"/>
      <c r="N7" s="28"/>
      <c r="O7" s="113"/>
      <c r="P7" s="29"/>
      <c r="Q7" s="121"/>
      <c r="R7" s="25"/>
      <c r="S7" s="108"/>
      <c r="T7" s="30"/>
      <c r="U7" s="108"/>
      <c r="V7" s="25"/>
      <c r="W7" s="108"/>
      <c r="X7" s="24"/>
      <c r="Y7" s="131"/>
      <c r="Z7" s="31">
        <f>SUM(B7,D7,F7,H7,J7,L7,N7,P7,R7,T7,V7,X7)</f>
        <v>3755330</v>
      </c>
      <c r="AA7" s="134">
        <f>SUM(C7+E7+G7+I7+K7+M7+O7+Q7+S7+U7+W7+Y7)</f>
        <v>3000025</v>
      </c>
      <c r="AB7" s="32"/>
      <c r="AC7" s="33"/>
      <c r="AD7" s="3"/>
    </row>
    <row r="8" spans="1:30" ht="18" customHeight="1" x14ac:dyDescent="0.25">
      <c r="A8" s="23" t="s">
        <v>16</v>
      </c>
      <c r="B8" s="24">
        <v>1501664</v>
      </c>
      <c r="C8" s="103">
        <v>1162597</v>
      </c>
      <c r="D8" s="25">
        <v>1567187</v>
      </c>
      <c r="E8" s="107">
        <v>1216979</v>
      </c>
      <c r="F8" s="24"/>
      <c r="G8" s="104"/>
      <c r="H8" s="85"/>
      <c r="I8" s="104"/>
      <c r="J8" s="25"/>
      <c r="K8" s="110"/>
      <c r="L8" s="35"/>
      <c r="M8" s="114"/>
      <c r="N8" s="36"/>
      <c r="O8" s="118"/>
      <c r="P8" s="37"/>
      <c r="Q8" s="122"/>
      <c r="R8" s="25"/>
      <c r="S8" s="126"/>
      <c r="T8" s="38"/>
      <c r="U8" s="104"/>
      <c r="V8" s="25"/>
      <c r="W8" s="104"/>
      <c r="X8" s="24"/>
      <c r="Y8" s="132"/>
      <c r="Z8" s="31">
        <f>SUM(B8,D8,F8,H8,J8,L8,N8,P8,R8,T8,V8,X8)</f>
        <v>3068851</v>
      </c>
      <c r="AA8" s="126">
        <f>SUM(C8+E8+G8+I8+K8+M8+O8+Q8+S8+U8+W8+Y8)</f>
        <v>2379576</v>
      </c>
      <c r="AB8" s="32"/>
      <c r="AC8" s="33"/>
      <c r="AD8" s="3"/>
    </row>
    <row r="9" spans="1:30" ht="18" customHeight="1" x14ac:dyDescent="0.25">
      <c r="A9" s="23" t="s">
        <v>17</v>
      </c>
      <c r="B9" s="24">
        <v>345765</v>
      </c>
      <c r="C9" s="104">
        <v>312740</v>
      </c>
      <c r="D9" s="25">
        <v>340714</v>
      </c>
      <c r="E9" s="107">
        <v>307709</v>
      </c>
      <c r="F9" s="24"/>
      <c r="G9" s="104"/>
      <c r="H9" s="34"/>
      <c r="I9" s="104"/>
      <c r="J9" s="26"/>
      <c r="K9" s="110"/>
      <c r="L9" s="35"/>
      <c r="M9" s="114"/>
      <c r="N9" s="36"/>
      <c r="O9" s="118"/>
      <c r="P9" s="37"/>
      <c r="Q9" s="122"/>
      <c r="R9" s="25"/>
      <c r="S9" s="127"/>
      <c r="T9" s="39"/>
      <c r="U9" s="127"/>
      <c r="V9" s="24"/>
      <c r="W9" s="104"/>
      <c r="X9" s="24"/>
      <c r="Y9" s="132"/>
      <c r="Z9" s="31">
        <f>SUM(B9,D9,F9,H9,J9,L9,N9,P9,R9,T9,V9,X9)</f>
        <v>686479</v>
      </c>
      <c r="AA9" s="126">
        <f>SUM(C9+E9+G9+I9+K9+M9+O9+Q9+S9+U9+W9+Y9)</f>
        <v>620449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9">
        <v>1990</v>
      </c>
      <c r="C11" s="105">
        <v>1659</v>
      </c>
      <c r="D11" s="151">
        <v>1002</v>
      </c>
      <c r="E11" s="105">
        <v>820</v>
      </c>
      <c r="F11" s="151"/>
      <c r="G11" s="105"/>
      <c r="H11" s="151"/>
      <c r="I11" s="105"/>
      <c r="J11" s="157"/>
      <c r="K11" s="111"/>
      <c r="L11" s="48"/>
      <c r="M11" s="116"/>
      <c r="N11" s="42"/>
      <c r="O11" s="119"/>
      <c r="P11" s="43"/>
      <c r="Q11" s="105"/>
      <c r="R11" s="49"/>
      <c r="S11" s="129"/>
      <c r="T11" s="50"/>
      <c r="U11" s="129"/>
      <c r="V11" s="47"/>
      <c r="W11" s="105"/>
      <c r="X11" s="47"/>
      <c r="Y11" s="105"/>
      <c r="Z11" s="31">
        <f>SUM(B11,D11,F11,H11,J11,L11,N11,P11,R11,T11,V11,X11)</f>
        <v>2992</v>
      </c>
      <c r="AA11" s="126">
        <f>SUM(C11+E11+G11+I11+K11+M11+O11+Q11+S11+U11+W11+Y11)</f>
        <v>2479</v>
      </c>
      <c r="AB11" s="32"/>
      <c r="AC11" s="45"/>
      <c r="AD11" s="3"/>
    </row>
    <row r="12" spans="1:30" ht="18" customHeight="1" x14ac:dyDescent="0.25">
      <c r="A12" s="46" t="s">
        <v>20</v>
      </c>
      <c r="B12" s="149">
        <v>3195</v>
      </c>
      <c r="C12" s="105">
        <v>3012</v>
      </c>
      <c r="D12" s="151">
        <v>3441</v>
      </c>
      <c r="E12" s="105">
        <v>3259</v>
      </c>
      <c r="F12" s="151"/>
      <c r="G12" s="105"/>
      <c r="H12" s="151"/>
      <c r="I12" s="105"/>
      <c r="J12" s="157"/>
      <c r="K12" s="111"/>
      <c r="L12" s="48"/>
      <c r="M12" s="116"/>
      <c r="N12" s="42"/>
      <c r="O12" s="119"/>
      <c r="P12" s="43"/>
      <c r="Q12" s="105"/>
      <c r="R12" s="49"/>
      <c r="S12" s="129"/>
      <c r="T12" s="50"/>
      <c r="U12" s="129"/>
      <c r="V12" s="47"/>
      <c r="W12" s="105"/>
      <c r="X12" s="47"/>
      <c r="Y12" s="105"/>
      <c r="Z12" s="31">
        <f>SUM(B12,D12,F12,H12,J12,L12,N12,P12,R12,T12,V12,X12)</f>
        <v>6636</v>
      </c>
      <c r="AA12" s="126">
        <f>SUM(C12+E12+G12+I12+K12+M12+O12+Q12+S12+U12+W12+Y12)</f>
        <v>6271</v>
      </c>
      <c r="AB12" s="32"/>
      <c r="AC12" s="45"/>
      <c r="AD12" s="3"/>
    </row>
    <row r="13" spans="1:30" ht="18" customHeight="1" x14ac:dyDescent="0.25">
      <c r="A13" s="46" t="s">
        <v>21</v>
      </c>
      <c r="B13" s="149">
        <v>4896</v>
      </c>
      <c r="C13" s="105">
        <v>4554</v>
      </c>
      <c r="D13" s="151">
        <v>4927</v>
      </c>
      <c r="E13" s="105">
        <v>4681</v>
      </c>
      <c r="F13" s="151"/>
      <c r="G13" s="105"/>
      <c r="H13" s="151"/>
      <c r="I13" s="105"/>
      <c r="J13" s="157"/>
      <c r="K13" s="111"/>
      <c r="L13" s="48"/>
      <c r="M13" s="116"/>
      <c r="N13" s="42"/>
      <c r="O13" s="119"/>
      <c r="P13" s="43"/>
      <c r="Q13" s="105"/>
      <c r="R13" s="49"/>
      <c r="S13" s="129"/>
      <c r="T13" s="50"/>
      <c r="U13" s="129"/>
      <c r="V13" s="47"/>
      <c r="W13" s="105"/>
      <c r="X13" s="47"/>
      <c r="Y13" s="105"/>
      <c r="Z13" s="31">
        <f>SUM(B13,D13,F13,H13,J13,L13,N13,P13,R13,T13,V13,X13)</f>
        <v>9823</v>
      </c>
      <c r="AA13" s="126">
        <f>SUM(C13+E13+G13+I13+K13+M13+O13+Q13+S13+U13+W13+Y13)</f>
        <v>9235</v>
      </c>
      <c r="AB13" s="32"/>
      <c r="AC13" s="45"/>
      <c r="AD13" s="51"/>
    </row>
    <row r="14" spans="1:30" ht="18" customHeight="1" x14ac:dyDescent="0.25">
      <c r="A14" s="46" t="s">
        <v>22</v>
      </c>
      <c r="B14" s="149">
        <v>13102</v>
      </c>
      <c r="C14" s="105">
        <v>11598</v>
      </c>
      <c r="D14" s="151">
        <v>8415</v>
      </c>
      <c r="E14" s="105">
        <v>7546</v>
      </c>
      <c r="F14" s="151"/>
      <c r="G14" s="105"/>
      <c r="H14" s="151"/>
      <c r="I14" s="105"/>
      <c r="J14" s="157"/>
      <c r="K14" s="111"/>
      <c r="L14" s="48"/>
      <c r="M14" s="116"/>
      <c r="N14" s="42"/>
      <c r="O14" s="119"/>
      <c r="P14" s="43"/>
      <c r="Q14" s="105"/>
      <c r="R14" s="49"/>
      <c r="S14" s="129"/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21517</v>
      </c>
      <c r="AA14" s="126">
        <f t="shared" ref="AA14:AA24" si="1">SUM(C14+E14+G14+I14+K14+M14+O14+Q14+S14+U14+W14+Y14)</f>
        <v>19144</v>
      </c>
      <c r="AB14" s="32"/>
      <c r="AC14" s="45"/>
      <c r="AD14" s="3"/>
    </row>
    <row r="15" spans="1:30" ht="18" customHeight="1" x14ac:dyDescent="0.25">
      <c r="A15" s="46" t="s">
        <v>23</v>
      </c>
      <c r="B15" s="149">
        <v>796</v>
      </c>
      <c r="C15" s="105">
        <v>654</v>
      </c>
      <c r="D15" s="151">
        <v>754</v>
      </c>
      <c r="E15" s="105">
        <v>607</v>
      </c>
      <c r="F15" s="151"/>
      <c r="G15" s="105"/>
      <c r="H15" s="151"/>
      <c r="I15" s="105"/>
      <c r="J15" s="157"/>
      <c r="K15" s="111"/>
      <c r="L15" s="48"/>
      <c r="M15" s="116"/>
      <c r="N15" s="42"/>
      <c r="O15" s="119"/>
      <c r="P15" s="43"/>
      <c r="Q15" s="105"/>
      <c r="R15" s="49"/>
      <c r="S15" s="129"/>
      <c r="T15" s="50"/>
      <c r="U15" s="129"/>
      <c r="V15" s="47"/>
      <c r="W15" s="105"/>
      <c r="X15" s="47"/>
      <c r="Y15" s="105"/>
      <c r="Z15" s="31">
        <f t="shared" si="0"/>
        <v>1550</v>
      </c>
      <c r="AA15" s="126">
        <f t="shared" si="1"/>
        <v>1261</v>
      </c>
      <c r="AB15" s="32"/>
      <c r="AC15" s="45"/>
      <c r="AD15" s="3"/>
    </row>
    <row r="16" spans="1:30" ht="18" customHeight="1" x14ac:dyDescent="0.25">
      <c r="A16" s="46" t="s">
        <v>24</v>
      </c>
      <c r="B16" s="149">
        <v>839</v>
      </c>
      <c r="C16" s="105">
        <v>805</v>
      </c>
      <c r="D16" s="151">
        <v>1022</v>
      </c>
      <c r="E16" s="105">
        <v>959</v>
      </c>
      <c r="F16" s="151"/>
      <c r="G16" s="105"/>
      <c r="H16" s="151"/>
      <c r="I16" s="105"/>
      <c r="J16" s="157"/>
      <c r="K16" s="111"/>
      <c r="L16" s="48"/>
      <c r="M16" s="116"/>
      <c r="N16" s="42"/>
      <c r="O16" s="119"/>
      <c r="P16" s="43"/>
      <c r="Q16" s="105"/>
      <c r="R16" s="49"/>
      <c r="S16" s="129"/>
      <c r="T16" s="50"/>
      <c r="U16" s="129"/>
      <c r="V16" s="47"/>
      <c r="W16" s="105"/>
      <c r="X16" s="47"/>
      <c r="Y16" s="105"/>
      <c r="Z16" s="31">
        <f t="shared" si="0"/>
        <v>1861</v>
      </c>
      <c r="AA16" s="126">
        <f t="shared" si="1"/>
        <v>1764</v>
      </c>
      <c r="AB16" s="32"/>
      <c r="AC16" s="45"/>
      <c r="AD16" s="3"/>
    </row>
    <row r="17" spans="1:30" ht="18" customHeight="1" x14ac:dyDescent="0.25">
      <c r="A17" s="46" t="s">
        <v>25</v>
      </c>
      <c r="B17" s="149">
        <v>4641</v>
      </c>
      <c r="C17" s="105">
        <v>4322</v>
      </c>
      <c r="D17" s="151">
        <v>5633</v>
      </c>
      <c r="E17" s="105">
        <v>5276</v>
      </c>
      <c r="F17" s="151"/>
      <c r="G17" s="105"/>
      <c r="H17" s="151"/>
      <c r="I17" s="105"/>
      <c r="J17" s="157"/>
      <c r="K17" s="111"/>
      <c r="L17" s="48"/>
      <c r="M17" s="116"/>
      <c r="N17" s="42"/>
      <c r="O17" s="119"/>
      <c r="P17" s="43"/>
      <c r="Q17" s="105"/>
      <c r="R17" s="49"/>
      <c r="S17" s="129"/>
      <c r="T17" s="50"/>
      <c r="U17" s="129"/>
      <c r="V17" s="47"/>
      <c r="W17" s="105"/>
      <c r="X17" s="47"/>
      <c r="Y17" s="105"/>
      <c r="Z17" s="31">
        <f t="shared" si="0"/>
        <v>10274</v>
      </c>
      <c r="AA17" s="126">
        <f t="shared" si="1"/>
        <v>9598</v>
      </c>
      <c r="AB17" s="32"/>
      <c r="AC17" s="45"/>
      <c r="AD17" s="3"/>
    </row>
    <row r="18" spans="1:30" ht="18" customHeight="1" x14ac:dyDescent="0.25">
      <c r="A18" s="46" t="s">
        <v>26</v>
      </c>
      <c r="B18" s="149">
        <v>163</v>
      </c>
      <c r="C18" s="105">
        <v>156</v>
      </c>
      <c r="D18" s="151">
        <v>146</v>
      </c>
      <c r="E18" s="105">
        <v>145</v>
      </c>
      <c r="F18" s="151"/>
      <c r="G18" s="105"/>
      <c r="H18" s="151"/>
      <c r="I18" s="105"/>
      <c r="J18" s="157"/>
      <c r="K18" s="111"/>
      <c r="L18" s="48"/>
      <c r="M18" s="117"/>
      <c r="N18" s="42"/>
      <c r="O18" s="119"/>
      <c r="P18" s="43"/>
      <c r="Q18" s="105"/>
      <c r="R18" s="49"/>
      <c r="S18" s="129"/>
      <c r="T18" s="50"/>
      <c r="U18" s="129"/>
      <c r="V18" s="47"/>
      <c r="W18" s="105"/>
      <c r="X18" s="47"/>
      <c r="Y18" s="105"/>
      <c r="Z18" s="31">
        <f t="shared" si="0"/>
        <v>309</v>
      </c>
      <c r="AA18" s="126">
        <f t="shared" si="1"/>
        <v>301</v>
      </c>
      <c r="AB18" s="32"/>
      <c r="AC18" s="45"/>
      <c r="AD18" s="3"/>
    </row>
    <row r="19" spans="1:30" ht="18" customHeight="1" x14ac:dyDescent="0.25">
      <c r="A19" s="46" t="s">
        <v>60</v>
      </c>
      <c r="B19" s="149">
        <v>5818</v>
      </c>
      <c r="C19" s="105">
        <v>5432</v>
      </c>
      <c r="D19" s="151">
        <v>7251</v>
      </c>
      <c r="E19" s="105">
        <v>6625</v>
      </c>
      <c r="F19" s="151"/>
      <c r="G19" s="105"/>
      <c r="H19" s="151"/>
      <c r="I19" s="105"/>
      <c r="J19" s="157"/>
      <c r="K19" s="111"/>
      <c r="L19" s="48"/>
      <c r="M19" s="116"/>
      <c r="N19" s="42"/>
      <c r="O19" s="119"/>
      <c r="P19" s="43"/>
      <c r="Q19" s="105"/>
      <c r="R19" s="49"/>
      <c r="S19" s="129"/>
      <c r="T19" s="50"/>
      <c r="U19" s="129"/>
      <c r="V19" s="47"/>
      <c r="W19" s="105"/>
      <c r="X19" s="47"/>
      <c r="Y19" s="105"/>
      <c r="Z19" s="31">
        <f t="shared" si="0"/>
        <v>13069</v>
      </c>
      <c r="AA19" s="126">
        <f t="shared" si="1"/>
        <v>12057</v>
      </c>
      <c r="AB19" s="32"/>
      <c r="AC19" s="45"/>
      <c r="AD19" s="3"/>
    </row>
    <row r="20" spans="1:30" ht="18" customHeight="1" x14ac:dyDescent="0.25">
      <c r="A20" s="46" t="s">
        <v>27</v>
      </c>
      <c r="B20" s="149">
        <v>5413</v>
      </c>
      <c r="C20" s="105">
        <v>5154</v>
      </c>
      <c r="D20" s="151">
        <v>5443</v>
      </c>
      <c r="E20" s="105">
        <v>5300</v>
      </c>
      <c r="F20" s="151"/>
      <c r="G20" s="105"/>
      <c r="H20" s="151"/>
      <c r="I20" s="105"/>
      <c r="J20" s="157"/>
      <c r="K20" s="111"/>
      <c r="L20" s="48"/>
      <c r="M20" s="116"/>
      <c r="N20" s="42"/>
      <c r="O20" s="119"/>
      <c r="P20" s="43"/>
      <c r="Q20" s="105"/>
      <c r="R20" s="49"/>
      <c r="S20" s="129"/>
      <c r="T20" s="50"/>
      <c r="U20" s="129"/>
      <c r="V20" s="47"/>
      <c r="W20" s="105"/>
      <c r="X20" s="47"/>
      <c r="Y20" s="105"/>
      <c r="Z20" s="31">
        <f t="shared" si="0"/>
        <v>10856</v>
      </c>
      <c r="AA20" s="126">
        <f t="shared" si="1"/>
        <v>10454</v>
      </c>
      <c r="AB20" s="32"/>
      <c r="AC20" s="45"/>
      <c r="AD20" s="3"/>
    </row>
    <row r="21" spans="1:30" ht="18" customHeight="1" x14ac:dyDescent="0.25">
      <c r="A21" s="46" t="s">
        <v>28</v>
      </c>
      <c r="B21" s="149">
        <v>1708</v>
      </c>
      <c r="C21" s="105">
        <v>1631</v>
      </c>
      <c r="D21" s="151">
        <v>1945</v>
      </c>
      <c r="E21" s="105">
        <v>1845</v>
      </c>
      <c r="F21" s="151"/>
      <c r="G21" s="105"/>
      <c r="H21" s="151"/>
      <c r="I21" s="105"/>
      <c r="J21" s="157"/>
      <c r="K21" s="111"/>
      <c r="L21" s="48"/>
      <c r="M21" s="116"/>
      <c r="N21" s="42"/>
      <c r="O21" s="119"/>
      <c r="P21" s="43"/>
      <c r="Q21" s="105"/>
      <c r="R21" s="49"/>
      <c r="S21" s="129"/>
      <c r="T21" s="50"/>
      <c r="U21" s="129"/>
      <c r="V21" s="47"/>
      <c r="W21" s="105"/>
      <c r="X21" s="47"/>
      <c r="Y21" s="105"/>
      <c r="Z21" s="31">
        <f t="shared" si="0"/>
        <v>3653</v>
      </c>
      <c r="AA21" s="126">
        <f t="shared" si="1"/>
        <v>3476</v>
      </c>
      <c r="AB21" s="32"/>
      <c r="AC21" s="45"/>
      <c r="AD21" s="3"/>
    </row>
    <row r="22" spans="1:30" ht="18" customHeight="1" x14ac:dyDescent="0.25">
      <c r="A22" s="46" t="s">
        <v>29</v>
      </c>
      <c r="B22" s="149">
        <v>3376</v>
      </c>
      <c r="C22" s="105">
        <v>3289</v>
      </c>
      <c r="D22" s="151">
        <v>3185</v>
      </c>
      <c r="E22" s="105">
        <v>3111</v>
      </c>
      <c r="F22" s="151"/>
      <c r="G22" s="105"/>
      <c r="H22" s="151"/>
      <c r="I22" s="105"/>
      <c r="J22" s="157"/>
      <c r="K22" s="111"/>
      <c r="L22" s="48"/>
      <c r="M22" s="116"/>
      <c r="N22" s="42"/>
      <c r="O22" s="119"/>
      <c r="P22" s="43"/>
      <c r="Q22" s="105"/>
      <c r="R22" s="49"/>
      <c r="S22" s="129"/>
      <c r="T22" s="50"/>
      <c r="U22" s="129"/>
      <c r="V22" s="47"/>
      <c r="W22" s="105"/>
      <c r="X22" s="47"/>
      <c r="Y22" s="105"/>
      <c r="Z22" s="31">
        <f t="shared" si="0"/>
        <v>6561</v>
      </c>
      <c r="AA22" s="126">
        <f t="shared" si="1"/>
        <v>6400</v>
      </c>
      <c r="AB22" s="32"/>
      <c r="AC22" s="45"/>
    </row>
    <row r="23" spans="1:30" ht="18" customHeight="1" x14ac:dyDescent="0.25">
      <c r="A23" s="46" t="s">
        <v>30</v>
      </c>
      <c r="B23" s="149">
        <v>13277</v>
      </c>
      <c r="C23" s="105">
        <v>12471</v>
      </c>
      <c r="D23" s="151">
        <v>13856</v>
      </c>
      <c r="E23" s="105">
        <v>12616</v>
      </c>
      <c r="F23" s="151"/>
      <c r="G23" s="105"/>
      <c r="H23" s="151"/>
      <c r="I23" s="105"/>
      <c r="J23" s="157"/>
      <c r="K23" s="111"/>
      <c r="L23" s="48"/>
      <c r="M23" s="116"/>
      <c r="N23" s="42"/>
      <c r="O23" s="119"/>
      <c r="P23" s="43"/>
      <c r="Q23" s="105"/>
      <c r="R23" s="49"/>
      <c r="S23" s="129"/>
      <c r="T23" s="50"/>
      <c r="U23" s="129"/>
      <c r="V23" s="47"/>
      <c r="W23" s="105"/>
      <c r="X23" s="47"/>
      <c r="Y23" s="105"/>
      <c r="Z23" s="31">
        <f t="shared" si="0"/>
        <v>27133</v>
      </c>
      <c r="AA23" s="126">
        <f t="shared" si="1"/>
        <v>25087</v>
      </c>
      <c r="AB23" s="32"/>
      <c r="AC23" s="45"/>
    </row>
    <row r="24" spans="1:30" ht="18" customHeight="1" x14ac:dyDescent="0.25">
      <c r="A24" s="46" t="s">
        <v>31</v>
      </c>
      <c r="B24" s="149">
        <v>1877</v>
      </c>
      <c r="C24" s="105">
        <v>1805</v>
      </c>
      <c r="D24" s="151">
        <v>1423</v>
      </c>
      <c r="E24" s="105">
        <v>1345</v>
      </c>
      <c r="F24" s="151"/>
      <c r="G24" s="105"/>
      <c r="H24" s="151"/>
      <c r="I24" s="105"/>
      <c r="J24" s="157"/>
      <c r="K24" s="111"/>
      <c r="L24" s="48"/>
      <c r="M24" s="116"/>
      <c r="N24" s="42"/>
      <c r="O24" s="119"/>
      <c r="P24" s="43"/>
      <c r="Q24" s="105"/>
      <c r="R24" s="49"/>
      <c r="S24" s="129"/>
      <c r="T24" s="50"/>
      <c r="U24" s="129"/>
      <c r="V24" s="47"/>
      <c r="W24" s="105"/>
      <c r="X24" s="47"/>
      <c r="Y24" s="105"/>
      <c r="Z24" s="31">
        <f t="shared" si="0"/>
        <v>3300</v>
      </c>
      <c r="AA24" s="126">
        <f t="shared" si="1"/>
        <v>3150</v>
      </c>
      <c r="AB24" s="32"/>
      <c r="AC24" s="45"/>
    </row>
    <row r="25" spans="1:30" ht="18" customHeight="1" x14ac:dyDescent="0.25">
      <c r="A25" s="46" t="s">
        <v>32</v>
      </c>
      <c r="B25" s="149">
        <v>6949</v>
      </c>
      <c r="C25" s="105">
        <v>5958</v>
      </c>
      <c r="D25" s="151">
        <v>7143</v>
      </c>
      <c r="E25" s="105">
        <v>5954</v>
      </c>
      <c r="F25" s="151"/>
      <c r="G25" s="105"/>
      <c r="H25" s="151"/>
      <c r="I25" s="105"/>
      <c r="J25" s="157"/>
      <c r="K25" s="111"/>
      <c r="L25" s="48"/>
      <c r="M25" s="116"/>
      <c r="N25" s="42"/>
      <c r="O25" s="119"/>
      <c r="P25" s="43"/>
      <c r="Q25" s="105"/>
      <c r="R25" s="49"/>
      <c r="S25" s="129"/>
      <c r="T25" s="50"/>
      <c r="U25" s="129"/>
      <c r="V25" s="47"/>
      <c r="W25" s="105"/>
      <c r="X25" s="47"/>
      <c r="Y25" s="105"/>
      <c r="Z25" s="31">
        <f t="shared" si="0"/>
        <v>14092</v>
      </c>
      <c r="AA25" s="126">
        <f>SUM(C25+E25+G25+I25+K25+M25+O25+Q25+S25+U25+W25+Y25)</f>
        <v>11912</v>
      </c>
      <c r="AB25" s="32"/>
      <c r="AC25" s="45"/>
    </row>
    <row r="26" spans="1:30" ht="18" customHeight="1" x14ac:dyDescent="0.25">
      <c r="A26" s="46" t="s">
        <v>33</v>
      </c>
      <c r="B26" s="149">
        <v>561</v>
      </c>
      <c r="C26" s="105">
        <v>528</v>
      </c>
      <c r="D26" s="151">
        <v>252</v>
      </c>
      <c r="E26" s="105">
        <v>240</v>
      </c>
      <c r="F26" s="151"/>
      <c r="G26" s="105"/>
      <c r="H26" s="151"/>
      <c r="I26" s="105"/>
      <c r="J26" s="157"/>
      <c r="K26" s="111"/>
      <c r="L26" s="48"/>
      <c r="M26" s="116"/>
      <c r="N26" s="42"/>
      <c r="O26" s="119"/>
      <c r="P26" s="43"/>
      <c r="Q26" s="124"/>
      <c r="R26" s="49"/>
      <c r="S26" s="129"/>
      <c r="T26" s="50"/>
      <c r="U26" s="129"/>
      <c r="V26" s="47"/>
      <c r="W26" s="105"/>
      <c r="X26" s="47"/>
      <c r="Y26" s="105"/>
      <c r="Z26" s="31">
        <f t="shared" si="0"/>
        <v>813</v>
      </c>
      <c r="AA26" s="126">
        <f t="shared" ref="AA26:AA52" si="2">SUM(C26+E26+G26+I26+K26+M26+O26+Q26+S26+U26+W26+Y26)</f>
        <v>768</v>
      </c>
      <c r="AB26" s="32"/>
      <c r="AC26" s="45"/>
    </row>
    <row r="27" spans="1:30" ht="18" customHeight="1" x14ac:dyDescent="0.25">
      <c r="A27" s="46" t="s">
        <v>34</v>
      </c>
      <c r="B27" s="149">
        <v>1253</v>
      </c>
      <c r="C27" s="105">
        <v>1175</v>
      </c>
      <c r="D27" s="151">
        <v>1308</v>
      </c>
      <c r="E27" s="105">
        <v>1212</v>
      </c>
      <c r="F27" s="151"/>
      <c r="G27" s="105"/>
      <c r="H27" s="151"/>
      <c r="I27" s="105"/>
      <c r="J27" s="157"/>
      <c r="K27" s="111"/>
      <c r="L27" s="48"/>
      <c r="M27" s="116"/>
      <c r="N27" s="42"/>
      <c r="O27" s="119"/>
      <c r="P27" s="43"/>
      <c r="Q27" s="105"/>
      <c r="R27" s="49"/>
      <c r="S27" s="129"/>
      <c r="T27" s="50"/>
      <c r="U27" s="129"/>
      <c r="V27" s="47"/>
      <c r="W27" s="105"/>
      <c r="X27" s="47"/>
      <c r="Y27" s="105"/>
      <c r="Z27" s="31">
        <f>SUM(B27,D27,F27,H27,J27,L27,N27,P27,R27,T27,V27,X27)</f>
        <v>2561</v>
      </c>
      <c r="AA27" s="126">
        <f t="shared" si="2"/>
        <v>2387</v>
      </c>
      <c r="AB27" s="32"/>
      <c r="AC27" s="45"/>
    </row>
    <row r="28" spans="1:30" ht="18" customHeight="1" x14ac:dyDescent="0.25">
      <c r="A28" s="46" t="s">
        <v>35</v>
      </c>
      <c r="B28" s="149">
        <v>3808</v>
      </c>
      <c r="C28" s="105">
        <v>3444</v>
      </c>
      <c r="D28" s="151">
        <v>4424</v>
      </c>
      <c r="E28" s="105">
        <v>4129</v>
      </c>
      <c r="F28" s="151"/>
      <c r="G28" s="105"/>
      <c r="H28" s="151"/>
      <c r="I28" s="105"/>
      <c r="J28" s="157"/>
      <c r="K28" s="111"/>
      <c r="L28" s="48"/>
      <c r="M28" s="116"/>
      <c r="N28" s="42"/>
      <c r="O28" s="119"/>
      <c r="P28" s="43"/>
      <c r="Q28" s="105"/>
      <c r="R28" s="49"/>
      <c r="S28" s="129"/>
      <c r="T28" s="50"/>
      <c r="U28" s="129"/>
      <c r="V28" s="47"/>
      <c r="W28" s="105"/>
      <c r="X28" s="47"/>
      <c r="Y28" s="105"/>
      <c r="Z28" s="31">
        <f t="shared" si="0"/>
        <v>8232</v>
      </c>
      <c r="AA28" s="126">
        <f t="shared" si="2"/>
        <v>7573</v>
      </c>
      <c r="AB28" s="32"/>
      <c r="AC28" s="45"/>
      <c r="AD28" s="3"/>
    </row>
    <row r="29" spans="1:30" ht="18" customHeight="1" x14ac:dyDescent="0.25">
      <c r="A29" s="46" t="s">
        <v>36</v>
      </c>
      <c r="B29" s="149">
        <v>4694</v>
      </c>
      <c r="C29" s="105">
        <v>4598</v>
      </c>
      <c r="D29" s="151">
        <v>8552</v>
      </c>
      <c r="E29" s="105">
        <v>8366</v>
      </c>
      <c r="F29" s="151"/>
      <c r="G29" s="105"/>
      <c r="H29" s="151"/>
      <c r="I29" s="105"/>
      <c r="J29" s="157"/>
      <c r="K29" s="111"/>
      <c r="L29" s="48"/>
      <c r="M29" s="116"/>
      <c r="N29" s="42"/>
      <c r="O29" s="119"/>
      <c r="P29" s="43"/>
      <c r="Q29" s="105"/>
      <c r="R29" s="49"/>
      <c r="S29" s="129"/>
      <c r="T29" s="50"/>
      <c r="U29" s="129"/>
      <c r="V29" s="47"/>
      <c r="W29" s="105"/>
      <c r="X29" s="47"/>
      <c r="Y29" s="105"/>
      <c r="Z29" s="31">
        <f t="shared" si="0"/>
        <v>13246</v>
      </c>
      <c r="AA29" s="126">
        <f t="shared" si="2"/>
        <v>12964</v>
      </c>
      <c r="AB29" s="32"/>
      <c r="AC29" s="45"/>
      <c r="AD29" s="3"/>
    </row>
    <row r="30" spans="1:30" ht="18" customHeight="1" x14ac:dyDescent="0.25">
      <c r="A30" s="46" t="s">
        <v>37</v>
      </c>
      <c r="B30" s="149">
        <v>4125</v>
      </c>
      <c r="C30" s="105">
        <v>4065</v>
      </c>
      <c r="D30" s="151">
        <v>3605</v>
      </c>
      <c r="E30" s="105">
        <v>3463</v>
      </c>
      <c r="F30" s="151"/>
      <c r="G30" s="105"/>
      <c r="H30" s="151"/>
      <c r="I30" s="105"/>
      <c r="J30" s="157"/>
      <c r="K30" s="111"/>
      <c r="L30" s="48"/>
      <c r="M30" s="116"/>
      <c r="N30" s="42"/>
      <c r="O30" s="119"/>
      <c r="P30" s="43"/>
      <c r="Q30" s="105"/>
      <c r="R30" s="49"/>
      <c r="S30" s="129"/>
      <c r="T30" s="50"/>
      <c r="U30" s="129"/>
      <c r="V30" s="47"/>
      <c r="W30" s="105"/>
      <c r="X30" s="47"/>
      <c r="Y30" s="105"/>
      <c r="Z30" s="31">
        <f t="shared" si="0"/>
        <v>7730</v>
      </c>
      <c r="AA30" s="126">
        <f t="shared" si="2"/>
        <v>7528</v>
      </c>
      <c r="AB30" s="32"/>
      <c r="AC30" s="45"/>
      <c r="AD30" s="3"/>
    </row>
    <row r="31" spans="1:30" ht="18" customHeight="1" x14ac:dyDescent="0.25">
      <c r="A31" s="46" t="s">
        <v>38</v>
      </c>
      <c r="B31" s="149">
        <v>1366</v>
      </c>
      <c r="C31" s="105">
        <v>1262</v>
      </c>
      <c r="D31" s="151">
        <v>1238</v>
      </c>
      <c r="E31" s="105">
        <v>1070</v>
      </c>
      <c r="F31" s="151"/>
      <c r="G31" s="105"/>
      <c r="H31" s="151"/>
      <c r="I31" s="105"/>
      <c r="J31" s="157"/>
      <c r="K31" s="111"/>
      <c r="L31" s="48"/>
      <c r="M31" s="116"/>
      <c r="N31" s="42"/>
      <c r="O31" s="119"/>
      <c r="P31" s="43"/>
      <c r="Q31" s="105"/>
      <c r="R31" s="49"/>
      <c r="S31" s="129"/>
      <c r="T31" s="50"/>
      <c r="U31" s="129"/>
      <c r="V31" s="47"/>
      <c r="W31" s="105"/>
      <c r="X31" s="47"/>
      <c r="Y31" s="105"/>
      <c r="Z31" s="31">
        <f t="shared" si="0"/>
        <v>2604</v>
      </c>
      <c r="AA31" s="126">
        <f t="shared" si="2"/>
        <v>2332</v>
      </c>
      <c r="AB31" s="32"/>
      <c r="AC31" s="45"/>
      <c r="AD31" s="3"/>
    </row>
    <row r="32" spans="1:30" ht="18" customHeight="1" x14ac:dyDescent="0.25">
      <c r="A32" s="46" t="s">
        <v>39</v>
      </c>
      <c r="B32" s="149">
        <v>7303</v>
      </c>
      <c r="C32" s="105">
        <v>6928</v>
      </c>
      <c r="D32" s="151">
        <v>7971</v>
      </c>
      <c r="E32" s="105">
        <v>7457</v>
      </c>
      <c r="F32" s="151"/>
      <c r="G32" s="105"/>
      <c r="H32" s="151"/>
      <c r="I32" s="105"/>
      <c r="J32" s="157"/>
      <c r="K32" s="111"/>
      <c r="L32" s="48"/>
      <c r="M32" s="117"/>
      <c r="N32" s="42"/>
      <c r="O32" s="119"/>
      <c r="P32" s="43"/>
      <c r="Q32" s="124"/>
      <c r="R32" s="49"/>
      <c r="S32" s="129"/>
      <c r="T32" s="50"/>
      <c r="U32" s="129"/>
      <c r="V32" s="47"/>
      <c r="W32" s="105"/>
      <c r="X32" s="47"/>
      <c r="Y32" s="105"/>
      <c r="Z32" s="31">
        <f t="shared" si="0"/>
        <v>15274</v>
      </c>
      <c r="AA32" s="126">
        <f t="shared" si="2"/>
        <v>14385</v>
      </c>
      <c r="AB32" s="32"/>
      <c r="AC32" s="45"/>
      <c r="AD32" s="3"/>
    </row>
    <row r="33" spans="1:31" ht="18" customHeight="1" x14ac:dyDescent="0.25">
      <c r="A33" s="46" t="s">
        <v>40</v>
      </c>
      <c r="B33" s="149">
        <v>238</v>
      </c>
      <c r="C33" s="105">
        <v>224</v>
      </c>
      <c r="D33" s="151">
        <v>294</v>
      </c>
      <c r="E33" s="105">
        <v>275</v>
      </c>
      <c r="F33" s="151"/>
      <c r="G33" s="105"/>
      <c r="H33" s="151"/>
      <c r="I33" s="105"/>
      <c r="J33" s="157"/>
      <c r="K33" s="111"/>
      <c r="L33" s="48"/>
      <c r="M33" s="116"/>
      <c r="N33" s="42"/>
      <c r="O33" s="119"/>
      <c r="P33" s="43"/>
      <c r="Q33" s="105"/>
      <c r="R33" s="49"/>
      <c r="S33" s="129"/>
      <c r="T33" s="50"/>
      <c r="U33" s="129"/>
      <c r="V33" s="47"/>
      <c r="W33" s="105"/>
      <c r="X33" s="47"/>
      <c r="Y33" s="105"/>
      <c r="Z33" s="31">
        <f t="shared" si="0"/>
        <v>532</v>
      </c>
      <c r="AA33" s="126">
        <f t="shared" si="2"/>
        <v>499</v>
      </c>
      <c r="AB33" s="32"/>
      <c r="AC33" s="45"/>
      <c r="AD33" s="3"/>
    </row>
    <row r="34" spans="1:31" ht="18" customHeight="1" x14ac:dyDescent="0.25">
      <c r="A34" s="46" t="s">
        <v>41</v>
      </c>
      <c r="B34" s="149">
        <v>2803</v>
      </c>
      <c r="C34" s="105">
        <v>2695</v>
      </c>
      <c r="D34" s="151">
        <v>2549</v>
      </c>
      <c r="E34" s="105">
        <v>2442</v>
      </c>
      <c r="F34" s="151"/>
      <c r="G34" s="105"/>
      <c r="H34" s="151"/>
      <c r="I34" s="105"/>
      <c r="J34" s="157"/>
      <c r="K34" s="111"/>
      <c r="L34" s="48"/>
      <c r="M34" s="116"/>
      <c r="N34" s="42"/>
      <c r="O34" s="119"/>
      <c r="P34" s="43"/>
      <c r="Q34" s="105"/>
      <c r="R34" s="49"/>
      <c r="S34" s="129"/>
      <c r="T34" s="50"/>
      <c r="U34" s="129"/>
      <c r="V34" s="47"/>
      <c r="W34" s="105"/>
      <c r="X34" s="47"/>
      <c r="Y34" s="105"/>
      <c r="Z34" s="31">
        <f t="shared" si="0"/>
        <v>5352</v>
      </c>
      <c r="AA34" s="126">
        <f t="shared" si="2"/>
        <v>5137</v>
      </c>
      <c r="AB34" s="32"/>
      <c r="AC34" s="45"/>
      <c r="AD34" s="3"/>
    </row>
    <row r="35" spans="1:31" ht="18" customHeight="1" x14ac:dyDescent="0.25">
      <c r="A35" s="46" t="s">
        <v>42</v>
      </c>
      <c r="B35" s="149">
        <v>343</v>
      </c>
      <c r="C35" s="105">
        <v>306</v>
      </c>
      <c r="D35" s="151">
        <v>258</v>
      </c>
      <c r="E35" s="105">
        <v>242</v>
      </c>
      <c r="F35" s="151"/>
      <c r="G35" s="105"/>
      <c r="H35" s="151"/>
      <c r="I35" s="105"/>
      <c r="J35" s="157"/>
      <c r="K35" s="111"/>
      <c r="L35" s="48"/>
      <c r="M35" s="116"/>
      <c r="N35" s="42"/>
      <c r="O35" s="119"/>
      <c r="P35" s="43"/>
      <c r="Q35" s="105"/>
      <c r="R35" s="49"/>
      <c r="S35" s="129"/>
      <c r="T35" s="50"/>
      <c r="U35" s="129"/>
      <c r="V35" s="47"/>
      <c r="W35" s="105"/>
      <c r="X35" s="47"/>
      <c r="Y35" s="105"/>
      <c r="Z35" s="31">
        <f t="shared" si="0"/>
        <v>601</v>
      </c>
      <c r="AA35" s="126">
        <f t="shared" si="2"/>
        <v>548</v>
      </c>
      <c r="AB35" s="32"/>
      <c r="AC35" s="45"/>
      <c r="AD35" s="3"/>
    </row>
    <row r="36" spans="1:31" ht="18" customHeight="1" x14ac:dyDescent="0.25">
      <c r="A36" s="46" t="s">
        <v>61</v>
      </c>
      <c r="B36" s="149">
        <v>8366</v>
      </c>
      <c r="C36" s="105">
        <v>7962</v>
      </c>
      <c r="D36" s="151">
        <v>9604</v>
      </c>
      <c r="E36" s="105">
        <v>8965</v>
      </c>
      <c r="F36" s="151"/>
      <c r="G36" s="105"/>
      <c r="H36" s="151"/>
      <c r="I36" s="105"/>
      <c r="J36" s="157"/>
      <c r="K36" s="111"/>
      <c r="L36" s="48"/>
      <c r="M36" s="116"/>
      <c r="N36" s="42"/>
      <c r="O36" s="119"/>
      <c r="P36" s="43"/>
      <c r="Q36" s="105"/>
      <c r="R36" s="49"/>
      <c r="S36" s="129"/>
      <c r="T36" s="50"/>
      <c r="U36" s="129"/>
      <c r="V36" s="47"/>
      <c r="W36" s="105"/>
      <c r="X36" s="47"/>
      <c r="Y36" s="105"/>
      <c r="Z36" s="31">
        <f t="shared" si="0"/>
        <v>17970</v>
      </c>
      <c r="AA36" s="126">
        <f t="shared" si="2"/>
        <v>16927</v>
      </c>
      <c r="AB36" s="32"/>
      <c r="AC36" s="45"/>
      <c r="AD36" s="3"/>
    </row>
    <row r="37" spans="1:31" ht="18" customHeight="1" x14ac:dyDescent="0.25">
      <c r="A37" s="46" t="s">
        <v>43</v>
      </c>
      <c r="B37" s="149">
        <v>71669</v>
      </c>
      <c r="C37" s="105">
        <v>62457</v>
      </c>
      <c r="D37" s="151">
        <v>76311</v>
      </c>
      <c r="E37" s="105">
        <v>65795</v>
      </c>
      <c r="F37" s="151"/>
      <c r="G37" s="105"/>
      <c r="H37" s="151"/>
      <c r="I37" s="105"/>
      <c r="J37" s="157"/>
      <c r="K37" s="111"/>
      <c r="L37" s="48"/>
      <c r="M37" s="116"/>
      <c r="N37" s="42"/>
      <c r="O37" s="119"/>
      <c r="P37" s="43"/>
      <c r="Q37" s="105"/>
      <c r="R37" s="49"/>
      <c r="S37" s="129"/>
      <c r="T37" s="50"/>
      <c r="U37" s="129"/>
      <c r="V37" s="47"/>
      <c r="W37" s="105"/>
      <c r="X37" s="47"/>
      <c r="Y37" s="105"/>
      <c r="Z37" s="31">
        <f t="shared" si="0"/>
        <v>147980</v>
      </c>
      <c r="AA37" s="126">
        <f t="shared" si="2"/>
        <v>128252</v>
      </c>
      <c r="AB37" s="32"/>
      <c r="AC37" s="45"/>
      <c r="AD37" s="3"/>
    </row>
    <row r="38" spans="1:31" ht="18" customHeight="1" x14ac:dyDescent="0.25">
      <c r="A38" s="46" t="s">
        <v>44</v>
      </c>
      <c r="B38" s="149">
        <v>7844</v>
      </c>
      <c r="C38" s="105">
        <v>7656</v>
      </c>
      <c r="D38" s="151">
        <v>9981</v>
      </c>
      <c r="E38" s="105">
        <v>9613</v>
      </c>
      <c r="F38" s="151"/>
      <c r="G38" s="105"/>
      <c r="H38" s="151"/>
      <c r="I38" s="105"/>
      <c r="J38" s="157"/>
      <c r="K38" s="111"/>
      <c r="L38" s="48"/>
      <c r="M38" s="116"/>
      <c r="N38" s="42"/>
      <c r="O38" s="119"/>
      <c r="P38" s="43"/>
      <c r="Q38" s="105"/>
      <c r="R38" s="49"/>
      <c r="S38" s="129"/>
      <c r="T38" s="50"/>
      <c r="U38" s="129"/>
      <c r="V38" s="47"/>
      <c r="W38" s="105"/>
      <c r="X38" s="47"/>
      <c r="Y38" s="105"/>
      <c r="Z38" s="31">
        <f t="shared" si="0"/>
        <v>17825</v>
      </c>
      <c r="AA38" s="126">
        <f t="shared" si="2"/>
        <v>17269</v>
      </c>
      <c r="AB38" s="32"/>
      <c r="AC38" s="45"/>
      <c r="AD38" s="3"/>
    </row>
    <row r="39" spans="1:31" ht="18" customHeight="1" x14ac:dyDescent="0.25">
      <c r="A39" s="46" t="s">
        <v>45</v>
      </c>
      <c r="B39" s="149">
        <v>1210</v>
      </c>
      <c r="C39" s="105">
        <v>1058</v>
      </c>
      <c r="D39" s="151">
        <v>1772</v>
      </c>
      <c r="E39" s="105">
        <v>1530</v>
      </c>
      <c r="F39" s="151"/>
      <c r="G39" s="105"/>
      <c r="H39" s="151"/>
      <c r="I39" s="105"/>
      <c r="J39" s="157"/>
      <c r="K39" s="111"/>
      <c r="L39" s="48"/>
      <c r="M39" s="117"/>
      <c r="N39" s="42"/>
      <c r="O39" s="119"/>
      <c r="P39" s="43"/>
      <c r="Q39" s="124"/>
      <c r="R39" s="49"/>
      <c r="S39" s="129"/>
      <c r="T39" s="50"/>
      <c r="U39" s="129"/>
      <c r="V39" s="47"/>
      <c r="W39" s="105"/>
      <c r="X39" s="47"/>
      <c r="Y39" s="105"/>
      <c r="Z39" s="31">
        <f t="shared" si="0"/>
        <v>2982</v>
      </c>
      <c r="AA39" s="126">
        <f t="shared" si="2"/>
        <v>2588</v>
      </c>
      <c r="AB39" s="32"/>
      <c r="AC39" s="45"/>
      <c r="AD39" s="3"/>
    </row>
    <row r="40" spans="1:31" ht="18" customHeight="1" x14ac:dyDescent="0.25">
      <c r="A40" s="46" t="s">
        <v>46</v>
      </c>
      <c r="B40" s="149">
        <v>2488</v>
      </c>
      <c r="C40" s="105">
        <v>2294</v>
      </c>
      <c r="D40" s="151">
        <v>2210</v>
      </c>
      <c r="E40" s="105">
        <v>2049</v>
      </c>
      <c r="F40" s="151"/>
      <c r="G40" s="105"/>
      <c r="H40" s="151"/>
      <c r="I40" s="105"/>
      <c r="J40" s="157"/>
      <c r="K40" s="111"/>
      <c r="L40" s="48"/>
      <c r="M40" s="116"/>
      <c r="N40" s="42"/>
      <c r="O40" s="119"/>
      <c r="P40" s="43"/>
      <c r="Q40" s="105"/>
      <c r="R40" s="49"/>
      <c r="S40" s="129"/>
      <c r="T40" s="50"/>
      <c r="U40" s="129"/>
      <c r="V40" s="47"/>
      <c r="W40" s="105"/>
      <c r="X40" s="47"/>
      <c r="Y40" s="105"/>
      <c r="Z40" s="31">
        <f t="shared" si="0"/>
        <v>4698</v>
      </c>
      <c r="AA40" s="126">
        <f t="shared" si="2"/>
        <v>4343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9">
        <v>31622</v>
      </c>
      <c r="C41" s="105">
        <v>29211</v>
      </c>
      <c r="D41" s="151">
        <v>14275</v>
      </c>
      <c r="E41" s="105">
        <v>13369</v>
      </c>
      <c r="F41" s="151"/>
      <c r="G41" s="105"/>
      <c r="H41" s="151"/>
      <c r="I41" s="105"/>
      <c r="J41" s="157"/>
      <c r="K41" s="111"/>
      <c r="L41" s="48"/>
      <c r="M41" s="116"/>
      <c r="N41" s="42"/>
      <c r="O41" s="119"/>
      <c r="P41" s="43"/>
      <c r="Q41" s="105"/>
      <c r="R41" s="49"/>
      <c r="S41" s="129"/>
      <c r="T41" s="50"/>
      <c r="U41" s="129"/>
      <c r="V41" s="47"/>
      <c r="W41" s="105"/>
      <c r="X41" s="47"/>
      <c r="Y41" s="105"/>
      <c r="Z41" s="31">
        <f t="shared" si="0"/>
        <v>45897</v>
      </c>
      <c r="AA41" s="126">
        <f t="shared" si="2"/>
        <v>42580</v>
      </c>
      <c r="AB41" s="32"/>
      <c r="AC41" s="45"/>
      <c r="AD41" s="3"/>
    </row>
    <row r="42" spans="1:31" ht="18" customHeight="1" x14ac:dyDescent="0.25">
      <c r="A42" s="46" t="s">
        <v>48</v>
      </c>
      <c r="B42" s="149">
        <v>2514</v>
      </c>
      <c r="C42" s="105">
        <v>2357</v>
      </c>
      <c r="D42" s="151">
        <v>2962</v>
      </c>
      <c r="E42" s="105">
        <v>2801</v>
      </c>
      <c r="F42" s="151"/>
      <c r="G42" s="105"/>
      <c r="H42" s="151"/>
      <c r="I42" s="105"/>
      <c r="J42" s="157"/>
      <c r="K42" s="111"/>
      <c r="L42" s="48"/>
      <c r="M42" s="116"/>
      <c r="N42" s="42"/>
      <c r="O42" s="119"/>
      <c r="P42" s="43"/>
      <c r="Q42" s="105"/>
      <c r="R42" s="49"/>
      <c r="S42" s="129"/>
      <c r="T42" s="50"/>
      <c r="U42" s="129"/>
      <c r="V42" s="47"/>
      <c r="W42" s="105"/>
      <c r="X42" s="47"/>
      <c r="Y42" s="105"/>
      <c r="Z42" s="31">
        <f t="shared" si="0"/>
        <v>5476</v>
      </c>
      <c r="AA42" s="126">
        <f t="shared" si="2"/>
        <v>5158</v>
      </c>
      <c r="AB42" s="32"/>
      <c r="AC42" s="45"/>
      <c r="AD42" s="3"/>
    </row>
    <row r="43" spans="1:31" ht="18" customHeight="1" x14ac:dyDescent="0.25">
      <c r="A43" s="46" t="s">
        <v>49</v>
      </c>
      <c r="B43" s="149">
        <v>3709</v>
      </c>
      <c r="C43" s="105">
        <v>3416</v>
      </c>
      <c r="D43" s="151">
        <v>4748</v>
      </c>
      <c r="E43" s="105">
        <v>4396</v>
      </c>
      <c r="F43" s="151"/>
      <c r="G43" s="105"/>
      <c r="H43" s="151"/>
      <c r="I43" s="105"/>
      <c r="J43" s="157"/>
      <c r="K43" s="111"/>
      <c r="L43" s="48"/>
      <c r="M43" s="116"/>
      <c r="N43" s="42"/>
      <c r="O43" s="119"/>
      <c r="P43" s="43"/>
      <c r="Q43" s="105"/>
      <c r="R43" s="49"/>
      <c r="S43" s="129"/>
      <c r="T43" s="50"/>
      <c r="U43" s="129"/>
      <c r="V43" s="47"/>
      <c r="W43" s="105"/>
      <c r="X43" s="47"/>
      <c r="Y43" s="105"/>
      <c r="Z43" s="31">
        <f t="shared" si="0"/>
        <v>8457</v>
      </c>
      <c r="AA43" s="126">
        <f t="shared" si="2"/>
        <v>7812</v>
      </c>
      <c r="AB43" s="32"/>
      <c r="AC43" s="45"/>
      <c r="AD43" s="3"/>
    </row>
    <row r="44" spans="1:31" ht="18" customHeight="1" x14ac:dyDescent="0.25">
      <c r="A44" s="46" t="s">
        <v>50</v>
      </c>
      <c r="B44" s="149">
        <v>806</v>
      </c>
      <c r="C44" s="105">
        <v>755</v>
      </c>
      <c r="D44" s="151">
        <v>899</v>
      </c>
      <c r="E44" s="105">
        <v>869</v>
      </c>
      <c r="F44" s="151"/>
      <c r="G44" s="105"/>
      <c r="H44" s="151"/>
      <c r="I44" s="105"/>
      <c r="J44" s="157"/>
      <c r="K44" s="111"/>
      <c r="L44" s="48"/>
      <c r="M44" s="116"/>
      <c r="N44" s="42"/>
      <c r="O44" s="119"/>
      <c r="P44" s="43"/>
      <c r="Q44" s="105"/>
      <c r="R44" s="49"/>
      <c r="S44" s="129"/>
      <c r="T44" s="50"/>
      <c r="U44" s="129"/>
      <c r="V44" s="47"/>
      <c r="W44" s="105"/>
      <c r="X44" s="47"/>
      <c r="Y44" s="105"/>
      <c r="Z44" s="31">
        <f t="shared" si="0"/>
        <v>1705</v>
      </c>
      <c r="AA44" s="126">
        <f t="shared" si="2"/>
        <v>1624</v>
      </c>
      <c r="AB44" s="32"/>
      <c r="AC44" s="45"/>
      <c r="AD44" s="3"/>
    </row>
    <row r="45" spans="1:31" ht="18" customHeight="1" x14ac:dyDescent="0.25">
      <c r="A45" s="46" t="s">
        <v>51</v>
      </c>
      <c r="B45" s="149">
        <v>2750</v>
      </c>
      <c r="C45" s="105">
        <v>2680</v>
      </c>
      <c r="D45" s="151">
        <v>2682</v>
      </c>
      <c r="E45" s="105">
        <v>2620</v>
      </c>
      <c r="F45" s="151"/>
      <c r="G45" s="105"/>
      <c r="H45" s="151"/>
      <c r="I45" s="105"/>
      <c r="J45" s="157"/>
      <c r="K45" s="111"/>
      <c r="L45" s="48"/>
      <c r="M45" s="116"/>
      <c r="N45" s="42"/>
      <c r="O45" s="119"/>
      <c r="P45" s="43"/>
      <c r="Q45" s="105"/>
      <c r="R45" s="49"/>
      <c r="S45" s="129"/>
      <c r="T45" s="50"/>
      <c r="U45" s="129"/>
      <c r="V45" s="47"/>
      <c r="W45" s="105"/>
      <c r="X45" s="47"/>
      <c r="Y45" s="105"/>
      <c r="Z45" s="31">
        <f t="shared" si="0"/>
        <v>5432</v>
      </c>
      <c r="AA45" s="126">
        <f t="shared" si="2"/>
        <v>5300</v>
      </c>
      <c r="AB45" s="32"/>
      <c r="AC45" s="45"/>
      <c r="AD45" s="3"/>
    </row>
    <row r="46" spans="1:31" ht="18" customHeight="1" x14ac:dyDescent="0.25">
      <c r="A46" s="46" t="s">
        <v>52</v>
      </c>
      <c r="B46" s="149">
        <v>8668</v>
      </c>
      <c r="C46" s="105">
        <v>8335</v>
      </c>
      <c r="D46" s="151">
        <v>8553</v>
      </c>
      <c r="E46" s="105">
        <v>8286</v>
      </c>
      <c r="F46" s="151"/>
      <c r="G46" s="105"/>
      <c r="H46" s="151"/>
      <c r="I46" s="105"/>
      <c r="J46" s="157"/>
      <c r="K46" s="111"/>
      <c r="L46" s="48"/>
      <c r="M46" s="116"/>
      <c r="N46" s="42"/>
      <c r="O46" s="119"/>
      <c r="P46" s="43"/>
      <c r="Q46" s="105"/>
      <c r="R46" s="49"/>
      <c r="S46" s="129"/>
      <c r="T46" s="50"/>
      <c r="U46" s="129"/>
      <c r="V46" s="47"/>
      <c r="W46" s="105"/>
      <c r="X46" s="47"/>
      <c r="Y46" s="105"/>
      <c r="Z46" s="31">
        <f t="shared" si="0"/>
        <v>17221</v>
      </c>
      <c r="AA46" s="126">
        <f t="shared" si="2"/>
        <v>16621</v>
      </c>
      <c r="AB46" s="32"/>
      <c r="AC46" s="45"/>
      <c r="AD46" s="3"/>
    </row>
    <row r="47" spans="1:31" ht="18" customHeight="1" x14ac:dyDescent="0.25">
      <c r="A47" s="46" t="s">
        <v>53</v>
      </c>
      <c r="B47" s="149">
        <v>2039</v>
      </c>
      <c r="C47" s="105">
        <v>1873</v>
      </c>
      <c r="D47" s="151">
        <v>3347</v>
      </c>
      <c r="E47" s="105">
        <v>3096</v>
      </c>
      <c r="F47" s="151"/>
      <c r="G47" s="105"/>
      <c r="H47" s="151"/>
      <c r="I47" s="105"/>
      <c r="J47" s="157"/>
      <c r="K47" s="111"/>
      <c r="L47" s="48"/>
      <c r="M47" s="116"/>
      <c r="N47" s="42"/>
      <c r="O47" s="119"/>
      <c r="P47" s="43"/>
      <c r="Q47" s="105"/>
      <c r="R47" s="49"/>
      <c r="S47" s="129"/>
      <c r="T47" s="50"/>
      <c r="U47" s="129"/>
      <c r="V47" s="47"/>
      <c r="W47" s="105"/>
      <c r="X47" s="47"/>
      <c r="Y47" s="105"/>
      <c r="Z47" s="31">
        <f t="shared" si="0"/>
        <v>5386</v>
      </c>
      <c r="AA47" s="126">
        <f t="shared" si="2"/>
        <v>4969</v>
      </c>
      <c r="AB47" s="32"/>
      <c r="AC47" s="45"/>
      <c r="AD47" s="3"/>
    </row>
    <row r="48" spans="1:31" ht="18" customHeight="1" x14ac:dyDescent="0.25">
      <c r="A48" s="46" t="s">
        <v>54</v>
      </c>
      <c r="B48" s="149">
        <v>32570</v>
      </c>
      <c r="C48" s="105">
        <v>25425</v>
      </c>
      <c r="D48" s="151">
        <v>26896</v>
      </c>
      <c r="E48" s="105">
        <v>20488</v>
      </c>
      <c r="F48" s="151"/>
      <c r="G48" s="105"/>
      <c r="H48" s="151"/>
      <c r="I48" s="105"/>
      <c r="J48" s="157"/>
      <c r="K48" s="111"/>
      <c r="L48" s="48"/>
      <c r="M48" s="116"/>
      <c r="N48" s="42"/>
      <c r="O48" s="119"/>
      <c r="P48" s="43"/>
      <c r="Q48" s="105"/>
      <c r="R48" s="49"/>
      <c r="S48" s="129"/>
      <c r="T48" s="50"/>
      <c r="U48" s="129"/>
      <c r="V48" s="47"/>
      <c r="W48" s="105"/>
      <c r="X48" s="47"/>
      <c r="Y48" s="105"/>
      <c r="Z48" s="31">
        <f t="shared" si="0"/>
        <v>59466</v>
      </c>
      <c r="AA48" s="126">
        <f t="shared" si="2"/>
        <v>45913</v>
      </c>
      <c r="AB48" s="32"/>
      <c r="AC48" s="45"/>
      <c r="AD48" s="3"/>
    </row>
    <row r="49" spans="1:30" ht="18" customHeight="1" x14ac:dyDescent="0.25">
      <c r="A49" s="46" t="s">
        <v>55</v>
      </c>
      <c r="B49" s="149">
        <v>12175</v>
      </c>
      <c r="C49" s="105">
        <v>11638</v>
      </c>
      <c r="D49" s="151">
        <v>11795</v>
      </c>
      <c r="E49" s="105">
        <v>11404</v>
      </c>
      <c r="F49" s="151"/>
      <c r="G49" s="105"/>
      <c r="H49" s="151"/>
      <c r="I49" s="105"/>
      <c r="J49" s="157"/>
      <c r="K49" s="111"/>
      <c r="L49" s="48"/>
      <c r="M49" s="116"/>
      <c r="N49" s="42"/>
      <c r="O49" s="119"/>
      <c r="P49" s="43"/>
      <c r="Q49" s="105"/>
      <c r="R49" s="49"/>
      <c r="S49" s="129"/>
      <c r="T49" s="50"/>
      <c r="U49" s="129"/>
      <c r="V49" s="47"/>
      <c r="W49" s="105"/>
      <c r="X49" s="47"/>
      <c r="Y49" s="105"/>
      <c r="Z49" s="31">
        <f t="shared" si="0"/>
        <v>23970</v>
      </c>
      <c r="AA49" s="126">
        <f t="shared" si="2"/>
        <v>23042</v>
      </c>
      <c r="AB49" s="32"/>
      <c r="AC49" s="45"/>
      <c r="AD49" s="3"/>
    </row>
    <row r="50" spans="1:30" ht="18" customHeight="1" x14ac:dyDescent="0.25">
      <c r="A50" s="46" t="s">
        <v>56</v>
      </c>
      <c r="B50" s="149">
        <v>3551</v>
      </c>
      <c r="C50" s="105">
        <v>2952</v>
      </c>
      <c r="D50" s="151">
        <v>3758</v>
      </c>
      <c r="E50" s="105">
        <v>3100</v>
      </c>
      <c r="F50" s="151"/>
      <c r="G50" s="105"/>
      <c r="H50" s="151"/>
      <c r="I50" s="105"/>
      <c r="J50" s="157"/>
      <c r="K50" s="111"/>
      <c r="L50" s="48"/>
      <c r="M50" s="116"/>
      <c r="N50" s="42"/>
      <c r="O50" s="119"/>
      <c r="P50" s="43"/>
      <c r="Q50" s="105"/>
      <c r="R50" s="49"/>
      <c r="S50" s="129"/>
      <c r="T50" s="50"/>
      <c r="U50" s="129"/>
      <c r="V50" s="47"/>
      <c r="W50" s="105"/>
      <c r="X50" s="47"/>
      <c r="Y50" s="105"/>
      <c r="Z50" s="31">
        <f>SUM(B50,D50,F50,H50,J50,L50,N50,P50,R50,T50,V50,X50)</f>
        <v>7309</v>
      </c>
      <c r="AA50" s="126">
        <f t="shared" si="2"/>
        <v>6052</v>
      </c>
      <c r="AB50" s="32"/>
      <c r="AC50" s="45"/>
      <c r="AD50" s="3"/>
    </row>
    <row r="51" spans="1:30" ht="18" customHeight="1" x14ac:dyDescent="0.25">
      <c r="A51" s="46" t="s">
        <v>57</v>
      </c>
      <c r="B51" s="149">
        <v>30497</v>
      </c>
      <c r="C51" s="105">
        <v>28523</v>
      </c>
      <c r="D51" s="151">
        <v>37641</v>
      </c>
      <c r="E51" s="105">
        <v>35314</v>
      </c>
      <c r="F51" s="154"/>
      <c r="G51" s="105"/>
      <c r="H51" s="155"/>
      <c r="I51" s="105"/>
      <c r="J51" s="157"/>
      <c r="K51" s="111"/>
      <c r="L51" s="48"/>
      <c r="M51" s="116"/>
      <c r="N51" s="42"/>
      <c r="O51" s="119"/>
      <c r="P51" s="43"/>
      <c r="Q51" s="105"/>
      <c r="R51" s="49"/>
      <c r="S51" s="129"/>
      <c r="T51" s="50"/>
      <c r="U51" s="129"/>
      <c r="V51" s="47"/>
      <c r="W51" s="105"/>
      <c r="X51" s="47"/>
      <c r="Y51" s="105"/>
      <c r="Z51" s="31">
        <f>SUM(B51,D51,F51,H51,J51,L51,N51,P51,R51,T51,V51,X51)</f>
        <v>68138</v>
      </c>
      <c r="AA51" s="126">
        <f t="shared" si="2"/>
        <v>63837</v>
      </c>
      <c r="AB51" s="32"/>
      <c r="AC51" s="45"/>
      <c r="AD51" s="3"/>
    </row>
    <row r="52" spans="1:30" ht="18" customHeight="1" x14ac:dyDescent="0.25">
      <c r="A52" s="52" t="s">
        <v>58</v>
      </c>
      <c r="B52" s="150">
        <v>15736</v>
      </c>
      <c r="C52" s="125">
        <v>14726</v>
      </c>
      <c r="D52" s="152">
        <v>15627</v>
      </c>
      <c r="E52" s="125">
        <v>14433</v>
      </c>
      <c r="F52" s="160"/>
      <c r="G52" s="125"/>
      <c r="H52" s="156"/>
      <c r="I52" s="125"/>
      <c r="J52" s="158"/>
      <c r="K52" s="112"/>
      <c r="L52" s="58"/>
      <c r="M52" s="161"/>
      <c r="N52" s="54"/>
      <c r="O52" s="120"/>
      <c r="P52" s="55"/>
      <c r="Q52" s="125"/>
      <c r="R52" s="56"/>
      <c r="S52" s="130"/>
      <c r="T52" s="57"/>
      <c r="U52" s="130"/>
      <c r="V52" s="58"/>
      <c r="W52" s="125"/>
      <c r="X52" s="59"/>
      <c r="Y52" s="125"/>
      <c r="Z52" s="60">
        <f>SUM(B52,D52,F52,H52,J52,L52,N52,P52,R52,T52,V52,X52)</f>
        <v>31363</v>
      </c>
      <c r="AA52" s="135">
        <f t="shared" si="2"/>
        <v>29159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7.25" x14ac:dyDescent="0.25">
      <c r="A54" s="1" t="s">
        <v>64</v>
      </c>
      <c r="R54" s="61"/>
    </row>
    <row r="55" spans="1:30" x14ac:dyDescent="0.25">
      <c r="A55" s="1"/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2"/>
    </row>
    <row r="65" spans="1:31" x14ac:dyDescent="0.25">
      <c r="A65" s="1"/>
      <c r="R65" s="62"/>
    </row>
    <row r="66" spans="1:31" s="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2"/>
      <c r="Q66" s="2"/>
      <c r="R66" s="62"/>
      <c r="S66" s="2"/>
      <c r="T66" s="2"/>
      <c r="U66" s="2"/>
      <c r="V66" s="2"/>
      <c r="W66" s="2"/>
      <c r="X66" s="2"/>
      <c r="Y66" s="2"/>
      <c r="Z66" s="4"/>
      <c r="AA66" s="4"/>
      <c r="AB66" s="2"/>
      <c r="AC66" s="2"/>
      <c r="AD66" s="2"/>
      <c r="AE66" s="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4" spans="3:31" s="1" customForma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  <c r="AA114" s="4"/>
      <c r="AB114" s="2"/>
      <c r="AC114" s="2"/>
      <c r="AD114" s="2"/>
      <c r="AE114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x14ac:dyDescent="0.25">
      <c r="A130" s="1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  <c r="D138" s="1"/>
    </row>
    <row r="139" spans="1:31" x14ac:dyDescent="0.25">
      <c r="A139" s="1"/>
      <c r="C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214" spans="3:31" s="1" customFormat="1" x14ac:dyDescent="0.2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  <c r="AA214" s="4"/>
      <c r="AB214" s="2"/>
      <c r="AC214" s="2"/>
      <c r="AD214" s="2"/>
      <c r="AE214" s="2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6"/>
  <sheetViews>
    <sheetView zoomScale="80" zoomScaleNormal="80" workbookViewId="0">
      <pane xSplit="1" topLeftCell="B1" activePane="topRight" state="frozen"/>
      <selection pane="topRight" activeCell="E9" sqref="E9"/>
    </sheetView>
  </sheetViews>
  <sheetFormatPr defaultRowHeight="15.75" x14ac:dyDescent="0.25"/>
  <cols>
    <col min="1" max="1" width="22.710937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customWidth="1"/>
    <col min="19" max="19" width="20.7109375" style="65" customWidth="1"/>
    <col min="20" max="20" width="15" style="65" customWidth="1"/>
    <col min="21" max="21" width="19.140625" style="65" customWidth="1"/>
    <col min="22" max="22" width="15" style="65" customWidth="1"/>
    <col min="23" max="23" width="19.42578125" style="65" customWidth="1"/>
    <col min="24" max="24" width="15" style="65" customWidth="1"/>
    <col min="25" max="25" width="18.42578125" style="65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66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6" t="s">
        <v>1</v>
      </c>
      <c r="B4" s="164" t="s">
        <v>2</v>
      </c>
      <c r="C4" s="165"/>
      <c r="D4" s="164" t="s">
        <v>3</v>
      </c>
      <c r="E4" s="165"/>
      <c r="F4" s="164" t="s">
        <v>4</v>
      </c>
      <c r="G4" s="165"/>
      <c r="H4" s="164" t="s">
        <v>5</v>
      </c>
      <c r="I4" s="165"/>
      <c r="J4" s="164" t="s">
        <v>6</v>
      </c>
      <c r="K4" s="165"/>
      <c r="L4" s="164" t="s">
        <v>7</v>
      </c>
      <c r="M4" s="165"/>
      <c r="N4" s="171" t="s">
        <v>8</v>
      </c>
      <c r="O4" s="172"/>
      <c r="P4" s="164" t="s">
        <v>9</v>
      </c>
      <c r="Q4" s="165"/>
      <c r="R4" s="164" t="s">
        <v>10</v>
      </c>
      <c r="S4" s="165"/>
      <c r="T4" s="164" t="s">
        <v>11</v>
      </c>
      <c r="U4" s="173"/>
      <c r="V4" s="164" t="s">
        <v>12</v>
      </c>
      <c r="W4" s="165"/>
      <c r="X4" s="164" t="s">
        <v>13</v>
      </c>
      <c r="Y4" s="165"/>
      <c r="Z4" s="170" t="s">
        <v>14</v>
      </c>
      <c r="AA4" s="165"/>
    </row>
    <row r="5" spans="1:110" s="9" customFormat="1" ht="78" customHeight="1" x14ac:dyDescent="0.2">
      <c r="A5" s="167"/>
      <c r="B5" s="147" t="s">
        <v>62</v>
      </c>
      <c r="C5" s="148" t="s">
        <v>63</v>
      </c>
      <c r="D5" s="147" t="s">
        <v>62</v>
      </c>
      <c r="E5" s="148" t="s">
        <v>63</v>
      </c>
      <c r="F5" s="147" t="s">
        <v>62</v>
      </c>
      <c r="G5" s="148" t="s">
        <v>63</v>
      </c>
      <c r="H5" s="147" t="s">
        <v>62</v>
      </c>
      <c r="I5" s="148" t="s">
        <v>63</v>
      </c>
      <c r="J5" s="147" t="s">
        <v>62</v>
      </c>
      <c r="K5" s="148" t="s">
        <v>63</v>
      </c>
      <c r="L5" s="147" t="s">
        <v>62</v>
      </c>
      <c r="M5" s="148" t="s">
        <v>63</v>
      </c>
      <c r="N5" s="147" t="s">
        <v>62</v>
      </c>
      <c r="O5" s="148" t="s">
        <v>63</v>
      </c>
      <c r="P5" s="147" t="s">
        <v>62</v>
      </c>
      <c r="Q5" s="148" t="s">
        <v>63</v>
      </c>
      <c r="R5" s="147" t="s">
        <v>62</v>
      </c>
      <c r="S5" s="148" t="s">
        <v>63</v>
      </c>
      <c r="T5" s="147" t="s">
        <v>62</v>
      </c>
      <c r="U5" s="148" t="s">
        <v>63</v>
      </c>
      <c r="V5" s="147" t="s">
        <v>62</v>
      </c>
      <c r="W5" s="148" t="s">
        <v>63</v>
      </c>
      <c r="X5" s="147" t="s">
        <v>62</v>
      </c>
      <c r="Y5" s="148" t="s">
        <v>63</v>
      </c>
      <c r="Z5" s="147" t="s">
        <v>62</v>
      </c>
      <c r="AA5" s="148" t="s">
        <v>63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4608629</v>
      </c>
      <c r="C7" s="134">
        <v>2924369</v>
      </c>
      <c r="D7" s="25">
        <v>5092804</v>
      </c>
      <c r="E7" s="134">
        <v>3147130</v>
      </c>
      <c r="F7" s="84"/>
      <c r="G7" s="131"/>
      <c r="H7" s="85"/>
      <c r="I7" s="134"/>
      <c r="J7" s="86"/>
      <c r="K7" s="137"/>
      <c r="L7" s="27"/>
      <c r="M7" s="109"/>
      <c r="N7" s="87"/>
      <c r="O7" s="109"/>
      <c r="P7" s="88"/>
      <c r="Q7" s="134"/>
      <c r="R7" s="27"/>
      <c r="S7" s="108"/>
      <c r="T7" s="27"/>
      <c r="U7" s="108"/>
      <c r="V7" s="25"/>
      <c r="W7" s="108"/>
      <c r="X7" s="27"/>
      <c r="Y7" s="145"/>
      <c r="Z7" s="89">
        <f>SUM(B7+D7+F7+H7+J7+L7+N7+P7+R7+T7+V7+X7)</f>
        <v>9701433</v>
      </c>
      <c r="AA7" s="126">
        <f>SUM(C7+E7+G7+I7+K7+M7+O7+Q7+S7+U7+W7+Y7)</f>
        <v>6071499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3769677</v>
      </c>
      <c r="C8" s="126">
        <v>2215020</v>
      </c>
      <c r="D8" s="25">
        <v>4229322</v>
      </c>
      <c r="E8" s="126">
        <v>2426475</v>
      </c>
      <c r="F8" s="84"/>
      <c r="G8" s="132"/>
      <c r="H8" s="34"/>
      <c r="I8" s="126"/>
      <c r="J8" s="86"/>
      <c r="K8" s="138"/>
      <c r="L8" s="35"/>
      <c r="M8" s="110"/>
      <c r="N8" s="34"/>
      <c r="O8" s="110"/>
      <c r="P8" s="85"/>
      <c r="Q8" s="126"/>
      <c r="R8" s="35"/>
      <c r="S8" s="104"/>
      <c r="T8" s="35"/>
      <c r="U8" s="104"/>
      <c r="V8" s="25"/>
      <c r="W8" s="104"/>
      <c r="X8" s="35"/>
      <c r="Y8" s="145"/>
      <c r="Z8" s="89">
        <f t="shared" ref="Z8:AA9" si="0">SUM(B8+D8+F8+H8+J8+L8+N8+P8+R8+T8+V8+X8)</f>
        <v>7998999</v>
      </c>
      <c r="AA8" s="126">
        <f t="shared" si="0"/>
        <v>4641495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838952</v>
      </c>
      <c r="C9" s="104">
        <v>709349</v>
      </c>
      <c r="D9" s="25">
        <v>863482</v>
      </c>
      <c r="E9" s="126">
        <v>720655</v>
      </c>
      <c r="F9" s="84"/>
      <c r="G9" s="132"/>
      <c r="H9" s="24"/>
      <c r="I9" s="104"/>
      <c r="J9" s="86"/>
      <c r="K9" s="138"/>
      <c r="L9" s="35"/>
      <c r="M9" s="110"/>
      <c r="N9" s="34"/>
      <c r="O9" s="110"/>
      <c r="P9" s="85"/>
      <c r="Q9" s="104"/>
      <c r="R9" s="162"/>
      <c r="S9" s="163"/>
      <c r="T9" s="162"/>
      <c r="U9" s="163"/>
      <c r="V9" s="24"/>
      <c r="W9" s="104"/>
      <c r="X9" s="35"/>
      <c r="Y9" s="145"/>
      <c r="Z9" s="89">
        <f t="shared" si="0"/>
        <v>1702434</v>
      </c>
      <c r="AA9" s="126">
        <f t="shared" si="0"/>
        <v>1430004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9"/>
      <c r="L10" s="35"/>
      <c r="M10" s="142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6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1">
        <v>4436</v>
      </c>
      <c r="C11" s="105">
        <v>3588</v>
      </c>
      <c r="D11" s="153">
        <v>2147</v>
      </c>
      <c r="E11" s="105">
        <v>1661</v>
      </c>
      <c r="F11" s="151"/>
      <c r="G11" s="105"/>
      <c r="H11" s="151"/>
      <c r="I11" s="105"/>
      <c r="J11" s="157"/>
      <c r="K11" s="140"/>
      <c r="L11" s="48"/>
      <c r="M11" s="119"/>
      <c r="N11" s="93"/>
      <c r="O11" s="119"/>
      <c r="P11" s="47"/>
      <c r="Q11" s="105"/>
      <c r="R11" s="50"/>
      <c r="S11" s="129"/>
      <c r="T11" s="94"/>
      <c r="U11" s="129"/>
      <c r="V11" s="47"/>
      <c r="W11" s="105"/>
      <c r="X11" s="44"/>
      <c r="Y11" s="105"/>
      <c r="Z11" s="89">
        <f>SUM(B11+D11+F11+H11+J11+L11+N11+P11+R11+T11+V11+X11)</f>
        <v>6583</v>
      </c>
      <c r="AA11" s="126">
        <f>SUM(C11+E11+G11+I11+K11+M11+O11+Q11+S11+U11+W11+Y11)</f>
        <v>5249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1">
        <v>6507</v>
      </c>
      <c r="C12" s="105">
        <v>5920</v>
      </c>
      <c r="D12" s="153">
        <v>6719</v>
      </c>
      <c r="E12" s="105">
        <v>6156</v>
      </c>
      <c r="F12" s="151"/>
      <c r="G12" s="105"/>
      <c r="H12" s="151"/>
      <c r="I12" s="105"/>
      <c r="J12" s="157"/>
      <c r="K12" s="140"/>
      <c r="L12" s="48"/>
      <c r="M12" s="119"/>
      <c r="N12" s="93"/>
      <c r="O12" s="119"/>
      <c r="P12" s="47"/>
      <c r="Q12" s="105"/>
      <c r="R12" s="50"/>
      <c r="S12" s="129"/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13226</v>
      </c>
      <c r="AA12" s="126">
        <f t="shared" si="1"/>
        <v>12076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1">
        <v>9698</v>
      </c>
      <c r="C13" s="105">
        <v>8887</v>
      </c>
      <c r="D13" s="153">
        <v>9695</v>
      </c>
      <c r="E13" s="105">
        <v>9103</v>
      </c>
      <c r="F13" s="151"/>
      <c r="G13" s="105"/>
      <c r="H13" s="151"/>
      <c r="I13" s="105"/>
      <c r="J13" s="157"/>
      <c r="K13" s="140"/>
      <c r="L13" s="48"/>
      <c r="M13" s="119"/>
      <c r="N13" s="93"/>
      <c r="O13" s="119"/>
      <c r="P13" s="47"/>
      <c r="Q13" s="105"/>
      <c r="R13" s="50"/>
      <c r="S13" s="129"/>
      <c r="T13" s="50"/>
      <c r="U13" s="129"/>
      <c r="V13" s="47"/>
      <c r="W13" s="105"/>
      <c r="X13" s="44"/>
      <c r="Y13" s="105"/>
      <c r="Z13" s="89">
        <f t="shared" si="1"/>
        <v>19393</v>
      </c>
      <c r="AA13" s="126">
        <f t="shared" si="1"/>
        <v>17990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1">
        <v>19391</v>
      </c>
      <c r="C14" s="105">
        <v>16508</v>
      </c>
      <c r="D14" s="153">
        <v>12507</v>
      </c>
      <c r="E14" s="105">
        <v>10094</v>
      </c>
      <c r="F14" s="151"/>
      <c r="G14" s="105"/>
      <c r="H14" s="151"/>
      <c r="I14" s="105"/>
      <c r="J14" s="157"/>
      <c r="K14" s="140"/>
      <c r="L14" s="48"/>
      <c r="M14" s="119"/>
      <c r="N14" s="93"/>
      <c r="O14" s="119"/>
      <c r="P14" s="47"/>
      <c r="Q14" s="105"/>
      <c r="R14" s="50"/>
      <c r="S14" s="129"/>
      <c r="T14" s="50"/>
      <c r="U14" s="129"/>
      <c r="V14" s="47"/>
      <c r="W14" s="105"/>
      <c r="X14" s="44"/>
      <c r="Y14" s="105"/>
      <c r="Z14" s="89">
        <f t="shared" si="1"/>
        <v>31898</v>
      </c>
      <c r="AA14" s="126">
        <f t="shared" si="1"/>
        <v>26602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1">
        <v>1786</v>
      </c>
      <c r="C15" s="105">
        <v>1479</v>
      </c>
      <c r="D15" s="153">
        <v>1777</v>
      </c>
      <c r="E15" s="105">
        <v>1436</v>
      </c>
      <c r="F15" s="151"/>
      <c r="G15" s="105"/>
      <c r="H15" s="151"/>
      <c r="I15" s="105"/>
      <c r="J15" s="157"/>
      <c r="K15" s="140"/>
      <c r="L15" s="48"/>
      <c r="M15" s="119"/>
      <c r="N15" s="93"/>
      <c r="O15" s="119"/>
      <c r="P15" s="47"/>
      <c r="Q15" s="105"/>
      <c r="R15" s="50"/>
      <c r="S15" s="129"/>
      <c r="T15" s="50"/>
      <c r="U15" s="129"/>
      <c r="V15" s="47"/>
      <c r="W15" s="105"/>
      <c r="X15" s="44"/>
      <c r="Y15" s="105"/>
      <c r="Z15" s="89">
        <f t="shared" si="1"/>
        <v>3563</v>
      </c>
      <c r="AA15" s="126">
        <f t="shared" si="1"/>
        <v>2915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1">
        <v>3295</v>
      </c>
      <c r="C16" s="105">
        <v>3072</v>
      </c>
      <c r="D16" s="153">
        <v>3353</v>
      </c>
      <c r="E16" s="105">
        <v>3083</v>
      </c>
      <c r="F16" s="151"/>
      <c r="G16" s="105"/>
      <c r="H16" s="151"/>
      <c r="I16" s="105"/>
      <c r="J16" s="157"/>
      <c r="K16" s="140"/>
      <c r="L16" s="48"/>
      <c r="M16" s="119"/>
      <c r="N16" s="93"/>
      <c r="O16" s="119"/>
      <c r="P16" s="47"/>
      <c r="Q16" s="105"/>
      <c r="R16" s="50"/>
      <c r="S16" s="129"/>
      <c r="T16" s="50"/>
      <c r="U16" s="129"/>
      <c r="V16" s="47"/>
      <c r="W16" s="105"/>
      <c r="X16" s="44"/>
      <c r="Y16" s="105"/>
      <c r="Z16" s="89">
        <f t="shared" si="1"/>
        <v>6648</v>
      </c>
      <c r="AA16" s="126">
        <f t="shared" si="1"/>
        <v>6155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1">
        <v>8208</v>
      </c>
      <c r="C17" s="105">
        <v>7693</v>
      </c>
      <c r="D17" s="153">
        <v>10891</v>
      </c>
      <c r="E17" s="105">
        <v>9554</v>
      </c>
      <c r="F17" s="151"/>
      <c r="G17" s="105"/>
      <c r="H17" s="151"/>
      <c r="I17" s="105"/>
      <c r="J17" s="157"/>
      <c r="K17" s="140"/>
      <c r="L17" s="48"/>
      <c r="M17" s="119"/>
      <c r="N17" s="93"/>
      <c r="O17" s="119"/>
      <c r="P17" s="47"/>
      <c r="Q17" s="105"/>
      <c r="R17" s="50"/>
      <c r="S17" s="129"/>
      <c r="T17" s="50"/>
      <c r="U17" s="129"/>
      <c r="V17" s="47"/>
      <c r="W17" s="105"/>
      <c r="X17" s="44"/>
      <c r="Y17" s="105"/>
      <c r="Z17" s="89">
        <f t="shared" si="1"/>
        <v>19099</v>
      </c>
      <c r="AA17" s="126">
        <f t="shared" si="1"/>
        <v>17247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1">
        <v>375</v>
      </c>
      <c r="C18" s="105">
        <v>348</v>
      </c>
      <c r="D18" s="153">
        <v>339</v>
      </c>
      <c r="E18" s="105">
        <v>337</v>
      </c>
      <c r="F18" s="151"/>
      <c r="G18" s="105"/>
      <c r="H18" s="151"/>
      <c r="I18" s="105"/>
      <c r="J18" s="157"/>
      <c r="K18" s="140"/>
      <c r="L18" s="48"/>
      <c r="M18" s="143"/>
      <c r="N18" s="93"/>
      <c r="O18" s="119"/>
      <c r="P18" s="47"/>
      <c r="Q18" s="105"/>
      <c r="R18" s="50"/>
      <c r="S18" s="129"/>
      <c r="T18" s="50"/>
      <c r="U18" s="129"/>
      <c r="V18" s="47"/>
      <c r="W18" s="105"/>
      <c r="X18" s="44"/>
      <c r="Y18" s="105"/>
      <c r="Z18" s="89">
        <f t="shared" si="1"/>
        <v>714</v>
      </c>
      <c r="AA18" s="126">
        <f t="shared" si="1"/>
        <v>685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1">
        <v>10260</v>
      </c>
      <c r="C19" s="105">
        <v>9298</v>
      </c>
      <c r="D19" s="153">
        <v>12826</v>
      </c>
      <c r="E19" s="105">
        <v>11618</v>
      </c>
      <c r="F19" s="151"/>
      <c r="G19" s="105"/>
      <c r="H19" s="151"/>
      <c r="I19" s="105"/>
      <c r="J19" s="157"/>
      <c r="K19" s="140"/>
      <c r="L19" s="48"/>
      <c r="M19" s="119"/>
      <c r="N19" s="93"/>
      <c r="O19" s="119"/>
      <c r="P19" s="47"/>
      <c r="Q19" s="105"/>
      <c r="R19" s="50"/>
      <c r="S19" s="129"/>
      <c r="T19" s="50"/>
      <c r="U19" s="129"/>
      <c r="V19" s="47"/>
      <c r="W19" s="105"/>
      <c r="X19" s="44"/>
      <c r="Y19" s="105"/>
      <c r="Z19" s="89">
        <f>SUM(B19+D19+F19+H19+J19+L19+N19+P19+R19+T19+V19+X19)</f>
        <v>23086</v>
      </c>
      <c r="AA19" s="126">
        <f t="shared" si="1"/>
        <v>20916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1">
        <v>12353</v>
      </c>
      <c r="C20" s="105">
        <v>11609</v>
      </c>
      <c r="D20" s="153">
        <v>12684</v>
      </c>
      <c r="E20" s="105">
        <v>12272</v>
      </c>
      <c r="F20" s="151"/>
      <c r="G20" s="105"/>
      <c r="H20" s="151"/>
      <c r="I20" s="105"/>
      <c r="J20" s="157"/>
      <c r="K20" s="140"/>
      <c r="L20" s="48"/>
      <c r="M20" s="119"/>
      <c r="N20" s="93"/>
      <c r="O20" s="119"/>
      <c r="P20" s="47"/>
      <c r="Q20" s="105"/>
      <c r="R20" s="50"/>
      <c r="S20" s="129"/>
      <c r="T20" s="50"/>
      <c r="U20" s="129"/>
      <c r="V20" s="47"/>
      <c r="W20" s="105"/>
      <c r="X20" s="44"/>
      <c r="Y20" s="105"/>
      <c r="Z20" s="89">
        <f t="shared" si="1"/>
        <v>25037</v>
      </c>
      <c r="AA20" s="126">
        <f t="shared" si="1"/>
        <v>23881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1">
        <v>2569</v>
      </c>
      <c r="C21" s="105">
        <v>2420</v>
      </c>
      <c r="D21" s="153">
        <v>3045</v>
      </c>
      <c r="E21" s="105">
        <v>2846</v>
      </c>
      <c r="F21" s="151"/>
      <c r="G21" s="105"/>
      <c r="H21" s="151"/>
      <c r="I21" s="105"/>
      <c r="J21" s="157"/>
      <c r="K21" s="140"/>
      <c r="L21" s="48"/>
      <c r="M21" s="119"/>
      <c r="N21" s="93"/>
      <c r="O21" s="119"/>
      <c r="P21" s="47"/>
      <c r="Q21" s="105"/>
      <c r="R21" s="50"/>
      <c r="S21" s="129"/>
      <c r="T21" s="50"/>
      <c r="U21" s="129"/>
      <c r="V21" s="47"/>
      <c r="W21" s="105"/>
      <c r="X21" s="44"/>
      <c r="Y21" s="105"/>
      <c r="Z21" s="89">
        <f t="shared" si="1"/>
        <v>5614</v>
      </c>
      <c r="AA21" s="126">
        <f t="shared" si="1"/>
        <v>5266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1">
        <v>7175</v>
      </c>
      <c r="C22" s="105">
        <v>6934</v>
      </c>
      <c r="D22" s="153">
        <v>7067</v>
      </c>
      <c r="E22" s="105">
        <v>6919</v>
      </c>
      <c r="F22" s="151"/>
      <c r="G22" s="105"/>
      <c r="H22" s="151"/>
      <c r="I22" s="105"/>
      <c r="J22" s="157"/>
      <c r="K22" s="140"/>
      <c r="L22" s="48"/>
      <c r="M22" s="119"/>
      <c r="N22" s="93"/>
      <c r="O22" s="119"/>
      <c r="P22" s="47"/>
      <c r="Q22" s="105"/>
      <c r="R22" s="50"/>
      <c r="S22" s="129"/>
      <c r="T22" s="50"/>
      <c r="U22" s="129"/>
      <c r="V22" s="47"/>
      <c r="W22" s="105"/>
      <c r="X22" s="44"/>
      <c r="Y22" s="105"/>
      <c r="Z22" s="89">
        <f t="shared" si="1"/>
        <v>14242</v>
      </c>
      <c r="AA22" s="126">
        <f t="shared" si="1"/>
        <v>13853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1">
        <v>27695</v>
      </c>
      <c r="C23" s="105">
        <v>25490</v>
      </c>
      <c r="D23" s="153">
        <v>27776</v>
      </c>
      <c r="E23" s="105">
        <v>24501</v>
      </c>
      <c r="F23" s="151"/>
      <c r="G23" s="105"/>
      <c r="H23" s="151"/>
      <c r="I23" s="105"/>
      <c r="J23" s="157"/>
      <c r="K23" s="140"/>
      <c r="L23" s="48"/>
      <c r="M23" s="119"/>
      <c r="N23" s="93"/>
      <c r="O23" s="119"/>
      <c r="P23" s="47"/>
      <c r="Q23" s="105"/>
      <c r="R23" s="50"/>
      <c r="S23" s="129"/>
      <c r="T23" s="50"/>
      <c r="U23" s="129"/>
      <c r="V23" s="47"/>
      <c r="W23" s="105"/>
      <c r="X23" s="44"/>
      <c r="Y23" s="105"/>
      <c r="Z23" s="89">
        <f t="shared" si="1"/>
        <v>55471</v>
      </c>
      <c r="AA23" s="126">
        <f t="shared" si="1"/>
        <v>49991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1">
        <v>4544</v>
      </c>
      <c r="C24" s="105">
        <v>4362</v>
      </c>
      <c r="D24" s="153">
        <v>3506</v>
      </c>
      <c r="E24" s="105">
        <v>3316</v>
      </c>
      <c r="F24" s="151"/>
      <c r="G24" s="105"/>
      <c r="H24" s="151"/>
      <c r="I24" s="105"/>
      <c r="J24" s="157"/>
      <c r="K24" s="140"/>
      <c r="L24" s="48"/>
      <c r="M24" s="119"/>
      <c r="N24" s="93"/>
      <c r="O24" s="119"/>
      <c r="P24" s="47"/>
      <c r="Q24" s="105"/>
      <c r="R24" s="50"/>
      <c r="S24" s="129"/>
      <c r="T24" s="50"/>
      <c r="U24" s="129"/>
      <c r="V24" s="47"/>
      <c r="W24" s="105"/>
      <c r="X24" s="44"/>
      <c r="Y24" s="105"/>
      <c r="Z24" s="89">
        <f t="shared" si="1"/>
        <v>8050</v>
      </c>
      <c r="AA24" s="126">
        <f t="shared" si="1"/>
        <v>7678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1">
        <v>15396</v>
      </c>
      <c r="C25" s="105">
        <v>13170</v>
      </c>
      <c r="D25" s="153">
        <v>15776</v>
      </c>
      <c r="E25" s="105">
        <v>12944</v>
      </c>
      <c r="F25" s="151"/>
      <c r="G25" s="105"/>
      <c r="H25" s="151"/>
      <c r="I25" s="105"/>
      <c r="J25" s="157"/>
      <c r="K25" s="140"/>
      <c r="L25" s="48"/>
      <c r="M25" s="119"/>
      <c r="N25" s="93"/>
      <c r="O25" s="119"/>
      <c r="P25" s="47"/>
      <c r="Q25" s="105"/>
      <c r="R25" s="50"/>
      <c r="S25" s="129"/>
      <c r="T25" s="50"/>
      <c r="U25" s="129"/>
      <c r="V25" s="47"/>
      <c r="W25" s="105"/>
      <c r="X25" s="44"/>
      <c r="Y25" s="105"/>
      <c r="Z25" s="89">
        <f t="shared" si="1"/>
        <v>31172</v>
      </c>
      <c r="AA25" s="126">
        <f t="shared" si="1"/>
        <v>26114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1">
        <v>1128</v>
      </c>
      <c r="C26" s="105">
        <v>1021</v>
      </c>
      <c r="D26" s="153">
        <v>439</v>
      </c>
      <c r="E26" s="105">
        <v>410</v>
      </c>
      <c r="F26" s="151"/>
      <c r="G26" s="105"/>
      <c r="H26" s="151"/>
      <c r="I26" s="105"/>
      <c r="J26" s="157"/>
      <c r="K26" s="140"/>
      <c r="L26" s="48"/>
      <c r="M26" s="119"/>
      <c r="N26" s="93"/>
      <c r="O26" s="119"/>
      <c r="P26" s="47"/>
      <c r="Q26" s="124"/>
      <c r="R26" s="50"/>
      <c r="S26" s="129"/>
      <c r="T26" s="50"/>
      <c r="U26" s="129"/>
      <c r="V26" s="47"/>
      <c r="W26" s="105"/>
      <c r="X26" s="44"/>
      <c r="Y26" s="105"/>
      <c r="Z26" s="89">
        <f t="shared" si="1"/>
        <v>1567</v>
      </c>
      <c r="AA26" s="126">
        <f t="shared" si="1"/>
        <v>1431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1">
        <v>3703</v>
      </c>
      <c r="C27" s="105">
        <v>3424</v>
      </c>
      <c r="D27" s="153">
        <v>3768</v>
      </c>
      <c r="E27" s="105">
        <v>3345</v>
      </c>
      <c r="F27" s="151"/>
      <c r="G27" s="105"/>
      <c r="H27" s="151"/>
      <c r="I27" s="105"/>
      <c r="J27" s="157"/>
      <c r="K27" s="140"/>
      <c r="L27" s="48"/>
      <c r="M27" s="119"/>
      <c r="N27" s="93"/>
      <c r="O27" s="119"/>
      <c r="P27" s="47"/>
      <c r="Q27" s="105"/>
      <c r="R27" s="50"/>
      <c r="S27" s="129"/>
      <c r="T27" s="50"/>
      <c r="U27" s="129"/>
      <c r="V27" s="47"/>
      <c r="W27" s="105"/>
      <c r="X27" s="44"/>
      <c r="Y27" s="105"/>
      <c r="Z27" s="89">
        <f t="shared" si="1"/>
        <v>7471</v>
      </c>
      <c r="AA27" s="126">
        <f t="shared" si="1"/>
        <v>6769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1">
        <v>9309</v>
      </c>
      <c r="C28" s="105">
        <v>8481</v>
      </c>
      <c r="D28" s="153">
        <v>11556</v>
      </c>
      <c r="E28" s="105">
        <v>10755</v>
      </c>
      <c r="F28" s="151"/>
      <c r="G28" s="105"/>
      <c r="H28" s="151"/>
      <c r="I28" s="105"/>
      <c r="J28" s="157"/>
      <c r="K28" s="140"/>
      <c r="L28" s="48"/>
      <c r="M28" s="119"/>
      <c r="N28" s="93"/>
      <c r="O28" s="119"/>
      <c r="P28" s="47"/>
      <c r="Q28" s="105"/>
      <c r="R28" s="50"/>
      <c r="S28" s="129"/>
      <c r="T28" s="50"/>
      <c r="U28" s="129"/>
      <c r="V28" s="47"/>
      <c r="W28" s="105"/>
      <c r="X28" s="44"/>
      <c r="Y28" s="105"/>
      <c r="Z28" s="89">
        <f t="shared" si="1"/>
        <v>20865</v>
      </c>
      <c r="AA28" s="126">
        <f t="shared" si="1"/>
        <v>19236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1">
        <v>12183</v>
      </c>
      <c r="C29" s="105">
        <v>11894</v>
      </c>
      <c r="D29" s="153">
        <v>16644</v>
      </c>
      <c r="E29" s="105">
        <v>16022</v>
      </c>
      <c r="F29" s="151"/>
      <c r="G29" s="105"/>
      <c r="H29" s="151"/>
      <c r="I29" s="105"/>
      <c r="J29" s="157"/>
      <c r="K29" s="140"/>
      <c r="L29" s="48"/>
      <c r="M29" s="119"/>
      <c r="N29" s="93"/>
      <c r="O29" s="119"/>
      <c r="P29" s="47"/>
      <c r="Q29" s="105"/>
      <c r="R29" s="50"/>
      <c r="S29" s="129"/>
      <c r="T29" s="50"/>
      <c r="U29" s="129"/>
      <c r="V29" s="47"/>
      <c r="W29" s="105"/>
      <c r="X29" s="44"/>
      <c r="Y29" s="105"/>
      <c r="Z29" s="89">
        <f t="shared" si="1"/>
        <v>28827</v>
      </c>
      <c r="AA29" s="126">
        <f t="shared" si="1"/>
        <v>27916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1">
        <v>6808</v>
      </c>
      <c r="C30" s="105">
        <v>6651</v>
      </c>
      <c r="D30" s="153">
        <v>6880</v>
      </c>
      <c r="E30" s="105">
        <v>6397</v>
      </c>
      <c r="F30" s="151"/>
      <c r="G30" s="105"/>
      <c r="H30" s="151"/>
      <c r="I30" s="105"/>
      <c r="J30" s="157"/>
      <c r="K30" s="140"/>
      <c r="L30" s="48"/>
      <c r="M30" s="119"/>
      <c r="N30" s="93"/>
      <c r="O30" s="119"/>
      <c r="P30" s="47"/>
      <c r="Q30" s="105"/>
      <c r="R30" s="50"/>
      <c r="S30" s="129"/>
      <c r="T30" s="50"/>
      <c r="U30" s="129"/>
      <c r="V30" s="47"/>
      <c r="W30" s="105"/>
      <c r="X30" s="44"/>
      <c r="Y30" s="105"/>
      <c r="Z30" s="89">
        <f t="shared" si="1"/>
        <v>13688</v>
      </c>
      <c r="AA30" s="126">
        <f t="shared" si="1"/>
        <v>13048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1">
        <v>2677</v>
      </c>
      <c r="C31" s="105">
        <v>2286</v>
      </c>
      <c r="D31" s="153">
        <v>2594</v>
      </c>
      <c r="E31" s="105">
        <v>2218</v>
      </c>
      <c r="F31" s="151"/>
      <c r="G31" s="105"/>
      <c r="H31" s="151"/>
      <c r="I31" s="105"/>
      <c r="J31" s="157"/>
      <c r="K31" s="140"/>
      <c r="L31" s="48"/>
      <c r="M31" s="119"/>
      <c r="N31" s="93"/>
      <c r="O31" s="119"/>
      <c r="P31" s="47"/>
      <c r="Q31" s="105"/>
      <c r="R31" s="50"/>
      <c r="S31" s="129"/>
      <c r="T31" s="50"/>
      <c r="U31" s="129"/>
      <c r="V31" s="47"/>
      <c r="W31" s="105"/>
      <c r="X31" s="44"/>
      <c r="Y31" s="105"/>
      <c r="Z31" s="89">
        <f t="shared" si="1"/>
        <v>5271</v>
      </c>
      <c r="AA31" s="126">
        <f t="shared" si="1"/>
        <v>4504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1">
        <v>9739</v>
      </c>
      <c r="C32" s="105">
        <v>9011</v>
      </c>
      <c r="D32" s="153">
        <v>11050</v>
      </c>
      <c r="E32" s="105">
        <v>10260</v>
      </c>
      <c r="F32" s="151"/>
      <c r="G32" s="105"/>
      <c r="H32" s="151"/>
      <c r="I32" s="105"/>
      <c r="J32" s="157"/>
      <c r="K32" s="140"/>
      <c r="L32" s="48"/>
      <c r="M32" s="119"/>
      <c r="N32" s="93"/>
      <c r="O32" s="119"/>
      <c r="P32" s="47"/>
      <c r="Q32" s="105"/>
      <c r="R32" s="50"/>
      <c r="S32" s="129"/>
      <c r="T32" s="50"/>
      <c r="U32" s="129"/>
      <c r="V32" s="47"/>
      <c r="W32" s="105"/>
      <c r="X32" s="44"/>
      <c r="Y32" s="105"/>
      <c r="Z32" s="89">
        <f t="shared" si="1"/>
        <v>20789</v>
      </c>
      <c r="AA32" s="126">
        <f t="shared" si="1"/>
        <v>19271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1">
        <v>481</v>
      </c>
      <c r="C33" s="105">
        <v>399</v>
      </c>
      <c r="D33" s="153">
        <v>489</v>
      </c>
      <c r="E33" s="105">
        <v>453</v>
      </c>
      <c r="F33" s="151"/>
      <c r="G33" s="105"/>
      <c r="H33" s="151"/>
      <c r="I33" s="105"/>
      <c r="J33" s="157"/>
      <c r="K33" s="140"/>
      <c r="L33" s="48"/>
      <c r="M33" s="143"/>
      <c r="N33" s="93"/>
      <c r="O33" s="119"/>
      <c r="P33" s="47"/>
      <c r="Q33" s="124"/>
      <c r="R33" s="50"/>
      <c r="S33" s="129"/>
      <c r="T33" s="50"/>
      <c r="U33" s="129"/>
      <c r="V33" s="47"/>
      <c r="W33" s="105"/>
      <c r="X33" s="44"/>
      <c r="Y33" s="105"/>
      <c r="Z33" s="89">
        <f t="shared" si="1"/>
        <v>970</v>
      </c>
      <c r="AA33" s="126">
        <f t="shared" si="1"/>
        <v>852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1">
        <v>3715</v>
      </c>
      <c r="C34" s="105">
        <v>3526</v>
      </c>
      <c r="D34" s="153">
        <v>3416</v>
      </c>
      <c r="E34" s="105">
        <v>3191</v>
      </c>
      <c r="F34" s="151"/>
      <c r="G34" s="105"/>
      <c r="H34" s="151"/>
      <c r="I34" s="105"/>
      <c r="J34" s="157"/>
      <c r="K34" s="140"/>
      <c r="L34" s="48"/>
      <c r="M34" s="119"/>
      <c r="N34" s="93"/>
      <c r="O34" s="119"/>
      <c r="P34" s="47"/>
      <c r="Q34" s="105"/>
      <c r="R34" s="50"/>
      <c r="S34" s="129"/>
      <c r="T34" s="50"/>
      <c r="U34" s="129"/>
      <c r="V34" s="47"/>
      <c r="W34" s="105"/>
      <c r="X34" s="44"/>
      <c r="Y34" s="105"/>
      <c r="Z34" s="89">
        <f t="shared" si="1"/>
        <v>7131</v>
      </c>
      <c r="AA34" s="126">
        <f t="shared" si="1"/>
        <v>6717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1">
        <v>1017</v>
      </c>
      <c r="C35" s="105">
        <v>921</v>
      </c>
      <c r="D35" s="153">
        <v>758</v>
      </c>
      <c r="E35" s="105">
        <v>720</v>
      </c>
      <c r="F35" s="151"/>
      <c r="G35" s="105"/>
      <c r="H35" s="151"/>
      <c r="I35" s="105"/>
      <c r="J35" s="157"/>
      <c r="K35" s="140"/>
      <c r="L35" s="48"/>
      <c r="M35" s="119"/>
      <c r="N35" s="93"/>
      <c r="O35" s="119"/>
      <c r="P35" s="47"/>
      <c r="Q35" s="105"/>
      <c r="R35" s="50"/>
      <c r="S35" s="129"/>
      <c r="T35" s="50"/>
      <c r="U35" s="129"/>
      <c r="V35" s="47"/>
      <c r="W35" s="105"/>
      <c r="X35" s="44"/>
      <c r="Y35" s="105"/>
      <c r="Z35" s="89">
        <f t="shared" si="1"/>
        <v>1775</v>
      </c>
      <c r="AA35" s="126">
        <f t="shared" si="1"/>
        <v>1641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1">
        <v>17299</v>
      </c>
      <c r="C36" s="105">
        <v>16202</v>
      </c>
      <c r="D36" s="153">
        <v>18877</v>
      </c>
      <c r="E36" s="105">
        <v>16922</v>
      </c>
      <c r="F36" s="151"/>
      <c r="G36" s="105"/>
      <c r="H36" s="151"/>
      <c r="I36" s="105"/>
      <c r="J36" s="157"/>
      <c r="K36" s="140"/>
      <c r="L36" s="48"/>
      <c r="M36" s="119"/>
      <c r="N36" s="93"/>
      <c r="O36" s="119"/>
      <c r="P36" s="47"/>
      <c r="Q36" s="105"/>
      <c r="R36" s="50"/>
      <c r="S36" s="129"/>
      <c r="T36" s="50"/>
      <c r="U36" s="129"/>
      <c r="V36" s="47"/>
      <c r="W36" s="105"/>
      <c r="X36" s="44"/>
      <c r="Y36" s="105"/>
      <c r="Z36" s="89">
        <f t="shared" si="1"/>
        <v>36176</v>
      </c>
      <c r="AA36" s="126">
        <f t="shared" si="1"/>
        <v>33124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1">
        <v>246165</v>
      </c>
      <c r="C37" s="105">
        <v>193619</v>
      </c>
      <c r="D37" s="153">
        <v>262415</v>
      </c>
      <c r="E37" s="105">
        <v>198942</v>
      </c>
      <c r="F37" s="151"/>
      <c r="G37" s="105"/>
      <c r="H37" s="151"/>
      <c r="I37" s="105"/>
      <c r="J37" s="157"/>
      <c r="K37" s="140"/>
      <c r="L37" s="48"/>
      <c r="M37" s="119"/>
      <c r="N37" s="93"/>
      <c r="O37" s="119"/>
      <c r="P37" s="47"/>
      <c r="Q37" s="105"/>
      <c r="R37" s="50"/>
      <c r="S37" s="129"/>
      <c r="T37" s="50"/>
      <c r="U37" s="129"/>
      <c r="V37" s="47"/>
      <c r="W37" s="105"/>
      <c r="X37" s="44"/>
      <c r="Y37" s="105"/>
      <c r="Z37" s="89">
        <f t="shared" si="1"/>
        <v>508580</v>
      </c>
      <c r="AA37" s="126">
        <f t="shared" si="1"/>
        <v>392561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1">
        <v>19096</v>
      </c>
      <c r="C38" s="105">
        <v>18482</v>
      </c>
      <c r="D38" s="153">
        <v>24519</v>
      </c>
      <c r="E38" s="105">
        <v>23496</v>
      </c>
      <c r="F38" s="151"/>
      <c r="G38" s="105"/>
      <c r="H38" s="151"/>
      <c r="I38" s="105"/>
      <c r="J38" s="157"/>
      <c r="K38" s="140"/>
      <c r="L38" s="48"/>
      <c r="M38" s="119"/>
      <c r="N38" s="93"/>
      <c r="O38" s="119"/>
      <c r="P38" s="47"/>
      <c r="Q38" s="105"/>
      <c r="R38" s="50"/>
      <c r="S38" s="129"/>
      <c r="T38" s="50"/>
      <c r="U38" s="129"/>
      <c r="V38" s="47"/>
      <c r="W38" s="105"/>
      <c r="X38" s="44"/>
      <c r="Y38" s="105"/>
      <c r="Z38" s="89">
        <f t="shared" si="1"/>
        <v>43615</v>
      </c>
      <c r="AA38" s="126">
        <f t="shared" si="1"/>
        <v>41978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1">
        <v>2830</v>
      </c>
      <c r="C39" s="105">
        <v>2535</v>
      </c>
      <c r="D39" s="153">
        <v>4078</v>
      </c>
      <c r="E39" s="105">
        <v>3505</v>
      </c>
      <c r="F39" s="151"/>
      <c r="G39" s="105"/>
      <c r="H39" s="151"/>
      <c r="I39" s="105"/>
      <c r="J39" s="157"/>
      <c r="K39" s="140"/>
      <c r="L39" s="48"/>
      <c r="M39" s="119"/>
      <c r="N39" s="93"/>
      <c r="O39" s="119"/>
      <c r="P39" s="47"/>
      <c r="Q39" s="105"/>
      <c r="R39" s="50"/>
      <c r="S39" s="129"/>
      <c r="T39" s="50"/>
      <c r="U39" s="129"/>
      <c r="V39" s="47"/>
      <c r="W39" s="105"/>
      <c r="X39" s="44"/>
      <c r="Y39" s="105"/>
      <c r="Z39" s="89">
        <f t="shared" si="1"/>
        <v>6908</v>
      </c>
      <c r="AA39" s="126">
        <f t="shared" si="1"/>
        <v>6040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1">
        <v>4332</v>
      </c>
      <c r="C40" s="105">
        <v>3964</v>
      </c>
      <c r="D40" s="153">
        <v>4556</v>
      </c>
      <c r="E40" s="105">
        <v>4245</v>
      </c>
      <c r="F40" s="151"/>
      <c r="G40" s="105"/>
      <c r="H40" s="151"/>
      <c r="I40" s="105"/>
      <c r="J40" s="157"/>
      <c r="K40" s="140"/>
      <c r="L40" s="48"/>
      <c r="M40" s="143"/>
      <c r="N40" s="93"/>
      <c r="O40" s="119"/>
      <c r="P40" s="47"/>
      <c r="Q40" s="124"/>
      <c r="R40" s="50"/>
      <c r="S40" s="129"/>
      <c r="T40" s="50"/>
      <c r="U40" s="129"/>
      <c r="V40" s="47"/>
      <c r="W40" s="105"/>
      <c r="X40" s="44"/>
      <c r="Y40" s="105"/>
      <c r="Z40" s="89">
        <f t="shared" si="1"/>
        <v>8888</v>
      </c>
      <c r="AA40" s="126">
        <f t="shared" si="1"/>
        <v>8209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1">
        <v>56663</v>
      </c>
      <c r="C41" s="105">
        <v>50757</v>
      </c>
      <c r="D41" s="153">
        <v>24286</v>
      </c>
      <c r="E41" s="105">
        <v>22047</v>
      </c>
      <c r="F41" s="151"/>
      <c r="G41" s="105"/>
      <c r="H41" s="151"/>
      <c r="I41" s="105"/>
      <c r="J41" s="157"/>
      <c r="K41" s="140"/>
      <c r="L41" s="48"/>
      <c r="M41" s="119"/>
      <c r="N41" s="93"/>
      <c r="O41" s="119"/>
      <c r="P41" s="47"/>
      <c r="Q41" s="105"/>
      <c r="R41" s="50"/>
      <c r="S41" s="129"/>
      <c r="T41" s="50"/>
      <c r="U41" s="129"/>
      <c r="V41" s="47"/>
      <c r="W41" s="105"/>
      <c r="X41" s="44"/>
      <c r="Y41" s="105"/>
      <c r="Z41" s="89">
        <f t="shared" si="1"/>
        <v>80949</v>
      </c>
      <c r="AA41" s="126">
        <f t="shared" si="1"/>
        <v>72804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1">
        <v>5621</v>
      </c>
      <c r="C42" s="105">
        <v>4976</v>
      </c>
      <c r="D42" s="153">
        <v>6661</v>
      </c>
      <c r="E42" s="105">
        <v>5914</v>
      </c>
      <c r="F42" s="151"/>
      <c r="G42" s="105"/>
      <c r="H42" s="151"/>
      <c r="I42" s="105"/>
      <c r="J42" s="157"/>
      <c r="K42" s="140"/>
      <c r="L42" s="48"/>
      <c r="M42" s="119"/>
      <c r="N42" s="93"/>
      <c r="O42" s="119"/>
      <c r="P42" s="47"/>
      <c r="Q42" s="105"/>
      <c r="R42" s="50"/>
      <c r="S42" s="129"/>
      <c r="T42" s="50"/>
      <c r="U42" s="129"/>
      <c r="V42" s="47"/>
      <c r="W42" s="105"/>
      <c r="X42" s="44"/>
      <c r="Y42" s="105"/>
      <c r="Z42" s="89">
        <f t="shared" si="1"/>
        <v>12282</v>
      </c>
      <c r="AA42" s="126">
        <f t="shared" si="1"/>
        <v>10890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1">
        <v>6941</v>
      </c>
      <c r="C43" s="105">
        <v>6326</v>
      </c>
      <c r="D43" s="153">
        <v>8683</v>
      </c>
      <c r="E43" s="105">
        <v>8021</v>
      </c>
      <c r="F43" s="151"/>
      <c r="G43" s="105"/>
      <c r="H43" s="151"/>
      <c r="I43" s="105"/>
      <c r="J43" s="157"/>
      <c r="K43" s="140"/>
      <c r="L43" s="48"/>
      <c r="M43" s="119"/>
      <c r="N43" s="93"/>
      <c r="O43" s="119"/>
      <c r="P43" s="47"/>
      <c r="Q43" s="105"/>
      <c r="R43" s="50"/>
      <c r="S43" s="129"/>
      <c r="T43" s="50"/>
      <c r="U43" s="129"/>
      <c r="V43" s="47"/>
      <c r="W43" s="105"/>
      <c r="X43" s="44"/>
      <c r="Y43" s="105"/>
      <c r="Z43" s="89">
        <f t="shared" si="1"/>
        <v>15624</v>
      </c>
      <c r="AA43" s="126">
        <f t="shared" si="1"/>
        <v>14347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1">
        <v>1677</v>
      </c>
      <c r="C44" s="105">
        <v>1571</v>
      </c>
      <c r="D44" s="153">
        <v>1743</v>
      </c>
      <c r="E44" s="105">
        <v>1618</v>
      </c>
      <c r="F44" s="151"/>
      <c r="G44" s="105"/>
      <c r="H44" s="151"/>
      <c r="I44" s="105"/>
      <c r="J44" s="157"/>
      <c r="K44" s="140"/>
      <c r="L44" s="48"/>
      <c r="M44" s="119"/>
      <c r="N44" s="93"/>
      <c r="O44" s="119"/>
      <c r="P44" s="47"/>
      <c r="Q44" s="105"/>
      <c r="R44" s="50"/>
      <c r="S44" s="129"/>
      <c r="T44" s="50"/>
      <c r="U44" s="129"/>
      <c r="V44" s="47"/>
      <c r="W44" s="105"/>
      <c r="X44" s="44"/>
      <c r="Y44" s="105"/>
      <c r="Z44" s="89">
        <f t="shared" si="1"/>
        <v>3420</v>
      </c>
      <c r="AA44" s="126">
        <f t="shared" si="1"/>
        <v>3189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1">
        <v>5648</v>
      </c>
      <c r="C45" s="105">
        <v>5405</v>
      </c>
      <c r="D45" s="153">
        <v>5239</v>
      </c>
      <c r="E45" s="105">
        <v>5082</v>
      </c>
      <c r="F45" s="151"/>
      <c r="G45" s="105"/>
      <c r="H45" s="151"/>
      <c r="I45" s="105"/>
      <c r="J45" s="157"/>
      <c r="K45" s="140"/>
      <c r="L45" s="48"/>
      <c r="M45" s="119"/>
      <c r="N45" s="93"/>
      <c r="O45" s="119"/>
      <c r="P45" s="47"/>
      <c r="Q45" s="105"/>
      <c r="R45" s="50"/>
      <c r="S45" s="129"/>
      <c r="T45" s="50"/>
      <c r="U45" s="129"/>
      <c r="V45" s="47"/>
      <c r="W45" s="105"/>
      <c r="X45" s="44"/>
      <c r="Y45" s="105"/>
      <c r="Z45" s="89">
        <f t="shared" si="1"/>
        <v>10887</v>
      </c>
      <c r="AA45" s="126">
        <f t="shared" si="1"/>
        <v>10487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1">
        <v>20055</v>
      </c>
      <c r="C46" s="105">
        <v>19071</v>
      </c>
      <c r="D46" s="153">
        <v>18314</v>
      </c>
      <c r="E46" s="105">
        <v>17585</v>
      </c>
      <c r="F46" s="151"/>
      <c r="G46" s="105"/>
      <c r="H46" s="151"/>
      <c r="I46" s="105"/>
      <c r="J46" s="157"/>
      <c r="K46" s="140"/>
      <c r="L46" s="48"/>
      <c r="M46" s="119"/>
      <c r="N46" s="93"/>
      <c r="O46" s="119"/>
      <c r="P46" s="47"/>
      <c r="Q46" s="105"/>
      <c r="R46" s="50"/>
      <c r="S46" s="129"/>
      <c r="T46" s="50"/>
      <c r="U46" s="129"/>
      <c r="V46" s="47"/>
      <c r="W46" s="105"/>
      <c r="X46" s="44"/>
      <c r="Y46" s="105"/>
      <c r="Z46" s="89">
        <f t="shared" si="1"/>
        <v>38369</v>
      </c>
      <c r="AA46" s="126">
        <f t="shared" si="1"/>
        <v>36656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1">
        <v>4537</v>
      </c>
      <c r="C47" s="105">
        <v>3640</v>
      </c>
      <c r="D47" s="153">
        <v>7131</v>
      </c>
      <c r="E47" s="105">
        <v>6246</v>
      </c>
      <c r="F47" s="151"/>
      <c r="G47" s="105"/>
      <c r="H47" s="151"/>
      <c r="I47" s="105"/>
      <c r="J47" s="157"/>
      <c r="K47" s="140"/>
      <c r="L47" s="48"/>
      <c r="M47" s="119"/>
      <c r="N47" s="93"/>
      <c r="O47" s="119"/>
      <c r="P47" s="47"/>
      <c r="Q47" s="105"/>
      <c r="R47" s="50"/>
      <c r="S47" s="129"/>
      <c r="T47" s="50"/>
      <c r="U47" s="129"/>
      <c r="V47" s="47"/>
      <c r="W47" s="105"/>
      <c r="X47" s="44"/>
      <c r="Y47" s="105"/>
      <c r="Z47" s="89">
        <f t="shared" si="1"/>
        <v>11668</v>
      </c>
      <c r="AA47" s="126">
        <f t="shared" si="1"/>
        <v>9886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1">
        <v>86658</v>
      </c>
      <c r="C48" s="105">
        <v>53792</v>
      </c>
      <c r="D48" s="153">
        <v>90621</v>
      </c>
      <c r="E48" s="105">
        <v>56133</v>
      </c>
      <c r="F48" s="151"/>
      <c r="G48" s="105"/>
      <c r="H48" s="151"/>
      <c r="I48" s="105"/>
      <c r="J48" s="157"/>
      <c r="K48" s="140"/>
      <c r="L48" s="48"/>
      <c r="M48" s="119"/>
      <c r="N48" s="93"/>
      <c r="O48" s="119"/>
      <c r="P48" s="47"/>
      <c r="Q48" s="105"/>
      <c r="R48" s="50"/>
      <c r="S48" s="129"/>
      <c r="T48" s="50"/>
      <c r="U48" s="129"/>
      <c r="V48" s="47"/>
      <c r="W48" s="105"/>
      <c r="X48" s="44"/>
      <c r="Y48" s="105"/>
      <c r="Z48" s="89">
        <f t="shared" si="1"/>
        <v>177279</v>
      </c>
      <c r="AA48" s="126">
        <f t="shared" si="1"/>
        <v>109925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1">
        <v>27289</v>
      </c>
      <c r="C49" s="105">
        <v>25892</v>
      </c>
      <c r="D49" s="153">
        <v>25329</v>
      </c>
      <c r="E49" s="105">
        <v>24434</v>
      </c>
      <c r="F49" s="151"/>
      <c r="G49" s="105"/>
      <c r="H49" s="151"/>
      <c r="I49" s="105"/>
      <c r="J49" s="157"/>
      <c r="K49" s="140"/>
      <c r="L49" s="48"/>
      <c r="M49" s="119"/>
      <c r="N49" s="93"/>
      <c r="O49" s="119"/>
      <c r="P49" s="47"/>
      <c r="Q49" s="105"/>
      <c r="R49" s="50"/>
      <c r="S49" s="129"/>
      <c r="T49" s="50"/>
      <c r="U49" s="129"/>
      <c r="V49" s="47"/>
      <c r="W49" s="105"/>
      <c r="X49" s="44"/>
      <c r="Y49" s="105"/>
      <c r="Z49" s="89">
        <f t="shared" si="1"/>
        <v>52618</v>
      </c>
      <c r="AA49" s="126">
        <f t="shared" si="1"/>
        <v>50326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1">
        <v>7726</v>
      </c>
      <c r="C50" s="105">
        <v>5833</v>
      </c>
      <c r="D50" s="153">
        <v>8459</v>
      </c>
      <c r="E50" s="105">
        <v>6336</v>
      </c>
      <c r="F50" s="151"/>
      <c r="G50" s="105"/>
      <c r="H50" s="151"/>
      <c r="I50" s="105"/>
      <c r="J50" s="157"/>
      <c r="K50" s="140"/>
      <c r="L50" s="48"/>
      <c r="M50" s="119"/>
      <c r="N50" s="93"/>
      <c r="O50" s="119"/>
      <c r="P50" s="47"/>
      <c r="Q50" s="105"/>
      <c r="R50" s="50"/>
      <c r="S50" s="129"/>
      <c r="T50" s="50"/>
      <c r="U50" s="129"/>
      <c r="V50" s="47"/>
      <c r="W50" s="105"/>
      <c r="X50" s="44"/>
      <c r="Y50" s="105"/>
      <c r="Z50" s="89">
        <f t="shared" si="1"/>
        <v>16185</v>
      </c>
      <c r="AA50" s="126">
        <f t="shared" si="1"/>
        <v>12169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1">
        <v>72589</v>
      </c>
      <c r="C51" s="105">
        <v>66874</v>
      </c>
      <c r="D51" s="153">
        <v>93557</v>
      </c>
      <c r="E51" s="105">
        <v>86267</v>
      </c>
      <c r="F51" s="151"/>
      <c r="G51" s="105"/>
      <c r="H51" s="151"/>
      <c r="I51" s="105"/>
      <c r="J51" s="157"/>
      <c r="K51" s="140"/>
      <c r="L51" s="48"/>
      <c r="M51" s="119"/>
      <c r="N51" s="93"/>
      <c r="O51" s="119"/>
      <c r="P51" s="47"/>
      <c r="Q51" s="105"/>
      <c r="R51" s="50"/>
      <c r="S51" s="129"/>
      <c r="T51" s="50"/>
      <c r="U51" s="129"/>
      <c r="V51" s="47"/>
      <c r="W51" s="105"/>
      <c r="X51" s="44"/>
      <c r="Y51" s="105"/>
      <c r="Z51" s="89">
        <f t="shared" si="1"/>
        <v>166146</v>
      </c>
      <c r="AA51" s="126">
        <f t="shared" si="1"/>
        <v>153141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2">
        <v>40695</v>
      </c>
      <c r="C52" s="125">
        <v>37022</v>
      </c>
      <c r="D52" s="152">
        <v>37648</v>
      </c>
      <c r="E52" s="125">
        <v>34141</v>
      </c>
      <c r="F52" s="159"/>
      <c r="G52" s="125"/>
      <c r="H52" s="156"/>
      <c r="I52" s="136"/>
      <c r="J52" s="158"/>
      <c r="K52" s="141"/>
      <c r="L52" s="53"/>
      <c r="M52" s="144"/>
      <c r="N52" s="96"/>
      <c r="O52" s="120"/>
      <c r="P52" s="97"/>
      <c r="Q52" s="125"/>
      <c r="R52" s="57"/>
      <c r="S52" s="130"/>
      <c r="T52" s="57"/>
      <c r="U52" s="130"/>
      <c r="V52" s="58"/>
      <c r="W52" s="125"/>
      <c r="X52" s="59"/>
      <c r="Y52" s="125"/>
      <c r="Z52" s="98">
        <f t="shared" si="1"/>
        <v>78343</v>
      </c>
      <c r="AA52" s="135">
        <f t="shared" si="1"/>
        <v>71163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7.25" x14ac:dyDescent="0.25">
      <c r="A54" s="1" t="s">
        <v>64</v>
      </c>
      <c r="B54" s="64"/>
      <c r="C54" s="64"/>
    </row>
    <row r="55" spans="1:30" x14ac:dyDescent="0.25">
      <c r="A55" s="64"/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  <c r="G64" s="64"/>
    </row>
    <row r="65" spans="1:41" x14ac:dyDescent="0.25">
      <c r="A65" s="64"/>
      <c r="B65" s="64"/>
      <c r="C65" s="64"/>
      <c r="N65" s="100"/>
    </row>
    <row r="66" spans="1:41" x14ac:dyDescent="0.25">
      <c r="A66" s="64"/>
      <c r="B66" s="64"/>
      <c r="C66" s="64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  <c r="AO68" s="64"/>
    </row>
    <row r="69" spans="1:41" x14ac:dyDescent="0.25">
      <c r="A69" s="64"/>
      <c r="B69" s="64"/>
      <c r="C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  <c r="B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  <c r="C3544" s="64"/>
      <c r="D3544" s="64"/>
      <c r="E3544" s="64"/>
      <c r="F3544" s="64"/>
      <c r="G3544" s="64"/>
      <c r="H3544" s="64"/>
      <c r="I3544" s="64"/>
      <c r="J3544" s="64"/>
      <c r="K3544" s="64"/>
      <c r="L3544" s="64"/>
      <c r="M3544" s="64"/>
      <c r="N3544" s="100"/>
      <c r="O3544" s="100"/>
      <c r="P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2017</vt:lpstr>
      <vt:lpstr>udzielone noclegi 2017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Luty 2017 r.</dc:title>
  <dc:creator>grabowskaan</dc:creator>
  <cp:lastModifiedBy>Koszela Alicja</cp:lastModifiedBy>
  <dcterms:created xsi:type="dcterms:W3CDTF">2016-04-05T06:59:10Z</dcterms:created>
  <dcterms:modified xsi:type="dcterms:W3CDTF">2017-04-27T10:44:02Z</dcterms:modified>
</cp:coreProperties>
</file>