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6\"/>
    </mc:Choice>
  </mc:AlternateContent>
  <bookViews>
    <workbookView xWindow="0" yWindow="0" windowWidth="15300" windowHeight="8055"/>
  </bookViews>
  <sheets>
    <sheet name="turyści 2016" sheetId="2" r:id="rId1"/>
    <sheet name="udzielone noclegi 2016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3" l="1"/>
  <c r="Z11" i="3" l="1"/>
  <c r="AA7" i="3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<sst xmlns="http://schemas.openxmlformats.org/spreadsheetml/2006/main" count="179" uniqueCount="68">
  <si>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</si>
  <si>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</si>
  <si>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</si>
  <si>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</si>
  <si>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</si>
  <si>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</si>
  <si>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</si>
  <si>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</si>
  <si>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</si>
  <si>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</si>
  <si>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</si>
  <si>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</si>
  <si>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</si>
  <si>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</si>
  <si>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</si>
  <si>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</si>
  <si>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</si>
  <si>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</si>
  <si>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</si>
  <si>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</si>
  <si>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</si>
  <si>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</si>
  <si>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</si>
  <si>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</si>
  <si>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</si>
  <si>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</si>
  <si>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</si>
  <si>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</si>
  <si>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</si>
  <si>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</si>
  <si>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</si>
  <si>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</si>
  <si>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</si>
  <si>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</si>
  <si>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</si>
  <si>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</si>
  <si>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</si>
  <si>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</si>
  <si>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</si>
  <si>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</si>
  <si>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</si>
  <si>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</si>
  <si>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</si>
  <si>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</si>
  <si>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</si>
  <si>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</si>
  <si>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</si>
  <si>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</si>
  <si>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</si>
  <si>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</si>
  <si>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</si>
  <si>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</si>
  <si>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</si>
  <si>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</si>
  <si>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</si>
  <si>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</si>
  <si>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</si>
  <si>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</si>
  <si>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</si>
  <si>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</si>
  <si>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</si>
  <si>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</si>
  <si>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Tabl. 1. Turyści (krajowi i zagraniczni) korzystający z noclegów w 2016 roku w turystycznych obiektach noclegowych posiadających 10 i więcej miejsc noclegowych.</t>
  </si>
  <si>
    <t>Tabl. 2. Noclegi udzielone turystom (krajowym i zagranicznym) w 2016 roku w turystycznych obiektach noclegowych posiadających 10 i więcej miejsc noclegowych.</t>
  </si>
  <si>
    <r>
      <t xml:space="preserve">bez imputacji </t>
    </r>
    <r>
      <rPr>
        <vertAlign val="superscript"/>
        <sz val="11"/>
        <rFont val="Arial"/>
        <family val="2"/>
        <charset val="238"/>
      </rPr>
      <t>a</t>
    </r>
  </si>
  <si>
    <r>
      <t xml:space="preserve">z imputacją </t>
    </r>
    <r>
      <rPr>
        <vertAlign val="superscript"/>
        <sz val="11"/>
        <rFont val="Arial CE"/>
        <charset val="238"/>
      </rPr>
      <t>b</t>
    </r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</si>
  <si>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naliczone wyłącznie w oparciu o złożone sprawozdania KT-1
</t>
    </r>
  </si>
  <si>
    <r>
      <rPr>
        <vertAlign val="superscript"/>
        <sz val="11"/>
        <rFont val="Arial"/>
        <family val="2"/>
        <charset val="238"/>
      </rPr>
      <t>b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</si>
</sst>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1" fontId="2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0" fontId="2" fillId="0" borderId="0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5" zoomScaleNormal="85" workbookViewId="0">
      <pane xSplit="1" topLeftCell="F1" activePane="topRight" state="frozen"/>
      <selection pane="topRight" activeCell="P7" sqref="P7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5" t="s">
        <v>62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5" t="s">
        <v>1</v>
      </c>
      <c r="B4" s="167" t="s">
        <v>2</v>
      </c>
      <c r="C4" s="168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70" t="s">
        <v>8</v>
      </c>
      <c r="O4" s="171"/>
      <c r="P4" s="163" t="s">
        <v>9</v>
      </c>
      <c r="Q4" s="164"/>
      <c r="R4" s="163" t="s">
        <v>10</v>
      </c>
      <c r="S4" s="164"/>
      <c r="T4" s="163" t="s">
        <v>11</v>
      </c>
      <c r="U4" s="172"/>
      <c r="V4" s="163" t="s">
        <v>12</v>
      </c>
      <c r="W4" s="164"/>
      <c r="X4" s="163" t="s">
        <v>13</v>
      </c>
      <c r="Y4" s="164"/>
      <c r="Z4" s="169" t="s">
        <v>14</v>
      </c>
      <c r="AA4" s="164"/>
    </row>
    <row r="5" spans="1:30" s="9" customFormat="1" ht="93" customHeight="1" x14ac:dyDescent="0.2">
      <c r="A5" s="166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1650237</v>
      </c>
      <c r="C7" s="102">
        <v>1712855</v>
      </c>
      <c r="D7" s="25">
        <v>1756072</v>
      </c>
      <c r="E7" s="106">
        <v>1820325</v>
      </c>
      <c r="F7" s="24">
        <v>1792598</v>
      </c>
      <c r="G7" s="108">
        <v>1868981</v>
      </c>
      <c r="H7" s="24">
        <v>2155628</v>
      </c>
      <c r="I7" s="108">
        <v>2238153</v>
      </c>
      <c r="J7" s="26">
        <v>2592499</v>
      </c>
      <c r="K7" s="109">
        <v>2692655</v>
      </c>
      <c r="L7" s="27">
        <v>2906520</v>
      </c>
      <c r="M7" s="113">
        <v>3021650</v>
      </c>
      <c r="N7" s="28">
        <v>3429437</v>
      </c>
      <c r="O7" s="113">
        <v>3562000</v>
      </c>
      <c r="P7" s="29"/>
      <c r="Q7" s="121"/>
      <c r="R7" s="25"/>
      <c r="S7" s="108"/>
      <c r="T7" s="30"/>
      <c r="U7" s="108"/>
      <c r="V7" s="25"/>
      <c r="W7" s="108"/>
      <c r="X7" s="24"/>
      <c r="Y7" s="131"/>
      <c r="Z7" s="31">
        <f>SUM(B7,D7,F7,H7,J7,L7,N7,P7,R7,T7,V7,X7)</f>
        <v>16282991</v>
      </c>
      <c r="AA7" s="134">
        <f>SUM(C7+E7+G7+I7+K7+M7+O7+Q7+S7+U7+W7+Y7)</f>
        <v>16916619</v>
      </c>
      <c r="AB7" s="32"/>
      <c r="AC7" s="33"/>
      <c r="AD7" s="3"/>
    </row>
    <row r="8" spans="1:30" ht="18" customHeight="1" x14ac:dyDescent="0.25">
      <c r="A8" s="23" t="s">
        <v>16</v>
      </c>
      <c r="B8" s="24">
        <v>1333348</v>
      </c>
      <c r="C8" s="103">
        <v>1382378</v>
      </c>
      <c r="D8" s="25">
        <v>1446346</v>
      </c>
      <c r="E8" s="107">
        <v>1497555</v>
      </c>
      <c r="F8" s="24">
        <v>1372691</v>
      </c>
      <c r="G8" s="104">
        <v>1429916</v>
      </c>
      <c r="H8" s="85">
        <v>1692381</v>
      </c>
      <c r="I8" s="104">
        <v>1755363</v>
      </c>
      <c r="J8" s="25">
        <v>2024092</v>
      </c>
      <c r="K8" s="110">
        <v>2100473</v>
      </c>
      <c r="L8" s="35">
        <v>2304888</v>
      </c>
      <c r="M8" s="114">
        <v>2394094</v>
      </c>
      <c r="N8" s="36">
        <v>2694017</v>
      </c>
      <c r="O8" s="118">
        <v>2795091</v>
      </c>
      <c r="P8" s="37"/>
      <c r="Q8" s="122"/>
      <c r="R8" s="25"/>
      <c r="S8" s="126"/>
      <c r="T8" s="38"/>
      <c r="U8" s="104"/>
      <c r="V8" s="25"/>
      <c r="W8" s="104"/>
      <c r="X8" s="24"/>
      <c r="Y8" s="132"/>
      <c r="Z8" s="31">
        <f>SUM(B8,D8,F8,H8,J8,L8,N8,P8,R8,T8,V8,X8)</f>
        <v>12867763</v>
      </c>
      <c r="AA8" s="126">
        <f>SUM(C8+E8+G8+I8+K8+M8+O8+Q8+S8+U8+W8+Y8)</f>
        <v>13354870</v>
      </c>
      <c r="AB8" s="32"/>
      <c r="AC8" s="33"/>
      <c r="AD8" s="3"/>
    </row>
    <row r="9" spans="1:30" ht="18" customHeight="1" x14ac:dyDescent="0.25">
      <c r="A9" s="23" t="s">
        <v>17</v>
      </c>
      <c r="B9" s="24">
        <v>316889</v>
      </c>
      <c r="C9" s="104">
        <v>330477</v>
      </c>
      <c r="D9" s="25">
        <v>309726</v>
      </c>
      <c r="E9" s="107">
        <v>322770</v>
      </c>
      <c r="F9" s="24">
        <v>419907</v>
      </c>
      <c r="G9" s="104">
        <v>439065</v>
      </c>
      <c r="H9" s="34">
        <v>463247</v>
      </c>
      <c r="I9" s="104">
        <v>482790</v>
      </c>
      <c r="J9" s="26">
        <v>568407</v>
      </c>
      <c r="K9" s="110">
        <v>592182</v>
      </c>
      <c r="L9" s="35">
        <v>601632</v>
      </c>
      <c r="M9" s="114">
        <v>627556</v>
      </c>
      <c r="N9" s="36">
        <v>735420</v>
      </c>
      <c r="O9" s="118">
        <v>766909</v>
      </c>
      <c r="P9" s="37"/>
      <c r="Q9" s="122"/>
      <c r="R9" s="25"/>
      <c r="S9" s="127"/>
      <c r="T9" s="39"/>
      <c r="U9" s="127"/>
      <c r="V9" s="24"/>
      <c r="W9" s="104"/>
      <c r="X9" s="24"/>
      <c r="Y9" s="132"/>
      <c r="Z9" s="31">
        <f>SUM(B9,D9,F9,H9,J9,L9,N9,P9,R9,T9,V9,X9)</f>
        <v>3415228</v>
      </c>
      <c r="AA9" s="126">
        <f>SUM(C9+E9+G9+I9+K9+M9+O9+Q9+S9+U9+W9+Y9)</f>
        <v>3561749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9">
        <v>1874</v>
      </c>
      <c r="C11" s="105">
        <v>1874</v>
      </c>
      <c r="D11" s="151">
        <v>963</v>
      </c>
      <c r="E11" s="105">
        <v>963</v>
      </c>
      <c r="F11" s="151">
        <v>1030</v>
      </c>
      <c r="G11" s="105">
        <v>1030</v>
      </c>
      <c r="H11" s="151">
        <v>1364</v>
      </c>
      <c r="I11" s="105">
        <v>1364</v>
      </c>
      <c r="J11" s="157">
        <v>2674</v>
      </c>
      <c r="K11" s="111">
        <v>2674</v>
      </c>
      <c r="L11" s="48">
        <v>4537</v>
      </c>
      <c r="M11" s="116">
        <v>4537</v>
      </c>
      <c r="N11" s="42">
        <v>8062</v>
      </c>
      <c r="O11" s="119">
        <v>8062</v>
      </c>
      <c r="P11" s="43"/>
      <c r="Q11" s="105"/>
      <c r="R11" s="49"/>
      <c r="S11" s="129"/>
      <c r="T11" s="50"/>
      <c r="U11" s="129"/>
      <c r="V11" s="47"/>
      <c r="W11" s="105"/>
      <c r="X11" s="47"/>
      <c r="Y11" s="105"/>
      <c r="Z11" s="31">
        <f>SUM(B11,D11,F11,H11,J11,L11,N11,P11,R11,T11,V11,X11)</f>
        <v>20504</v>
      </c>
      <c r="AA11" s="126">
        <f>SUM(C11+E11+G11+I11+K11+M11+O11+Q11+S11+U11+W11+Y11)</f>
        <v>20504</v>
      </c>
      <c r="AB11" s="32"/>
      <c r="AC11" s="45"/>
      <c r="AD11" s="3"/>
    </row>
    <row r="12" spans="1:30" ht="18" customHeight="1" x14ac:dyDescent="0.25">
      <c r="A12" s="46" t="s">
        <v>20</v>
      </c>
      <c r="B12" s="149">
        <v>3262</v>
      </c>
      <c r="C12" s="105">
        <v>3266</v>
      </c>
      <c r="D12" s="151">
        <v>3746</v>
      </c>
      <c r="E12" s="105">
        <v>3769</v>
      </c>
      <c r="F12" s="151">
        <v>4012</v>
      </c>
      <c r="G12" s="105">
        <v>4036</v>
      </c>
      <c r="H12" s="151">
        <v>4592</v>
      </c>
      <c r="I12" s="105">
        <v>4632</v>
      </c>
      <c r="J12" s="157">
        <v>9768</v>
      </c>
      <c r="K12" s="111">
        <v>9867</v>
      </c>
      <c r="L12" s="48">
        <v>7486</v>
      </c>
      <c r="M12" s="116">
        <v>7501</v>
      </c>
      <c r="N12" s="42">
        <v>8944</v>
      </c>
      <c r="O12" s="119">
        <v>8944</v>
      </c>
      <c r="P12" s="43"/>
      <c r="Q12" s="105"/>
      <c r="R12" s="49"/>
      <c r="S12" s="129"/>
      <c r="T12" s="50"/>
      <c r="U12" s="129"/>
      <c r="V12" s="47"/>
      <c r="W12" s="105"/>
      <c r="X12" s="47"/>
      <c r="Y12" s="105"/>
      <c r="Z12" s="31">
        <f>SUM(B12,D12,F12,H12,J12,L12,N12,P12,R12,T12,V12,X12)</f>
        <v>41810</v>
      </c>
      <c r="AA12" s="126">
        <f>SUM(C12+E12+G12+I12+K12+M12+O12+Q12+S12+U12+W12+Y12)</f>
        <v>42015</v>
      </c>
      <c r="AB12" s="32"/>
      <c r="AC12" s="45"/>
      <c r="AD12" s="3"/>
    </row>
    <row r="13" spans="1:30" ht="18" customHeight="1" x14ac:dyDescent="0.25">
      <c r="A13" s="46" t="s">
        <v>21</v>
      </c>
      <c r="B13" s="149">
        <v>4262</v>
      </c>
      <c r="C13" s="105">
        <v>4262</v>
      </c>
      <c r="D13" s="151">
        <v>4876</v>
      </c>
      <c r="E13" s="105">
        <v>4876</v>
      </c>
      <c r="F13" s="151">
        <v>7053</v>
      </c>
      <c r="G13" s="105">
        <v>7068</v>
      </c>
      <c r="H13" s="151">
        <v>6789</v>
      </c>
      <c r="I13" s="105">
        <v>6789</v>
      </c>
      <c r="J13" s="157">
        <v>6995</v>
      </c>
      <c r="K13" s="111">
        <v>6999</v>
      </c>
      <c r="L13" s="48">
        <v>7477</v>
      </c>
      <c r="M13" s="116">
        <v>7481</v>
      </c>
      <c r="N13" s="42">
        <v>11033</v>
      </c>
      <c r="O13" s="119">
        <v>11048</v>
      </c>
      <c r="P13" s="43"/>
      <c r="Q13" s="105"/>
      <c r="R13" s="49"/>
      <c r="S13" s="129"/>
      <c r="T13" s="50"/>
      <c r="U13" s="129"/>
      <c r="V13" s="47"/>
      <c r="W13" s="105"/>
      <c r="X13" s="47"/>
      <c r="Y13" s="105"/>
      <c r="Z13" s="31">
        <f>SUM(B13,D13,F13,H13,J13,L13,N13,P13,R13,T13,V13,X13)</f>
        <v>48485</v>
      </c>
      <c r="AA13" s="126">
        <f>SUM(C13+E13+G13+I13+K13+M13+O13+Q13+S13+U13+W13+Y13)</f>
        <v>48523</v>
      </c>
      <c r="AB13" s="32"/>
      <c r="AC13" s="45"/>
      <c r="AD13" s="51"/>
    </row>
    <row r="14" spans="1:30" ht="18" customHeight="1" x14ac:dyDescent="0.25">
      <c r="A14" s="46" t="s">
        <v>22</v>
      </c>
      <c r="B14" s="149">
        <v>14505</v>
      </c>
      <c r="C14" s="105">
        <v>15550</v>
      </c>
      <c r="D14" s="151">
        <v>9502</v>
      </c>
      <c r="E14" s="105">
        <v>9803</v>
      </c>
      <c r="F14" s="151">
        <v>13350</v>
      </c>
      <c r="G14" s="105">
        <v>14359</v>
      </c>
      <c r="H14" s="151">
        <v>12041</v>
      </c>
      <c r="I14" s="105">
        <v>12450</v>
      </c>
      <c r="J14" s="157">
        <v>14083</v>
      </c>
      <c r="K14" s="111">
        <v>14525</v>
      </c>
      <c r="L14" s="48">
        <v>12217</v>
      </c>
      <c r="M14" s="116">
        <v>12539</v>
      </c>
      <c r="N14" s="42">
        <v>16947</v>
      </c>
      <c r="O14" s="119">
        <v>18192</v>
      </c>
      <c r="P14" s="43"/>
      <c r="Q14" s="105"/>
      <c r="R14" s="49"/>
      <c r="S14" s="129"/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92645</v>
      </c>
      <c r="AA14" s="126">
        <f t="shared" ref="AA14:AA24" si="1">SUM(C14+E14+G14+I14+K14+M14+O14+Q14+S14+U14+W14+Y14)</f>
        <v>97418</v>
      </c>
      <c r="AB14" s="32"/>
      <c r="AC14" s="45"/>
      <c r="AD14" s="3"/>
    </row>
    <row r="15" spans="1:30" ht="18" customHeight="1" x14ac:dyDescent="0.25">
      <c r="A15" s="46" t="s">
        <v>23</v>
      </c>
      <c r="B15" s="149">
        <v>1091</v>
      </c>
      <c r="C15" s="105">
        <v>1091</v>
      </c>
      <c r="D15" s="151">
        <v>684</v>
      </c>
      <c r="E15" s="105">
        <v>684</v>
      </c>
      <c r="F15" s="151">
        <v>757</v>
      </c>
      <c r="G15" s="105">
        <v>757</v>
      </c>
      <c r="H15" s="151">
        <v>1001</v>
      </c>
      <c r="I15" s="105">
        <v>1001</v>
      </c>
      <c r="J15" s="157">
        <v>1464</v>
      </c>
      <c r="K15" s="111">
        <v>1464</v>
      </c>
      <c r="L15" s="48">
        <v>1433</v>
      </c>
      <c r="M15" s="116">
        <v>1433</v>
      </c>
      <c r="N15" s="42">
        <v>2963</v>
      </c>
      <c r="O15" s="119">
        <v>2963</v>
      </c>
      <c r="P15" s="43"/>
      <c r="Q15" s="105"/>
      <c r="R15" s="49"/>
      <c r="S15" s="129"/>
      <c r="T15" s="50"/>
      <c r="U15" s="129"/>
      <c r="V15" s="47"/>
      <c r="W15" s="105"/>
      <c r="X15" s="47"/>
      <c r="Y15" s="105"/>
      <c r="Z15" s="31">
        <f t="shared" si="0"/>
        <v>9393</v>
      </c>
      <c r="AA15" s="126">
        <f t="shared" si="1"/>
        <v>9393</v>
      </c>
      <c r="AB15" s="32"/>
      <c r="AC15" s="45"/>
      <c r="AD15" s="3"/>
    </row>
    <row r="16" spans="1:30" ht="18" customHeight="1" x14ac:dyDescent="0.25">
      <c r="A16" s="46" t="s">
        <v>24</v>
      </c>
      <c r="B16" s="149">
        <v>696</v>
      </c>
      <c r="C16" s="105">
        <v>696</v>
      </c>
      <c r="D16" s="151">
        <v>815</v>
      </c>
      <c r="E16" s="105">
        <v>815</v>
      </c>
      <c r="F16" s="151">
        <v>1143</v>
      </c>
      <c r="G16" s="105">
        <v>1143</v>
      </c>
      <c r="H16" s="151">
        <v>1100</v>
      </c>
      <c r="I16" s="105">
        <v>1100</v>
      </c>
      <c r="J16" s="157">
        <v>1083</v>
      </c>
      <c r="K16" s="111">
        <v>1083</v>
      </c>
      <c r="L16" s="48">
        <v>1399</v>
      </c>
      <c r="M16" s="116">
        <v>1399</v>
      </c>
      <c r="N16" s="42">
        <v>1133</v>
      </c>
      <c r="O16" s="119">
        <v>1133</v>
      </c>
      <c r="P16" s="43"/>
      <c r="Q16" s="105"/>
      <c r="R16" s="49"/>
      <c r="S16" s="129"/>
      <c r="T16" s="50"/>
      <c r="U16" s="129"/>
      <c r="V16" s="47"/>
      <c r="W16" s="105"/>
      <c r="X16" s="47"/>
      <c r="Y16" s="105"/>
      <c r="Z16" s="31">
        <f t="shared" si="0"/>
        <v>7369</v>
      </c>
      <c r="AA16" s="126">
        <f t="shared" si="1"/>
        <v>7369</v>
      </c>
      <c r="AB16" s="32"/>
      <c r="AC16" s="45"/>
      <c r="AD16" s="3"/>
    </row>
    <row r="17" spans="1:30" ht="18" customHeight="1" x14ac:dyDescent="0.25">
      <c r="A17" s="46" t="s">
        <v>25</v>
      </c>
      <c r="B17" s="149">
        <v>2879</v>
      </c>
      <c r="C17" s="105">
        <v>2879</v>
      </c>
      <c r="D17" s="151">
        <v>2672</v>
      </c>
      <c r="E17" s="105">
        <v>2672</v>
      </c>
      <c r="F17" s="151">
        <v>4422</v>
      </c>
      <c r="G17" s="105">
        <v>4422</v>
      </c>
      <c r="H17" s="151">
        <v>5757</v>
      </c>
      <c r="I17" s="105">
        <v>5757</v>
      </c>
      <c r="J17" s="157">
        <v>8400</v>
      </c>
      <c r="K17" s="111">
        <v>8400</v>
      </c>
      <c r="L17" s="48">
        <v>10215</v>
      </c>
      <c r="M17" s="116">
        <v>10890</v>
      </c>
      <c r="N17" s="42">
        <v>8551</v>
      </c>
      <c r="O17" s="119">
        <v>8551</v>
      </c>
      <c r="P17" s="43"/>
      <c r="Q17" s="105"/>
      <c r="R17" s="49"/>
      <c r="S17" s="129"/>
      <c r="T17" s="50"/>
      <c r="U17" s="129"/>
      <c r="V17" s="47"/>
      <c r="W17" s="105"/>
      <c r="X17" s="47"/>
      <c r="Y17" s="105"/>
      <c r="Z17" s="31">
        <f t="shared" si="0"/>
        <v>42896</v>
      </c>
      <c r="AA17" s="126">
        <f t="shared" si="1"/>
        <v>43571</v>
      </c>
      <c r="AB17" s="32"/>
      <c r="AC17" s="45"/>
      <c r="AD17" s="3"/>
    </row>
    <row r="18" spans="1:30" ht="18" customHeight="1" x14ac:dyDescent="0.25">
      <c r="A18" s="46" t="s">
        <v>26</v>
      </c>
      <c r="B18" s="149">
        <v>118</v>
      </c>
      <c r="C18" s="105">
        <v>118</v>
      </c>
      <c r="D18" s="151">
        <v>114</v>
      </c>
      <c r="E18" s="105">
        <v>114</v>
      </c>
      <c r="F18" s="151">
        <v>245</v>
      </c>
      <c r="G18" s="105">
        <v>245</v>
      </c>
      <c r="H18" s="151">
        <v>270</v>
      </c>
      <c r="I18" s="105">
        <v>270</v>
      </c>
      <c r="J18" s="157">
        <v>220</v>
      </c>
      <c r="K18" s="111">
        <v>220</v>
      </c>
      <c r="L18" s="48">
        <v>294</v>
      </c>
      <c r="M18" s="117">
        <v>294</v>
      </c>
      <c r="N18" s="42">
        <v>481</v>
      </c>
      <c r="O18" s="119">
        <v>481</v>
      </c>
      <c r="P18" s="43"/>
      <c r="Q18" s="105"/>
      <c r="R18" s="49"/>
      <c r="S18" s="129"/>
      <c r="T18" s="50"/>
      <c r="U18" s="129"/>
      <c r="V18" s="47"/>
      <c r="W18" s="105"/>
      <c r="X18" s="47"/>
      <c r="Y18" s="105"/>
      <c r="Z18" s="31">
        <f t="shared" si="0"/>
        <v>1742</v>
      </c>
      <c r="AA18" s="126">
        <f t="shared" si="1"/>
        <v>1742</v>
      </c>
      <c r="AB18" s="32"/>
      <c r="AC18" s="45"/>
      <c r="AD18" s="3"/>
    </row>
    <row r="19" spans="1:30" ht="18" customHeight="1" x14ac:dyDescent="0.25">
      <c r="A19" s="46" t="s">
        <v>60</v>
      </c>
      <c r="B19" s="149">
        <v>5633</v>
      </c>
      <c r="C19" s="105">
        <v>5737</v>
      </c>
      <c r="D19" s="151">
        <v>6570</v>
      </c>
      <c r="E19" s="105">
        <v>6666</v>
      </c>
      <c r="F19" s="151">
        <v>8062</v>
      </c>
      <c r="G19" s="105">
        <v>8256</v>
      </c>
      <c r="H19" s="151">
        <v>8919</v>
      </c>
      <c r="I19" s="105">
        <v>9076</v>
      </c>
      <c r="J19" s="157">
        <v>10351</v>
      </c>
      <c r="K19" s="111">
        <v>10505</v>
      </c>
      <c r="L19" s="48">
        <v>11019</v>
      </c>
      <c r="M19" s="116">
        <v>11196</v>
      </c>
      <c r="N19" s="42">
        <v>14511</v>
      </c>
      <c r="O19" s="119">
        <v>14866</v>
      </c>
      <c r="P19" s="43"/>
      <c r="Q19" s="105"/>
      <c r="R19" s="49"/>
      <c r="S19" s="129"/>
      <c r="T19" s="50"/>
      <c r="U19" s="129"/>
      <c r="V19" s="47"/>
      <c r="W19" s="105"/>
      <c r="X19" s="47"/>
      <c r="Y19" s="105"/>
      <c r="Z19" s="31">
        <f t="shared" si="0"/>
        <v>65065</v>
      </c>
      <c r="AA19" s="126">
        <f t="shared" si="1"/>
        <v>66302</v>
      </c>
      <c r="AB19" s="32"/>
      <c r="AC19" s="45"/>
      <c r="AD19" s="3"/>
    </row>
    <row r="20" spans="1:30" ht="18" customHeight="1" x14ac:dyDescent="0.25">
      <c r="A20" s="46" t="s">
        <v>27</v>
      </c>
      <c r="B20" s="149">
        <v>6178</v>
      </c>
      <c r="C20" s="105">
        <v>6225</v>
      </c>
      <c r="D20" s="151">
        <v>4918</v>
      </c>
      <c r="E20" s="105">
        <v>4959</v>
      </c>
      <c r="F20" s="151">
        <v>6327</v>
      </c>
      <c r="G20" s="105">
        <v>6388</v>
      </c>
      <c r="H20" s="151">
        <v>7657</v>
      </c>
      <c r="I20" s="105">
        <v>7733</v>
      </c>
      <c r="J20" s="157">
        <v>8500</v>
      </c>
      <c r="K20" s="111">
        <v>8592</v>
      </c>
      <c r="L20" s="48">
        <v>8279</v>
      </c>
      <c r="M20" s="116">
        <v>8406</v>
      </c>
      <c r="N20" s="42">
        <v>11077</v>
      </c>
      <c r="O20" s="119">
        <v>11219</v>
      </c>
      <c r="P20" s="43"/>
      <c r="Q20" s="105"/>
      <c r="R20" s="49"/>
      <c r="S20" s="129"/>
      <c r="T20" s="50"/>
      <c r="U20" s="129"/>
      <c r="V20" s="47"/>
      <c r="W20" s="105"/>
      <c r="X20" s="47"/>
      <c r="Y20" s="105"/>
      <c r="Z20" s="31">
        <f t="shared" si="0"/>
        <v>52936</v>
      </c>
      <c r="AA20" s="126">
        <f t="shared" si="1"/>
        <v>53522</v>
      </c>
      <c r="AB20" s="32"/>
      <c r="AC20" s="45"/>
      <c r="AD20" s="3"/>
    </row>
    <row r="21" spans="1:30" ht="18" customHeight="1" x14ac:dyDescent="0.25">
      <c r="A21" s="46" t="s">
        <v>28</v>
      </c>
      <c r="B21" s="149">
        <v>1648</v>
      </c>
      <c r="C21" s="105">
        <v>1673</v>
      </c>
      <c r="D21" s="151">
        <v>1798</v>
      </c>
      <c r="E21" s="105">
        <v>1824</v>
      </c>
      <c r="F21" s="151">
        <v>2949</v>
      </c>
      <c r="G21" s="105">
        <v>3097</v>
      </c>
      <c r="H21" s="151">
        <v>3248</v>
      </c>
      <c r="I21" s="105">
        <v>3334</v>
      </c>
      <c r="J21" s="157">
        <v>3220</v>
      </c>
      <c r="K21" s="111">
        <v>3275</v>
      </c>
      <c r="L21" s="48">
        <v>5780</v>
      </c>
      <c r="M21" s="116">
        <v>5956</v>
      </c>
      <c r="N21" s="42">
        <v>8876</v>
      </c>
      <c r="O21" s="119">
        <v>9149</v>
      </c>
      <c r="P21" s="43"/>
      <c r="Q21" s="105"/>
      <c r="R21" s="49"/>
      <c r="S21" s="129"/>
      <c r="T21" s="50"/>
      <c r="U21" s="129"/>
      <c r="V21" s="47"/>
      <c r="W21" s="105"/>
      <c r="X21" s="47"/>
      <c r="Y21" s="105"/>
      <c r="Z21" s="31">
        <f t="shared" si="0"/>
        <v>27519</v>
      </c>
      <c r="AA21" s="126">
        <f t="shared" si="1"/>
        <v>28308</v>
      </c>
      <c r="AB21" s="32"/>
      <c r="AC21" s="45"/>
      <c r="AD21" s="3"/>
    </row>
    <row r="22" spans="1:30" ht="18" customHeight="1" x14ac:dyDescent="0.25">
      <c r="A22" s="46" t="s">
        <v>29</v>
      </c>
      <c r="B22" s="149">
        <v>3099</v>
      </c>
      <c r="C22" s="105">
        <v>3108</v>
      </c>
      <c r="D22" s="151">
        <v>3191</v>
      </c>
      <c r="E22" s="105">
        <v>3200</v>
      </c>
      <c r="F22" s="151">
        <v>4582</v>
      </c>
      <c r="G22" s="105">
        <v>4612</v>
      </c>
      <c r="H22" s="151">
        <v>6076</v>
      </c>
      <c r="I22" s="105">
        <v>6110</v>
      </c>
      <c r="J22" s="157">
        <v>6755</v>
      </c>
      <c r="K22" s="111">
        <v>6803</v>
      </c>
      <c r="L22" s="48">
        <v>7937</v>
      </c>
      <c r="M22" s="116">
        <v>8003</v>
      </c>
      <c r="N22" s="42">
        <v>9998</v>
      </c>
      <c r="O22" s="119">
        <v>10161</v>
      </c>
      <c r="P22" s="43"/>
      <c r="Q22" s="105"/>
      <c r="R22" s="49"/>
      <c r="S22" s="129"/>
      <c r="T22" s="50"/>
      <c r="U22" s="129"/>
      <c r="V22" s="47"/>
      <c r="W22" s="105"/>
      <c r="X22" s="47"/>
      <c r="Y22" s="105"/>
      <c r="Z22" s="31">
        <f t="shared" si="0"/>
        <v>41638</v>
      </c>
      <c r="AA22" s="126">
        <f t="shared" si="1"/>
        <v>41997</v>
      </c>
      <c r="AB22" s="32"/>
      <c r="AC22" s="45"/>
    </row>
    <row r="23" spans="1:30" ht="18" customHeight="1" x14ac:dyDescent="0.25">
      <c r="A23" s="46" t="s">
        <v>30</v>
      </c>
      <c r="B23" s="149">
        <v>11250</v>
      </c>
      <c r="C23" s="105">
        <v>12165</v>
      </c>
      <c r="D23" s="151">
        <v>13949</v>
      </c>
      <c r="E23" s="105">
        <v>15059</v>
      </c>
      <c r="F23" s="151">
        <v>15743</v>
      </c>
      <c r="G23" s="105">
        <v>17073</v>
      </c>
      <c r="H23" s="151">
        <v>18890</v>
      </c>
      <c r="I23" s="105">
        <v>20337</v>
      </c>
      <c r="J23" s="157">
        <v>20579</v>
      </c>
      <c r="K23" s="111">
        <v>22105</v>
      </c>
      <c r="L23" s="48">
        <v>24680</v>
      </c>
      <c r="M23" s="116">
        <v>26499</v>
      </c>
      <c r="N23" s="42">
        <v>27917</v>
      </c>
      <c r="O23" s="119">
        <v>29949</v>
      </c>
      <c r="P23" s="43"/>
      <c r="Q23" s="105"/>
      <c r="R23" s="49"/>
      <c r="S23" s="129"/>
      <c r="T23" s="50"/>
      <c r="U23" s="129"/>
      <c r="V23" s="47"/>
      <c r="W23" s="105"/>
      <c r="X23" s="47"/>
      <c r="Y23" s="105"/>
      <c r="Z23" s="31">
        <f t="shared" si="0"/>
        <v>133008</v>
      </c>
      <c r="AA23" s="126">
        <f t="shared" si="1"/>
        <v>143187</v>
      </c>
      <c r="AB23" s="32"/>
      <c r="AC23" s="45"/>
    </row>
    <row r="24" spans="1:30" ht="18" customHeight="1" x14ac:dyDescent="0.25">
      <c r="A24" s="46" t="s">
        <v>31</v>
      </c>
      <c r="B24" s="149">
        <v>1544</v>
      </c>
      <c r="C24" s="105">
        <v>1544</v>
      </c>
      <c r="D24" s="151">
        <v>1388</v>
      </c>
      <c r="E24" s="105">
        <v>1388</v>
      </c>
      <c r="F24" s="151">
        <v>2096</v>
      </c>
      <c r="G24" s="105">
        <v>2096</v>
      </c>
      <c r="H24" s="151">
        <v>2438</v>
      </c>
      <c r="I24" s="105">
        <v>2438</v>
      </c>
      <c r="J24" s="157">
        <v>2506</v>
      </c>
      <c r="K24" s="111">
        <v>2506</v>
      </c>
      <c r="L24" s="48">
        <v>2083</v>
      </c>
      <c r="M24" s="116">
        <v>2083</v>
      </c>
      <c r="N24" s="42">
        <v>2293</v>
      </c>
      <c r="O24" s="119">
        <v>2293</v>
      </c>
      <c r="P24" s="43"/>
      <c r="Q24" s="105"/>
      <c r="R24" s="49"/>
      <c r="S24" s="129"/>
      <c r="T24" s="50"/>
      <c r="U24" s="129"/>
      <c r="V24" s="47"/>
      <c r="W24" s="105"/>
      <c r="X24" s="47"/>
      <c r="Y24" s="105"/>
      <c r="Z24" s="31">
        <f t="shared" si="0"/>
        <v>14348</v>
      </c>
      <c r="AA24" s="126">
        <f t="shared" si="1"/>
        <v>14348</v>
      </c>
      <c r="AB24" s="32"/>
      <c r="AC24" s="45"/>
    </row>
    <row r="25" spans="1:30" ht="18" customHeight="1" x14ac:dyDescent="0.25">
      <c r="A25" s="46" t="s">
        <v>32</v>
      </c>
      <c r="B25" s="149">
        <v>7390</v>
      </c>
      <c r="C25" s="105">
        <v>7928</v>
      </c>
      <c r="D25" s="151">
        <v>7638</v>
      </c>
      <c r="E25" s="105">
        <v>8188</v>
      </c>
      <c r="F25" s="151">
        <v>13606</v>
      </c>
      <c r="G25" s="105">
        <v>14670</v>
      </c>
      <c r="H25" s="151">
        <v>11609</v>
      </c>
      <c r="I25" s="105">
        <v>12247</v>
      </c>
      <c r="J25" s="157">
        <v>13512</v>
      </c>
      <c r="K25" s="111">
        <v>14246</v>
      </c>
      <c r="L25" s="48">
        <v>18668</v>
      </c>
      <c r="M25" s="116">
        <v>19915</v>
      </c>
      <c r="N25" s="42">
        <v>32813</v>
      </c>
      <c r="O25" s="119">
        <v>35176</v>
      </c>
      <c r="P25" s="43"/>
      <c r="Q25" s="105"/>
      <c r="R25" s="49"/>
      <c r="S25" s="129"/>
      <c r="T25" s="50"/>
      <c r="U25" s="129"/>
      <c r="V25" s="47"/>
      <c r="W25" s="105"/>
      <c r="X25" s="47"/>
      <c r="Y25" s="105"/>
      <c r="Z25" s="31">
        <f t="shared" si="0"/>
        <v>105236</v>
      </c>
      <c r="AA25" s="126">
        <f>SUM(C25+E25+G25+I25+K25+M25+O25+Q25+S25+U25+W25+Y25)</f>
        <v>112370</v>
      </c>
      <c r="AB25" s="32"/>
      <c r="AC25" s="45"/>
    </row>
    <row r="26" spans="1:30" ht="18" customHeight="1" x14ac:dyDescent="0.25">
      <c r="A26" s="46" t="s">
        <v>33</v>
      </c>
      <c r="B26" s="149">
        <v>249</v>
      </c>
      <c r="C26" s="105">
        <v>249</v>
      </c>
      <c r="D26" s="151">
        <v>250</v>
      </c>
      <c r="E26" s="105">
        <v>250</v>
      </c>
      <c r="F26" s="151">
        <v>528</v>
      </c>
      <c r="G26" s="105">
        <v>528</v>
      </c>
      <c r="H26" s="151">
        <v>795</v>
      </c>
      <c r="I26" s="105">
        <v>795</v>
      </c>
      <c r="J26" s="157">
        <v>1376</v>
      </c>
      <c r="K26" s="111">
        <v>1376</v>
      </c>
      <c r="L26" s="48">
        <v>1303</v>
      </c>
      <c r="M26" s="116">
        <v>1303</v>
      </c>
      <c r="N26" s="42">
        <v>956</v>
      </c>
      <c r="O26" s="119">
        <v>956</v>
      </c>
      <c r="P26" s="43"/>
      <c r="Q26" s="124"/>
      <c r="R26" s="49"/>
      <c r="S26" s="129"/>
      <c r="T26" s="50"/>
      <c r="U26" s="129"/>
      <c r="V26" s="47"/>
      <c r="W26" s="105"/>
      <c r="X26" s="47"/>
      <c r="Y26" s="105"/>
      <c r="Z26" s="31">
        <f t="shared" si="0"/>
        <v>5457</v>
      </c>
      <c r="AA26" s="126">
        <f t="shared" ref="AA26:AA52" si="2">SUM(C26+E26+G26+I26+K26+M26+O26+Q26+S26+U26+W26+Y26)</f>
        <v>5457</v>
      </c>
      <c r="AB26" s="32"/>
      <c r="AC26" s="45"/>
    </row>
    <row r="27" spans="1:30" ht="18" customHeight="1" x14ac:dyDescent="0.25">
      <c r="A27" s="46" t="s">
        <v>34</v>
      </c>
      <c r="B27" s="149">
        <v>1033</v>
      </c>
      <c r="C27" s="105">
        <v>1033</v>
      </c>
      <c r="D27" s="151">
        <v>1606</v>
      </c>
      <c r="E27" s="105">
        <v>1606</v>
      </c>
      <c r="F27" s="151">
        <v>1507</v>
      </c>
      <c r="G27" s="105">
        <v>1507</v>
      </c>
      <c r="H27" s="151">
        <v>2022</v>
      </c>
      <c r="I27" s="105">
        <v>2022</v>
      </c>
      <c r="J27" s="157">
        <v>2721</v>
      </c>
      <c r="K27" s="111">
        <v>2721</v>
      </c>
      <c r="L27" s="48">
        <v>2573</v>
      </c>
      <c r="M27" s="116">
        <v>2573</v>
      </c>
      <c r="N27" s="42">
        <v>2469</v>
      </c>
      <c r="O27" s="119">
        <v>2469</v>
      </c>
      <c r="P27" s="43"/>
      <c r="Q27" s="105"/>
      <c r="R27" s="49"/>
      <c r="S27" s="129"/>
      <c r="T27" s="50"/>
      <c r="U27" s="129"/>
      <c r="V27" s="47"/>
      <c r="W27" s="105"/>
      <c r="X27" s="47"/>
      <c r="Y27" s="105"/>
      <c r="Z27" s="31">
        <f>SUM(B27,D27,F27,H27,J27,L27,N27,P27,R27,T27,V27,X27)</f>
        <v>13931</v>
      </c>
      <c r="AA27" s="126">
        <f t="shared" si="2"/>
        <v>13931</v>
      </c>
      <c r="AB27" s="32"/>
      <c r="AC27" s="45"/>
    </row>
    <row r="28" spans="1:30" ht="18" customHeight="1" x14ac:dyDescent="0.25">
      <c r="A28" s="46" t="s">
        <v>35</v>
      </c>
      <c r="B28" s="149">
        <v>3050</v>
      </c>
      <c r="C28" s="105">
        <v>3050</v>
      </c>
      <c r="D28" s="151">
        <v>3965</v>
      </c>
      <c r="E28" s="105">
        <v>4077</v>
      </c>
      <c r="F28" s="151">
        <v>4346</v>
      </c>
      <c r="G28" s="105">
        <v>4346</v>
      </c>
      <c r="H28" s="151">
        <v>4319</v>
      </c>
      <c r="I28" s="105">
        <v>4319</v>
      </c>
      <c r="J28" s="157">
        <v>4220</v>
      </c>
      <c r="K28" s="111">
        <v>4220</v>
      </c>
      <c r="L28" s="48">
        <v>4196</v>
      </c>
      <c r="M28" s="116">
        <v>4196</v>
      </c>
      <c r="N28" s="42">
        <v>5647</v>
      </c>
      <c r="O28" s="119">
        <v>5647</v>
      </c>
      <c r="P28" s="43"/>
      <c r="Q28" s="105"/>
      <c r="R28" s="49"/>
      <c r="S28" s="129"/>
      <c r="T28" s="50"/>
      <c r="U28" s="129"/>
      <c r="V28" s="47"/>
      <c r="W28" s="105"/>
      <c r="X28" s="47"/>
      <c r="Y28" s="105"/>
      <c r="Z28" s="31">
        <f t="shared" si="0"/>
        <v>29743</v>
      </c>
      <c r="AA28" s="126">
        <f t="shared" si="2"/>
        <v>29855</v>
      </c>
      <c r="AB28" s="32"/>
      <c r="AC28" s="45"/>
      <c r="AD28" s="3"/>
    </row>
    <row r="29" spans="1:30" ht="18" customHeight="1" x14ac:dyDescent="0.25">
      <c r="A29" s="46" t="s">
        <v>36</v>
      </c>
      <c r="B29" s="149">
        <v>3531</v>
      </c>
      <c r="C29" s="105">
        <v>3536</v>
      </c>
      <c r="D29" s="151">
        <v>5004</v>
      </c>
      <c r="E29" s="105">
        <v>5055</v>
      </c>
      <c r="F29" s="151">
        <v>17333</v>
      </c>
      <c r="G29" s="105">
        <v>18743</v>
      </c>
      <c r="H29" s="151">
        <v>16345</v>
      </c>
      <c r="I29" s="105">
        <v>17676</v>
      </c>
      <c r="J29" s="157">
        <v>16043</v>
      </c>
      <c r="K29" s="111">
        <v>17524</v>
      </c>
      <c r="L29" s="48">
        <v>13421</v>
      </c>
      <c r="M29" s="116">
        <v>14485</v>
      </c>
      <c r="N29" s="42">
        <v>14443</v>
      </c>
      <c r="O29" s="119">
        <v>15620</v>
      </c>
      <c r="P29" s="43"/>
      <c r="Q29" s="105"/>
      <c r="R29" s="49"/>
      <c r="S29" s="129"/>
      <c r="T29" s="50"/>
      <c r="U29" s="129"/>
      <c r="V29" s="47"/>
      <c r="W29" s="105"/>
      <c r="X29" s="47"/>
      <c r="Y29" s="105"/>
      <c r="Z29" s="31">
        <f t="shared" si="0"/>
        <v>86120</v>
      </c>
      <c r="AA29" s="126">
        <f t="shared" si="2"/>
        <v>92639</v>
      </c>
      <c r="AB29" s="32"/>
      <c r="AC29" s="45"/>
      <c r="AD29" s="3"/>
    </row>
    <row r="30" spans="1:30" ht="18" customHeight="1" x14ac:dyDescent="0.25">
      <c r="A30" s="46" t="s">
        <v>37</v>
      </c>
      <c r="B30" s="149">
        <v>3758</v>
      </c>
      <c r="C30" s="105">
        <v>3772</v>
      </c>
      <c r="D30" s="151">
        <v>5714</v>
      </c>
      <c r="E30" s="105">
        <v>6145</v>
      </c>
      <c r="F30" s="151">
        <v>4807</v>
      </c>
      <c r="G30" s="105">
        <v>4807</v>
      </c>
      <c r="H30" s="151">
        <v>3809</v>
      </c>
      <c r="I30" s="105">
        <v>3809</v>
      </c>
      <c r="J30" s="157">
        <v>5947</v>
      </c>
      <c r="K30" s="111">
        <v>5947</v>
      </c>
      <c r="L30" s="48">
        <v>6317</v>
      </c>
      <c r="M30" s="116">
        <v>6317</v>
      </c>
      <c r="N30" s="42">
        <v>5159</v>
      </c>
      <c r="O30" s="119">
        <v>5159</v>
      </c>
      <c r="P30" s="43"/>
      <c r="Q30" s="105"/>
      <c r="R30" s="49"/>
      <c r="S30" s="129"/>
      <c r="T30" s="50"/>
      <c r="U30" s="129"/>
      <c r="V30" s="47"/>
      <c r="W30" s="105"/>
      <c r="X30" s="47"/>
      <c r="Y30" s="105"/>
      <c r="Z30" s="31">
        <f t="shared" si="0"/>
        <v>35511</v>
      </c>
      <c r="AA30" s="126">
        <f t="shared" si="2"/>
        <v>35956</v>
      </c>
      <c r="AB30" s="32"/>
      <c r="AC30" s="45"/>
      <c r="AD30" s="3"/>
    </row>
    <row r="31" spans="1:30" ht="18" customHeight="1" x14ac:dyDescent="0.25">
      <c r="A31" s="46" t="s">
        <v>38</v>
      </c>
      <c r="B31" s="149">
        <v>1087</v>
      </c>
      <c r="C31" s="105">
        <v>1090</v>
      </c>
      <c r="D31" s="151">
        <v>1204</v>
      </c>
      <c r="E31" s="105">
        <v>1207</v>
      </c>
      <c r="F31" s="151">
        <v>1783</v>
      </c>
      <c r="G31" s="105">
        <v>1787</v>
      </c>
      <c r="H31" s="151">
        <v>2298</v>
      </c>
      <c r="I31" s="105">
        <v>2306</v>
      </c>
      <c r="J31" s="157">
        <v>4436</v>
      </c>
      <c r="K31" s="111">
        <v>4445</v>
      </c>
      <c r="L31" s="48">
        <v>4469</v>
      </c>
      <c r="M31" s="116">
        <v>4477</v>
      </c>
      <c r="N31" s="42">
        <v>6067</v>
      </c>
      <c r="O31" s="119">
        <v>6067</v>
      </c>
      <c r="P31" s="43"/>
      <c r="Q31" s="105"/>
      <c r="R31" s="49"/>
      <c r="S31" s="129"/>
      <c r="T31" s="50"/>
      <c r="U31" s="129"/>
      <c r="V31" s="47"/>
      <c r="W31" s="105"/>
      <c r="X31" s="47"/>
      <c r="Y31" s="105"/>
      <c r="Z31" s="31">
        <f t="shared" si="0"/>
        <v>21344</v>
      </c>
      <c r="AA31" s="126">
        <f t="shared" si="2"/>
        <v>21379</v>
      </c>
      <c r="AB31" s="32"/>
      <c r="AC31" s="45"/>
      <c r="AD31" s="3"/>
    </row>
    <row r="32" spans="1:30" ht="18" customHeight="1" x14ac:dyDescent="0.25">
      <c r="A32" s="46" t="s">
        <v>39</v>
      </c>
      <c r="B32" s="149">
        <v>6936</v>
      </c>
      <c r="C32" s="105">
        <v>7099</v>
      </c>
      <c r="D32" s="151">
        <v>6719</v>
      </c>
      <c r="E32" s="105">
        <v>6857</v>
      </c>
      <c r="F32" s="151">
        <v>11322</v>
      </c>
      <c r="G32" s="105">
        <v>11686</v>
      </c>
      <c r="H32" s="151">
        <v>9990</v>
      </c>
      <c r="I32" s="105">
        <v>10274</v>
      </c>
      <c r="J32" s="157">
        <v>11355</v>
      </c>
      <c r="K32" s="111">
        <v>11694</v>
      </c>
      <c r="L32" s="48">
        <v>17709</v>
      </c>
      <c r="M32" s="117">
        <v>18303</v>
      </c>
      <c r="N32" s="42">
        <v>19026</v>
      </c>
      <c r="O32" s="119">
        <v>19691</v>
      </c>
      <c r="P32" s="43"/>
      <c r="Q32" s="124"/>
      <c r="R32" s="49"/>
      <c r="S32" s="129"/>
      <c r="T32" s="50"/>
      <c r="U32" s="129"/>
      <c r="V32" s="47"/>
      <c r="W32" s="105"/>
      <c r="X32" s="47"/>
      <c r="Y32" s="105"/>
      <c r="Z32" s="31">
        <f t="shared" si="0"/>
        <v>83057</v>
      </c>
      <c r="AA32" s="126">
        <f t="shared" si="2"/>
        <v>85604</v>
      </c>
      <c r="AB32" s="32"/>
      <c r="AC32" s="45"/>
      <c r="AD32" s="3"/>
    </row>
    <row r="33" spans="1:31" ht="18" customHeight="1" x14ac:dyDescent="0.25">
      <c r="A33" s="46" t="s">
        <v>40</v>
      </c>
      <c r="B33" s="149">
        <v>285</v>
      </c>
      <c r="C33" s="105">
        <v>285</v>
      </c>
      <c r="D33" s="151">
        <v>233</v>
      </c>
      <c r="E33" s="105">
        <v>233</v>
      </c>
      <c r="F33" s="151">
        <v>306</v>
      </c>
      <c r="G33" s="105">
        <v>306</v>
      </c>
      <c r="H33" s="151">
        <v>428</v>
      </c>
      <c r="I33" s="105">
        <v>428</v>
      </c>
      <c r="J33" s="157">
        <v>437</v>
      </c>
      <c r="K33" s="111">
        <v>437</v>
      </c>
      <c r="L33" s="48">
        <v>414</v>
      </c>
      <c r="M33" s="116">
        <v>414</v>
      </c>
      <c r="N33" s="42">
        <v>610</v>
      </c>
      <c r="O33" s="119">
        <v>610</v>
      </c>
      <c r="P33" s="43"/>
      <c r="Q33" s="105"/>
      <c r="R33" s="49"/>
      <c r="S33" s="129"/>
      <c r="T33" s="50"/>
      <c r="U33" s="129"/>
      <c r="V33" s="47"/>
      <c r="W33" s="105"/>
      <c r="X33" s="47"/>
      <c r="Y33" s="105"/>
      <c r="Z33" s="31">
        <f t="shared" si="0"/>
        <v>2713</v>
      </c>
      <c r="AA33" s="126">
        <f t="shared" si="2"/>
        <v>2713</v>
      </c>
      <c r="AB33" s="32"/>
      <c r="AC33" s="45"/>
      <c r="AD33" s="3"/>
    </row>
    <row r="34" spans="1:31" ht="18" customHeight="1" x14ac:dyDescent="0.25">
      <c r="A34" s="46" t="s">
        <v>41</v>
      </c>
      <c r="B34" s="149">
        <v>2690</v>
      </c>
      <c r="C34" s="105">
        <v>2729</v>
      </c>
      <c r="D34" s="151">
        <v>2045</v>
      </c>
      <c r="E34" s="105">
        <v>2071</v>
      </c>
      <c r="F34" s="151">
        <v>4269</v>
      </c>
      <c r="G34" s="105">
        <v>4332</v>
      </c>
      <c r="H34" s="151">
        <v>4936</v>
      </c>
      <c r="I34" s="105">
        <v>5090</v>
      </c>
      <c r="J34" s="157">
        <v>4182</v>
      </c>
      <c r="K34" s="111">
        <v>4277</v>
      </c>
      <c r="L34" s="48">
        <v>8398</v>
      </c>
      <c r="M34" s="116">
        <v>8620</v>
      </c>
      <c r="N34" s="42">
        <v>10491</v>
      </c>
      <c r="O34" s="119">
        <v>10914</v>
      </c>
      <c r="P34" s="43"/>
      <c r="Q34" s="105"/>
      <c r="R34" s="49"/>
      <c r="S34" s="129"/>
      <c r="T34" s="50"/>
      <c r="U34" s="129"/>
      <c r="V34" s="47"/>
      <c r="W34" s="105"/>
      <c r="X34" s="47"/>
      <c r="Y34" s="105"/>
      <c r="Z34" s="31">
        <f t="shared" si="0"/>
        <v>37011</v>
      </c>
      <c r="AA34" s="126">
        <f t="shared" si="2"/>
        <v>38033</v>
      </c>
      <c r="AB34" s="32"/>
      <c r="AC34" s="45"/>
      <c r="AD34" s="3"/>
    </row>
    <row r="35" spans="1:31" ht="18" customHeight="1" x14ac:dyDescent="0.25">
      <c r="A35" s="46" t="s">
        <v>42</v>
      </c>
      <c r="B35" s="149">
        <v>197</v>
      </c>
      <c r="C35" s="105">
        <v>197</v>
      </c>
      <c r="D35" s="151">
        <v>174</v>
      </c>
      <c r="E35" s="105">
        <v>174</v>
      </c>
      <c r="F35" s="151">
        <v>372</v>
      </c>
      <c r="G35" s="105">
        <v>372</v>
      </c>
      <c r="H35" s="151">
        <v>311</v>
      </c>
      <c r="I35" s="105">
        <v>311</v>
      </c>
      <c r="J35" s="157">
        <v>211</v>
      </c>
      <c r="K35" s="111">
        <v>211</v>
      </c>
      <c r="L35" s="48">
        <v>230</v>
      </c>
      <c r="M35" s="116">
        <v>230</v>
      </c>
      <c r="N35" s="42">
        <v>816</v>
      </c>
      <c r="O35" s="119">
        <v>816</v>
      </c>
      <c r="P35" s="43"/>
      <c r="Q35" s="105"/>
      <c r="R35" s="49"/>
      <c r="S35" s="129"/>
      <c r="T35" s="50"/>
      <c r="U35" s="129"/>
      <c r="V35" s="47"/>
      <c r="W35" s="105"/>
      <c r="X35" s="47"/>
      <c r="Y35" s="105"/>
      <c r="Z35" s="31">
        <f t="shared" si="0"/>
        <v>2311</v>
      </c>
      <c r="AA35" s="126">
        <f t="shared" si="2"/>
        <v>2311</v>
      </c>
      <c r="AB35" s="32"/>
      <c r="AC35" s="45"/>
      <c r="AD35" s="3"/>
    </row>
    <row r="36" spans="1:31" ht="18" customHeight="1" x14ac:dyDescent="0.25">
      <c r="A36" s="46" t="s">
        <v>61</v>
      </c>
      <c r="B36" s="149">
        <v>7418</v>
      </c>
      <c r="C36" s="105">
        <v>7483</v>
      </c>
      <c r="D36" s="151">
        <v>7517</v>
      </c>
      <c r="E36" s="105">
        <v>7595</v>
      </c>
      <c r="F36" s="151">
        <v>9299</v>
      </c>
      <c r="G36" s="105">
        <v>9393</v>
      </c>
      <c r="H36" s="151">
        <v>11534</v>
      </c>
      <c r="I36" s="105">
        <v>11628</v>
      </c>
      <c r="J36" s="157">
        <v>14369</v>
      </c>
      <c r="K36" s="111">
        <v>14846</v>
      </c>
      <c r="L36" s="48">
        <v>15283</v>
      </c>
      <c r="M36" s="116">
        <v>15603</v>
      </c>
      <c r="N36" s="42">
        <v>17332</v>
      </c>
      <c r="O36" s="119">
        <v>17828</v>
      </c>
      <c r="P36" s="43"/>
      <c r="Q36" s="105"/>
      <c r="R36" s="49"/>
      <c r="S36" s="129"/>
      <c r="T36" s="50"/>
      <c r="U36" s="129"/>
      <c r="V36" s="47"/>
      <c r="W36" s="105"/>
      <c r="X36" s="47"/>
      <c r="Y36" s="105"/>
      <c r="Z36" s="31">
        <f t="shared" si="0"/>
        <v>82752</v>
      </c>
      <c r="AA36" s="126">
        <f t="shared" si="2"/>
        <v>84376</v>
      </c>
      <c r="AB36" s="32"/>
      <c r="AC36" s="45"/>
      <c r="AD36" s="3"/>
    </row>
    <row r="37" spans="1:31" ht="18" customHeight="1" x14ac:dyDescent="0.25">
      <c r="A37" s="46" t="s">
        <v>43</v>
      </c>
      <c r="B37" s="149">
        <v>67038</v>
      </c>
      <c r="C37" s="105">
        <v>69964</v>
      </c>
      <c r="D37" s="151">
        <v>73589</v>
      </c>
      <c r="E37" s="105">
        <v>76591</v>
      </c>
      <c r="F37" s="151">
        <v>101026</v>
      </c>
      <c r="G37" s="105">
        <v>105466</v>
      </c>
      <c r="H37" s="151">
        <v>108363</v>
      </c>
      <c r="I37" s="105">
        <v>113153</v>
      </c>
      <c r="J37" s="157">
        <v>170669</v>
      </c>
      <c r="K37" s="111">
        <v>178038</v>
      </c>
      <c r="L37" s="48">
        <v>168712</v>
      </c>
      <c r="M37" s="116">
        <v>176598</v>
      </c>
      <c r="N37" s="42">
        <v>200220</v>
      </c>
      <c r="O37" s="119">
        <v>209220</v>
      </c>
      <c r="P37" s="43"/>
      <c r="Q37" s="105"/>
      <c r="R37" s="49"/>
      <c r="S37" s="129"/>
      <c r="T37" s="50"/>
      <c r="U37" s="129"/>
      <c r="V37" s="47"/>
      <c r="W37" s="105"/>
      <c r="X37" s="47"/>
      <c r="Y37" s="105"/>
      <c r="Z37" s="31">
        <f t="shared" si="0"/>
        <v>889617</v>
      </c>
      <c r="AA37" s="126">
        <f t="shared" si="2"/>
        <v>929030</v>
      </c>
      <c r="AB37" s="32"/>
      <c r="AC37" s="45"/>
      <c r="AD37" s="3"/>
    </row>
    <row r="38" spans="1:31" ht="18" customHeight="1" x14ac:dyDescent="0.25">
      <c r="A38" s="46" t="s">
        <v>44</v>
      </c>
      <c r="B38" s="149">
        <v>8821</v>
      </c>
      <c r="C38" s="105">
        <v>9008</v>
      </c>
      <c r="D38" s="151">
        <v>9592</v>
      </c>
      <c r="E38" s="105">
        <v>9809</v>
      </c>
      <c r="F38" s="151">
        <v>11957</v>
      </c>
      <c r="G38" s="105">
        <v>12220</v>
      </c>
      <c r="H38" s="151">
        <v>18329</v>
      </c>
      <c r="I38" s="105">
        <v>18750</v>
      </c>
      <c r="J38" s="157">
        <v>18111</v>
      </c>
      <c r="K38" s="111">
        <v>18515</v>
      </c>
      <c r="L38" s="48">
        <v>18505</v>
      </c>
      <c r="M38" s="116">
        <v>18934</v>
      </c>
      <c r="N38" s="42">
        <v>20705</v>
      </c>
      <c r="O38" s="119">
        <v>20998</v>
      </c>
      <c r="P38" s="43"/>
      <c r="Q38" s="105"/>
      <c r="R38" s="49"/>
      <c r="S38" s="129"/>
      <c r="T38" s="50"/>
      <c r="U38" s="129"/>
      <c r="V38" s="47"/>
      <c r="W38" s="105"/>
      <c r="X38" s="47"/>
      <c r="Y38" s="105"/>
      <c r="Z38" s="31">
        <f t="shared" si="0"/>
        <v>106020</v>
      </c>
      <c r="AA38" s="126">
        <f t="shared" si="2"/>
        <v>108234</v>
      </c>
      <c r="AB38" s="32"/>
      <c r="AC38" s="45"/>
      <c r="AD38" s="3"/>
    </row>
    <row r="39" spans="1:31" ht="18" customHeight="1" x14ac:dyDescent="0.25">
      <c r="A39" s="46" t="s">
        <v>45</v>
      </c>
      <c r="B39" s="149">
        <v>1240</v>
      </c>
      <c r="C39" s="105">
        <v>1240</v>
      </c>
      <c r="D39" s="151">
        <v>1438</v>
      </c>
      <c r="E39" s="105">
        <v>1438</v>
      </c>
      <c r="F39" s="151">
        <v>2012</v>
      </c>
      <c r="G39" s="105">
        <v>2012</v>
      </c>
      <c r="H39" s="151">
        <v>2750</v>
      </c>
      <c r="I39" s="105">
        <v>2750</v>
      </c>
      <c r="J39" s="157">
        <v>2627</v>
      </c>
      <c r="K39" s="111">
        <v>2627</v>
      </c>
      <c r="L39" s="48">
        <v>2786</v>
      </c>
      <c r="M39" s="117">
        <v>2786</v>
      </c>
      <c r="N39" s="42">
        <v>3603</v>
      </c>
      <c r="O39" s="119">
        <v>3618</v>
      </c>
      <c r="P39" s="43"/>
      <c r="Q39" s="124"/>
      <c r="R39" s="49"/>
      <c r="S39" s="129"/>
      <c r="T39" s="50"/>
      <c r="U39" s="129"/>
      <c r="V39" s="47"/>
      <c r="W39" s="105"/>
      <c r="X39" s="47"/>
      <c r="Y39" s="105"/>
      <c r="Z39" s="31">
        <f t="shared" si="0"/>
        <v>16456</v>
      </c>
      <c r="AA39" s="126">
        <f t="shared" si="2"/>
        <v>16471</v>
      </c>
      <c r="AB39" s="32"/>
      <c r="AC39" s="45"/>
      <c r="AD39" s="3"/>
    </row>
    <row r="40" spans="1:31" ht="18" customHeight="1" x14ac:dyDescent="0.25">
      <c r="A40" s="46" t="s">
        <v>46</v>
      </c>
      <c r="B40" s="149">
        <v>2625</v>
      </c>
      <c r="C40" s="105">
        <v>2625</v>
      </c>
      <c r="D40" s="151">
        <v>2218</v>
      </c>
      <c r="E40" s="105">
        <v>2218</v>
      </c>
      <c r="F40" s="151">
        <v>2373</v>
      </c>
      <c r="G40" s="105">
        <v>2373</v>
      </c>
      <c r="H40" s="151">
        <v>2761</v>
      </c>
      <c r="I40" s="105">
        <v>2761</v>
      </c>
      <c r="J40" s="157">
        <v>2788</v>
      </c>
      <c r="K40" s="111">
        <v>2788</v>
      </c>
      <c r="L40" s="48">
        <v>2547</v>
      </c>
      <c r="M40" s="116">
        <v>2547</v>
      </c>
      <c r="N40" s="42">
        <v>2781</v>
      </c>
      <c r="O40" s="119">
        <v>2781</v>
      </c>
      <c r="P40" s="43"/>
      <c r="Q40" s="105"/>
      <c r="R40" s="49"/>
      <c r="S40" s="129"/>
      <c r="T40" s="50"/>
      <c r="U40" s="129"/>
      <c r="V40" s="47"/>
      <c r="W40" s="105"/>
      <c r="X40" s="47"/>
      <c r="Y40" s="105"/>
      <c r="Z40" s="31">
        <f t="shared" si="0"/>
        <v>18093</v>
      </c>
      <c r="AA40" s="126">
        <f t="shared" si="2"/>
        <v>18093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9">
        <v>28277</v>
      </c>
      <c r="C41" s="105">
        <v>30048</v>
      </c>
      <c r="D41" s="151">
        <v>9307</v>
      </c>
      <c r="E41" s="105">
        <v>9818</v>
      </c>
      <c r="F41" s="151">
        <v>13330</v>
      </c>
      <c r="G41" s="105">
        <v>13744</v>
      </c>
      <c r="H41" s="151">
        <v>15988</v>
      </c>
      <c r="I41" s="105">
        <v>16986</v>
      </c>
      <c r="J41" s="157">
        <v>18493</v>
      </c>
      <c r="K41" s="111">
        <v>19609</v>
      </c>
      <c r="L41" s="48">
        <v>18514</v>
      </c>
      <c r="M41" s="116">
        <v>19563</v>
      </c>
      <c r="N41" s="42">
        <v>23076</v>
      </c>
      <c r="O41" s="119">
        <v>24411</v>
      </c>
      <c r="P41" s="43"/>
      <c r="Q41" s="105"/>
      <c r="R41" s="49"/>
      <c r="S41" s="129"/>
      <c r="T41" s="50"/>
      <c r="U41" s="129"/>
      <c r="V41" s="47"/>
      <c r="W41" s="105"/>
      <c r="X41" s="47"/>
      <c r="Y41" s="105"/>
      <c r="Z41" s="31">
        <f t="shared" si="0"/>
        <v>126985</v>
      </c>
      <c r="AA41" s="126">
        <f t="shared" si="2"/>
        <v>134179</v>
      </c>
      <c r="AB41" s="32"/>
      <c r="AC41" s="45"/>
      <c r="AD41" s="3"/>
    </row>
    <row r="42" spans="1:31" ht="18" customHeight="1" x14ac:dyDescent="0.25">
      <c r="A42" s="46" t="s">
        <v>48</v>
      </c>
      <c r="B42" s="149">
        <v>2273</v>
      </c>
      <c r="C42" s="105">
        <v>2277</v>
      </c>
      <c r="D42" s="151">
        <v>2891</v>
      </c>
      <c r="E42" s="105">
        <v>2899</v>
      </c>
      <c r="F42" s="151">
        <v>3287</v>
      </c>
      <c r="G42" s="105">
        <v>3292</v>
      </c>
      <c r="H42" s="151">
        <v>3498</v>
      </c>
      <c r="I42" s="105">
        <v>3498</v>
      </c>
      <c r="J42" s="157">
        <v>3350</v>
      </c>
      <c r="K42" s="111">
        <v>3350</v>
      </c>
      <c r="L42" s="48">
        <v>3745</v>
      </c>
      <c r="M42" s="116">
        <v>3745</v>
      </c>
      <c r="N42" s="42">
        <v>3847</v>
      </c>
      <c r="O42" s="119">
        <v>3847</v>
      </c>
      <c r="P42" s="43"/>
      <c r="Q42" s="105"/>
      <c r="R42" s="49"/>
      <c r="S42" s="129"/>
      <c r="T42" s="50"/>
      <c r="U42" s="129"/>
      <c r="V42" s="47"/>
      <c r="W42" s="105"/>
      <c r="X42" s="47"/>
      <c r="Y42" s="105"/>
      <c r="Z42" s="31">
        <f t="shared" si="0"/>
        <v>22891</v>
      </c>
      <c r="AA42" s="126">
        <f t="shared" si="2"/>
        <v>22908</v>
      </c>
      <c r="AB42" s="32"/>
      <c r="AC42" s="45"/>
      <c r="AD42" s="3"/>
    </row>
    <row r="43" spans="1:31" ht="18" customHeight="1" x14ac:dyDescent="0.25">
      <c r="A43" s="46" t="s">
        <v>49</v>
      </c>
      <c r="B43" s="149">
        <v>3383</v>
      </c>
      <c r="C43" s="105">
        <v>3390</v>
      </c>
      <c r="D43" s="151">
        <v>4059</v>
      </c>
      <c r="E43" s="105">
        <v>4195</v>
      </c>
      <c r="F43" s="151">
        <v>5393</v>
      </c>
      <c r="G43" s="105">
        <v>5427</v>
      </c>
      <c r="H43" s="151">
        <v>6132</v>
      </c>
      <c r="I43" s="105">
        <v>6176</v>
      </c>
      <c r="J43" s="157">
        <v>7303</v>
      </c>
      <c r="K43" s="111">
        <v>7327</v>
      </c>
      <c r="L43" s="48">
        <v>7284</v>
      </c>
      <c r="M43" s="116">
        <v>7559</v>
      </c>
      <c r="N43" s="42">
        <v>6519</v>
      </c>
      <c r="O43" s="119">
        <v>6519</v>
      </c>
      <c r="P43" s="43"/>
      <c r="Q43" s="105"/>
      <c r="R43" s="49"/>
      <c r="S43" s="129"/>
      <c r="T43" s="50"/>
      <c r="U43" s="129"/>
      <c r="V43" s="47"/>
      <c r="W43" s="105"/>
      <c r="X43" s="47"/>
      <c r="Y43" s="105"/>
      <c r="Z43" s="31">
        <f t="shared" si="0"/>
        <v>40073</v>
      </c>
      <c r="AA43" s="126">
        <f t="shared" si="2"/>
        <v>40593</v>
      </c>
      <c r="AB43" s="32"/>
      <c r="AC43" s="45"/>
      <c r="AD43" s="3"/>
    </row>
    <row r="44" spans="1:31" ht="18" customHeight="1" x14ac:dyDescent="0.25">
      <c r="A44" s="46" t="s">
        <v>50</v>
      </c>
      <c r="B44" s="149">
        <v>1215</v>
      </c>
      <c r="C44" s="105">
        <v>1215</v>
      </c>
      <c r="D44" s="151">
        <v>1069</v>
      </c>
      <c r="E44" s="105">
        <v>1069</v>
      </c>
      <c r="F44" s="151">
        <v>968</v>
      </c>
      <c r="G44" s="105">
        <v>968</v>
      </c>
      <c r="H44" s="151">
        <v>1996</v>
      </c>
      <c r="I44" s="105">
        <v>1996</v>
      </c>
      <c r="J44" s="157">
        <v>1619</v>
      </c>
      <c r="K44" s="111">
        <v>1619</v>
      </c>
      <c r="L44" s="48">
        <v>1665</v>
      </c>
      <c r="M44" s="116">
        <v>1665</v>
      </c>
      <c r="N44" s="42">
        <v>1373</v>
      </c>
      <c r="O44" s="119">
        <v>1373</v>
      </c>
      <c r="P44" s="43"/>
      <c r="Q44" s="105"/>
      <c r="R44" s="49"/>
      <c r="S44" s="129"/>
      <c r="T44" s="50"/>
      <c r="U44" s="129"/>
      <c r="V44" s="47"/>
      <c r="W44" s="105"/>
      <c r="X44" s="47"/>
      <c r="Y44" s="105"/>
      <c r="Z44" s="31">
        <f t="shared" si="0"/>
        <v>9905</v>
      </c>
      <c r="AA44" s="126">
        <f t="shared" si="2"/>
        <v>9905</v>
      </c>
      <c r="AB44" s="32"/>
      <c r="AC44" s="45"/>
      <c r="AD44" s="3"/>
    </row>
    <row r="45" spans="1:31" ht="18" customHeight="1" x14ac:dyDescent="0.25">
      <c r="A45" s="46" t="s">
        <v>51</v>
      </c>
      <c r="B45" s="149">
        <v>2636</v>
      </c>
      <c r="C45" s="105">
        <v>2636</v>
      </c>
      <c r="D45" s="151">
        <v>2562</v>
      </c>
      <c r="E45" s="105">
        <v>2562</v>
      </c>
      <c r="F45" s="151">
        <v>4129</v>
      </c>
      <c r="G45" s="105">
        <v>4129</v>
      </c>
      <c r="H45" s="151">
        <v>4282</v>
      </c>
      <c r="I45" s="105">
        <v>4282</v>
      </c>
      <c r="J45" s="157">
        <v>4958</v>
      </c>
      <c r="K45" s="111">
        <v>4958</v>
      </c>
      <c r="L45" s="48">
        <v>5773</v>
      </c>
      <c r="M45" s="116">
        <v>5773</v>
      </c>
      <c r="N45" s="42">
        <v>7472</v>
      </c>
      <c r="O45" s="119">
        <v>7472</v>
      </c>
      <c r="P45" s="43"/>
      <c r="Q45" s="105"/>
      <c r="R45" s="49"/>
      <c r="S45" s="129"/>
      <c r="T45" s="50"/>
      <c r="U45" s="129"/>
      <c r="V45" s="47"/>
      <c r="W45" s="105"/>
      <c r="X45" s="47"/>
      <c r="Y45" s="105"/>
      <c r="Z45" s="31">
        <f t="shared" si="0"/>
        <v>31812</v>
      </c>
      <c r="AA45" s="126">
        <f t="shared" si="2"/>
        <v>31812</v>
      </c>
      <c r="AB45" s="32"/>
      <c r="AC45" s="45"/>
      <c r="AD45" s="3"/>
    </row>
    <row r="46" spans="1:31" ht="18" customHeight="1" x14ac:dyDescent="0.25">
      <c r="A46" s="46" t="s">
        <v>52</v>
      </c>
      <c r="B46" s="149">
        <v>7536</v>
      </c>
      <c r="C46" s="105">
        <v>7932</v>
      </c>
      <c r="D46" s="151">
        <v>8036</v>
      </c>
      <c r="E46" s="105">
        <v>8481</v>
      </c>
      <c r="F46" s="151">
        <v>10836</v>
      </c>
      <c r="G46" s="105">
        <v>11424</v>
      </c>
      <c r="H46" s="151">
        <v>17203</v>
      </c>
      <c r="I46" s="105">
        <v>18231</v>
      </c>
      <c r="J46" s="157">
        <v>19149</v>
      </c>
      <c r="K46" s="111">
        <v>20218</v>
      </c>
      <c r="L46" s="48">
        <v>16782</v>
      </c>
      <c r="M46" s="116">
        <v>16932</v>
      </c>
      <c r="N46" s="42">
        <v>26638</v>
      </c>
      <c r="O46" s="119">
        <v>27233</v>
      </c>
      <c r="P46" s="43"/>
      <c r="Q46" s="105"/>
      <c r="R46" s="49"/>
      <c r="S46" s="129"/>
      <c r="T46" s="50"/>
      <c r="U46" s="129"/>
      <c r="V46" s="47"/>
      <c r="W46" s="105"/>
      <c r="X46" s="47"/>
      <c r="Y46" s="105"/>
      <c r="Z46" s="31">
        <f t="shared" si="0"/>
        <v>106180</v>
      </c>
      <c r="AA46" s="126">
        <f t="shared" si="2"/>
        <v>110451</v>
      </c>
      <c r="AB46" s="32"/>
      <c r="AC46" s="45"/>
      <c r="AD46" s="3"/>
    </row>
    <row r="47" spans="1:31" ht="18" customHeight="1" x14ac:dyDescent="0.25">
      <c r="A47" s="46" t="s">
        <v>53</v>
      </c>
      <c r="B47" s="149">
        <v>1766</v>
      </c>
      <c r="C47" s="105">
        <v>1766</v>
      </c>
      <c r="D47" s="151">
        <v>2120</v>
      </c>
      <c r="E47" s="105">
        <v>2120</v>
      </c>
      <c r="F47" s="151">
        <v>2422</v>
      </c>
      <c r="G47" s="105">
        <v>2422</v>
      </c>
      <c r="H47" s="151">
        <v>2657</v>
      </c>
      <c r="I47" s="105">
        <v>2657</v>
      </c>
      <c r="J47" s="157">
        <v>2777</v>
      </c>
      <c r="K47" s="111">
        <v>2777</v>
      </c>
      <c r="L47" s="48">
        <v>3221</v>
      </c>
      <c r="M47" s="116">
        <v>3221</v>
      </c>
      <c r="N47" s="42">
        <v>3616</v>
      </c>
      <c r="O47" s="119">
        <v>3616</v>
      </c>
      <c r="P47" s="43"/>
      <c r="Q47" s="105"/>
      <c r="R47" s="49"/>
      <c r="S47" s="129"/>
      <c r="T47" s="50"/>
      <c r="U47" s="129"/>
      <c r="V47" s="47"/>
      <c r="W47" s="105"/>
      <c r="X47" s="47"/>
      <c r="Y47" s="105"/>
      <c r="Z47" s="31">
        <f t="shared" si="0"/>
        <v>18579</v>
      </c>
      <c r="AA47" s="126">
        <f t="shared" si="2"/>
        <v>18579</v>
      </c>
      <c r="AB47" s="32"/>
      <c r="AC47" s="45"/>
      <c r="AD47" s="3"/>
    </row>
    <row r="48" spans="1:31" ht="18" customHeight="1" x14ac:dyDescent="0.25">
      <c r="A48" s="46" t="s">
        <v>54</v>
      </c>
      <c r="B48" s="149">
        <v>26542</v>
      </c>
      <c r="C48" s="105">
        <v>28286</v>
      </c>
      <c r="D48" s="151">
        <v>21727</v>
      </c>
      <c r="E48" s="105">
        <v>23141</v>
      </c>
      <c r="F48" s="151">
        <v>25680</v>
      </c>
      <c r="G48" s="105">
        <v>27543</v>
      </c>
      <c r="H48" s="151">
        <v>25772</v>
      </c>
      <c r="I48" s="105">
        <v>27459</v>
      </c>
      <c r="J48" s="157">
        <v>26870</v>
      </c>
      <c r="K48" s="111">
        <v>28685</v>
      </c>
      <c r="L48" s="48">
        <v>26871</v>
      </c>
      <c r="M48" s="116">
        <v>28768</v>
      </c>
      <c r="N48" s="42">
        <v>28624</v>
      </c>
      <c r="O48" s="119">
        <v>30539</v>
      </c>
      <c r="P48" s="43"/>
      <c r="Q48" s="105"/>
      <c r="R48" s="49"/>
      <c r="S48" s="129"/>
      <c r="T48" s="50"/>
      <c r="U48" s="129"/>
      <c r="V48" s="47"/>
      <c r="W48" s="105"/>
      <c r="X48" s="47"/>
      <c r="Y48" s="105"/>
      <c r="Z48" s="31">
        <f t="shared" si="0"/>
        <v>182086</v>
      </c>
      <c r="AA48" s="126">
        <f t="shared" si="2"/>
        <v>194421</v>
      </c>
      <c r="AB48" s="32"/>
      <c r="AC48" s="45"/>
      <c r="AD48" s="3"/>
    </row>
    <row r="49" spans="1:30" ht="18" customHeight="1" x14ac:dyDescent="0.25">
      <c r="A49" s="46" t="s">
        <v>55</v>
      </c>
      <c r="B49" s="149">
        <v>10318</v>
      </c>
      <c r="C49" s="105">
        <v>11106</v>
      </c>
      <c r="D49" s="151">
        <v>10236</v>
      </c>
      <c r="E49" s="105">
        <v>11066</v>
      </c>
      <c r="F49" s="151">
        <v>15923</v>
      </c>
      <c r="G49" s="105">
        <v>17212</v>
      </c>
      <c r="H49" s="151">
        <v>19525</v>
      </c>
      <c r="I49" s="105">
        <v>21139</v>
      </c>
      <c r="J49" s="157">
        <v>28309</v>
      </c>
      <c r="K49" s="111">
        <v>30707</v>
      </c>
      <c r="L49" s="48">
        <v>34307</v>
      </c>
      <c r="M49" s="116">
        <v>37201</v>
      </c>
      <c r="N49" s="42">
        <v>43267</v>
      </c>
      <c r="O49" s="119">
        <v>46802</v>
      </c>
      <c r="P49" s="43"/>
      <c r="Q49" s="105"/>
      <c r="R49" s="49"/>
      <c r="S49" s="129"/>
      <c r="T49" s="50"/>
      <c r="U49" s="129"/>
      <c r="V49" s="47"/>
      <c r="W49" s="105"/>
      <c r="X49" s="47"/>
      <c r="Y49" s="105"/>
      <c r="Z49" s="31">
        <f t="shared" si="0"/>
        <v>161885</v>
      </c>
      <c r="AA49" s="126">
        <f t="shared" si="2"/>
        <v>175233</v>
      </c>
      <c r="AB49" s="32"/>
      <c r="AC49" s="45"/>
      <c r="AD49" s="3"/>
    </row>
    <row r="50" spans="1:30" ht="18" customHeight="1" x14ac:dyDescent="0.25">
      <c r="A50" s="46" t="s">
        <v>56</v>
      </c>
      <c r="B50" s="149">
        <v>3452</v>
      </c>
      <c r="C50" s="105">
        <v>3456</v>
      </c>
      <c r="D50" s="151">
        <v>3640</v>
      </c>
      <c r="E50" s="105">
        <v>3643</v>
      </c>
      <c r="F50" s="151">
        <v>6585</v>
      </c>
      <c r="G50" s="105">
        <v>6791</v>
      </c>
      <c r="H50" s="151">
        <v>6951</v>
      </c>
      <c r="I50" s="105">
        <v>7172</v>
      </c>
      <c r="J50" s="157">
        <v>7228</v>
      </c>
      <c r="K50" s="111">
        <v>7253</v>
      </c>
      <c r="L50" s="48">
        <v>7512</v>
      </c>
      <c r="M50" s="116">
        <v>7520</v>
      </c>
      <c r="N50" s="42">
        <v>7127</v>
      </c>
      <c r="O50" s="119">
        <v>7135</v>
      </c>
      <c r="P50" s="43"/>
      <c r="Q50" s="105"/>
      <c r="R50" s="49"/>
      <c r="S50" s="129"/>
      <c r="T50" s="50"/>
      <c r="U50" s="129"/>
      <c r="V50" s="47"/>
      <c r="W50" s="105"/>
      <c r="X50" s="47"/>
      <c r="Y50" s="105"/>
      <c r="Z50" s="31">
        <f>SUM(B50,D50,F50,H50,J50,L50,N50,P50,R50,T50,V50,X50)</f>
        <v>42495</v>
      </c>
      <c r="AA50" s="126">
        <f t="shared" si="2"/>
        <v>42970</v>
      </c>
      <c r="AB50" s="32"/>
      <c r="AC50" s="45"/>
      <c r="AD50" s="3"/>
    </row>
    <row r="51" spans="1:30" ht="18" customHeight="1" x14ac:dyDescent="0.25">
      <c r="A51" s="46" t="s">
        <v>57</v>
      </c>
      <c r="B51" s="149">
        <v>24861</v>
      </c>
      <c r="C51" s="105">
        <v>26759</v>
      </c>
      <c r="D51" s="151">
        <v>31687</v>
      </c>
      <c r="E51" s="105">
        <v>34173</v>
      </c>
      <c r="F51" s="154">
        <v>35889</v>
      </c>
      <c r="G51" s="105">
        <v>38745</v>
      </c>
      <c r="H51" s="155">
        <v>35226</v>
      </c>
      <c r="I51" s="105">
        <v>37679</v>
      </c>
      <c r="J51" s="157">
        <v>38509</v>
      </c>
      <c r="K51" s="111">
        <v>41360</v>
      </c>
      <c r="L51" s="48">
        <v>41212</v>
      </c>
      <c r="M51" s="116">
        <v>44250</v>
      </c>
      <c r="N51" s="42">
        <v>41491</v>
      </c>
      <c r="O51" s="119">
        <v>44491</v>
      </c>
      <c r="P51" s="43"/>
      <c r="Q51" s="105"/>
      <c r="R51" s="49"/>
      <c r="S51" s="129"/>
      <c r="T51" s="50"/>
      <c r="U51" s="129"/>
      <c r="V51" s="47"/>
      <c r="W51" s="105"/>
      <c r="X51" s="47"/>
      <c r="Y51" s="105"/>
      <c r="Z51" s="31">
        <f>SUM(B51,D51,F51,H51,J51,L51,N51,P51,R51,T51,V51,X51)</f>
        <v>248875</v>
      </c>
      <c r="AA51" s="126">
        <f t="shared" si="2"/>
        <v>267457</v>
      </c>
      <c r="AB51" s="32"/>
      <c r="AC51" s="45"/>
      <c r="AD51" s="3"/>
    </row>
    <row r="52" spans="1:30" ht="18" customHeight="1" x14ac:dyDescent="0.25">
      <c r="A52" s="52" t="s">
        <v>58</v>
      </c>
      <c r="B52" s="150">
        <v>12443</v>
      </c>
      <c r="C52" s="125">
        <v>13330</v>
      </c>
      <c r="D52" s="152">
        <v>14045</v>
      </c>
      <c r="E52" s="125">
        <v>15038</v>
      </c>
      <c r="F52" s="160">
        <v>18494</v>
      </c>
      <c r="G52" s="125">
        <v>19884</v>
      </c>
      <c r="H52" s="156">
        <v>22409</v>
      </c>
      <c r="I52" s="125">
        <v>23938</v>
      </c>
      <c r="J52" s="158">
        <v>17534</v>
      </c>
      <c r="K52" s="112">
        <v>18683</v>
      </c>
      <c r="L52" s="58">
        <v>20321</v>
      </c>
      <c r="M52" s="161">
        <v>21783</v>
      </c>
      <c r="N52" s="54">
        <v>34766</v>
      </c>
      <c r="O52" s="120">
        <v>37210</v>
      </c>
      <c r="P52" s="55"/>
      <c r="Q52" s="125"/>
      <c r="R52" s="56"/>
      <c r="S52" s="130"/>
      <c r="T52" s="57"/>
      <c r="U52" s="130"/>
      <c r="V52" s="58"/>
      <c r="W52" s="125"/>
      <c r="X52" s="59"/>
      <c r="Y52" s="125"/>
      <c r="Z52" s="60">
        <f>SUM(B52,D52,F52,H52,J52,L52,N52,P52,R52,T52,V52,X52)</f>
        <v>140012</v>
      </c>
      <c r="AA52" s="135">
        <f t="shared" si="2"/>
        <v>149866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8.75" customHeight="1" x14ac:dyDescent="0.25">
      <c r="A54" s="162" t="s">
        <v>66</v>
      </c>
      <c r="R54" s="61"/>
      <c r="Y54" s="4"/>
    </row>
    <row r="55" spans="1:30" ht="17.25" x14ac:dyDescent="0.25">
      <c r="A55" s="1" t="s">
        <v>67</v>
      </c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1"/>
    </row>
    <row r="65" spans="1:31" x14ac:dyDescent="0.25">
      <c r="A65" s="1"/>
      <c r="R65" s="62"/>
    </row>
    <row r="66" spans="1:31" x14ac:dyDescent="0.25">
      <c r="A66" s="1"/>
      <c r="R66" s="6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6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2"/>
      <c r="AC237" s="2"/>
      <c r="AD237" s="2"/>
      <c r="AE237" s="2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E1" activePane="topRight" state="frozen"/>
      <selection pane="topRight" activeCell="P7" sqref="P7"/>
    </sheetView>
  </sheetViews>
  <sheetFormatPr defaultRowHeight="15.75" x14ac:dyDescent="0.25"/>
  <cols>
    <col min="1" max="1" width="21.14062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customWidth="1"/>
    <col min="19" max="19" width="20.7109375" style="65" customWidth="1"/>
    <col min="20" max="20" width="15" style="65" customWidth="1"/>
    <col min="21" max="21" width="19.140625" style="65" customWidth="1"/>
    <col min="22" max="22" width="15" style="65" customWidth="1"/>
    <col min="23" max="23" width="19.42578125" style="65" customWidth="1"/>
    <col min="24" max="24" width="15" style="65" customWidth="1"/>
    <col min="25" max="25" width="18.42578125" style="65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63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5" t="s">
        <v>1</v>
      </c>
      <c r="B4" s="163" t="s">
        <v>2</v>
      </c>
      <c r="C4" s="164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70" t="s">
        <v>8</v>
      </c>
      <c r="O4" s="171"/>
      <c r="P4" s="163" t="s">
        <v>9</v>
      </c>
      <c r="Q4" s="164"/>
      <c r="R4" s="163" t="s">
        <v>10</v>
      </c>
      <c r="S4" s="164"/>
      <c r="T4" s="163" t="s">
        <v>11</v>
      </c>
      <c r="U4" s="172"/>
      <c r="V4" s="163" t="s">
        <v>12</v>
      </c>
      <c r="W4" s="164"/>
      <c r="X4" s="163" t="s">
        <v>13</v>
      </c>
      <c r="Y4" s="164"/>
      <c r="Z4" s="169" t="s">
        <v>14</v>
      </c>
      <c r="AA4" s="164"/>
    </row>
    <row r="5" spans="1:110" s="9" customFormat="1" ht="78" customHeight="1" x14ac:dyDescent="0.2">
      <c r="A5" s="166"/>
      <c r="B5" s="147" t="s">
        <v>64</v>
      </c>
      <c r="C5" s="148" t="s">
        <v>65</v>
      </c>
      <c r="D5" s="147" t="s">
        <v>64</v>
      </c>
      <c r="E5" s="148" t="s">
        <v>65</v>
      </c>
      <c r="F5" s="147" t="s">
        <v>64</v>
      </c>
      <c r="G5" s="148" t="s">
        <v>65</v>
      </c>
      <c r="H5" s="147" t="s">
        <v>64</v>
      </c>
      <c r="I5" s="148" t="s">
        <v>65</v>
      </c>
      <c r="J5" s="147" t="s">
        <v>64</v>
      </c>
      <c r="K5" s="148" t="s">
        <v>65</v>
      </c>
      <c r="L5" s="147" t="s">
        <v>64</v>
      </c>
      <c r="M5" s="148" t="s">
        <v>65</v>
      </c>
      <c r="N5" s="147" t="s">
        <v>64</v>
      </c>
      <c r="O5" s="148" t="s">
        <v>65</v>
      </c>
      <c r="P5" s="147" t="s">
        <v>64</v>
      </c>
      <c r="Q5" s="148" t="s">
        <v>65</v>
      </c>
      <c r="R5" s="147" t="s">
        <v>64</v>
      </c>
      <c r="S5" s="148" t="s">
        <v>65</v>
      </c>
      <c r="T5" s="147" t="s">
        <v>64</v>
      </c>
      <c r="U5" s="148" t="s">
        <v>65</v>
      </c>
      <c r="V5" s="147" t="s">
        <v>64</v>
      </c>
      <c r="W5" s="148" t="s">
        <v>65</v>
      </c>
      <c r="X5" s="147" t="s">
        <v>64</v>
      </c>
      <c r="Y5" s="148" t="s">
        <v>65</v>
      </c>
      <c r="Z5" s="147" t="s">
        <v>64</v>
      </c>
      <c r="AA5" s="148" t="s">
        <v>65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4138127</v>
      </c>
      <c r="C7" s="134">
        <v>4270122</v>
      </c>
      <c r="D7" s="25">
        <v>4775203</v>
      </c>
      <c r="E7" s="134">
        <v>4920050</v>
      </c>
      <c r="F7" s="84">
        <v>4427938</v>
      </c>
      <c r="G7" s="131">
        <v>4576351</v>
      </c>
      <c r="H7" s="85">
        <v>4924832</v>
      </c>
      <c r="I7" s="134">
        <v>5079877</v>
      </c>
      <c r="J7" s="86">
        <v>6352734</v>
      </c>
      <c r="K7" s="137">
        <v>6556418</v>
      </c>
      <c r="L7" s="27">
        <v>7515369</v>
      </c>
      <c r="M7" s="109">
        <v>7769788</v>
      </c>
      <c r="N7" s="87">
        <v>11635936</v>
      </c>
      <c r="O7" s="109">
        <v>12019819</v>
      </c>
      <c r="P7" s="88"/>
      <c r="Q7" s="134"/>
      <c r="R7" s="27"/>
      <c r="S7" s="108"/>
      <c r="T7" s="27"/>
      <c r="U7" s="108"/>
      <c r="V7" s="25"/>
      <c r="W7" s="108"/>
      <c r="X7" s="27"/>
      <c r="Y7" s="145"/>
      <c r="Z7" s="89">
        <f>SUM(B7+D7+F7+H7+J7+L7+N7+P7+R7+T7+V7+X7)</f>
        <v>43770139</v>
      </c>
      <c r="AA7" s="126">
        <f>SUM(C7+E7+G7+I7+K7+M7+O7+Q7+S7+U7+W7+Y7)</f>
        <v>45192425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3373393</v>
      </c>
      <c r="C8" s="126">
        <v>3476319</v>
      </c>
      <c r="D8" s="25">
        <v>3994078</v>
      </c>
      <c r="E8" s="126">
        <v>4110991</v>
      </c>
      <c r="F8" s="84">
        <v>3386298</v>
      </c>
      <c r="G8" s="132">
        <v>3493675</v>
      </c>
      <c r="H8" s="34">
        <v>3805306</v>
      </c>
      <c r="I8" s="126">
        <v>3917451</v>
      </c>
      <c r="J8" s="86">
        <v>4992825</v>
      </c>
      <c r="K8" s="138">
        <v>5144902</v>
      </c>
      <c r="L8" s="35">
        <v>6054565</v>
      </c>
      <c r="M8" s="110">
        <v>6250206</v>
      </c>
      <c r="N8" s="34">
        <v>9784398</v>
      </c>
      <c r="O8" s="110">
        <v>10096222</v>
      </c>
      <c r="P8" s="85"/>
      <c r="Q8" s="126"/>
      <c r="R8" s="35"/>
      <c r="S8" s="104"/>
      <c r="T8" s="35"/>
      <c r="U8" s="104"/>
      <c r="V8" s="25"/>
      <c r="W8" s="104"/>
      <c r="X8" s="35"/>
      <c r="Y8" s="145"/>
      <c r="Z8" s="89">
        <f t="shared" ref="Z8:AA9" si="0">SUM(B8+D8+F8+H8+J8+L8+N8+P8+R8+T8+V8+X8)</f>
        <v>35390863</v>
      </c>
      <c r="AA8" s="126">
        <f t="shared" si="0"/>
        <v>36489766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764734</v>
      </c>
      <c r="C9" s="104">
        <v>793803</v>
      </c>
      <c r="D9" s="25">
        <v>781125</v>
      </c>
      <c r="E9" s="126">
        <v>809059</v>
      </c>
      <c r="F9" s="84">
        <v>1041640</v>
      </c>
      <c r="G9" s="132">
        <v>1082676</v>
      </c>
      <c r="H9" s="24">
        <v>1119526</v>
      </c>
      <c r="I9" s="104">
        <v>1162426</v>
      </c>
      <c r="J9" s="86">
        <v>1359909</v>
      </c>
      <c r="K9" s="138">
        <v>1411516</v>
      </c>
      <c r="L9" s="35">
        <v>1460804</v>
      </c>
      <c r="M9" s="110">
        <v>1519582</v>
      </c>
      <c r="N9" s="34">
        <v>1851538</v>
      </c>
      <c r="O9" s="110">
        <v>1923597</v>
      </c>
      <c r="P9" s="85"/>
      <c r="Q9" s="104"/>
      <c r="R9" s="39"/>
      <c r="S9" s="127"/>
      <c r="T9" s="39"/>
      <c r="U9" s="127"/>
      <c r="V9" s="24"/>
      <c r="W9" s="104"/>
      <c r="X9" s="35"/>
      <c r="Y9" s="145"/>
      <c r="Z9" s="89">
        <f t="shared" si="0"/>
        <v>8379276</v>
      </c>
      <c r="AA9" s="126">
        <f t="shared" si="0"/>
        <v>8702659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9"/>
      <c r="L10" s="35"/>
      <c r="M10" s="142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6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1">
        <v>4376</v>
      </c>
      <c r="C11" s="105">
        <v>4376</v>
      </c>
      <c r="D11" s="153">
        <v>2092</v>
      </c>
      <c r="E11" s="105">
        <v>2092</v>
      </c>
      <c r="F11" s="151">
        <v>2310</v>
      </c>
      <c r="G11" s="105">
        <v>2310</v>
      </c>
      <c r="H11" s="151">
        <v>2941</v>
      </c>
      <c r="I11" s="105">
        <v>2941</v>
      </c>
      <c r="J11" s="157">
        <v>5721</v>
      </c>
      <c r="K11" s="140">
        <v>5721</v>
      </c>
      <c r="L11" s="48">
        <v>9749</v>
      </c>
      <c r="M11" s="119">
        <v>9749</v>
      </c>
      <c r="N11" s="93">
        <v>15768</v>
      </c>
      <c r="O11" s="119">
        <v>15768</v>
      </c>
      <c r="P11" s="47"/>
      <c r="Q11" s="105"/>
      <c r="R11" s="50"/>
      <c r="S11" s="129"/>
      <c r="T11" s="94"/>
      <c r="U11" s="129"/>
      <c r="V11" s="47"/>
      <c r="W11" s="105"/>
      <c r="X11" s="44"/>
      <c r="Y11" s="105"/>
      <c r="Z11" s="89">
        <f>SUM(B11+D11+F11+H11+J11+L11+N11+P11+R11+T11+V11+X11)</f>
        <v>42957</v>
      </c>
      <c r="AA11" s="126">
        <f>SUM(C11+E11+G11+I11+K11+M11+O11+Q11+S11+U11+W11+Y11)</f>
        <v>42957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1">
        <v>7350</v>
      </c>
      <c r="C12" s="105">
        <v>7358</v>
      </c>
      <c r="D12" s="153">
        <v>7247</v>
      </c>
      <c r="E12" s="105">
        <v>7290</v>
      </c>
      <c r="F12" s="151">
        <v>7737</v>
      </c>
      <c r="G12" s="105">
        <v>7776</v>
      </c>
      <c r="H12" s="151">
        <v>9032</v>
      </c>
      <c r="I12" s="105">
        <v>9112</v>
      </c>
      <c r="J12" s="157">
        <v>17360</v>
      </c>
      <c r="K12" s="140">
        <v>17524</v>
      </c>
      <c r="L12" s="48">
        <v>14277</v>
      </c>
      <c r="M12" s="119">
        <v>14298</v>
      </c>
      <c r="N12" s="93">
        <v>19163</v>
      </c>
      <c r="O12" s="119">
        <v>19163</v>
      </c>
      <c r="P12" s="47"/>
      <c r="Q12" s="105"/>
      <c r="R12" s="50"/>
      <c r="S12" s="129"/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82166</v>
      </c>
      <c r="AA12" s="126">
        <f t="shared" si="1"/>
        <v>82521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1">
        <v>8292</v>
      </c>
      <c r="C13" s="105">
        <v>8292</v>
      </c>
      <c r="D13" s="153">
        <v>9879</v>
      </c>
      <c r="E13" s="105">
        <v>9879</v>
      </c>
      <c r="F13" s="151">
        <v>14302</v>
      </c>
      <c r="G13" s="105">
        <v>14327</v>
      </c>
      <c r="H13" s="151">
        <v>14067</v>
      </c>
      <c r="I13" s="105">
        <v>14067</v>
      </c>
      <c r="J13" s="157">
        <v>15104</v>
      </c>
      <c r="K13" s="140">
        <v>15112</v>
      </c>
      <c r="L13" s="48">
        <v>15634</v>
      </c>
      <c r="M13" s="119">
        <v>15646</v>
      </c>
      <c r="N13" s="93">
        <v>23868</v>
      </c>
      <c r="O13" s="119">
        <v>23897</v>
      </c>
      <c r="P13" s="47"/>
      <c r="Q13" s="105"/>
      <c r="R13" s="50"/>
      <c r="S13" s="129"/>
      <c r="T13" s="50"/>
      <c r="U13" s="129"/>
      <c r="V13" s="47"/>
      <c r="W13" s="105"/>
      <c r="X13" s="44"/>
      <c r="Y13" s="105"/>
      <c r="Z13" s="89">
        <f t="shared" si="1"/>
        <v>101146</v>
      </c>
      <c r="AA13" s="126">
        <f t="shared" si="1"/>
        <v>101220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1">
        <v>21924</v>
      </c>
      <c r="C14" s="105">
        <v>23469</v>
      </c>
      <c r="D14" s="153">
        <v>12701</v>
      </c>
      <c r="E14" s="105">
        <v>13047</v>
      </c>
      <c r="F14" s="151">
        <v>18112</v>
      </c>
      <c r="G14" s="105">
        <v>19462</v>
      </c>
      <c r="H14" s="151">
        <v>16997</v>
      </c>
      <c r="I14" s="105">
        <v>17497</v>
      </c>
      <c r="J14" s="157">
        <v>19149</v>
      </c>
      <c r="K14" s="140">
        <v>19696</v>
      </c>
      <c r="L14" s="48">
        <v>16976</v>
      </c>
      <c r="M14" s="119">
        <v>17363</v>
      </c>
      <c r="N14" s="93">
        <v>28061</v>
      </c>
      <c r="O14" s="119">
        <v>29617</v>
      </c>
      <c r="P14" s="47"/>
      <c r="Q14" s="105"/>
      <c r="R14" s="50"/>
      <c r="S14" s="129"/>
      <c r="T14" s="50"/>
      <c r="U14" s="129"/>
      <c r="V14" s="47"/>
      <c r="W14" s="105"/>
      <c r="X14" s="44"/>
      <c r="Y14" s="105"/>
      <c r="Z14" s="89">
        <f t="shared" si="1"/>
        <v>133920</v>
      </c>
      <c r="AA14" s="126">
        <f t="shared" si="1"/>
        <v>140151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1">
        <v>2487</v>
      </c>
      <c r="C15" s="105">
        <v>2487</v>
      </c>
      <c r="D15" s="153">
        <v>1579</v>
      </c>
      <c r="E15" s="105">
        <v>1579</v>
      </c>
      <c r="F15" s="151">
        <v>1745</v>
      </c>
      <c r="G15" s="105">
        <v>1745</v>
      </c>
      <c r="H15" s="151">
        <v>2207</v>
      </c>
      <c r="I15" s="105">
        <v>2207</v>
      </c>
      <c r="J15" s="157">
        <v>3264</v>
      </c>
      <c r="K15" s="140">
        <v>3264</v>
      </c>
      <c r="L15" s="48">
        <v>3308</v>
      </c>
      <c r="M15" s="119">
        <v>3308</v>
      </c>
      <c r="N15" s="93">
        <v>9706</v>
      </c>
      <c r="O15" s="119">
        <v>9706</v>
      </c>
      <c r="P15" s="47"/>
      <c r="Q15" s="105"/>
      <c r="R15" s="50"/>
      <c r="S15" s="129"/>
      <c r="T15" s="50"/>
      <c r="U15" s="129"/>
      <c r="V15" s="47"/>
      <c r="W15" s="105"/>
      <c r="X15" s="44"/>
      <c r="Y15" s="105"/>
      <c r="Z15" s="89">
        <f t="shared" si="1"/>
        <v>24296</v>
      </c>
      <c r="AA15" s="126">
        <f t="shared" si="1"/>
        <v>24296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1">
        <v>1836</v>
      </c>
      <c r="C16" s="105">
        <v>1836</v>
      </c>
      <c r="D16" s="153">
        <v>1752</v>
      </c>
      <c r="E16" s="105">
        <v>1752</v>
      </c>
      <c r="F16" s="151">
        <v>3297</v>
      </c>
      <c r="G16" s="105">
        <v>3297</v>
      </c>
      <c r="H16" s="151">
        <v>2622</v>
      </c>
      <c r="I16" s="105">
        <v>2622</v>
      </c>
      <c r="J16" s="157">
        <v>2220</v>
      </c>
      <c r="K16" s="140">
        <v>2220</v>
      </c>
      <c r="L16" s="48">
        <v>3304</v>
      </c>
      <c r="M16" s="119">
        <v>3304</v>
      </c>
      <c r="N16" s="93">
        <v>2518</v>
      </c>
      <c r="O16" s="119">
        <v>2518</v>
      </c>
      <c r="P16" s="47"/>
      <c r="Q16" s="105"/>
      <c r="R16" s="50"/>
      <c r="S16" s="129"/>
      <c r="T16" s="50"/>
      <c r="U16" s="129"/>
      <c r="V16" s="47"/>
      <c r="W16" s="105"/>
      <c r="X16" s="44"/>
      <c r="Y16" s="105"/>
      <c r="Z16" s="89">
        <f t="shared" si="1"/>
        <v>17549</v>
      </c>
      <c r="AA16" s="126">
        <f t="shared" si="1"/>
        <v>17549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1">
        <v>7400</v>
      </c>
      <c r="C17" s="105">
        <v>7400</v>
      </c>
      <c r="D17" s="153">
        <v>4852</v>
      </c>
      <c r="E17" s="105">
        <v>4852</v>
      </c>
      <c r="F17" s="151">
        <v>8287</v>
      </c>
      <c r="G17" s="105">
        <v>8287</v>
      </c>
      <c r="H17" s="151">
        <v>9349</v>
      </c>
      <c r="I17" s="105">
        <v>9349</v>
      </c>
      <c r="J17" s="157">
        <v>12888</v>
      </c>
      <c r="K17" s="140">
        <v>12888</v>
      </c>
      <c r="L17" s="48">
        <v>17352</v>
      </c>
      <c r="M17" s="119">
        <v>18541</v>
      </c>
      <c r="N17" s="93">
        <v>14017</v>
      </c>
      <c r="O17" s="119">
        <v>14017</v>
      </c>
      <c r="P17" s="47"/>
      <c r="Q17" s="105"/>
      <c r="R17" s="50"/>
      <c r="S17" s="129"/>
      <c r="T17" s="50"/>
      <c r="U17" s="129"/>
      <c r="V17" s="47"/>
      <c r="W17" s="105"/>
      <c r="X17" s="44"/>
      <c r="Y17" s="105"/>
      <c r="Z17" s="89">
        <f t="shared" si="1"/>
        <v>74145</v>
      </c>
      <c r="AA17" s="126">
        <f t="shared" si="1"/>
        <v>75334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1">
        <v>288</v>
      </c>
      <c r="C18" s="105">
        <v>288</v>
      </c>
      <c r="D18" s="153">
        <v>295</v>
      </c>
      <c r="E18" s="105">
        <v>295</v>
      </c>
      <c r="F18" s="151">
        <v>579</v>
      </c>
      <c r="G18" s="105">
        <v>579</v>
      </c>
      <c r="H18" s="151">
        <v>727</v>
      </c>
      <c r="I18" s="105">
        <v>727</v>
      </c>
      <c r="J18" s="157">
        <v>633</v>
      </c>
      <c r="K18" s="140">
        <v>633</v>
      </c>
      <c r="L18" s="48">
        <v>1148</v>
      </c>
      <c r="M18" s="143">
        <v>1148</v>
      </c>
      <c r="N18" s="93">
        <v>1871</v>
      </c>
      <c r="O18" s="119">
        <v>1871</v>
      </c>
      <c r="P18" s="47"/>
      <c r="Q18" s="105"/>
      <c r="R18" s="50"/>
      <c r="S18" s="129"/>
      <c r="T18" s="50"/>
      <c r="U18" s="129"/>
      <c r="V18" s="47"/>
      <c r="W18" s="105"/>
      <c r="X18" s="44"/>
      <c r="Y18" s="105"/>
      <c r="Z18" s="89">
        <f t="shared" si="1"/>
        <v>5541</v>
      </c>
      <c r="AA18" s="126">
        <f t="shared" si="1"/>
        <v>5541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1">
        <v>10067</v>
      </c>
      <c r="C19" s="105">
        <v>10241</v>
      </c>
      <c r="D19" s="153">
        <v>11434</v>
      </c>
      <c r="E19" s="105">
        <v>11598</v>
      </c>
      <c r="F19" s="151">
        <v>14317</v>
      </c>
      <c r="G19" s="105">
        <v>14622</v>
      </c>
      <c r="H19" s="151">
        <v>15032</v>
      </c>
      <c r="I19" s="105">
        <v>15294</v>
      </c>
      <c r="J19" s="157">
        <v>17482</v>
      </c>
      <c r="K19" s="140">
        <v>17760</v>
      </c>
      <c r="L19" s="48">
        <v>20263</v>
      </c>
      <c r="M19" s="119">
        <v>20551</v>
      </c>
      <c r="N19" s="93">
        <v>32714</v>
      </c>
      <c r="O19" s="119">
        <v>33477</v>
      </c>
      <c r="P19" s="47"/>
      <c r="Q19" s="105"/>
      <c r="R19" s="50"/>
      <c r="S19" s="129"/>
      <c r="T19" s="50"/>
      <c r="U19" s="129"/>
      <c r="V19" s="47"/>
      <c r="W19" s="105"/>
      <c r="X19" s="44"/>
      <c r="Y19" s="105"/>
      <c r="Z19" s="89">
        <f>SUM(B19+D19+F19+H19+J19+L19+N19+P19+R19+T19+V19+X19)</f>
        <v>121309</v>
      </c>
      <c r="AA19" s="126">
        <f t="shared" si="1"/>
        <v>123543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1">
        <v>16299</v>
      </c>
      <c r="C20" s="105">
        <v>16431</v>
      </c>
      <c r="D20" s="153">
        <v>11496</v>
      </c>
      <c r="E20" s="105">
        <v>11601</v>
      </c>
      <c r="F20" s="151">
        <v>15697</v>
      </c>
      <c r="G20" s="105">
        <v>15860</v>
      </c>
      <c r="H20" s="151">
        <v>18502</v>
      </c>
      <c r="I20" s="105">
        <v>18690</v>
      </c>
      <c r="J20" s="157">
        <v>20695</v>
      </c>
      <c r="K20" s="140">
        <v>20930</v>
      </c>
      <c r="L20" s="48">
        <v>19873</v>
      </c>
      <c r="M20" s="119">
        <v>20185</v>
      </c>
      <c r="N20" s="93">
        <v>27404</v>
      </c>
      <c r="O20" s="119">
        <v>27753</v>
      </c>
      <c r="P20" s="47"/>
      <c r="Q20" s="105"/>
      <c r="R20" s="50"/>
      <c r="S20" s="129"/>
      <c r="T20" s="50"/>
      <c r="U20" s="129"/>
      <c r="V20" s="47"/>
      <c r="W20" s="105"/>
      <c r="X20" s="44"/>
      <c r="Y20" s="105"/>
      <c r="Z20" s="89">
        <f t="shared" si="1"/>
        <v>129966</v>
      </c>
      <c r="AA20" s="126">
        <f t="shared" si="1"/>
        <v>131450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1">
        <v>2495</v>
      </c>
      <c r="C21" s="105">
        <v>2522</v>
      </c>
      <c r="D21" s="153">
        <v>2455</v>
      </c>
      <c r="E21" s="105">
        <v>2483</v>
      </c>
      <c r="F21" s="151">
        <v>3831</v>
      </c>
      <c r="G21" s="105">
        <v>3995</v>
      </c>
      <c r="H21" s="151">
        <v>4301</v>
      </c>
      <c r="I21" s="105">
        <v>4399</v>
      </c>
      <c r="J21" s="157">
        <v>4251</v>
      </c>
      <c r="K21" s="140">
        <v>4318</v>
      </c>
      <c r="L21" s="48">
        <v>7554</v>
      </c>
      <c r="M21" s="119">
        <v>7745</v>
      </c>
      <c r="N21" s="93">
        <v>10948</v>
      </c>
      <c r="O21" s="119">
        <v>11248</v>
      </c>
      <c r="P21" s="47"/>
      <c r="Q21" s="105"/>
      <c r="R21" s="50"/>
      <c r="S21" s="129"/>
      <c r="T21" s="50"/>
      <c r="U21" s="129"/>
      <c r="V21" s="47"/>
      <c r="W21" s="105"/>
      <c r="X21" s="44"/>
      <c r="Y21" s="105"/>
      <c r="Z21" s="89">
        <f t="shared" si="1"/>
        <v>35835</v>
      </c>
      <c r="AA21" s="126">
        <f t="shared" si="1"/>
        <v>36710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1">
        <v>7061</v>
      </c>
      <c r="C22" s="105">
        <v>7081</v>
      </c>
      <c r="D22" s="153">
        <v>7281</v>
      </c>
      <c r="E22" s="105">
        <v>7301</v>
      </c>
      <c r="F22" s="151">
        <v>10898</v>
      </c>
      <c r="G22" s="105">
        <v>10973</v>
      </c>
      <c r="H22" s="151">
        <v>14123</v>
      </c>
      <c r="I22" s="105">
        <v>14192</v>
      </c>
      <c r="J22" s="157">
        <v>14355</v>
      </c>
      <c r="K22" s="140">
        <v>14444</v>
      </c>
      <c r="L22" s="48">
        <v>16851</v>
      </c>
      <c r="M22" s="119">
        <v>16965</v>
      </c>
      <c r="N22" s="93">
        <v>21151</v>
      </c>
      <c r="O22" s="119">
        <v>21460</v>
      </c>
      <c r="P22" s="47"/>
      <c r="Q22" s="105"/>
      <c r="R22" s="50"/>
      <c r="S22" s="129"/>
      <c r="T22" s="50"/>
      <c r="U22" s="129"/>
      <c r="V22" s="47"/>
      <c r="W22" s="105"/>
      <c r="X22" s="44"/>
      <c r="Y22" s="105"/>
      <c r="Z22" s="89">
        <f t="shared" si="1"/>
        <v>91720</v>
      </c>
      <c r="AA22" s="126">
        <f t="shared" si="1"/>
        <v>92416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1">
        <v>24753</v>
      </c>
      <c r="C23" s="105">
        <v>26584</v>
      </c>
      <c r="D23" s="153">
        <v>30619</v>
      </c>
      <c r="E23" s="105">
        <v>32806</v>
      </c>
      <c r="F23" s="151">
        <v>31463</v>
      </c>
      <c r="G23" s="105">
        <v>33871</v>
      </c>
      <c r="H23" s="151">
        <v>41665</v>
      </c>
      <c r="I23" s="105">
        <v>44635</v>
      </c>
      <c r="J23" s="157">
        <v>41959</v>
      </c>
      <c r="K23" s="140">
        <v>44848</v>
      </c>
      <c r="L23" s="48">
        <v>47289</v>
      </c>
      <c r="M23" s="119">
        <v>50522</v>
      </c>
      <c r="N23" s="93">
        <v>60999</v>
      </c>
      <c r="O23" s="119">
        <v>65034</v>
      </c>
      <c r="P23" s="47"/>
      <c r="Q23" s="105"/>
      <c r="R23" s="50"/>
      <c r="S23" s="129"/>
      <c r="T23" s="50"/>
      <c r="U23" s="129"/>
      <c r="V23" s="47"/>
      <c r="W23" s="105"/>
      <c r="X23" s="44"/>
      <c r="Y23" s="105"/>
      <c r="Z23" s="89">
        <f t="shared" si="1"/>
        <v>278747</v>
      </c>
      <c r="AA23" s="126">
        <f t="shared" si="1"/>
        <v>298300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1">
        <v>3893</v>
      </c>
      <c r="C24" s="105">
        <v>3893</v>
      </c>
      <c r="D24" s="153">
        <v>3184</v>
      </c>
      <c r="E24" s="105">
        <v>3184</v>
      </c>
      <c r="F24" s="151">
        <v>4954</v>
      </c>
      <c r="G24" s="105">
        <v>4954</v>
      </c>
      <c r="H24" s="151">
        <v>5453</v>
      </c>
      <c r="I24" s="105">
        <v>5453</v>
      </c>
      <c r="J24" s="157">
        <v>5205</v>
      </c>
      <c r="K24" s="140">
        <v>5205</v>
      </c>
      <c r="L24" s="48">
        <v>4500</v>
      </c>
      <c r="M24" s="119">
        <v>4500</v>
      </c>
      <c r="N24" s="93">
        <v>6297</v>
      </c>
      <c r="O24" s="119">
        <v>6297</v>
      </c>
      <c r="P24" s="47"/>
      <c r="Q24" s="105"/>
      <c r="R24" s="50"/>
      <c r="S24" s="129"/>
      <c r="T24" s="50"/>
      <c r="U24" s="129"/>
      <c r="V24" s="47"/>
      <c r="W24" s="105"/>
      <c r="X24" s="44"/>
      <c r="Y24" s="105"/>
      <c r="Z24" s="89">
        <f t="shared" si="1"/>
        <v>33486</v>
      </c>
      <c r="AA24" s="126">
        <f t="shared" si="1"/>
        <v>33486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1">
        <v>17080</v>
      </c>
      <c r="C25" s="105">
        <v>18233</v>
      </c>
      <c r="D25" s="153">
        <v>16988</v>
      </c>
      <c r="E25" s="105">
        <v>18142</v>
      </c>
      <c r="F25" s="151">
        <v>30568</v>
      </c>
      <c r="G25" s="105">
        <v>32790</v>
      </c>
      <c r="H25" s="151">
        <v>25256</v>
      </c>
      <c r="I25" s="105">
        <v>26489</v>
      </c>
      <c r="J25" s="157">
        <v>28158</v>
      </c>
      <c r="K25" s="140">
        <v>29483</v>
      </c>
      <c r="L25" s="48">
        <v>35910</v>
      </c>
      <c r="M25" s="119">
        <v>38135</v>
      </c>
      <c r="N25" s="93">
        <v>65766</v>
      </c>
      <c r="O25" s="119">
        <v>70176</v>
      </c>
      <c r="P25" s="47"/>
      <c r="Q25" s="105"/>
      <c r="R25" s="50"/>
      <c r="S25" s="129"/>
      <c r="T25" s="50"/>
      <c r="U25" s="129"/>
      <c r="V25" s="47"/>
      <c r="W25" s="105"/>
      <c r="X25" s="44"/>
      <c r="Y25" s="105"/>
      <c r="Z25" s="89">
        <f t="shared" si="1"/>
        <v>219726</v>
      </c>
      <c r="AA25" s="126">
        <f t="shared" si="1"/>
        <v>233448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1">
        <v>543</v>
      </c>
      <c r="C26" s="105">
        <v>543</v>
      </c>
      <c r="D26" s="153">
        <v>555</v>
      </c>
      <c r="E26" s="105">
        <v>555</v>
      </c>
      <c r="F26" s="151">
        <v>942</v>
      </c>
      <c r="G26" s="105">
        <v>942</v>
      </c>
      <c r="H26" s="151">
        <v>1232</v>
      </c>
      <c r="I26" s="105">
        <v>1232</v>
      </c>
      <c r="J26" s="157">
        <v>1876</v>
      </c>
      <c r="K26" s="140">
        <v>1876</v>
      </c>
      <c r="L26" s="48">
        <v>1974</v>
      </c>
      <c r="M26" s="119">
        <v>1974</v>
      </c>
      <c r="N26" s="93">
        <v>1718</v>
      </c>
      <c r="O26" s="119">
        <v>1718</v>
      </c>
      <c r="P26" s="47"/>
      <c r="Q26" s="124"/>
      <c r="R26" s="50"/>
      <c r="S26" s="129"/>
      <c r="T26" s="50"/>
      <c r="U26" s="129"/>
      <c r="V26" s="47"/>
      <c r="W26" s="105"/>
      <c r="X26" s="44"/>
      <c r="Y26" s="105"/>
      <c r="Z26" s="89">
        <f t="shared" si="1"/>
        <v>8840</v>
      </c>
      <c r="AA26" s="126">
        <f t="shared" si="1"/>
        <v>8840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1">
        <v>3067</v>
      </c>
      <c r="C27" s="105">
        <v>3067</v>
      </c>
      <c r="D27" s="153">
        <v>3887</v>
      </c>
      <c r="E27" s="105">
        <v>3887</v>
      </c>
      <c r="F27" s="151">
        <v>4332</v>
      </c>
      <c r="G27" s="105">
        <v>4332</v>
      </c>
      <c r="H27" s="151">
        <v>5074</v>
      </c>
      <c r="I27" s="105">
        <v>5074</v>
      </c>
      <c r="J27" s="157">
        <v>7670</v>
      </c>
      <c r="K27" s="140">
        <v>7670</v>
      </c>
      <c r="L27" s="48">
        <v>7222</v>
      </c>
      <c r="M27" s="119">
        <v>7222</v>
      </c>
      <c r="N27" s="93">
        <v>8076</v>
      </c>
      <c r="O27" s="119">
        <v>8076</v>
      </c>
      <c r="P27" s="47"/>
      <c r="Q27" s="105"/>
      <c r="R27" s="50"/>
      <c r="S27" s="129"/>
      <c r="T27" s="50"/>
      <c r="U27" s="129"/>
      <c r="V27" s="47"/>
      <c r="W27" s="105"/>
      <c r="X27" s="44"/>
      <c r="Y27" s="105"/>
      <c r="Z27" s="89">
        <f t="shared" si="1"/>
        <v>39328</v>
      </c>
      <c r="AA27" s="126">
        <f t="shared" si="1"/>
        <v>39328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1">
        <v>7052</v>
      </c>
      <c r="C28" s="105">
        <v>7052</v>
      </c>
      <c r="D28" s="153">
        <v>9486</v>
      </c>
      <c r="E28" s="105">
        <v>9773</v>
      </c>
      <c r="F28" s="151">
        <v>11256</v>
      </c>
      <c r="G28" s="105">
        <v>11256</v>
      </c>
      <c r="H28" s="151">
        <v>10611</v>
      </c>
      <c r="I28" s="105">
        <v>10611</v>
      </c>
      <c r="J28" s="157">
        <v>10436</v>
      </c>
      <c r="K28" s="140">
        <v>10436</v>
      </c>
      <c r="L28" s="48">
        <v>9869</v>
      </c>
      <c r="M28" s="119">
        <v>9869</v>
      </c>
      <c r="N28" s="93">
        <v>16097</v>
      </c>
      <c r="O28" s="119">
        <v>16097</v>
      </c>
      <c r="P28" s="47"/>
      <c r="Q28" s="105"/>
      <c r="R28" s="50"/>
      <c r="S28" s="129"/>
      <c r="T28" s="50"/>
      <c r="U28" s="129"/>
      <c r="V28" s="47"/>
      <c r="W28" s="105"/>
      <c r="X28" s="44"/>
      <c r="Y28" s="105"/>
      <c r="Z28" s="89">
        <f t="shared" si="1"/>
        <v>74807</v>
      </c>
      <c r="AA28" s="126">
        <f t="shared" si="1"/>
        <v>75094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1">
        <v>7782</v>
      </c>
      <c r="C29" s="105">
        <v>7787</v>
      </c>
      <c r="D29" s="153">
        <v>9557</v>
      </c>
      <c r="E29" s="105">
        <v>9608</v>
      </c>
      <c r="F29" s="151">
        <v>32588</v>
      </c>
      <c r="G29" s="105">
        <v>35478</v>
      </c>
      <c r="H29" s="151">
        <v>32535</v>
      </c>
      <c r="I29" s="105">
        <v>35301</v>
      </c>
      <c r="J29" s="157">
        <v>33490</v>
      </c>
      <c r="K29" s="140">
        <v>36510</v>
      </c>
      <c r="L29" s="48">
        <v>30181</v>
      </c>
      <c r="M29" s="119">
        <v>32703</v>
      </c>
      <c r="N29" s="93">
        <v>34511</v>
      </c>
      <c r="O29" s="119">
        <v>37331</v>
      </c>
      <c r="P29" s="47"/>
      <c r="Q29" s="105"/>
      <c r="R29" s="50"/>
      <c r="S29" s="129"/>
      <c r="T29" s="50"/>
      <c r="U29" s="129"/>
      <c r="V29" s="47"/>
      <c r="W29" s="105"/>
      <c r="X29" s="44"/>
      <c r="Y29" s="105"/>
      <c r="Z29" s="89">
        <f t="shared" si="1"/>
        <v>180644</v>
      </c>
      <c r="AA29" s="126">
        <f t="shared" si="1"/>
        <v>194718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1">
        <v>7502</v>
      </c>
      <c r="C30" s="105">
        <v>7516</v>
      </c>
      <c r="D30" s="153">
        <v>9847</v>
      </c>
      <c r="E30" s="105">
        <v>10400</v>
      </c>
      <c r="F30" s="151">
        <v>8826</v>
      </c>
      <c r="G30" s="105">
        <v>8826</v>
      </c>
      <c r="H30" s="151">
        <v>7365</v>
      </c>
      <c r="I30" s="105">
        <v>7365</v>
      </c>
      <c r="J30" s="157">
        <v>10335</v>
      </c>
      <c r="K30" s="140">
        <v>10335</v>
      </c>
      <c r="L30" s="48">
        <v>12143</v>
      </c>
      <c r="M30" s="119">
        <v>12143</v>
      </c>
      <c r="N30" s="93">
        <v>10303</v>
      </c>
      <c r="O30" s="119">
        <v>10303</v>
      </c>
      <c r="P30" s="47"/>
      <c r="Q30" s="105"/>
      <c r="R30" s="50"/>
      <c r="S30" s="129"/>
      <c r="T30" s="50"/>
      <c r="U30" s="129"/>
      <c r="V30" s="47"/>
      <c r="W30" s="105"/>
      <c r="X30" s="44"/>
      <c r="Y30" s="105"/>
      <c r="Z30" s="89">
        <f t="shared" si="1"/>
        <v>66321</v>
      </c>
      <c r="AA30" s="126">
        <f t="shared" si="1"/>
        <v>66888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1">
        <v>2318</v>
      </c>
      <c r="C31" s="105">
        <v>2321</v>
      </c>
      <c r="D31" s="153">
        <v>2691</v>
      </c>
      <c r="E31" s="105">
        <v>2697</v>
      </c>
      <c r="F31" s="151">
        <v>3804</v>
      </c>
      <c r="G31" s="105">
        <v>3812</v>
      </c>
      <c r="H31" s="151">
        <v>5154</v>
      </c>
      <c r="I31" s="105">
        <v>5166</v>
      </c>
      <c r="J31" s="157">
        <v>9960</v>
      </c>
      <c r="K31" s="140">
        <v>9977</v>
      </c>
      <c r="L31" s="48">
        <v>10458</v>
      </c>
      <c r="M31" s="119">
        <v>10474</v>
      </c>
      <c r="N31" s="93">
        <v>17341</v>
      </c>
      <c r="O31" s="119">
        <v>17341</v>
      </c>
      <c r="P31" s="47"/>
      <c r="Q31" s="105"/>
      <c r="R31" s="50"/>
      <c r="S31" s="129"/>
      <c r="T31" s="50"/>
      <c r="U31" s="129"/>
      <c r="V31" s="47"/>
      <c r="W31" s="105"/>
      <c r="X31" s="44"/>
      <c r="Y31" s="105"/>
      <c r="Z31" s="89">
        <f t="shared" si="1"/>
        <v>51726</v>
      </c>
      <c r="AA31" s="126">
        <f t="shared" si="1"/>
        <v>51788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1">
        <v>9146</v>
      </c>
      <c r="C32" s="105">
        <v>9324</v>
      </c>
      <c r="D32" s="153">
        <v>9630</v>
      </c>
      <c r="E32" s="105">
        <v>9804</v>
      </c>
      <c r="F32" s="151">
        <v>15952</v>
      </c>
      <c r="G32" s="105">
        <v>16387</v>
      </c>
      <c r="H32" s="151">
        <v>13536</v>
      </c>
      <c r="I32" s="105">
        <v>13884</v>
      </c>
      <c r="J32" s="157">
        <v>15722</v>
      </c>
      <c r="K32" s="140">
        <v>16121</v>
      </c>
      <c r="L32" s="48">
        <v>23798</v>
      </c>
      <c r="M32" s="119">
        <v>24453</v>
      </c>
      <c r="N32" s="93">
        <v>26504</v>
      </c>
      <c r="O32" s="119">
        <v>27295</v>
      </c>
      <c r="P32" s="47"/>
      <c r="Q32" s="105"/>
      <c r="R32" s="50"/>
      <c r="S32" s="129"/>
      <c r="T32" s="50"/>
      <c r="U32" s="129"/>
      <c r="V32" s="47"/>
      <c r="W32" s="105"/>
      <c r="X32" s="44"/>
      <c r="Y32" s="105"/>
      <c r="Z32" s="89">
        <f t="shared" si="1"/>
        <v>114288</v>
      </c>
      <c r="AA32" s="126">
        <f t="shared" si="1"/>
        <v>117268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1">
        <v>478</v>
      </c>
      <c r="C33" s="105">
        <v>478</v>
      </c>
      <c r="D33" s="153">
        <v>469</v>
      </c>
      <c r="E33" s="105">
        <v>469</v>
      </c>
      <c r="F33" s="151">
        <v>582</v>
      </c>
      <c r="G33" s="105">
        <v>582</v>
      </c>
      <c r="H33" s="151">
        <v>743</v>
      </c>
      <c r="I33" s="105">
        <v>743</v>
      </c>
      <c r="J33" s="157">
        <v>747</v>
      </c>
      <c r="K33" s="140">
        <v>747</v>
      </c>
      <c r="L33" s="48">
        <v>820</v>
      </c>
      <c r="M33" s="143">
        <v>820</v>
      </c>
      <c r="N33" s="93">
        <v>1209</v>
      </c>
      <c r="O33" s="119">
        <v>1209</v>
      </c>
      <c r="P33" s="47"/>
      <c r="Q33" s="124"/>
      <c r="R33" s="50"/>
      <c r="S33" s="129"/>
      <c r="T33" s="50"/>
      <c r="U33" s="129"/>
      <c r="V33" s="47"/>
      <c r="W33" s="105"/>
      <c r="X33" s="44"/>
      <c r="Y33" s="105"/>
      <c r="Z33" s="89">
        <f t="shared" si="1"/>
        <v>5048</v>
      </c>
      <c r="AA33" s="126">
        <f t="shared" si="1"/>
        <v>5048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1">
        <v>3635</v>
      </c>
      <c r="C34" s="105">
        <v>3676</v>
      </c>
      <c r="D34" s="153">
        <v>3168</v>
      </c>
      <c r="E34" s="105">
        <v>3196</v>
      </c>
      <c r="F34" s="151">
        <v>5778</v>
      </c>
      <c r="G34" s="105">
        <v>5845</v>
      </c>
      <c r="H34" s="151">
        <v>6449</v>
      </c>
      <c r="I34" s="105">
        <v>6618</v>
      </c>
      <c r="J34" s="157">
        <v>5675</v>
      </c>
      <c r="K34" s="140">
        <v>5778</v>
      </c>
      <c r="L34" s="48">
        <v>10938</v>
      </c>
      <c r="M34" s="119">
        <v>11186</v>
      </c>
      <c r="N34" s="93">
        <v>13014</v>
      </c>
      <c r="O34" s="119">
        <v>13486</v>
      </c>
      <c r="P34" s="47"/>
      <c r="Q34" s="105"/>
      <c r="R34" s="50"/>
      <c r="S34" s="129"/>
      <c r="T34" s="50"/>
      <c r="U34" s="129"/>
      <c r="V34" s="47"/>
      <c r="W34" s="105"/>
      <c r="X34" s="44"/>
      <c r="Y34" s="105"/>
      <c r="Z34" s="89">
        <f t="shared" si="1"/>
        <v>48657</v>
      </c>
      <c r="AA34" s="126">
        <f t="shared" si="1"/>
        <v>49785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1">
        <v>565</v>
      </c>
      <c r="C35" s="105">
        <v>565</v>
      </c>
      <c r="D35" s="153">
        <v>561</v>
      </c>
      <c r="E35" s="105">
        <v>561</v>
      </c>
      <c r="F35" s="151">
        <v>1085</v>
      </c>
      <c r="G35" s="105">
        <v>1085</v>
      </c>
      <c r="H35" s="151">
        <v>806</v>
      </c>
      <c r="I35" s="105">
        <v>806</v>
      </c>
      <c r="J35" s="157">
        <v>560</v>
      </c>
      <c r="K35" s="140">
        <v>560</v>
      </c>
      <c r="L35" s="48">
        <v>558</v>
      </c>
      <c r="M35" s="119">
        <v>558</v>
      </c>
      <c r="N35" s="93">
        <v>1940</v>
      </c>
      <c r="O35" s="119">
        <v>1940</v>
      </c>
      <c r="P35" s="47"/>
      <c r="Q35" s="105"/>
      <c r="R35" s="50"/>
      <c r="S35" s="129"/>
      <c r="T35" s="50"/>
      <c r="U35" s="129"/>
      <c r="V35" s="47"/>
      <c r="W35" s="105"/>
      <c r="X35" s="44"/>
      <c r="Y35" s="105"/>
      <c r="Z35" s="89">
        <f t="shared" si="1"/>
        <v>6075</v>
      </c>
      <c r="AA35" s="126">
        <f t="shared" si="1"/>
        <v>6075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1">
        <v>15569</v>
      </c>
      <c r="C36" s="105">
        <v>15717</v>
      </c>
      <c r="D36" s="153">
        <v>15705</v>
      </c>
      <c r="E36" s="105">
        <v>15858</v>
      </c>
      <c r="F36" s="151">
        <v>19437</v>
      </c>
      <c r="G36" s="105">
        <v>19631</v>
      </c>
      <c r="H36" s="151">
        <v>25539</v>
      </c>
      <c r="I36" s="105">
        <v>25735</v>
      </c>
      <c r="J36" s="157">
        <v>30870</v>
      </c>
      <c r="K36" s="140">
        <v>31902</v>
      </c>
      <c r="L36" s="48">
        <v>31756</v>
      </c>
      <c r="M36" s="119">
        <v>32336</v>
      </c>
      <c r="N36" s="93">
        <v>37332</v>
      </c>
      <c r="O36" s="119">
        <v>38386</v>
      </c>
      <c r="P36" s="47"/>
      <c r="Q36" s="105"/>
      <c r="R36" s="50"/>
      <c r="S36" s="129"/>
      <c r="T36" s="50"/>
      <c r="U36" s="129"/>
      <c r="V36" s="47"/>
      <c r="W36" s="105"/>
      <c r="X36" s="44"/>
      <c r="Y36" s="105"/>
      <c r="Z36" s="89">
        <f t="shared" si="1"/>
        <v>176208</v>
      </c>
      <c r="AA36" s="126">
        <f t="shared" si="1"/>
        <v>179565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1">
        <v>233347</v>
      </c>
      <c r="C37" s="105">
        <v>241139</v>
      </c>
      <c r="D37" s="153">
        <v>273727</v>
      </c>
      <c r="E37" s="105">
        <v>281235</v>
      </c>
      <c r="F37" s="151">
        <v>371917</v>
      </c>
      <c r="G37" s="105">
        <v>383604</v>
      </c>
      <c r="H37" s="151">
        <v>371559</v>
      </c>
      <c r="I37" s="105">
        <v>384852</v>
      </c>
      <c r="J37" s="157">
        <v>538208</v>
      </c>
      <c r="K37" s="140">
        <v>557574</v>
      </c>
      <c r="L37" s="48">
        <v>557083</v>
      </c>
      <c r="M37" s="119">
        <v>580288</v>
      </c>
      <c r="N37" s="93">
        <v>656079</v>
      </c>
      <c r="O37" s="119">
        <v>682043</v>
      </c>
      <c r="P37" s="47"/>
      <c r="Q37" s="105"/>
      <c r="R37" s="50"/>
      <c r="S37" s="129"/>
      <c r="T37" s="50"/>
      <c r="U37" s="129"/>
      <c r="V37" s="47"/>
      <c r="W37" s="105"/>
      <c r="X37" s="44"/>
      <c r="Y37" s="105"/>
      <c r="Z37" s="89">
        <f t="shared" si="1"/>
        <v>3001920</v>
      </c>
      <c r="AA37" s="126">
        <f t="shared" si="1"/>
        <v>3110735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1">
        <v>22240</v>
      </c>
      <c r="C38" s="105">
        <v>22766</v>
      </c>
      <c r="D38" s="153">
        <v>23418</v>
      </c>
      <c r="E38" s="105">
        <v>23970</v>
      </c>
      <c r="F38" s="151">
        <v>30795</v>
      </c>
      <c r="G38" s="105">
        <v>31520</v>
      </c>
      <c r="H38" s="151">
        <v>47517</v>
      </c>
      <c r="I38" s="105">
        <v>48619</v>
      </c>
      <c r="J38" s="157">
        <v>47052</v>
      </c>
      <c r="K38" s="140">
        <v>48141</v>
      </c>
      <c r="L38" s="48">
        <v>48355</v>
      </c>
      <c r="M38" s="119">
        <v>49510</v>
      </c>
      <c r="N38" s="93">
        <v>60116</v>
      </c>
      <c r="O38" s="119">
        <v>61130</v>
      </c>
      <c r="P38" s="47"/>
      <c r="Q38" s="105"/>
      <c r="R38" s="50"/>
      <c r="S38" s="129"/>
      <c r="T38" s="50"/>
      <c r="U38" s="129"/>
      <c r="V38" s="47"/>
      <c r="W38" s="105"/>
      <c r="X38" s="44"/>
      <c r="Y38" s="105"/>
      <c r="Z38" s="89">
        <f t="shared" si="1"/>
        <v>279493</v>
      </c>
      <c r="AA38" s="126">
        <f t="shared" si="1"/>
        <v>285656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1">
        <v>3394</v>
      </c>
      <c r="C39" s="105">
        <v>3394</v>
      </c>
      <c r="D39" s="153">
        <v>3297</v>
      </c>
      <c r="E39" s="105">
        <v>3297</v>
      </c>
      <c r="F39" s="151">
        <v>4747</v>
      </c>
      <c r="G39" s="105">
        <v>4747</v>
      </c>
      <c r="H39" s="151">
        <v>6880</v>
      </c>
      <c r="I39" s="105">
        <v>6880</v>
      </c>
      <c r="J39" s="157">
        <v>5357</v>
      </c>
      <c r="K39" s="140">
        <v>5357</v>
      </c>
      <c r="L39" s="48">
        <v>6204</v>
      </c>
      <c r="M39" s="119">
        <v>6204</v>
      </c>
      <c r="N39" s="93">
        <v>6959</v>
      </c>
      <c r="O39" s="119">
        <v>6979</v>
      </c>
      <c r="P39" s="47"/>
      <c r="Q39" s="105"/>
      <c r="R39" s="50"/>
      <c r="S39" s="129"/>
      <c r="T39" s="50"/>
      <c r="U39" s="129"/>
      <c r="V39" s="47"/>
      <c r="W39" s="105"/>
      <c r="X39" s="44"/>
      <c r="Y39" s="105"/>
      <c r="Z39" s="89">
        <f t="shared" si="1"/>
        <v>36838</v>
      </c>
      <c r="AA39" s="126">
        <f t="shared" si="1"/>
        <v>36858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1">
        <v>4096</v>
      </c>
      <c r="C40" s="105">
        <v>4096</v>
      </c>
      <c r="D40" s="153">
        <v>3798</v>
      </c>
      <c r="E40" s="105">
        <v>3798</v>
      </c>
      <c r="F40" s="151">
        <v>3921</v>
      </c>
      <c r="G40" s="105">
        <v>3921</v>
      </c>
      <c r="H40" s="151">
        <v>4367</v>
      </c>
      <c r="I40" s="105">
        <v>4367</v>
      </c>
      <c r="J40" s="157">
        <v>4136</v>
      </c>
      <c r="K40" s="140">
        <v>4136</v>
      </c>
      <c r="L40" s="48">
        <v>4523</v>
      </c>
      <c r="M40" s="143">
        <v>4523</v>
      </c>
      <c r="N40" s="93">
        <v>6126</v>
      </c>
      <c r="O40" s="119">
        <v>6126</v>
      </c>
      <c r="P40" s="47"/>
      <c r="Q40" s="124"/>
      <c r="R40" s="50"/>
      <c r="S40" s="129"/>
      <c r="T40" s="50"/>
      <c r="U40" s="129"/>
      <c r="V40" s="47"/>
      <c r="W40" s="105"/>
      <c r="X40" s="44"/>
      <c r="Y40" s="105"/>
      <c r="Z40" s="89">
        <f t="shared" si="1"/>
        <v>30967</v>
      </c>
      <c r="AA40" s="126">
        <f t="shared" si="1"/>
        <v>30967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1">
        <v>51782</v>
      </c>
      <c r="C41" s="105">
        <v>54829</v>
      </c>
      <c r="D41" s="153">
        <v>16191</v>
      </c>
      <c r="E41" s="105">
        <v>16957</v>
      </c>
      <c r="F41" s="151">
        <v>21522</v>
      </c>
      <c r="G41" s="105">
        <v>22094</v>
      </c>
      <c r="H41" s="151">
        <v>24942</v>
      </c>
      <c r="I41" s="105">
        <v>26369</v>
      </c>
      <c r="J41" s="157">
        <v>28188</v>
      </c>
      <c r="K41" s="140">
        <v>29755</v>
      </c>
      <c r="L41" s="48">
        <v>29820</v>
      </c>
      <c r="M41" s="119">
        <v>31358</v>
      </c>
      <c r="N41" s="93">
        <v>38930</v>
      </c>
      <c r="O41" s="119">
        <v>40830</v>
      </c>
      <c r="P41" s="47"/>
      <c r="Q41" s="105"/>
      <c r="R41" s="50"/>
      <c r="S41" s="129"/>
      <c r="T41" s="50"/>
      <c r="U41" s="129"/>
      <c r="V41" s="47"/>
      <c r="W41" s="105"/>
      <c r="X41" s="44"/>
      <c r="Y41" s="105"/>
      <c r="Z41" s="89">
        <f t="shared" si="1"/>
        <v>211375</v>
      </c>
      <c r="AA41" s="126">
        <f t="shared" si="1"/>
        <v>222192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1">
        <v>4997</v>
      </c>
      <c r="C42" s="105">
        <v>5005</v>
      </c>
      <c r="D42" s="153">
        <v>5906</v>
      </c>
      <c r="E42" s="105">
        <v>5922</v>
      </c>
      <c r="F42" s="151">
        <v>6653</v>
      </c>
      <c r="G42" s="105">
        <v>6658</v>
      </c>
      <c r="H42" s="151">
        <v>7062</v>
      </c>
      <c r="I42" s="105">
        <v>7062</v>
      </c>
      <c r="J42" s="157">
        <v>7196</v>
      </c>
      <c r="K42" s="140">
        <v>7196</v>
      </c>
      <c r="L42" s="48">
        <v>8479</v>
      </c>
      <c r="M42" s="119">
        <v>8479</v>
      </c>
      <c r="N42" s="93">
        <v>8445</v>
      </c>
      <c r="O42" s="119">
        <v>8445</v>
      </c>
      <c r="P42" s="47"/>
      <c r="Q42" s="105"/>
      <c r="R42" s="50"/>
      <c r="S42" s="129"/>
      <c r="T42" s="50"/>
      <c r="U42" s="129"/>
      <c r="V42" s="47"/>
      <c r="W42" s="105"/>
      <c r="X42" s="44"/>
      <c r="Y42" s="105"/>
      <c r="Z42" s="89">
        <f t="shared" si="1"/>
        <v>48738</v>
      </c>
      <c r="AA42" s="126">
        <f t="shared" si="1"/>
        <v>48767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1">
        <v>6366</v>
      </c>
      <c r="C43" s="105">
        <v>6387</v>
      </c>
      <c r="D43" s="153">
        <v>7491</v>
      </c>
      <c r="E43" s="105">
        <v>7736</v>
      </c>
      <c r="F43" s="151">
        <v>10474</v>
      </c>
      <c r="G43" s="105">
        <v>10531</v>
      </c>
      <c r="H43" s="151">
        <v>10684</v>
      </c>
      <c r="I43" s="105">
        <v>10762</v>
      </c>
      <c r="J43" s="157">
        <v>12473</v>
      </c>
      <c r="K43" s="140">
        <v>12509</v>
      </c>
      <c r="L43" s="48">
        <v>13007</v>
      </c>
      <c r="M43" s="119">
        <v>13451</v>
      </c>
      <c r="N43" s="93">
        <v>12553</v>
      </c>
      <c r="O43" s="119">
        <v>12553</v>
      </c>
      <c r="P43" s="47"/>
      <c r="Q43" s="105"/>
      <c r="R43" s="50"/>
      <c r="S43" s="129"/>
      <c r="T43" s="50"/>
      <c r="U43" s="129"/>
      <c r="V43" s="47"/>
      <c r="W43" s="105"/>
      <c r="X43" s="44"/>
      <c r="Y43" s="105"/>
      <c r="Z43" s="89">
        <f t="shared" si="1"/>
        <v>73048</v>
      </c>
      <c r="AA43" s="126">
        <f t="shared" si="1"/>
        <v>73929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1">
        <v>3022</v>
      </c>
      <c r="C44" s="105">
        <v>3022</v>
      </c>
      <c r="D44" s="153">
        <v>1834</v>
      </c>
      <c r="E44" s="105">
        <v>1834</v>
      </c>
      <c r="F44" s="151">
        <v>2442</v>
      </c>
      <c r="G44" s="105">
        <v>2442</v>
      </c>
      <c r="H44" s="151">
        <v>4913</v>
      </c>
      <c r="I44" s="105">
        <v>4913</v>
      </c>
      <c r="J44" s="157">
        <v>2844</v>
      </c>
      <c r="K44" s="140">
        <v>2844</v>
      </c>
      <c r="L44" s="48">
        <v>3095</v>
      </c>
      <c r="M44" s="119">
        <v>3095</v>
      </c>
      <c r="N44" s="93">
        <v>2831</v>
      </c>
      <c r="O44" s="119">
        <v>2831</v>
      </c>
      <c r="P44" s="47"/>
      <c r="Q44" s="105"/>
      <c r="R44" s="50"/>
      <c r="S44" s="129"/>
      <c r="T44" s="50"/>
      <c r="U44" s="129"/>
      <c r="V44" s="47"/>
      <c r="W44" s="105"/>
      <c r="X44" s="44"/>
      <c r="Y44" s="105"/>
      <c r="Z44" s="89">
        <f t="shared" si="1"/>
        <v>20981</v>
      </c>
      <c r="AA44" s="126">
        <f t="shared" si="1"/>
        <v>20981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1">
        <v>5888</v>
      </c>
      <c r="C45" s="105">
        <v>5888</v>
      </c>
      <c r="D45" s="153">
        <v>5066</v>
      </c>
      <c r="E45" s="105">
        <v>5066</v>
      </c>
      <c r="F45" s="151">
        <v>8674</v>
      </c>
      <c r="G45" s="105">
        <v>8674</v>
      </c>
      <c r="H45" s="151">
        <v>8891</v>
      </c>
      <c r="I45" s="105">
        <v>8891</v>
      </c>
      <c r="J45" s="157">
        <v>10512</v>
      </c>
      <c r="K45" s="140">
        <v>10512</v>
      </c>
      <c r="L45" s="48">
        <v>11565</v>
      </c>
      <c r="M45" s="119">
        <v>11565</v>
      </c>
      <c r="N45" s="93">
        <v>15675</v>
      </c>
      <c r="O45" s="119">
        <v>15675</v>
      </c>
      <c r="P45" s="47"/>
      <c r="Q45" s="105"/>
      <c r="R45" s="50"/>
      <c r="S45" s="129"/>
      <c r="T45" s="50"/>
      <c r="U45" s="129"/>
      <c r="V45" s="47"/>
      <c r="W45" s="105"/>
      <c r="X45" s="44"/>
      <c r="Y45" s="105"/>
      <c r="Z45" s="89">
        <f t="shared" si="1"/>
        <v>66271</v>
      </c>
      <c r="AA45" s="126">
        <f t="shared" si="1"/>
        <v>66271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1">
        <v>19292</v>
      </c>
      <c r="C46" s="105">
        <v>20246</v>
      </c>
      <c r="D46" s="153">
        <v>17823</v>
      </c>
      <c r="E46" s="105">
        <v>18691</v>
      </c>
      <c r="F46" s="151">
        <v>24351</v>
      </c>
      <c r="G46" s="105">
        <v>25572</v>
      </c>
      <c r="H46" s="151">
        <v>40298</v>
      </c>
      <c r="I46" s="105">
        <v>42613</v>
      </c>
      <c r="J46" s="157">
        <v>44037</v>
      </c>
      <c r="K46" s="140">
        <v>46416</v>
      </c>
      <c r="L46" s="48">
        <v>38836</v>
      </c>
      <c r="M46" s="119">
        <v>39185</v>
      </c>
      <c r="N46" s="93">
        <v>64825</v>
      </c>
      <c r="O46" s="119">
        <v>66379</v>
      </c>
      <c r="P46" s="47"/>
      <c r="Q46" s="105"/>
      <c r="R46" s="50"/>
      <c r="S46" s="129"/>
      <c r="T46" s="50"/>
      <c r="U46" s="129"/>
      <c r="V46" s="47"/>
      <c r="W46" s="105"/>
      <c r="X46" s="44"/>
      <c r="Y46" s="105"/>
      <c r="Z46" s="89">
        <f t="shared" si="1"/>
        <v>249462</v>
      </c>
      <c r="AA46" s="126">
        <f t="shared" si="1"/>
        <v>259102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1">
        <v>4047</v>
      </c>
      <c r="C47" s="105">
        <v>4047</v>
      </c>
      <c r="D47" s="153">
        <v>4806</v>
      </c>
      <c r="E47" s="105">
        <v>4806</v>
      </c>
      <c r="F47" s="151">
        <v>5500</v>
      </c>
      <c r="G47" s="105">
        <v>5500</v>
      </c>
      <c r="H47" s="151">
        <v>6828</v>
      </c>
      <c r="I47" s="105">
        <v>6828</v>
      </c>
      <c r="J47" s="157">
        <v>6923</v>
      </c>
      <c r="K47" s="140">
        <v>6923</v>
      </c>
      <c r="L47" s="48">
        <v>7130</v>
      </c>
      <c r="M47" s="119">
        <v>7130</v>
      </c>
      <c r="N47" s="93">
        <v>7292</v>
      </c>
      <c r="O47" s="119">
        <v>7292</v>
      </c>
      <c r="P47" s="47"/>
      <c r="Q47" s="105"/>
      <c r="R47" s="50"/>
      <c r="S47" s="129"/>
      <c r="T47" s="50"/>
      <c r="U47" s="129"/>
      <c r="V47" s="47"/>
      <c r="W47" s="105"/>
      <c r="X47" s="44"/>
      <c r="Y47" s="105"/>
      <c r="Z47" s="89">
        <f t="shared" si="1"/>
        <v>42526</v>
      </c>
      <c r="AA47" s="126">
        <f t="shared" si="1"/>
        <v>42526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1">
        <v>60834</v>
      </c>
      <c r="C48" s="105">
        <v>64586</v>
      </c>
      <c r="D48" s="153">
        <v>57481</v>
      </c>
      <c r="E48" s="105">
        <v>60693</v>
      </c>
      <c r="F48" s="151">
        <v>62820</v>
      </c>
      <c r="G48" s="105">
        <v>66943</v>
      </c>
      <c r="H48" s="151">
        <v>57759</v>
      </c>
      <c r="I48" s="105">
        <v>61252</v>
      </c>
      <c r="J48" s="157">
        <v>65024</v>
      </c>
      <c r="K48" s="140">
        <v>68863</v>
      </c>
      <c r="L48" s="48">
        <v>70676</v>
      </c>
      <c r="M48" s="119">
        <v>74980</v>
      </c>
      <c r="N48" s="93">
        <v>75305</v>
      </c>
      <c r="O48" s="119">
        <v>79589</v>
      </c>
      <c r="P48" s="47"/>
      <c r="Q48" s="105"/>
      <c r="R48" s="50"/>
      <c r="S48" s="129"/>
      <c r="T48" s="50"/>
      <c r="U48" s="129"/>
      <c r="V48" s="47"/>
      <c r="W48" s="105"/>
      <c r="X48" s="44"/>
      <c r="Y48" s="105"/>
      <c r="Z48" s="89">
        <f t="shared" si="1"/>
        <v>449899</v>
      </c>
      <c r="AA48" s="126">
        <f t="shared" si="1"/>
        <v>476906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1">
        <v>22406</v>
      </c>
      <c r="C49" s="105">
        <v>23946</v>
      </c>
      <c r="D49" s="153">
        <v>22422</v>
      </c>
      <c r="E49" s="105">
        <v>24083</v>
      </c>
      <c r="F49" s="151">
        <v>35018</v>
      </c>
      <c r="G49" s="105">
        <v>37489</v>
      </c>
      <c r="H49" s="151">
        <v>41987</v>
      </c>
      <c r="I49" s="105">
        <v>45086</v>
      </c>
      <c r="J49" s="157">
        <v>61856</v>
      </c>
      <c r="K49" s="140">
        <v>66581</v>
      </c>
      <c r="L49" s="48">
        <v>80099</v>
      </c>
      <c r="M49" s="119">
        <v>86419</v>
      </c>
      <c r="N49" s="93">
        <v>121425</v>
      </c>
      <c r="O49" s="119">
        <v>129918</v>
      </c>
      <c r="P49" s="47"/>
      <c r="Q49" s="105"/>
      <c r="R49" s="50"/>
      <c r="S49" s="129"/>
      <c r="T49" s="50"/>
      <c r="U49" s="129"/>
      <c r="V49" s="47"/>
      <c r="W49" s="105"/>
      <c r="X49" s="44"/>
      <c r="Y49" s="105"/>
      <c r="Z49" s="89">
        <f t="shared" si="1"/>
        <v>385213</v>
      </c>
      <c r="AA49" s="126">
        <f t="shared" si="1"/>
        <v>413522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1">
        <v>7274</v>
      </c>
      <c r="C50" s="105">
        <v>7278</v>
      </c>
      <c r="D50" s="153">
        <v>7488</v>
      </c>
      <c r="E50" s="105">
        <v>7491</v>
      </c>
      <c r="F50" s="151">
        <v>12972</v>
      </c>
      <c r="G50" s="105">
        <v>13405</v>
      </c>
      <c r="H50" s="151">
        <v>13696</v>
      </c>
      <c r="I50" s="105">
        <v>14068</v>
      </c>
      <c r="J50" s="157">
        <v>14191</v>
      </c>
      <c r="K50" s="140">
        <v>14233</v>
      </c>
      <c r="L50" s="48">
        <v>15330</v>
      </c>
      <c r="M50" s="119">
        <v>15350</v>
      </c>
      <c r="N50" s="93">
        <v>15484</v>
      </c>
      <c r="O50" s="119">
        <v>15492</v>
      </c>
      <c r="P50" s="47"/>
      <c r="Q50" s="105"/>
      <c r="R50" s="50"/>
      <c r="S50" s="129"/>
      <c r="T50" s="50"/>
      <c r="U50" s="129"/>
      <c r="V50" s="47"/>
      <c r="W50" s="105"/>
      <c r="X50" s="44"/>
      <c r="Y50" s="105"/>
      <c r="Z50" s="89">
        <f t="shared" si="1"/>
        <v>86435</v>
      </c>
      <c r="AA50" s="126">
        <f t="shared" si="1"/>
        <v>87317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1">
        <v>56716</v>
      </c>
      <c r="C51" s="105">
        <v>60657</v>
      </c>
      <c r="D51" s="153">
        <v>79917</v>
      </c>
      <c r="E51" s="105">
        <v>85585</v>
      </c>
      <c r="F51" s="151">
        <v>88028</v>
      </c>
      <c r="G51" s="105">
        <v>94327</v>
      </c>
      <c r="H51" s="151">
        <v>85378</v>
      </c>
      <c r="I51" s="105">
        <v>90884</v>
      </c>
      <c r="J51" s="157">
        <v>90919</v>
      </c>
      <c r="K51" s="140">
        <v>96982</v>
      </c>
      <c r="L51" s="48">
        <v>97234</v>
      </c>
      <c r="M51" s="119">
        <v>103726</v>
      </c>
      <c r="N51" s="93">
        <v>102909</v>
      </c>
      <c r="O51" s="119">
        <v>109554</v>
      </c>
      <c r="P51" s="47"/>
      <c r="Q51" s="105"/>
      <c r="R51" s="50"/>
      <c r="S51" s="129"/>
      <c r="T51" s="50"/>
      <c r="U51" s="129"/>
      <c r="V51" s="47"/>
      <c r="W51" s="105"/>
      <c r="X51" s="44"/>
      <c r="Y51" s="105"/>
      <c r="Z51" s="89">
        <f t="shared" si="1"/>
        <v>601101</v>
      </c>
      <c r="AA51" s="126">
        <f t="shared" si="1"/>
        <v>641715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2">
        <v>31921</v>
      </c>
      <c r="C52" s="125">
        <v>34126</v>
      </c>
      <c r="D52" s="152">
        <v>33351</v>
      </c>
      <c r="E52" s="125">
        <v>35483</v>
      </c>
      <c r="F52" s="159">
        <v>43582</v>
      </c>
      <c r="G52" s="125">
        <v>46680</v>
      </c>
      <c r="H52" s="156">
        <v>52407</v>
      </c>
      <c r="I52" s="136">
        <v>55731</v>
      </c>
      <c r="J52" s="158">
        <v>38323</v>
      </c>
      <c r="K52" s="141">
        <v>40651</v>
      </c>
      <c r="L52" s="53">
        <v>44574</v>
      </c>
      <c r="M52" s="144">
        <v>47532</v>
      </c>
      <c r="N52" s="96">
        <v>79439</v>
      </c>
      <c r="O52" s="120">
        <v>84728</v>
      </c>
      <c r="P52" s="97"/>
      <c r="Q52" s="125"/>
      <c r="R52" s="57"/>
      <c r="S52" s="130"/>
      <c r="T52" s="57"/>
      <c r="U52" s="130"/>
      <c r="V52" s="58"/>
      <c r="W52" s="125"/>
      <c r="X52" s="59"/>
      <c r="Y52" s="125"/>
      <c r="Z52" s="98">
        <f t="shared" si="1"/>
        <v>323597</v>
      </c>
      <c r="AA52" s="135">
        <f t="shared" si="1"/>
        <v>344931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6.5" x14ac:dyDescent="0.25">
      <c r="A54" s="162" t="s">
        <v>66</v>
      </c>
      <c r="B54" s="64"/>
      <c r="C54" s="64"/>
      <c r="H54" s="64"/>
    </row>
    <row r="55" spans="1:30" ht="17.25" x14ac:dyDescent="0.25">
      <c r="A55" s="1" t="s">
        <v>67</v>
      </c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</row>
    <row r="65" spans="1:41" x14ac:dyDescent="0.25">
      <c r="A65" s="64"/>
      <c r="B65" s="64"/>
      <c r="C65" s="64"/>
      <c r="G65" s="64"/>
    </row>
    <row r="66" spans="1:41" x14ac:dyDescent="0.25">
      <c r="A66" s="64"/>
      <c r="B66" s="64"/>
      <c r="C66" s="64"/>
      <c r="N66" s="100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</row>
    <row r="69" spans="1:41" x14ac:dyDescent="0.25">
      <c r="A69" s="64"/>
      <c r="B69" s="64"/>
      <c r="C69" s="64"/>
      <c r="AO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  <c r="B216" s="64"/>
      <c r="C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  <row r="9397" spans="1:16" x14ac:dyDescent="0.25">
      <c r="A9397" s="64"/>
      <c r="B9397" s="64"/>
      <c r="C9397" s="64"/>
      <c r="D9397" s="64"/>
      <c r="E9397" s="64"/>
      <c r="F9397" s="64"/>
      <c r="G9397" s="64"/>
      <c r="H9397" s="64"/>
      <c r="I9397" s="64"/>
      <c r="J9397" s="64"/>
      <c r="K9397" s="64"/>
      <c r="L9397" s="64"/>
      <c r="M9397" s="64"/>
      <c r="N9397" s="100"/>
      <c r="O9397" s="100"/>
      <c r="P9397" s="64"/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2016</vt:lpstr>
      <vt:lpstr>udzielone noclegi 2016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grabowskaan</cp:lastModifiedBy>
  <dcterms:created xsi:type="dcterms:W3CDTF">2016-04-05T06:59:10Z</dcterms:created>
  <dcterms:modified xsi:type="dcterms:W3CDTF">2016-09-23T10:49:10Z</dcterms:modified>
</cp:coreProperties>
</file>