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O___________________K_______________2025\SYGNALNE___NASZE\TURYSTYKA_maj_29\MAJ_22\"/>
    </mc:Choice>
  </mc:AlternateContent>
  <bookViews>
    <workbookView xWindow="0" yWindow="0" windowWidth="28800" windowHeight="12435" activeTab="1"/>
  </bookViews>
  <sheets>
    <sheet name="Spis_wykresow" sheetId="1" r:id="rId1"/>
    <sheet name="wykres_1" sheetId="2" r:id="rId2"/>
    <sheet name="wykres_2" sheetId="3" r:id="rId3"/>
    <sheet name="wykres_3" sheetId="4" r:id="rId4"/>
    <sheet name="wykres_4" sheetId="5" r:id="rId5"/>
    <sheet name="wykres_5" sheetId="6" r:id="rId6"/>
    <sheet name="wykres_6" sheetId="7" r:id="rId7"/>
    <sheet name="mapa_1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6" l="1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12" i="5" l="1"/>
  <c r="E7" i="5"/>
  <c r="E8" i="5"/>
  <c r="E11" i="5"/>
  <c r="E5" i="5"/>
  <c r="E10" i="5"/>
  <c r="E9" i="5"/>
  <c r="E6" i="5"/>
  <c r="E13" i="5"/>
  <c r="G5" i="5"/>
  <c r="G10" i="5"/>
  <c r="G13" i="5"/>
  <c r="G11" i="5"/>
  <c r="G9" i="5"/>
  <c r="G8" i="5"/>
  <c r="G6" i="5"/>
  <c r="G7" i="5"/>
  <c r="I11" i="5"/>
  <c r="I7" i="5"/>
  <c r="I10" i="5"/>
  <c r="I12" i="5"/>
  <c r="I13" i="5"/>
  <c r="I5" i="5"/>
  <c r="I8" i="5"/>
  <c r="I9" i="5"/>
  <c r="I6" i="5"/>
  <c r="C9" i="5"/>
  <c r="C13" i="5"/>
  <c r="C8" i="5"/>
  <c r="C5" i="5"/>
  <c r="C10" i="5"/>
  <c r="C7" i="5"/>
  <c r="C11" i="5"/>
  <c r="C6" i="5"/>
  <c r="C12" i="5"/>
</calcChain>
</file>

<file path=xl/sharedStrings.xml><?xml version="1.0" encoding="utf-8"?>
<sst xmlns="http://schemas.openxmlformats.org/spreadsheetml/2006/main" count="184" uniqueCount="99">
  <si>
    <t>Wykres 3. Turyści korzystający z noclegów w turystycznych obiektach noclegowych według miesięcy w 2024 r.</t>
  </si>
  <si>
    <t>Wykres 2. Placówki gastronomiczne w turystycznych obiektach noclegowych w 2024 r.</t>
  </si>
  <si>
    <t>Wykres 1. Turystyczne obiekty noclegowe w 2024 r.</t>
  </si>
  <si>
    <t>Wykres 4. Turyści w turystycznych obiektach noclegowych w 2024 r.</t>
  </si>
  <si>
    <t>Wykres 5. Średni czas pobytu w turystycznych obiektach noclegowych w 2024 r.</t>
  </si>
  <si>
    <t>Wykres 6. Stopień wykorzystania miejsc noclegowych i pokoi w obiektach hotelowych według miesięcy w 2024 r.</t>
  </si>
  <si>
    <t>Mapa 1. Stopień wykorzystania miejsc noclegowych w turystycznych obiektach noclegowych według powiatów w 2024 r.</t>
  </si>
  <si>
    <t>Spis wykresów</t>
  </si>
  <si>
    <t>OGÓŁEM</t>
  </si>
  <si>
    <t>Hotele</t>
  </si>
  <si>
    <t>Motele, pensjonaty</t>
  </si>
  <si>
    <t>Inne obiekty hotelowe</t>
  </si>
  <si>
    <t>Ośrodki wczasowe, kolonijne, szkoleniowo-wypoczynkowe</t>
  </si>
  <si>
    <t>Zespoły domków turystycznych, kempingi, pola biwakowe</t>
  </si>
  <si>
    <t>Zakłady uzdrowiskowe</t>
  </si>
  <si>
    <t>Pokoje gościnne, kwatery agroturystyczne</t>
  </si>
  <si>
    <t>Pozostałe</t>
  </si>
  <si>
    <t>w tym turyści zagraniczni</t>
  </si>
  <si>
    <t>korzystajacy</t>
  </si>
  <si>
    <t>zagraniczni</t>
  </si>
  <si>
    <t>udzielone noclegi</t>
  </si>
  <si>
    <t>udzielone zagranicznym</t>
  </si>
  <si>
    <t>korzystający</t>
  </si>
  <si>
    <t xml:space="preserve">Hotele </t>
  </si>
  <si>
    <t xml:space="preserve">Motele </t>
  </si>
  <si>
    <t xml:space="preserve">Pensjonaty </t>
  </si>
  <si>
    <t xml:space="preserve">Inne obiekty hotelowe </t>
  </si>
  <si>
    <t xml:space="preserve">Ośrodki wczasowe </t>
  </si>
  <si>
    <t>Ośrodki kolonijne</t>
  </si>
  <si>
    <t>Ośrodki szkoleniowo-wypoczynkowe</t>
  </si>
  <si>
    <t>Zespoły domków turystycznych</t>
  </si>
  <si>
    <t xml:space="preserve">Kempingi  </t>
  </si>
  <si>
    <t xml:space="preserve">Pola biwakowe  </t>
  </si>
  <si>
    <t>Hostele</t>
  </si>
  <si>
    <t xml:space="preserve">Zakłady uzdrowiskowe  </t>
  </si>
  <si>
    <t>Pokoje gościnne</t>
  </si>
  <si>
    <t>Kwatery agroturystyczne</t>
  </si>
  <si>
    <t>Turyści krajowi</t>
  </si>
  <si>
    <t>Turyści zagraniczni</t>
  </si>
  <si>
    <t>Miejsca noclegowe</t>
  </si>
  <si>
    <t>Pokoje hotelowe</t>
  </si>
  <si>
    <t>Mapa 1. Stopień wykorzystania miejsc noclegowych w turystycznych obiektach noclegowych 
              według powiatów w 2024 r.</t>
  </si>
  <si>
    <t>Powiaty</t>
  </si>
  <si>
    <t>powiaty:</t>
  </si>
  <si>
    <t>Województwo Zachodniopomorskie</t>
  </si>
  <si>
    <t>m. Świnoujście</t>
  </si>
  <si>
    <t>kołobrzeski</t>
  </si>
  <si>
    <t>sławieński</t>
  </si>
  <si>
    <t>kamieński</t>
  </si>
  <si>
    <t>świdwiński</t>
  </si>
  <si>
    <t>m. Szczecin</t>
  </si>
  <si>
    <t>koszaliński</t>
  </si>
  <si>
    <t>wałecki</t>
  </si>
  <si>
    <t>gryficki</t>
  </si>
  <si>
    <t>gryfiński</t>
  </si>
  <si>
    <t>m. Koszalin</t>
  </si>
  <si>
    <t>goleniowski</t>
  </si>
  <si>
    <t>drawski</t>
  </si>
  <si>
    <t>policki</t>
  </si>
  <si>
    <t>pyrzycki</t>
  </si>
  <si>
    <t>białogardzki</t>
  </si>
  <si>
    <t>stargardzki</t>
  </si>
  <si>
    <t>szczecinecki</t>
  </si>
  <si>
    <t>myśliborski</t>
  </si>
  <si>
    <t>łobeski</t>
  </si>
  <si>
    <t>choszczeński</t>
  </si>
  <si>
    <t>Rok</t>
  </si>
  <si>
    <t>Rodzaje obiektów</t>
  </si>
  <si>
    <t>Ogółem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</si>
  <si>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</si>
  <si>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</si>
  <si>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</si>
  <si>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</si>
  <si>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</si>
  <si>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</si>
  <si>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</si>
  <si>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</si>
  <si>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</si>
  <si>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Listopad</t>
  </si>
  <si>
    <t>Grudzień</t>
  </si>
  <si>
    <t>Miesiące</t>
  </si>
  <si>
    <t>Październik</t>
  </si>
  <si>
    <t>Schroniska (w tym młodzieżowe 
i szkolne młodzieżowe)</t>
  </si>
  <si>
    <t>Schroniska (w tym młodzieżowe i szkolne młodzieżowe)</t>
  </si>
  <si>
    <t>Obiekty</t>
  </si>
  <si>
    <t>Krajowi</t>
  </si>
  <si>
    <t>Zagraniczni</t>
  </si>
  <si>
    <t>W tym turyści zagraniczni</t>
  </si>
  <si>
    <t xml:space="preserve">Ogółem </t>
  </si>
  <si>
    <t>Turyści</t>
  </si>
  <si>
    <t xml:space="preserve">                Stan w dniu 31 lipca</t>
  </si>
  <si>
    <t>Punkty gastronomiczne</t>
  </si>
  <si>
    <t>Stołówki</t>
  </si>
  <si>
    <t>Bary (w tym kawiarnie)</t>
  </si>
  <si>
    <t>Restauracje</t>
  </si>
  <si>
    <t>Pensjonaty</t>
  </si>
  <si>
    <t>Ośrodki wczasowe</t>
  </si>
  <si>
    <t xml:space="preserve">Pozostałe </t>
  </si>
  <si>
    <t xml:space="preserve">               Stan w dniu 31 lipca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</si>
</sst>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0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auto="1"/>
      </top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 applyBorder="1"/>
    <xf numFmtId="0" fontId="3" fillId="0" borderId="0" xfId="0" applyFont="1" applyFill="1" applyProtection="1"/>
    <xf numFmtId="0" fontId="2" fillId="0" borderId="0" xfId="0" applyFont="1"/>
    <xf numFmtId="0" fontId="2" fillId="0" borderId="5" xfId="0" applyFont="1" applyBorder="1"/>
    <xf numFmtId="0" fontId="2" fillId="0" borderId="5" xfId="0" applyFont="1" applyFill="1" applyBorder="1" applyProtection="1"/>
    <xf numFmtId="164" fontId="2" fillId="0" borderId="7" xfId="0" applyNumberFormat="1" applyFont="1" applyFill="1" applyBorder="1" applyProtection="1"/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" xfId="0" applyFont="1" applyFill="1" applyBorder="1" applyProtection="1"/>
    <xf numFmtId="164" fontId="3" fillId="0" borderId="7" xfId="0" applyNumberFormat="1" applyFont="1" applyFill="1" applyBorder="1" applyAlignment="1" applyProtection="1">
      <alignment wrapText="1"/>
    </xf>
    <xf numFmtId="164" fontId="5" fillId="0" borderId="13" xfId="0" applyNumberFormat="1" applyFont="1" applyFill="1" applyBorder="1" applyProtection="1"/>
    <xf numFmtId="164" fontId="5" fillId="0" borderId="3" xfId="0" applyNumberFormat="1" applyFont="1" applyFill="1" applyBorder="1" applyProtection="1"/>
    <xf numFmtId="0" fontId="5" fillId="0" borderId="4" xfId="0" applyFont="1" applyFill="1" applyBorder="1" applyAlignment="1" applyProtection="1">
      <alignment horizontal="left" indent="1"/>
    </xf>
    <xf numFmtId="0" fontId="2" fillId="0" borderId="5" xfId="0" applyFont="1" applyFill="1" applyBorder="1" applyAlignment="1" applyProtection="1">
      <alignment horizontal="left" indent="2"/>
    </xf>
    <xf numFmtId="0" fontId="2" fillId="0" borderId="20" xfId="0" applyFont="1" applyBorder="1" applyAlignment="1">
      <alignment horizontal="left"/>
    </xf>
    <xf numFmtId="0" fontId="2" fillId="0" borderId="2" xfId="0" applyFont="1" applyFill="1" applyBorder="1" applyProtection="1"/>
    <xf numFmtId="165" fontId="2" fillId="0" borderId="2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wrapText="1"/>
    </xf>
    <xf numFmtId="164" fontId="3" fillId="0" borderId="13" xfId="0" applyNumberFormat="1" applyFont="1" applyFill="1" applyBorder="1" applyAlignment="1" applyProtection="1">
      <alignment wrapText="1"/>
    </xf>
    <xf numFmtId="0" fontId="2" fillId="0" borderId="6" xfId="0" applyFont="1" applyBorder="1" applyAlignment="1">
      <alignment horizontal="left"/>
    </xf>
    <xf numFmtId="165" fontId="2" fillId="0" borderId="5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wrapText="1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3" fontId="2" fillId="0" borderId="9" xfId="0" applyNumberFormat="1" applyFont="1" applyFill="1" applyBorder="1" applyAlignment="1" applyProtection="1"/>
    <xf numFmtId="3" fontId="2" fillId="0" borderId="9" xfId="0" applyNumberFormat="1" applyFont="1" applyBorder="1" applyAlignment="1"/>
    <xf numFmtId="3" fontId="2" fillId="0" borderId="24" xfId="0" applyNumberFormat="1" applyFont="1" applyFill="1" applyBorder="1" applyAlignment="1" applyProtection="1"/>
    <xf numFmtId="0" fontId="2" fillId="0" borderId="9" xfId="0" applyFont="1" applyBorder="1" applyAlignment="1"/>
    <xf numFmtId="0" fontId="2" fillId="0" borderId="24" xfId="0" applyFont="1" applyBorder="1" applyAlignment="1"/>
    <xf numFmtId="0" fontId="1" fillId="0" borderId="0" xfId="0" applyFont="1" applyAlignment="1">
      <alignment horizontal="left"/>
    </xf>
    <xf numFmtId="0" fontId="2" fillId="0" borderId="16" xfId="0" applyFont="1" applyBorder="1" applyAlignment="1">
      <alignment horizontal="center" vertical="center"/>
    </xf>
    <xf numFmtId="3" fontId="1" fillId="0" borderId="8" xfId="0" applyNumberFormat="1" applyFont="1" applyFill="1" applyBorder="1" applyAlignment="1" applyProtection="1">
      <alignment wrapText="1"/>
    </xf>
    <xf numFmtId="3" fontId="1" fillId="0" borderId="8" xfId="0" applyNumberFormat="1" applyFont="1" applyBorder="1" applyAlignment="1"/>
    <xf numFmtId="3" fontId="1" fillId="0" borderId="25" xfId="0" applyNumberFormat="1" applyFont="1" applyFill="1" applyBorder="1" applyAlignment="1" applyProtection="1">
      <alignment wrapText="1"/>
    </xf>
    <xf numFmtId="0" fontId="2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0" xfId="0" applyFont="1" applyFill="1" applyBorder="1" applyAlignment="1">
      <alignment wrapText="1"/>
    </xf>
    <xf numFmtId="164" fontId="2" fillId="0" borderId="12" xfId="0" applyNumberFormat="1" applyFont="1" applyBorder="1" applyAlignment="1"/>
    <xf numFmtId="164" fontId="2" fillId="0" borderId="27" xfId="0" applyNumberFormat="1" applyFont="1" applyBorder="1" applyAlignment="1"/>
    <xf numFmtId="0" fontId="2" fillId="0" borderId="31" xfId="0" applyFont="1" applyFill="1" applyBorder="1" applyAlignment="1">
      <alignment wrapText="1"/>
    </xf>
    <xf numFmtId="164" fontId="2" fillId="0" borderId="9" xfId="0" applyNumberFormat="1" applyFont="1" applyBorder="1" applyAlignment="1"/>
    <xf numFmtId="164" fontId="2" fillId="0" borderId="24" xfId="0" applyNumberFormat="1" applyFont="1" applyBorder="1" applyAlignment="1"/>
    <xf numFmtId="0" fontId="1" fillId="0" borderId="5" xfId="0" applyFont="1" applyBorder="1"/>
    <xf numFmtId="3" fontId="2" fillId="0" borderId="5" xfId="0" applyNumberFormat="1" applyFont="1" applyFill="1" applyBorder="1" applyProtection="1"/>
    <xf numFmtId="164" fontId="2" fillId="0" borderId="5" xfId="0" applyNumberFormat="1" applyFont="1" applyBorder="1"/>
    <xf numFmtId="3" fontId="2" fillId="0" borderId="5" xfId="0" applyNumberFormat="1" applyFont="1" applyBorder="1"/>
    <xf numFmtId="1" fontId="2" fillId="0" borderId="5" xfId="0" applyNumberFormat="1" applyFont="1" applyBorder="1"/>
    <xf numFmtId="0" fontId="2" fillId="0" borderId="5" xfId="0" applyFont="1" applyBorder="1" applyAlignment="1">
      <alignment wrapText="1"/>
    </xf>
    <xf numFmtId="3" fontId="3" fillId="0" borderId="5" xfId="0" applyNumberFormat="1" applyFont="1" applyFill="1" applyBorder="1" applyProtection="1"/>
    <xf numFmtId="0" fontId="3" fillId="0" borderId="5" xfId="0" applyFont="1" applyBorder="1" applyAlignment="1">
      <alignment wrapText="1"/>
    </xf>
    <xf numFmtId="0" fontId="1" fillId="0" borderId="2" xfId="0" applyFont="1" applyBorder="1"/>
    <xf numFmtId="3" fontId="5" fillId="0" borderId="2" xfId="0" applyNumberFormat="1" applyFont="1" applyFill="1" applyBorder="1" applyAlignment="1" applyProtection="1">
      <alignment wrapText="1"/>
    </xf>
    <xf numFmtId="164" fontId="1" fillId="0" borderId="2" xfId="0" applyNumberFormat="1" applyFont="1" applyBorder="1"/>
    <xf numFmtId="164" fontId="1" fillId="0" borderId="13" xfId="0" applyNumberFormat="1" applyFont="1" applyBorder="1"/>
    <xf numFmtId="164" fontId="2" fillId="0" borderId="7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2" fillId="0" borderId="20" xfId="0" applyFont="1" applyBorder="1"/>
    <xf numFmtId="0" fontId="2" fillId="0" borderId="2" xfId="0" applyFont="1" applyBorder="1"/>
    <xf numFmtId="0" fontId="2" fillId="0" borderId="13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2" xfId="0" applyFont="1" applyFill="1" applyBorder="1" applyAlignment="1" applyProtection="1"/>
    <xf numFmtId="3" fontId="5" fillId="0" borderId="13" xfId="0" applyNumberFormat="1" applyFont="1" applyFill="1" applyBorder="1" applyAlignment="1" applyProtection="1">
      <alignment wrapText="1"/>
    </xf>
    <xf numFmtId="0" fontId="2" fillId="0" borderId="5" xfId="0" applyFont="1" applyBorder="1" applyAlignment="1">
      <alignment horizontal="left" wrapText="1" indent="1"/>
    </xf>
    <xf numFmtId="3" fontId="3" fillId="0" borderId="5" xfId="0" applyNumberFormat="1" applyFont="1" applyFill="1" applyBorder="1" applyAlignment="1" applyProtection="1">
      <alignment wrapText="1"/>
    </xf>
    <xf numFmtId="3" fontId="3" fillId="0" borderId="7" xfId="0" applyNumberFormat="1" applyFont="1" applyFill="1" applyBorder="1" applyAlignment="1" applyProtection="1">
      <alignment wrapText="1"/>
    </xf>
    <xf numFmtId="0" fontId="7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33" xfId="0" applyFont="1" applyBorder="1" applyAlignment="1"/>
    <xf numFmtId="0" fontId="5" fillId="0" borderId="17" xfId="0" applyFont="1" applyFill="1" applyBorder="1" applyAlignment="1" applyProtection="1"/>
    <xf numFmtId="0" fontId="5" fillId="0" borderId="4" xfId="0" applyFont="1" applyFill="1" applyBorder="1" applyAlignment="1" applyProtection="1"/>
    <xf numFmtId="0" fontId="5" fillId="0" borderId="3" xfId="0" applyFont="1" applyFill="1" applyBorder="1" applyAlignment="1" applyProtection="1"/>
    <xf numFmtId="0" fontId="7" fillId="0" borderId="34" xfId="0" applyFont="1" applyBorder="1" applyAlignment="1"/>
    <xf numFmtId="3" fontId="2" fillId="0" borderId="6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7" xfId="0" applyNumberFormat="1" applyFont="1" applyFill="1" applyBorder="1" applyAlignment="1" applyProtection="1"/>
    <xf numFmtId="1" fontId="2" fillId="0" borderId="6" xfId="0" applyNumberFormat="1" applyFont="1" applyFill="1" applyBorder="1" applyAlignment="1"/>
    <xf numFmtId="1" fontId="2" fillId="0" borderId="5" xfId="0" applyNumberFormat="1" applyFont="1" applyFill="1" applyBorder="1" applyAlignment="1"/>
    <xf numFmtId="1" fontId="2" fillId="0" borderId="7" xfId="0" applyNumberFormat="1" applyFont="1" applyFill="1" applyBorder="1" applyAlignment="1"/>
    <xf numFmtId="0" fontId="3" fillId="0" borderId="0" xfId="0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20" xfId="0" applyFont="1" applyBorder="1"/>
    <xf numFmtId="0" fontId="2" fillId="0" borderId="15" xfId="0" applyFont="1" applyBorder="1"/>
    <xf numFmtId="0" fontId="2" fillId="0" borderId="0" xfId="0" applyFont="1" applyBorder="1" applyAlignment="1">
      <alignment vertical="center" wrapText="1"/>
    </xf>
    <xf numFmtId="0" fontId="5" fillId="0" borderId="0" xfId="0" applyNumberFormat="1" applyFont="1" applyFill="1" applyBorder="1"/>
    <xf numFmtId="0" fontId="1" fillId="0" borderId="0" xfId="0" applyFont="1" applyBorder="1"/>
    <xf numFmtId="0" fontId="2" fillId="0" borderId="7" xfId="0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14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wrapText="1"/>
    </xf>
    <xf numFmtId="3" fontId="1" fillId="0" borderId="5" xfId="0" applyNumberFormat="1" applyFont="1" applyBorder="1"/>
    <xf numFmtId="3" fontId="5" fillId="0" borderId="7" xfId="0" applyNumberFormat="1" applyFont="1" applyFill="1" applyBorder="1"/>
    <xf numFmtId="3" fontId="3" fillId="0" borderId="7" xfId="0" applyNumberFormat="1" applyFont="1" applyFill="1" applyBorder="1"/>
    <xf numFmtId="3" fontId="2" fillId="0" borderId="7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B13" sqref="B13"/>
    </sheetView>
  </sheetViews>
  <sheetFormatPr defaultRowHeight="12.75" x14ac:dyDescent="0.2"/>
  <cols>
    <col min="1" max="16384" width="9.140625" style="3"/>
  </cols>
  <sheetData>
    <row r="1" spans="2:14" x14ac:dyDescent="0.2">
      <c r="B1" s="104" t="s">
        <v>7</v>
      </c>
      <c r="C1" s="104"/>
    </row>
    <row r="4" spans="2:14" x14ac:dyDescent="0.2">
      <c r="B4" s="103" t="s">
        <v>2</v>
      </c>
      <c r="C4" s="103"/>
      <c r="D4" s="103"/>
      <c r="E4" s="103"/>
      <c r="F4" s="103"/>
      <c r="G4" s="103"/>
      <c r="H4" s="103"/>
    </row>
    <row r="5" spans="2:14" x14ac:dyDescent="0.2">
      <c r="B5" s="103" t="s">
        <v>1</v>
      </c>
      <c r="C5" s="103"/>
      <c r="D5" s="103"/>
      <c r="E5" s="103"/>
      <c r="F5" s="103"/>
      <c r="G5" s="103"/>
      <c r="H5" s="103"/>
      <c r="I5" s="103"/>
      <c r="J5" s="103"/>
      <c r="K5" s="103"/>
    </row>
    <row r="6" spans="2:14" x14ac:dyDescent="0.2">
      <c r="B6" s="103" t="s">
        <v>0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2:14" x14ac:dyDescent="0.2">
      <c r="B7" s="103" t="s">
        <v>3</v>
      </c>
      <c r="C7" s="103"/>
      <c r="D7" s="103"/>
      <c r="E7" s="103"/>
      <c r="F7" s="103"/>
      <c r="G7" s="103"/>
      <c r="H7" s="103"/>
      <c r="I7" s="103"/>
    </row>
    <row r="8" spans="2:14" x14ac:dyDescent="0.2">
      <c r="B8" s="103" t="s">
        <v>4</v>
      </c>
      <c r="C8" s="103"/>
      <c r="D8" s="103"/>
      <c r="E8" s="103"/>
      <c r="F8" s="103"/>
      <c r="G8" s="103"/>
      <c r="H8" s="103"/>
      <c r="I8" s="103"/>
      <c r="J8" s="103"/>
    </row>
    <row r="9" spans="2:14" x14ac:dyDescent="0.2">
      <c r="B9" s="103" t="s">
        <v>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2:14" x14ac:dyDescent="0.2">
      <c r="B10" s="103" t="s">
        <v>6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</sheetData>
  <mergeCells count="8">
    <mergeCell ref="B9:M9"/>
    <mergeCell ref="B10:N10"/>
    <mergeCell ref="B1:C1"/>
    <mergeCell ref="B4:H4"/>
    <mergeCell ref="B5:K5"/>
    <mergeCell ref="B6:M6"/>
    <mergeCell ref="B7:I7"/>
    <mergeCell ref="B8:J8"/>
  </mergeCells>
  <hyperlinks>
    <hyperlink ref="B4:H4" location="wykres_1!A1" display="Wykres 1. Turystyczne obiekty noclegowe w 2024 r."/>
    <hyperlink ref="B5:K5" location="wykres_2!A1" display="Wykres 2. Placówki gastronomiczne w turystycznych obiektach noclegowych w 2024 r."/>
    <hyperlink ref="B6:M6" location="wykres_3!A1" display="Wykres 3. Turyści korzystający z noclegów w turystycznych obiektach noclegowych według miesięcy w 2024 r."/>
    <hyperlink ref="B7:I7" location="wykres_4!A1" display="Wykres 4. Turyści w turystycznych obiektach noclegowych w 2024 r."/>
    <hyperlink ref="B8:J8" location="wykres_5!A1" display="Wykres 5. Średni czas pobytu w turystycznych obiektach noclegowych w 2024 r."/>
    <hyperlink ref="B9:M9" location="wykres_6!A1" display="Wykres 6. Stopień wykorzystania miejsc noclegowych i pokoi w obiektach hotelowych według miesięcy w 2024 r."/>
    <hyperlink ref="B10:N10" location="mapa_1!A1" display="Mapa 1. Stopień wykorzystania miejsc noclegowych w turystycznych obiektach noclegowych według powiatów w 2024 r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F25" sqref="F25"/>
    </sheetView>
  </sheetViews>
  <sheetFormatPr defaultRowHeight="12.75" x14ac:dyDescent="0.2"/>
  <cols>
    <col min="1" max="1" width="52" style="3" customWidth="1"/>
    <col min="2" max="2" width="11.7109375" style="3" customWidth="1"/>
    <col min="3" max="3" width="13.7109375" style="3" customWidth="1"/>
    <col min="4" max="8" width="9.140625" style="3"/>
    <col min="9" max="9" width="51.85546875" style="3" customWidth="1"/>
    <col min="10" max="10" width="12" style="3" customWidth="1"/>
    <col min="11" max="11" width="13.42578125" style="3" customWidth="1"/>
    <col min="12" max="16384" width="9.140625" style="3"/>
  </cols>
  <sheetData>
    <row r="1" spans="1:11" x14ac:dyDescent="0.2">
      <c r="A1" s="104" t="s">
        <v>2</v>
      </c>
      <c r="B1" s="104"/>
      <c r="C1" s="104"/>
      <c r="D1" s="104"/>
      <c r="E1" s="104"/>
      <c r="F1" s="104"/>
    </row>
    <row r="2" spans="1:11" x14ac:dyDescent="0.2">
      <c r="A2" s="105" t="s">
        <v>98</v>
      </c>
      <c r="B2" s="105"/>
      <c r="C2" s="105"/>
    </row>
    <row r="3" spans="1:11" x14ac:dyDescent="0.2">
      <c r="E3" s="103" t="s">
        <v>7</v>
      </c>
      <c r="F3" s="103"/>
    </row>
    <row r="4" spans="1:11" ht="27" customHeight="1" thickBot="1" x14ac:dyDescent="0.25">
      <c r="A4" s="8" t="s">
        <v>84</v>
      </c>
      <c r="B4" s="7" t="s">
        <v>84</v>
      </c>
      <c r="C4" s="102" t="s">
        <v>39</v>
      </c>
      <c r="D4" s="99"/>
      <c r="E4" s="99"/>
      <c r="F4" s="94"/>
      <c r="G4" s="1"/>
      <c r="I4" s="98"/>
      <c r="J4" s="36" t="s">
        <v>84</v>
      </c>
      <c r="K4" s="68" t="s">
        <v>39</v>
      </c>
    </row>
    <row r="5" spans="1:11" ht="15" customHeight="1" x14ac:dyDescent="0.2">
      <c r="A5" s="49" t="s">
        <v>8</v>
      </c>
      <c r="B5" s="129">
        <v>1465</v>
      </c>
      <c r="C5" s="130">
        <v>153732</v>
      </c>
      <c r="D5" s="100"/>
      <c r="E5" s="101"/>
      <c r="F5" s="93"/>
      <c r="G5" s="1"/>
      <c r="I5" s="97" t="s">
        <v>8</v>
      </c>
      <c r="J5" s="59">
        <v>100</v>
      </c>
      <c r="K5" s="60">
        <v>100</v>
      </c>
    </row>
    <row r="6" spans="1:11" ht="15" customHeight="1" x14ac:dyDescent="0.2">
      <c r="A6" s="4" t="s">
        <v>9</v>
      </c>
      <c r="B6" s="52">
        <v>142</v>
      </c>
      <c r="C6" s="131">
        <v>24833</v>
      </c>
      <c r="D6" s="93"/>
      <c r="E6" s="1"/>
      <c r="F6" s="93"/>
      <c r="G6" s="1"/>
      <c r="I6" s="62" t="s">
        <v>9</v>
      </c>
      <c r="J6" s="51">
        <v>9.6999999999999993</v>
      </c>
      <c r="K6" s="61">
        <v>16.2</v>
      </c>
    </row>
    <row r="7" spans="1:11" ht="15" customHeight="1" x14ac:dyDescent="0.2">
      <c r="A7" s="4" t="s">
        <v>10</v>
      </c>
      <c r="B7" s="52">
        <v>52</v>
      </c>
      <c r="C7" s="132">
        <v>2635</v>
      </c>
      <c r="D7" s="1"/>
      <c r="E7" s="1"/>
      <c r="F7" s="1"/>
      <c r="G7" s="1"/>
      <c r="I7" s="62" t="s">
        <v>10</v>
      </c>
      <c r="J7" s="51">
        <v>3.6</v>
      </c>
      <c r="K7" s="61">
        <v>1.7</v>
      </c>
    </row>
    <row r="8" spans="1:11" ht="15" customHeight="1" x14ac:dyDescent="0.2">
      <c r="A8" s="54" t="s">
        <v>11</v>
      </c>
      <c r="B8" s="52">
        <v>110</v>
      </c>
      <c r="C8" s="131">
        <v>10809</v>
      </c>
      <c r="D8" s="93"/>
      <c r="E8" s="1"/>
      <c r="F8" s="93"/>
      <c r="G8" s="1"/>
      <c r="I8" s="95" t="s">
        <v>11</v>
      </c>
      <c r="J8" s="51">
        <v>7.5</v>
      </c>
      <c r="K8" s="61">
        <v>7</v>
      </c>
    </row>
    <row r="9" spans="1:11" ht="15" customHeight="1" x14ac:dyDescent="0.2">
      <c r="A9" s="54" t="s">
        <v>12</v>
      </c>
      <c r="B9" s="52">
        <v>355</v>
      </c>
      <c r="C9" s="132">
        <v>62581</v>
      </c>
      <c r="D9" s="1"/>
      <c r="E9" s="1"/>
      <c r="F9" s="1"/>
      <c r="G9" s="1"/>
      <c r="I9" s="95" t="s">
        <v>12</v>
      </c>
      <c r="J9" s="51">
        <v>24.2</v>
      </c>
      <c r="K9" s="61">
        <v>40.700000000000003</v>
      </c>
    </row>
    <row r="10" spans="1:11" ht="15" customHeight="1" x14ac:dyDescent="0.2">
      <c r="A10" s="54" t="s">
        <v>13</v>
      </c>
      <c r="B10" s="52">
        <v>207</v>
      </c>
      <c r="C10" s="132">
        <v>15902</v>
      </c>
      <c r="D10" s="1"/>
      <c r="E10" s="1"/>
      <c r="F10" s="1"/>
      <c r="G10" s="1"/>
      <c r="I10" s="95" t="s">
        <v>13</v>
      </c>
      <c r="J10" s="51">
        <v>14.1</v>
      </c>
      <c r="K10" s="61">
        <v>10.3</v>
      </c>
    </row>
    <row r="11" spans="1:11" ht="15" customHeight="1" x14ac:dyDescent="0.2">
      <c r="A11" s="54" t="s">
        <v>14</v>
      </c>
      <c r="B11" s="52">
        <v>45</v>
      </c>
      <c r="C11" s="131">
        <v>11666</v>
      </c>
      <c r="D11" s="93"/>
      <c r="E11" s="1"/>
      <c r="F11" s="93"/>
      <c r="G11" s="1"/>
      <c r="I11" s="95" t="s">
        <v>14</v>
      </c>
      <c r="J11" s="51">
        <v>3.1</v>
      </c>
      <c r="K11" s="61">
        <v>7.6</v>
      </c>
    </row>
    <row r="12" spans="1:11" ht="15" customHeight="1" x14ac:dyDescent="0.2">
      <c r="A12" s="56" t="s">
        <v>15</v>
      </c>
      <c r="B12" s="52">
        <v>489</v>
      </c>
      <c r="C12" s="132">
        <v>16292</v>
      </c>
      <c r="D12" s="1"/>
      <c r="E12" s="1"/>
      <c r="F12" s="1"/>
      <c r="G12" s="1"/>
      <c r="I12" s="96" t="s">
        <v>15</v>
      </c>
      <c r="J12" s="51">
        <v>33.4</v>
      </c>
      <c r="K12" s="61">
        <v>10.6</v>
      </c>
    </row>
    <row r="13" spans="1:11" ht="15" customHeight="1" x14ac:dyDescent="0.2">
      <c r="A13" s="54" t="s">
        <v>16</v>
      </c>
      <c r="B13" s="52">
        <v>65</v>
      </c>
      <c r="C13" s="131">
        <v>9014</v>
      </c>
      <c r="D13" s="93"/>
      <c r="E13" s="1"/>
      <c r="F13" s="93"/>
      <c r="G13" s="1"/>
      <c r="I13" s="95" t="s">
        <v>16</v>
      </c>
      <c r="J13" s="51">
        <v>4.4000000000000004</v>
      </c>
      <c r="K13" s="61">
        <v>5.9</v>
      </c>
    </row>
    <row r="14" spans="1:11" x14ac:dyDescent="0.2">
      <c r="F14" s="93"/>
    </row>
    <row r="15" spans="1:11" x14ac:dyDescent="0.2">
      <c r="F15" s="2"/>
    </row>
  </sheetData>
  <mergeCells count="3">
    <mergeCell ref="A1:F1"/>
    <mergeCell ref="A2:C2"/>
    <mergeCell ref="E3:F3"/>
  </mergeCells>
  <hyperlinks>
    <hyperlink ref="E3:F3" location="Spis_wykresow!A1" display="Spis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3" sqref="G3:H3"/>
    </sheetView>
  </sheetViews>
  <sheetFormatPr defaultRowHeight="12.75" x14ac:dyDescent="0.2"/>
  <cols>
    <col min="1" max="1" width="30.140625" style="3" customWidth="1"/>
    <col min="2" max="5" width="14.7109375" style="3" customWidth="1"/>
    <col min="6" max="16384" width="9.140625" style="3"/>
  </cols>
  <sheetData>
    <row r="1" spans="1:8" x14ac:dyDescent="0.2">
      <c r="A1" s="104" t="s">
        <v>1</v>
      </c>
      <c r="B1" s="104"/>
      <c r="C1" s="104"/>
      <c r="D1" s="104"/>
      <c r="E1" s="104"/>
      <c r="F1" s="104"/>
      <c r="G1" s="104"/>
      <c r="H1" s="104"/>
    </row>
    <row r="2" spans="1:8" x14ac:dyDescent="0.2">
      <c r="A2" s="105" t="s">
        <v>90</v>
      </c>
      <c r="B2" s="105"/>
    </row>
    <row r="3" spans="1:8" x14ac:dyDescent="0.2">
      <c r="G3" s="103" t="s">
        <v>7</v>
      </c>
      <c r="H3" s="103"/>
    </row>
    <row r="4" spans="1:8" ht="26.25" thickBot="1" x14ac:dyDescent="0.25">
      <c r="A4" s="81" t="s">
        <v>84</v>
      </c>
      <c r="B4" s="79" t="s">
        <v>91</v>
      </c>
      <c r="C4" s="79" t="s">
        <v>92</v>
      </c>
      <c r="D4" s="80" t="s">
        <v>93</v>
      </c>
      <c r="E4" s="78" t="s">
        <v>94</v>
      </c>
    </row>
    <row r="5" spans="1:8" ht="15" customHeight="1" x14ac:dyDescent="0.2">
      <c r="A5" s="82" t="s">
        <v>68</v>
      </c>
      <c r="B5" s="83">
        <v>82</v>
      </c>
      <c r="C5" s="84">
        <v>287</v>
      </c>
      <c r="D5" s="84">
        <v>259</v>
      </c>
      <c r="E5" s="85">
        <v>227</v>
      </c>
    </row>
    <row r="6" spans="1:8" ht="15" customHeight="1" x14ac:dyDescent="0.2">
      <c r="A6" s="86" t="s">
        <v>23</v>
      </c>
      <c r="B6" s="87">
        <v>34</v>
      </c>
      <c r="C6" s="88">
        <v>20</v>
      </c>
      <c r="D6" s="88">
        <v>109</v>
      </c>
      <c r="E6" s="89">
        <v>131</v>
      </c>
    </row>
    <row r="7" spans="1:8" ht="15" customHeight="1" x14ac:dyDescent="0.2">
      <c r="A7" s="86" t="s">
        <v>95</v>
      </c>
      <c r="B7" s="87">
        <v>6</v>
      </c>
      <c r="C7" s="88">
        <v>2</v>
      </c>
      <c r="D7" s="88">
        <v>6</v>
      </c>
      <c r="E7" s="89">
        <v>5</v>
      </c>
    </row>
    <row r="8" spans="1:8" ht="15" customHeight="1" x14ac:dyDescent="0.2">
      <c r="A8" s="86" t="s">
        <v>11</v>
      </c>
      <c r="B8" s="87">
        <v>15</v>
      </c>
      <c r="C8" s="88">
        <v>25</v>
      </c>
      <c r="D8" s="88">
        <v>30</v>
      </c>
      <c r="E8" s="89">
        <v>34</v>
      </c>
    </row>
    <row r="9" spans="1:8" ht="15" customHeight="1" x14ac:dyDescent="0.2">
      <c r="A9" s="86" t="s">
        <v>96</v>
      </c>
      <c r="B9" s="87">
        <v>7</v>
      </c>
      <c r="C9" s="88">
        <v>127</v>
      </c>
      <c r="D9" s="88">
        <v>59</v>
      </c>
      <c r="E9" s="89">
        <v>20</v>
      </c>
    </row>
    <row r="10" spans="1:8" ht="15" customHeight="1" x14ac:dyDescent="0.2">
      <c r="A10" s="86" t="s">
        <v>14</v>
      </c>
      <c r="B10" s="87">
        <v>5</v>
      </c>
      <c r="C10" s="88">
        <v>36</v>
      </c>
      <c r="D10" s="88">
        <v>18</v>
      </c>
      <c r="E10" s="89">
        <v>5</v>
      </c>
    </row>
    <row r="11" spans="1:8" ht="15" customHeight="1" x14ac:dyDescent="0.2">
      <c r="A11" s="86" t="s">
        <v>97</v>
      </c>
      <c r="B11" s="90">
        <v>15</v>
      </c>
      <c r="C11" s="91">
        <v>77</v>
      </c>
      <c r="D11" s="91">
        <v>37</v>
      </c>
      <c r="E11" s="92">
        <v>32</v>
      </c>
    </row>
  </sheetData>
  <mergeCells count="3">
    <mergeCell ref="A1:H1"/>
    <mergeCell ref="A2:B2"/>
    <mergeCell ref="G3:H3"/>
  </mergeCells>
  <hyperlinks>
    <hyperlink ref="G3:H3" location="Spis_wykresow!A1" display="Spis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O2" sqref="O2:P2"/>
    </sheetView>
  </sheetViews>
  <sheetFormatPr defaultRowHeight="12.75" x14ac:dyDescent="0.2"/>
  <cols>
    <col min="1" max="1" width="28.42578125" style="3" customWidth="1"/>
    <col min="2" max="13" width="10.7109375" style="3" customWidth="1"/>
    <col min="14" max="16384" width="9.140625" style="3"/>
  </cols>
  <sheetData>
    <row r="1" spans="1:16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6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O2" s="103" t="s">
        <v>7</v>
      </c>
      <c r="P2" s="103"/>
    </row>
    <row r="3" spans="1:16" ht="15" customHeight="1" x14ac:dyDescent="0.2">
      <c r="A3" s="107" t="s">
        <v>89</v>
      </c>
      <c r="B3" s="106" t="s">
        <v>80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6" ht="13.5" thickBot="1" x14ac:dyDescent="0.25">
      <c r="A4" s="108"/>
      <c r="B4" s="77" t="s">
        <v>69</v>
      </c>
      <c r="C4" s="69" t="s">
        <v>70</v>
      </c>
      <c r="D4" s="69" t="s">
        <v>71</v>
      </c>
      <c r="E4" s="69" t="s">
        <v>72</v>
      </c>
      <c r="F4" s="69" t="s">
        <v>73</v>
      </c>
      <c r="G4" s="69" t="s">
        <v>74</v>
      </c>
      <c r="H4" s="69" t="s">
        <v>75</v>
      </c>
      <c r="I4" s="69" t="s">
        <v>76</v>
      </c>
      <c r="J4" s="69" t="s">
        <v>77</v>
      </c>
      <c r="K4" s="70" t="s">
        <v>81</v>
      </c>
      <c r="L4" s="69" t="s">
        <v>78</v>
      </c>
      <c r="M4" s="71" t="s">
        <v>79</v>
      </c>
    </row>
    <row r="5" spans="1:16" ht="15" customHeight="1" x14ac:dyDescent="0.2">
      <c r="A5" s="72" t="s">
        <v>68</v>
      </c>
      <c r="B5" s="58">
        <v>162504</v>
      </c>
      <c r="C5" s="58">
        <v>200660</v>
      </c>
      <c r="D5" s="58">
        <v>220103</v>
      </c>
      <c r="E5" s="58">
        <v>223283</v>
      </c>
      <c r="F5" s="58">
        <v>338815</v>
      </c>
      <c r="G5" s="58">
        <v>403181</v>
      </c>
      <c r="H5" s="58">
        <v>593035</v>
      </c>
      <c r="I5" s="58">
        <v>616365</v>
      </c>
      <c r="J5" s="58">
        <v>354514</v>
      </c>
      <c r="K5" s="58">
        <v>278658</v>
      </c>
      <c r="L5" s="58">
        <v>215775</v>
      </c>
      <c r="M5" s="73">
        <v>179368</v>
      </c>
    </row>
    <row r="6" spans="1:16" ht="15" customHeight="1" x14ac:dyDescent="0.2">
      <c r="A6" s="74" t="s">
        <v>17</v>
      </c>
      <c r="B6" s="75">
        <v>33468</v>
      </c>
      <c r="C6" s="75">
        <v>51952</v>
      </c>
      <c r="D6" s="75">
        <v>71868</v>
      </c>
      <c r="E6" s="75">
        <v>49755</v>
      </c>
      <c r="F6" s="75">
        <v>77548</v>
      </c>
      <c r="G6" s="75">
        <v>73666</v>
      </c>
      <c r="H6" s="75">
        <v>109617</v>
      </c>
      <c r="I6" s="75">
        <v>120352</v>
      </c>
      <c r="J6" s="75">
        <v>81667</v>
      </c>
      <c r="K6" s="75">
        <v>90280</v>
      </c>
      <c r="L6" s="75">
        <v>53953</v>
      </c>
      <c r="M6" s="76">
        <v>54468</v>
      </c>
    </row>
  </sheetData>
  <mergeCells count="4">
    <mergeCell ref="O2:P2"/>
    <mergeCell ref="A1:L1"/>
    <mergeCell ref="B3:M3"/>
    <mergeCell ref="A3:A4"/>
  </mergeCells>
  <hyperlinks>
    <hyperlink ref="O2:P2" location="Spis_wykresow!A1" display="Spis wykresów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K2" sqref="K2:L2"/>
    </sheetView>
  </sheetViews>
  <sheetFormatPr defaultRowHeight="12.75" x14ac:dyDescent="0.2"/>
  <cols>
    <col min="1" max="1" width="51.5703125" style="3" customWidth="1"/>
    <col min="2" max="9" width="10.7109375" style="3" customWidth="1"/>
    <col min="10" max="11" width="9.140625" style="3"/>
    <col min="12" max="12" width="12" style="3" customWidth="1"/>
    <col min="13" max="13" width="12.85546875" style="3" customWidth="1"/>
    <col min="14" max="14" width="16.28515625" style="3" customWidth="1"/>
    <col min="15" max="15" width="23" style="3" customWidth="1"/>
    <col min="16" max="16384" width="9.140625" style="3"/>
  </cols>
  <sheetData>
    <row r="1" spans="1:15" x14ac:dyDescent="0.2">
      <c r="A1" s="104" t="s">
        <v>3</v>
      </c>
      <c r="B1" s="104"/>
      <c r="C1" s="104"/>
      <c r="D1" s="104"/>
      <c r="E1" s="104"/>
    </row>
    <row r="2" spans="1:15" x14ac:dyDescent="0.2">
      <c r="K2" s="103" t="s">
        <v>7</v>
      </c>
      <c r="L2" s="103"/>
    </row>
    <row r="3" spans="1:15" ht="18" customHeight="1" x14ac:dyDescent="0.2">
      <c r="A3" s="109" t="s">
        <v>84</v>
      </c>
      <c r="B3" s="113" t="s">
        <v>68</v>
      </c>
      <c r="C3" s="113"/>
      <c r="D3" s="113"/>
      <c r="E3" s="113"/>
      <c r="F3" s="111" t="s">
        <v>87</v>
      </c>
      <c r="G3" s="112"/>
      <c r="H3" s="112"/>
      <c r="I3" s="112"/>
    </row>
    <row r="4" spans="1:15" ht="20.25" customHeight="1" thickBot="1" x14ac:dyDescent="0.25">
      <c r="A4" s="110"/>
      <c r="B4" s="114" t="s">
        <v>22</v>
      </c>
      <c r="C4" s="115"/>
      <c r="D4" s="114" t="s">
        <v>20</v>
      </c>
      <c r="E4" s="115"/>
      <c r="F4" s="116" t="s">
        <v>22</v>
      </c>
      <c r="G4" s="116"/>
      <c r="H4" s="117" t="s">
        <v>20</v>
      </c>
      <c r="I4" s="114"/>
      <c r="L4" s="36" t="s">
        <v>18</v>
      </c>
      <c r="M4" s="9" t="s">
        <v>19</v>
      </c>
      <c r="N4" s="67" t="s">
        <v>20</v>
      </c>
      <c r="O4" s="68" t="s">
        <v>21</v>
      </c>
    </row>
    <row r="5" spans="1:15" ht="15" customHeight="1" x14ac:dyDescent="0.2">
      <c r="A5" s="57" t="s">
        <v>68</v>
      </c>
      <c r="B5" s="58">
        <v>3786261</v>
      </c>
      <c r="C5" s="59">
        <f ca="1">B5/$C$6*100</f>
        <v>100</v>
      </c>
      <c r="D5" s="58">
        <v>16524806</v>
      </c>
      <c r="E5" s="59">
        <f ca="1">D5/$E$6*100</f>
        <v>100</v>
      </c>
      <c r="F5" s="58">
        <v>868594</v>
      </c>
      <c r="G5" s="59">
        <f ca="1">F5/$G$6*100</f>
        <v>100</v>
      </c>
      <c r="H5" s="58">
        <v>3460945</v>
      </c>
      <c r="I5" s="60">
        <f ca="1">H5/$I$6*100</f>
        <v>100</v>
      </c>
      <c r="L5" s="64"/>
      <c r="M5" s="65"/>
      <c r="N5" s="65"/>
      <c r="O5" s="66"/>
    </row>
    <row r="6" spans="1:15" ht="15" customHeight="1" x14ac:dyDescent="0.2">
      <c r="A6" s="4" t="s">
        <v>9</v>
      </c>
      <c r="B6" s="50">
        <v>1512191</v>
      </c>
      <c r="C6" s="51">
        <f t="shared" ref="C6:C7" ca="1" si="0">B6/$C$6*100</f>
        <v>39.938900144496117</v>
      </c>
      <c r="D6" s="50">
        <v>4328066</v>
      </c>
      <c r="E6" s="51">
        <f t="shared" ref="E6:E13" ca="1" si="1">D6/$E$6*100</f>
        <v>26.191327147804337</v>
      </c>
      <c r="F6" s="50">
        <v>489007</v>
      </c>
      <c r="G6" s="51">
        <f t="shared" ref="G6:G13" ca="1" si="2">F6/$G$6*100</f>
        <v>56.298685001277924</v>
      </c>
      <c r="H6" s="50">
        <v>1638116</v>
      </c>
      <c r="I6" s="61">
        <f t="shared" ref="I6:I13" ca="1" si="3">H6/$I$6*100</f>
        <v>47.331465827974725</v>
      </c>
      <c r="L6" s="63">
        <v>39.938900144496102</v>
      </c>
      <c r="M6" s="51">
        <v>56.298685001277903</v>
      </c>
      <c r="N6" s="51">
        <v>26.191327147804337</v>
      </c>
      <c r="O6" s="61">
        <v>47.331465827974725</v>
      </c>
    </row>
    <row r="7" spans="1:15" ht="15" customHeight="1" x14ac:dyDescent="0.2">
      <c r="A7" s="4" t="s">
        <v>10</v>
      </c>
      <c r="B7" s="4">
        <v>64268</v>
      </c>
      <c r="C7" s="51">
        <f t="shared" ca="1" si="0"/>
        <v>1.697400152815667</v>
      </c>
      <c r="D7" s="52">
        <v>191074</v>
      </c>
      <c r="E7" s="51">
        <f t="shared" ca="1" si="1"/>
        <v>1.1562858892261729</v>
      </c>
      <c r="F7" s="53">
        <v>16621</v>
      </c>
      <c r="G7" s="51">
        <f t="shared" ca="1" si="2"/>
        <v>1.9135522465041206</v>
      </c>
      <c r="H7" s="4">
        <v>42549</v>
      </c>
      <c r="I7" s="61">
        <f t="shared" ca="1" si="3"/>
        <v>1.2294041078375995</v>
      </c>
      <c r="L7" s="63">
        <v>1.6974001528156699</v>
      </c>
      <c r="M7" s="51">
        <v>1.9135522465041199</v>
      </c>
      <c r="N7" s="51">
        <v>1.1562858892261729</v>
      </c>
      <c r="O7" s="61">
        <v>1.2294041078375995</v>
      </c>
    </row>
    <row r="8" spans="1:15" ht="15" customHeight="1" x14ac:dyDescent="0.2">
      <c r="A8" s="54" t="s">
        <v>11</v>
      </c>
      <c r="B8" s="55">
        <v>437851</v>
      </c>
      <c r="C8" s="51">
        <f ca="1">B8/$C$6*100</f>
        <v>11.564205425880573</v>
      </c>
      <c r="D8" s="50">
        <v>1464020</v>
      </c>
      <c r="E8" s="51">
        <f t="shared" ca="1" si="1"/>
        <v>8.8595291224598949</v>
      </c>
      <c r="F8" s="50">
        <v>133518</v>
      </c>
      <c r="G8" s="51">
        <f ca="1">F8/$G$6*100</f>
        <v>15.371738694948389</v>
      </c>
      <c r="H8" s="50">
        <v>565632</v>
      </c>
      <c r="I8" s="61">
        <f t="shared" ca="1" si="3"/>
        <v>16.343281964896871</v>
      </c>
      <c r="L8" s="63">
        <v>11.5642054258806</v>
      </c>
      <c r="M8" s="51">
        <v>15.3717386949484</v>
      </c>
      <c r="N8" s="51">
        <v>8.8595291224598949</v>
      </c>
      <c r="O8" s="61">
        <v>16.343281964896871</v>
      </c>
    </row>
    <row r="9" spans="1:15" ht="15" customHeight="1" x14ac:dyDescent="0.2">
      <c r="A9" s="54" t="s">
        <v>12</v>
      </c>
      <c r="B9" s="4">
        <v>982102</v>
      </c>
      <c r="C9" s="51">
        <f t="shared" ref="C9:C13" ca="1" si="4">B9/$C$6*100</f>
        <v>25.938571059945421</v>
      </c>
      <c r="D9" s="52">
        <v>5431274</v>
      </c>
      <c r="E9" s="51">
        <f t="shared" ca="1" si="1"/>
        <v>32.867399472042216</v>
      </c>
      <c r="F9" s="53">
        <v>98538</v>
      </c>
      <c r="G9" s="51">
        <f ca="1">F9/$G$6*100</f>
        <v>11.344540717527405</v>
      </c>
      <c r="H9" s="4">
        <v>506531</v>
      </c>
      <c r="I9" s="61">
        <f t="shared" ca="1" si="3"/>
        <v>14.635626974713553</v>
      </c>
      <c r="L9" s="63">
        <v>25.938571059945399</v>
      </c>
      <c r="M9" s="51">
        <v>11.3445407175274</v>
      </c>
      <c r="N9" s="51">
        <v>32.867399472042216</v>
      </c>
      <c r="O9" s="61">
        <v>14.635626974713553</v>
      </c>
    </row>
    <row r="10" spans="1:15" ht="15" customHeight="1" x14ac:dyDescent="0.2">
      <c r="A10" s="54" t="s">
        <v>13</v>
      </c>
      <c r="B10" s="4">
        <v>151189</v>
      </c>
      <c r="C10" s="51">
        <f t="shared" ca="1" si="4"/>
        <v>3.9930950349170331</v>
      </c>
      <c r="D10" s="52">
        <v>654562</v>
      </c>
      <c r="E10" s="51">
        <f t="shared" ca="1" si="1"/>
        <v>3.9610873495277343</v>
      </c>
      <c r="F10" s="53">
        <v>30781</v>
      </c>
      <c r="G10" s="51">
        <f t="shared" ca="1" si="2"/>
        <v>3.5437730401084973</v>
      </c>
      <c r="H10" s="4">
        <v>131968</v>
      </c>
      <c r="I10" s="61">
        <f t="shared" ca="1" si="3"/>
        <v>3.8130626172909423</v>
      </c>
      <c r="L10" s="63">
        <v>3.99309503491703</v>
      </c>
      <c r="M10" s="51">
        <v>3.5437730401084999</v>
      </c>
      <c r="N10" s="51">
        <v>3.9610873495277343</v>
      </c>
      <c r="O10" s="61">
        <v>3.8130626172909423</v>
      </c>
    </row>
    <row r="11" spans="1:15" ht="15" customHeight="1" x14ac:dyDescent="0.2">
      <c r="A11" s="54" t="s">
        <v>14</v>
      </c>
      <c r="B11" s="55">
        <v>271061</v>
      </c>
      <c r="C11" s="51">
        <f t="shared" ca="1" si="4"/>
        <v>7.1590680093105039</v>
      </c>
      <c r="D11" s="50">
        <v>2888212</v>
      </c>
      <c r="E11" s="51">
        <f t="shared" ca="1" si="1"/>
        <v>17.478038773949901</v>
      </c>
      <c r="F11" s="50">
        <v>19326</v>
      </c>
      <c r="G11" s="51">
        <f t="shared" ca="1" si="2"/>
        <v>2.2249750746608887</v>
      </c>
      <c r="H11" s="50">
        <v>149232</v>
      </c>
      <c r="I11" s="61">
        <f t="shared" ca="1" si="3"/>
        <v>4.311885915551966</v>
      </c>
      <c r="L11" s="63">
        <v>7.1590680093105004</v>
      </c>
      <c r="M11" s="51">
        <v>2.2249750746608901</v>
      </c>
      <c r="N11" s="51">
        <v>17.478038773949901</v>
      </c>
      <c r="O11" s="61">
        <v>4.311885915551966</v>
      </c>
    </row>
    <row r="12" spans="1:15" ht="15" customHeight="1" x14ac:dyDescent="0.2">
      <c r="A12" s="56" t="s">
        <v>15</v>
      </c>
      <c r="B12" s="55">
        <v>223748</v>
      </c>
      <c r="C12" s="51">
        <f t="shared" ca="1" si="4"/>
        <v>5.9094711114738265</v>
      </c>
      <c r="D12" s="52">
        <v>897810</v>
      </c>
      <c r="E12" s="51">
        <f t="shared" ca="1" si="1"/>
        <v>5.4331046306988418</v>
      </c>
      <c r="F12" s="53">
        <v>46486</v>
      </c>
      <c r="G12" s="51">
        <v>1.7</v>
      </c>
      <c r="H12" s="4">
        <v>183952</v>
      </c>
      <c r="I12" s="61">
        <f t="shared" ca="1" si="3"/>
        <v>5.315080129848929</v>
      </c>
      <c r="L12" s="63">
        <v>5.9094711114738301</v>
      </c>
      <c r="M12" s="51">
        <v>1.7</v>
      </c>
      <c r="N12" s="51">
        <v>5.4331046306988418</v>
      </c>
      <c r="O12" s="61">
        <v>5.315080129848929</v>
      </c>
    </row>
    <row r="13" spans="1:15" ht="15" customHeight="1" x14ac:dyDescent="0.2">
      <c r="A13" s="54" t="s">
        <v>16</v>
      </c>
      <c r="B13" s="52">
        <v>143851</v>
      </c>
      <c r="C13" s="51">
        <f t="shared" ca="1" si="4"/>
        <v>3.7992890611608656</v>
      </c>
      <c r="D13" s="52">
        <v>669788</v>
      </c>
      <c r="E13" s="51">
        <f t="shared" ca="1" si="1"/>
        <v>4.0532276142909032</v>
      </c>
      <c r="F13" s="53">
        <v>34317</v>
      </c>
      <c r="G13" s="51">
        <f t="shared" ca="1" si="2"/>
        <v>3.9508677241611152</v>
      </c>
      <c r="H13" s="4">
        <v>242965</v>
      </c>
      <c r="I13" s="61">
        <f t="shared" ca="1" si="3"/>
        <v>7.0201924618854106</v>
      </c>
      <c r="L13" s="63">
        <v>3.7992890611608701</v>
      </c>
      <c r="M13" s="51">
        <v>3.9508677241611201</v>
      </c>
      <c r="N13" s="51">
        <v>4.0532276142909032</v>
      </c>
      <c r="O13" s="61">
        <v>7.0201924618854106</v>
      </c>
    </row>
  </sheetData>
  <mergeCells count="9">
    <mergeCell ref="A1:E1"/>
    <mergeCell ref="A3:A4"/>
    <mergeCell ref="F3:I3"/>
    <mergeCell ref="K2:L2"/>
    <mergeCell ref="B3:E3"/>
    <mergeCell ref="B4:C4"/>
    <mergeCell ref="D4:E4"/>
    <mergeCell ref="F4:G4"/>
    <mergeCell ref="H4:I4"/>
  </mergeCells>
  <hyperlinks>
    <hyperlink ref="K2:L2" location="Spis_wykresow!A1" display="Spis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sqref="A1:G1"/>
    </sheetView>
  </sheetViews>
  <sheetFormatPr defaultRowHeight="12.75" x14ac:dyDescent="0.2"/>
  <cols>
    <col min="1" max="1" width="34.7109375" style="3" customWidth="1"/>
    <col min="2" max="7" width="18.7109375" style="3" customWidth="1"/>
    <col min="8" max="9" width="9.140625" style="3"/>
    <col min="10" max="10" width="38.28515625" style="3" customWidth="1"/>
    <col min="11" max="11" width="16.85546875" style="3" customWidth="1"/>
    <col min="12" max="12" width="18.28515625" style="3" customWidth="1"/>
    <col min="13" max="16384" width="9.140625" style="3"/>
  </cols>
  <sheetData>
    <row r="1" spans="1:12" ht="15" customHeight="1" x14ac:dyDescent="0.2">
      <c r="A1" s="104" t="s">
        <v>4</v>
      </c>
      <c r="B1" s="104"/>
      <c r="C1" s="104"/>
      <c r="D1" s="104"/>
      <c r="E1" s="104"/>
      <c r="F1" s="104"/>
      <c r="G1" s="104"/>
    </row>
    <row r="2" spans="1:12" ht="21" customHeight="1" x14ac:dyDescent="0.2">
      <c r="I2" s="103" t="s">
        <v>7</v>
      </c>
      <c r="J2" s="103"/>
    </row>
    <row r="3" spans="1:12" ht="15" customHeight="1" x14ac:dyDescent="0.2">
      <c r="A3" s="107" t="s">
        <v>84</v>
      </c>
      <c r="B3" s="118" t="s">
        <v>68</v>
      </c>
      <c r="C3" s="113"/>
      <c r="D3" s="113" t="s">
        <v>85</v>
      </c>
      <c r="E3" s="113"/>
      <c r="F3" s="113" t="s">
        <v>86</v>
      </c>
      <c r="G3" s="111"/>
    </row>
    <row r="4" spans="1:12" ht="27" customHeight="1" thickBot="1" x14ac:dyDescent="0.25">
      <c r="A4" s="119"/>
      <c r="B4" s="36" t="s">
        <v>22</v>
      </c>
      <c r="C4" s="9" t="s">
        <v>20</v>
      </c>
      <c r="D4" s="9" t="s">
        <v>22</v>
      </c>
      <c r="E4" s="9" t="s">
        <v>20</v>
      </c>
      <c r="F4" s="9" t="s">
        <v>22</v>
      </c>
      <c r="G4" s="10" t="s">
        <v>20</v>
      </c>
      <c r="J4" s="42" t="s">
        <v>84</v>
      </c>
      <c r="K4" s="40" t="s">
        <v>37</v>
      </c>
      <c r="L4" s="41" t="s">
        <v>38</v>
      </c>
    </row>
    <row r="5" spans="1:12" ht="15" customHeight="1" x14ac:dyDescent="0.2">
      <c r="A5" s="28" t="s">
        <v>88</v>
      </c>
      <c r="B5" s="37">
        <v>3786261</v>
      </c>
      <c r="C5" s="37">
        <v>16524806</v>
      </c>
      <c r="D5" s="38">
        <f>B5-F5</f>
        <v>2917667</v>
      </c>
      <c r="E5" s="38">
        <f>C5-G5</f>
        <v>13063861</v>
      </c>
      <c r="F5" s="37">
        <v>868594</v>
      </c>
      <c r="G5" s="39">
        <v>3460945</v>
      </c>
      <c r="J5" s="43" t="s">
        <v>88</v>
      </c>
      <c r="K5" s="44">
        <v>4.3644128072523261</v>
      </c>
      <c r="L5" s="45">
        <v>3.9845370794640536</v>
      </c>
    </row>
    <row r="6" spans="1:12" ht="15" customHeight="1" x14ac:dyDescent="0.2">
      <c r="A6" s="29" t="s">
        <v>23</v>
      </c>
      <c r="B6" s="30">
        <v>1512191</v>
      </c>
      <c r="C6" s="30">
        <v>4328066</v>
      </c>
      <c r="D6" s="31">
        <f t="shared" ref="D6:E21" si="0">B6-F6</f>
        <v>1023184</v>
      </c>
      <c r="E6" s="31">
        <f t="shared" si="0"/>
        <v>2689950</v>
      </c>
      <c r="F6" s="30">
        <v>489007</v>
      </c>
      <c r="G6" s="32">
        <v>1638116</v>
      </c>
      <c r="J6" s="46" t="s">
        <v>23</v>
      </c>
      <c r="K6" s="47">
        <v>2.8621159628644794</v>
      </c>
      <c r="L6" s="48">
        <v>3.3498825170191839</v>
      </c>
    </row>
    <row r="7" spans="1:12" ht="15" customHeight="1" x14ac:dyDescent="0.2">
      <c r="A7" s="29" t="s">
        <v>24</v>
      </c>
      <c r="B7" s="30">
        <v>4127</v>
      </c>
      <c r="C7" s="30">
        <v>8266</v>
      </c>
      <c r="D7" s="31">
        <f t="shared" si="0"/>
        <v>3980</v>
      </c>
      <c r="E7" s="31">
        <f t="shared" si="0"/>
        <v>7939</v>
      </c>
      <c r="F7" s="30">
        <v>147</v>
      </c>
      <c r="G7" s="32">
        <v>327</v>
      </c>
      <c r="J7" s="46" t="s">
        <v>24</v>
      </c>
      <c r="K7" s="47">
        <v>2.0029076811243032</v>
      </c>
      <c r="L7" s="48">
        <v>2.2244897959183674</v>
      </c>
    </row>
    <row r="8" spans="1:12" ht="15" customHeight="1" x14ac:dyDescent="0.2">
      <c r="A8" s="29" t="s">
        <v>25</v>
      </c>
      <c r="B8" s="30">
        <v>60141</v>
      </c>
      <c r="C8" s="30">
        <v>182808</v>
      </c>
      <c r="D8" s="31">
        <f t="shared" si="0"/>
        <v>43667</v>
      </c>
      <c r="E8" s="31">
        <f t="shared" si="0"/>
        <v>140586</v>
      </c>
      <c r="F8" s="30">
        <v>16474</v>
      </c>
      <c r="G8" s="32">
        <v>42222</v>
      </c>
      <c r="J8" s="46" t="s">
        <v>25</v>
      </c>
      <c r="K8" s="47">
        <v>3.039656806504714</v>
      </c>
      <c r="L8" s="48">
        <v>2.5629476751244384</v>
      </c>
    </row>
    <row r="9" spans="1:12" ht="15" customHeight="1" x14ac:dyDescent="0.2">
      <c r="A9" s="29" t="s">
        <v>26</v>
      </c>
      <c r="B9" s="30">
        <v>437851</v>
      </c>
      <c r="C9" s="30">
        <v>1464020</v>
      </c>
      <c r="D9" s="31">
        <f t="shared" si="0"/>
        <v>304333</v>
      </c>
      <c r="E9" s="31">
        <f t="shared" si="0"/>
        <v>898388</v>
      </c>
      <c r="F9" s="30">
        <v>133518</v>
      </c>
      <c r="G9" s="32">
        <v>565632</v>
      </c>
      <c r="J9" s="46" t="s">
        <v>26</v>
      </c>
      <c r="K9" s="47">
        <v>3.3436488668519657</v>
      </c>
      <c r="L9" s="48">
        <v>4.2363726239158765</v>
      </c>
    </row>
    <row r="10" spans="1:12" ht="30" customHeight="1" x14ac:dyDescent="0.2">
      <c r="A10" s="29" t="s">
        <v>82</v>
      </c>
      <c r="B10" s="31">
        <v>18600</v>
      </c>
      <c r="C10" s="31">
        <v>64818</v>
      </c>
      <c r="D10" s="31">
        <f t="shared" si="0"/>
        <v>16151</v>
      </c>
      <c r="E10" s="31">
        <f t="shared" si="0"/>
        <v>52253</v>
      </c>
      <c r="F10" s="33">
        <v>2449</v>
      </c>
      <c r="G10" s="34">
        <v>12565</v>
      </c>
      <c r="J10" s="46" t="s">
        <v>83</v>
      </c>
      <c r="K10" s="47">
        <v>3.4848387096774194</v>
      </c>
      <c r="L10" s="48">
        <v>5.1306655777868517</v>
      </c>
    </row>
    <row r="11" spans="1:12" ht="15" customHeight="1" x14ac:dyDescent="0.2">
      <c r="A11" s="29" t="s">
        <v>27</v>
      </c>
      <c r="B11" s="30">
        <v>809282</v>
      </c>
      <c r="C11" s="30">
        <v>4631623</v>
      </c>
      <c r="D11" s="31">
        <f t="shared" si="0"/>
        <v>726381</v>
      </c>
      <c r="E11" s="31">
        <f t="shared" si="0"/>
        <v>4190654</v>
      </c>
      <c r="F11" s="30">
        <v>82901</v>
      </c>
      <c r="G11" s="32">
        <v>440969</v>
      </c>
      <c r="J11" s="46" t="s">
        <v>27</v>
      </c>
      <c r="K11" s="47">
        <v>5.7231261785137937</v>
      </c>
      <c r="L11" s="48">
        <v>5.3192241348114013</v>
      </c>
    </row>
    <row r="12" spans="1:12" ht="15" customHeight="1" x14ac:dyDescent="0.2">
      <c r="A12" s="29" t="s">
        <v>28</v>
      </c>
      <c r="B12" s="30">
        <v>18341</v>
      </c>
      <c r="C12" s="30">
        <v>148724</v>
      </c>
      <c r="D12" s="31">
        <f t="shared" si="0"/>
        <v>17936</v>
      </c>
      <c r="E12" s="31">
        <f t="shared" si="0"/>
        <v>145684</v>
      </c>
      <c r="F12" s="30">
        <v>405</v>
      </c>
      <c r="G12" s="32">
        <v>3040</v>
      </c>
      <c r="J12" s="46" t="s">
        <v>28</v>
      </c>
      <c r="K12" s="47">
        <v>8.1088272177089582</v>
      </c>
      <c r="L12" s="48">
        <v>7.5061728395061724</v>
      </c>
    </row>
    <row r="13" spans="1:12" ht="15" customHeight="1" x14ac:dyDescent="0.2">
      <c r="A13" s="29" t="s">
        <v>29</v>
      </c>
      <c r="B13" s="30">
        <v>154479</v>
      </c>
      <c r="C13" s="30">
        <v>650927</v>
      </c>
      <c r="D13" s="31">
        <f t="shared" si="0"/>
        <v>139247</v>
      </c>
      <c r="E13" s="31">
        <f t="shared" si="0"/>
        <v>588405</v>
      </c>
      <c r="F13" s="30">
        <v>15232</v>
      </c>
      <c r="G13" s="32">
        <v>62522</v>
      </c>
      <c r="J13" s="46" t="s">
        <v>29</v>
      </c>
      <c r="K13" s="47">
        <v>4.2136924759999745</v>
      </c>
      <c r="L13" s="48">
        <v>4.1046481092436977</v>
      </c>
    </row>
    <row r="14" spans="1:12" ht="15" customHeight="1" x14ac:dyDescent="0.2">
      <c r="A14" s="29" t="s">
        <v>30</v>
      </c>
      <c r="B14" s="30">
        <v>80365</v>
      </c>
      <c r="C14" s="30">
        <v>369305</v>
      </c>
      <c r="D14" s="31">
        <f t="shared" si="0"/>
        <v>74125</v>
      </c>
      <c r="E14" s="31">
        <f t="shared" si="0"/>
        <v>338769</v>
      </c>
      <c r="F14" s="30">
        <v>6240</v>
      </c>
      <c r="G14" s="32">
        <v>30536</v>
      </c>
      <c r="J14" s="46" t="s">
        <v>30</v>
      </c>
      <c r="K14" s="47">
        <v>4.5953462328127914</v>
      </c>
      <c r="L14" s="48">
        <v>4.893589743589744</v>
      </c>
    </row>
    <row r="15" spans="1:12" ht="15" customHeight="1" x14ac:dyDescent="0.2">
      <c r="A15" s="29" t="s">
        <v>31</v>
      </c>
      <c r="B15" s="30">
        <v>50186</v>
      </c>
      <c r="C15" s="30">
        <v>207372</v>
      </c>
      <c r="D15" s="31">
        <f t="shared" si="0"/>
        <v>34268</v>
      </c>
      <c r="E15" s="31">
        <f t="shared" si="0"/>
        <v>135675</v>
      </c>
      <c r="F15" s="30">
        <v>15918</v>
      </c>
      <c r="G15" s="32">
        <v>71697</v>
      </c>
      <c r="J15" s="46" t="s">
        <v>31</v>
      </c>
      <c r="K15" s="47">
        <v>4.1320687044195594</v>
      </c>
      <c r="L15" s="48">
        <v>4.5041462495288354</v>
      </c>
    </row>
    <row r="16" spans="1:12" ht="15" customHeight="1" x14ac:dyDescent="0.2">
      <c r="A16" s="29" t="s">
        <v>32</v>
      </c>
      <c r="B16" s="30">
        <v>20638</v>
      </c>
      <c r="C16" s="30">
        <v>77885</v>
      </c>
      <c r="D16" s="31">
        <f t="shared" si="0"/>
        <v>12015</v>
      </c>
      <c r="E16" s="31">
        <f t="shared" si="0"/>
        <v>48150</v>
      </c>
      <c r="F16" s="30">
        <v>8623</v>
      </c>
      <c r="G16" s="32">
        <v>29735</v>
      </c>
      <c r="J16" s="46" t="s">
        <v>32</v>
      </c>
      <c r="K16" s="47">
        <v>3.7738637464870628</v>
      </c>
      <c r="L16" s="48">
        <v>3.4483358459932738</v>
      </c>
    </row>
    <row r="17" spans="1:12" ht="15" customHeight="1" x14ac:dyDescent="0.2">
      <c r="A17" s="29" t="s">
        <v>33</v>
      </c>
      <c r="B17" s="30">
        <v>7609</v>
      </c>
      <c r="C17" s="30">
        <v>76839</v>
      </c>
      <c r="D17" s="31">
        <f t="shared" si="0"/>
        <v>5747</v>
      </c>
      <c r="E17" s="31">
        <f t="shared" si="0"/>
        <v>40846</v>
      </c>
      <c r="F17" s="30">
        <v>1862</v>
      </c>
      <c r="G17" s="32">
        <v>35993</v>
      </c>
      <c r="J17" s="46" t="s">
        <v>33</v>
      </c>
      <c r="K17" s="47">
        <v>10.098436062557498</v>
      </c>
      <c r="L17" s="48">
        <v>19.330290010741138</v>
      </c>
    </row>
    <row r="18" spans="1:12" ht="15" customHeight="1" x14ac:dyDescent="0.2">
      <c r="A18" s="29" t="s">
        <v>34</v>
      </c>
      <c r="B18" s="30">
        <v>271061</v>
      </c>
      <c r="C18" s="30">
        <v>2888212</v>
      </c>
      <c r="D18" s="31">
        <f t="shared" si="0"/>
        <v>251735</v>
      </c>
      <c r="E18" s="31">
        <f t="shared" si="0"/>
        <v>2738980</v>
      </c>
      <c r="F18" s="30">
        <v>19326</v>
      </c>
      <c r="G18" s="32">
        <v>149232</v>
      </c>
      <c r="J18" s="46" t="s">
        <v>34</v>
      </c>
      <c r="K18" s="47">
        <v>10.655210450784141</v>
      </c>
      <c r="L18" s="48">
        <v>7.7218255200248374</v>
      </c>
    </row>
    <row r="19" spans="1:12" ht="15" customHeight="1" x14ac:dyDescent="0.2">
      <c r="A19" s="29" t="s">
        <v>35</v>
      </c>
      <c r="B19" s="30">
        <v>205868</v>
      </c>
      <c r="C19" s="30">
        <v>835266</v>
      </c>
      <c r="D19" s="31">
        <f t="shared" si="0"/>
        <v>162326</v>
      </c>
      <c r="E19" s="31">
        <f t="shared" si="0"/>
        <v>666242</v>
      </c>
      <c r="F19" s="30">
        <v>43542</v>
      </c>
      <c r="G19" s="32">
        <v>169024</v>
      </c>
      <c r="J19" s="46" t="s">
        <v>35</v>
      </c>
      <c r="K19" s="47">
        <v>4.0572891367283894</v>
      </c>
      <c r="L19" s="48">
        <v>3.8818611914932708</v>
      </c>
    </row>
    <row r="20" spans="1:12" ht="15" customHeight="1" x14ac:dyDescent="0.2">
      <c r="A20" s="29" t="s">
        <v>36</v>
      </c>
      <c r="B20" s="30">
        <v>17880</v>
      </c>
      <c r="C20" s="30">
        <v>62544</v>
      </c>
      <c r="D20" s="31">
        <f t="shared" si="0"/>
        <v>14936</v>
      </c>
      <c r="E20" s="31">
        <f t="shared" si="0"/>
        <v>47616</v>
      </c>
      <c r="F20" s="30">
        <v>2944</v>
      </c>
      <c r="G20" s="32">
        <v>14928</v>
      </c>
      <c r="J20" s="46" t="s">
        <v>36</v>
      </c>
      <c r="K20" s="47">
        <v>3.4979865771812082</v>
      </c>
      <c r="L20" s="48">
        <v>5.0706521739130439</v>
      </c>
    </row>
    <row r="21" spans="1:12" ht="15" customHeight="1" x14ac:dyDescent="0.2">
      <c r="A21" s="29" t="s">
        <v>16</v>
      </c>
      <c r="B21" s="33">
        <v>117562</v>
      </c>
      <c r="C21" s="31">
        <v>528131</v>
      </c>
      <c r="D21" s="31">
        <f t="shared" si="0"/>
        <v>87556</v>
      </c>
      <c r="E21" s="31">
        <f t="shared" si="0"/>
        <v>333724</v>
      </c>
      <c r="F21" s="30">
        <v>30006</v>
      </c>
      <c r="G21" s="32">
        <v>194407</v>
      </c>
      <c r="J21" s="46" t="s">
        <v>16</v>
      </c>
      <c r="K21" s="47">
        <v>4.4923614773481226</v>
      </c>
      <c r="L21" s="48">
        <v>6.4789375458241683</v>
      </c>
    </row>
  </sheetData>
  <mergeCells count="6">
    <mergeCell ref="I2:J2"/>
    <mergeCell ref="B3:C3"/>
    <mergeCell ref="D3:E3"/>
    <mergeCell ref="F3:G3"/>
    <mergeCell ref="A1:G1"/>
    <mergeCell ref="A3:A4"/>
  </mergeCells>
  <hyperlinks>
    <hyperlink ref="I2:J2" location="Spis_wykresow!A1" display="Spis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sqref="A1:L1"/>
    </sheetView>
  </sheetViews>
  <sheetFormatPr defaultRowHeight="12.75" x14ac:dyDescent="0.2"/>
  <cols>
    <col min="1" max="1" width="9.140625" style="3"/>
    <col min="2" max="2" width="19.85546875" style="3" customWidth="1"/>
    <col min="3" max="12" width="9.140625" style="3"/>
    <col min="13" max="13" width="12.28515625" style="3" customWidth="1"/>
    <col min="14" max="16384" width="9.140625" style="3"/>
  </cols>
  <sheetData>
    <row r="1" spans="1:18" ht="15" customHeight="1" x14ac:dyDescent="0.2">
      <c r="A1" s="104" t="s">
        <v>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8" ht="21" customHeight="1" x14ac:dyDescent="0.2">
      <c r="Q2" s="103" t="s">
        <v>7</v>
      </c>
      <c r="R2" s="103"/>
    </row>
    <row r="3" spans="1:18" ht="15" customHeight="1" x14ac:dyDescent="0.2">
      <c r="A3" s="120" t="s">
        <v>66</v>
      </c>
      <c r="B3" s="122" t="s">
        <v>67</v>
      </c>
      <c r="C3" s="124" t="s">
        <v>68</v>
      </c>
      <c r="D3" s="126" t="s">
        <v>80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8" ht="15" customHeight="1" thickBot="1" x14ac:dyDescent="0.25">
      <c r="A4" s="121"/>
      <c r="B4" s="123"/>
      <c r="C4" s="125"/>
      <c r="D4" s="26" t="s">
        <v>69</v>
      </c>
      <c r="E4" s="26" t="s">
        <v>70</v>
      </c>
      <c r="F4" s="26" t="s">
        <v>71</v>
      </c>
      <c r="G4" s="26" t="s">
        <v>72</v>
      </c>
      <c r="H4" s="26" t="s">
        <v>73</v>
      </c>
      <c r="I4" s="26" t="s">
        <v>74</v>
      </c>
      <c r="J4" s="26" t="s">
        <v>75</v>
      </c>
      <c r="K4" s="26" t="s">
        <v>76</v>
      </c>
      <c r="L4" s="26" t="s">
        <v>77</v>
      </c>
      <c r="M4" s="27" t="s">
        <v>81</v>
      </c>
      <c r="N4" s="26" t="s">
        <v>78</v>
      </c>
      <c r="O4" s="25" t="s">
        <v>79</v>
      </c>
    </row>
    <row r="5" spans="1:18" ht="15" customHeight="1" x14ac:dyDescent="0.2">
      <c r="A5" s="17">
        <v>2024</v>
      </c>
      <c r="B5" s="18" t="s">
        <v>39</v>
      </c>
      <c r="C5" s="19">
        <v>47.1</v>
      </c>
      <c r="D5" s="20">
        <v>32</v>
      </c>
      <c r="E5" s="20">
        <v>42</v>
      </c>
      <c r="F5" s="20">
        <v>41.7</v>
      </c>
      <c r="G5" s="20">
        <v>39.700000000000003</v>
      </c>
      <c r="H5" s="20">
        <v>46.2</v>
      </c>
      <c r="I5" s="20">
        <v>49.6</v>
      </c>
      <c r="J5" s="20">
        <v>59.3</v>
      </c>
      <c r="K5" s="20">
        <v>60.8</v>
      </c>
      <c r="L5" s="20">
        <v>47</v>
      </c>
      <c r="M5" s="20">
        <v>44.3</v>
      </c>
      <c r="N5" s="20">
        <v>38.5</v>
      </c>
      <c r="O5" s="21">
        <v>31.5</v>
      </c>
    </row>
    <row r="6" spans="1:18" ht="15" customHeight="1" x14ac:dyDescent="0.2">
      <c r="A6" s="22">
        <v>2024</v>
      </c>
      <c r="B6" s="5" t="s">
        <v>40</v>
      </c>
      <c r="C6" s="23">
        <v>55.3</v>
      </c>
      <c r="D6" s="24">
        <v>40</v>
      </c>
      <c r="E6" s="24">
        <v>50.3</v>
      </c>
      <c r="F6" s="24">
        <v>50.4</v>
      </c>
      <c r="G6" s="24">
        <v>44.8</v>
      </c>
      <c r="H6" s="24">
        <v>55.9</v>
      </c>
      <c r="I6" s="24">
        <v>62</v>
      </c>
      <c r="J6" s="24">
        <v>71</v>
      </c>
      <c r="K6" s="24">
        <v>74.2</v>
      </c>
      <c r="L6" s="24">
        <v>61.8</v>
      </c>
      <c r="M6" s="24">
        <v>58.1</v>
      </c>
      <c r="N6" s="24">
        <v>46.7</v>
      </c>
      <c r="O6" s="12">
        <v>39.299999999999997</v>
      </c>
    </row>
  </sheetData>
  <mergeCells count="6">
    <mergeCell ref="A1:L1"/>
    <mergeCell ref="Q2:R2"/>
    <mergeCell ref="A3:A4"/>
    <mergeCell ref="B3:B4"/>
    <mergeCell ref="C3:C4"/>
    <mergeCell ref="D3:O3"/>
  </mergeCells>
  <hyperlinks>
    <hyperlink ref="Q2:R2" location="Spis_wykresow!A1" display="Spis wykresów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H1"/>
    </sheetView>
  </sheetViews>
  <sheetFormatPr defaultRowHeight="12.75" x14ac:dyDescent="0.2"/>
  <cols>
    <col min="1" max="1" width="35.5703125" style="3" customWidth="1"/>
    <col min="2" max="16384" width="9.140625" style="3"/>
  </cols>
  <sheetData>
    <row r="1" spans="1:8" ht="25.5" customHeight="1" x14ac:dyDescent="0.2">
      <c r="A1" s="128" t="s">
        <v>41</v>
      </c>
      <c r="B1" s="104"/>
      <c r="C1" s="104"/>
      <c r="D1" s="104"/>
      <c r="E1" s="104"/>
      <c r="F1" s="104"/>
      <c r="G1" s="104"/>
      <c r="H1" s="104"/>
    </row>
    <row r="2" spans="1:8" ht="18.75" customHeight="1" x14ac:dyDescent="0.2">
      <c r="D2" s="103" t="s">
        <v>7</v>
      </c>
      <c r="E2" s="103"/>
    </row>
    <row r="3" spans="1:8" ht="15" customHeight="1" thickBot="1" x14ac:dyDescent="0.25">
      <c r="A3" s="9" t="s">
        <v>42</v>
      </c>
      <c r="B3" s="10">
        <v>2024</v>
      </c>
    </row>
    <row r="4" spans="1:8" ht="15" customHeight="1" x14ac:dyDescent="0.2">
      <c r="A4" s="11" t="s">
        <v>44</v>
      </c>
      <c r="B4" s="13">
        <v>47.1</v>
      </c>
    </row>
    <row r="5" spans="1:8" ht="15" customHeight="1" x14ac:dyDescent="0.2">
      <c r="A5" s="15" t="s">
        <v>43</v>
      </c>
      <c r="B5" s="14"/>
    </row>
    <row r="6" spans="1:8" ht="15" customHeight="1" x14ac:dyDescent="0.2">
      <c r="A6" s="16" t="s">
        <v>45</v>
      </c>
      <c r="B6" s="6">
        <v>57.6</v>
      </c>
    </row>
    <row r="7" spans="1:8" ht="15" customHeight="1" x14ac:dyDescent="0.2">
      <c r="A7" s="16" t="s">
        <v>46</v>
      </c>
      <c r="B7" s="6">
        <v>54.6</v>
      </c>
    </row>
    <row r="8" spans="1:8" ht="15" customHeight="1" x14ac:dyDescent="0.2">
      <c r="A8" s="16" t="s">
        <v>47</v>
      </c>
      <c r="B8" s="6">
        <v>48.7</v>
      </c>
    </row>
    <row r="9" spans="1:8" ht="15" customHeight="1" x14ac:dyDescent="0.2">
      <c r="A9" s="16" t="s">
        <v>48</v>
      </c>
      <c r="B9" s="6">
        <v>45.7</v>
      </c>
    </row>
    <row r="10" spans="1:8" ht="15" customHeight="1" x14ac:dyDescent="0.2">
      <c r="A10" s="16" t="s">
        <v>49</v>
      </c>
      <c r="B10" s="6">
        <v>45.5</v>
      </c>
    </row>
    <row r="11" spans="1:8" ht="15" customHeight="1" x14ac:dyDescent="0.2">
      <c r="A11" s="16" t="s">
        <v>50</v>
      </c>
      <c r="B11" s="6">
        <v>44.8</v>
      </c>
    </row>
    <row r="12" spans="1:8" ht="15" customHeight="1" x14ac:dyDescent="0.2">
      <c r="A12" s="16" t="s">
        <v>51</v>
      </c>
      <c r="B12" s="6">
        <v>39.9</v>
      </c>
    </row>
    <row r="13" spans="1:8" ht="15" customHeight="1" x14ac:dyDescent="0.2">
      <c r="A13" s="16" t="s">
        <v>52</v>
      </c>
      <c r="B13" s="6">
        <v>38.299999999999997</v>
      </c>
    </row>
    <row r="14" spans="1:8" ht="15" customHeight="1" x14ac:dyDescent="0.2">
      <c r="A14" s="16" t="s">
        <v>53</v>
      </c>
      <c r="B14" s="6">
        <v>37.200000000000003</v>
      </c>
    </row>
    <row r="15" spans="1:8" ht="15" customHeight="1" x14ac:dyDescent="0.2">
      <c r="A15" s="16" t="s">
        <v>54</v>
      </c>
      <c r="B15" s="6">
        <v>35.700000000000003</v>
      </c>
    </row>
    <row r="16" spans="1:8" ht="15" customHeight="1" x14ac:dyDescent="0.2">
      <c r="A16" s="16" t="s">
        <v>55</v>
      </c>
      <c r="B16" s="6">
        <v>35.6</v>
      </c>
    </row>
    <row r="17" spans="1:2" ht="15" customHeight="1" x14ac:dyDescent="0.2">
      <c r="A17" s="16" t="s">
        <v>56</v>
      </c>
      <c r="B17" s="6">
        <v>34.799999999999997</v>
      </c>
    </row>
    <row r="18" spans="1:2" ht="15" customHeight="1" x14ac:dyDescent="0.2">
      <c r="A18" s="16" t="s">
        <v>57</v>
      </c>
      <c r="B18" s="6">
        <v>32.4</v>
      </c>
    </row>
    <row r="19" spans="1:2" ht="15" customHeight="1" x14ac:dyDescent="0.2">
      <c r="A19" s="16" t="s">
        <v>58</v>
      </c>
      <c r="B19" s="6">
        <v>32.1</v>
      </c>
    </row>
    <row r="20" spans="1:2" ht="15" customHeight="1" x14ac:dyDescent="0.2">
      <c r="A20" s="16" t="s">
        <v>59</v>
      </c>
      <c r="B20" s="6">
        <v>30.4</v>
      </c>
    </row>
    <row r="21" spans="1:2" ht="15" customHeight="1" x14ac:dyDescent="0.2">
      <c r="A21" s="16" t="s">
        <v>60</v>
      </c>
      <c r="B21" s="12">
        <v>29.3</v>
      </c>
    </row>
    <row r="22" spans="1:2" ht="15" customHeight="1" x14ac:dyDescent="0.2">
      <c r="A22" s="16" t="s">
        <v>61</v>
      </c>
      <c r="B22" s="6">
        <v>27.1</v>
      </c>
    </row>
    <row r="23" spans="1:2" ht="15" customHeight="1" x14ac:dyDescent="0.2">
      <c r="A23" s="16" t="s">
        <v>62</v>
      </c>
      <c r="B23" s="6">
        <v>26.8</v>
      </c>
    </row>
    <row r="24" spans="1:2" ht="15" customHeight="1" x14ac:dyDescent="0.2">
      <c r="A24" s="16" t="s">
        <v>63</v>
      </c>
      <c r="B24" s="6">
        <v>26.7</v>
      </c>
    </row>
    <row r="25" spans="1:2" ht="15" customHeight="1" x14ac:dyDescent="0.2">
      <c r="A25" s="16" t="s">
        <v>64</v>
      </c>
      <c r="B25" s="6">
        <v>23.7</v>
      </c>
    </row>
    <row r="26" spans="1:2" ht="15" customHeight="1" x14ac:dyDescent="0.2">
      <c r="A26" s="16" t="s">
        <v>65</v>
      </c>
      <c r="B26" s="6">
        <v>10.5</v>
      </c>
    </row>
  </sheetData>
  <mergeCells count="2">
    <mergeCell ref="A1:H1"/>
    <mergeCell ref="D2:E2"/>
  </mergeCells>
  <hyperlinks>
    <hyperlink ref="D2:E2" location="Spis_wykresow!A1" display="Spis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Spis_wykresow</vt:lpstr>
      <vt:lpstr>wykres_1</vt:lpstr>
      <vt:lpstr>wykres_2</vt:lpstr>
      <vt:lpstr>wykres_3</vt:lpstr>
      <vt:lpstr>wykres_4</vt:lpstr>
      <vt:lpstr>wykres_5</vt:lpstr>
      <vt:lpstr>wykres_6</vt:lpstr>
      <vt:lpstr>mapa_1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Karolak Katarzyna</dc:creator>
  <cp:lastModifiedBy>Karolak Katarzyna</cp:lastModifiedBy>
  <dcterms:created xsi:type="dcterms:W3CDTF">2025-05-20T07:47:10Z</dcterms:created>
  <dcterms:modified xsi:type="dcterms:W3CDTF">2025-05-23T12:55:55Z</dcterms:modified>
</cp:coreProperties>
</file>