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LUB02\wydzialy\04_OSB\1. PUBLIKACJE\2024 - wojewódzka notatka - Budownictwo mieszkaniowe w woj. lubelskim w 2023\Robocze\Do uzupełnienia\"/>
    </mc:Choice>
  </mc:AlternateContent>
  <bookViews>
    <workbookView xWindow="0" yWindow="0" windowWidth="2160" windowHeight="0" tabRatio="666"/>
  </bookViews>
  <sheets>
    <sheet name="Wyk. 1" sheetId="1" r:id="rId1"/>
    <sheet name="Wyk. 2" sheetId="3" r:id="rId2"/>
    <sheet name="Wyk. 3" sheetId="9" r:id="rId3"/>
    <sheet name="Wyk. 4" sheetId="7" r:id="rId4"/>
    <sheet name="Wyk. 5" sheetId="8" r:id="rId5"/>
    <sheet name="Wyk. 6" sheetId="4" r:id="rId6"/>
    <sheet name="Wyk. 7" sheetId="5" r:id="rId7"/>
    <sheet name="Wyk. 8" sheetId="11" r:id="rId8"/>
  </sheets>
  <externalReferences>
    <externalReference r:id="rId9"/>
  </externalReferences>
  <definedNames>
    <definedName name="_ftn1" localSheetId="1">'Wyk. 2'!#REF!</definedName>
    <definedName name="_ftnref1" localSheetId="1">'Wyk. 2'!$B$1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9" l="1"/>
  <c r="D7" i="9" l="1"/>
  <c r="D4" i="9"/>
  <c r="D5" i="9"/>
  <c r="D8" i="9"/>
  <c r="D6" i="9"/>
  <c r="D9" i="9"/>
  <c r="D5" i="8" l="1"/>
  <c r="D6" i="8"/>
  <c r="D7" i="8"/>
  <c r="D8" i="8"/>
  <c r="D9" i="8"/>
  <c r="D10" i="8"/>
  <c r="D11" i="8"/>
  <c r="D4" i="8"/>
</calcChain>
</file>

<file path=xl/sharedStrings.xml><?xml version="1.0" encoding="utf-8"?>
<sst xmlns="http://schemas.openxmlformats.org/spreadsheetml/2006/main" count="120" uniqueCount="114">
  <si>
    <t>woj. lubelskie (lewa skala)</t>
  </si>
  <si>
    <t>Polska (prawa skala)</t>
  </si>
  <si>
    <t>jednorodzinne</t>
  </si>
  <si>
    <t>Indywidualne</t>
  </si>
  <si>
    <t>województwo Małopolskie</t>
  </si>
  <si>
    <t>województwo Śląskie</t>
  </si>
  <si>
    <t>województwo Lubuskie</t>
  </si>
  <si>
    <t>województwo Wielkopolskie</t>
  </si>
  <si>
    <t>województwo Zachodniopomorskie</t>
  </si>
  <si>
    <t>województwo Dolnośląskie</t>
  </si>
  <si>
    <t>województwo Opolskie</t>
  </si>
  <si>
    <t>województwo Kujawsko-pomorskie</t>
  </si>
  <si>
    <t>województwo Pomorskie</t>
  </si>
  <si>
    <t>województwo Warmińsko-mazurskie</t>
  </si>
  <si>
    <t>województwo Świętokrzyskie</t>
  </si>
  <si>
    <t>województwo Lubelskie</t>
  </si>
  <si>
    <t>województwo Podkarpackie</t>
  </si>
  <si>
    <t>województwo Podlaskie</t>
  </si>
  <si>
    <t>województwo Mazowieckie</t>
  </si>
  <si>
    <t>powiat bialski</t>
  </si>
  <si>
    <t>powiat parczewski</t>
  </si>
  <si>
    <t>powiat radzyński</t>
  </si>
  <si>
    <t>powiat włodawski</t>
  </si>
  <si>
    <t>powiat biłgorajski</t>
  </si>
  <si>
    <t>powiat chełmski</t>
  </si>
  <si>
    <t>powiat hrubieszowski</t>
  </si>
  <si>
    <t>powiat krasnostawski</t>
  </si>
  <si>
    <t>powiat tomaszowski</t>
  </si>
  <si>
    <t>powiat zamojski</t>
  </si>
  <si>
    <t>powiat lubartowski</t>
  </si>
  <si>
    <t>powiat lubelski</t>
  </si>
  <si>
    <t>powiat łęczyński</t>
  </si>
  <si>
    <t>powiat świdnicki</t>
  </si>
  <si>
    <t>powiat janowski</t>
  </si>
  <si>
    <t>powiat kraśnicki</t>
  </si>
  <si>
    <t>powiat łukowski</t>
  </si>
  <si>
    <t>powiat opolski</t>
  </si>
  <si>
    <t>powiat puławski</t>
  </si>
  <si>
    <t>powiat rycki</t>
  </si>
  <si>
    <t>m. Chełm</t>
  </si>
  <si>
    <t>m. Zamość</t>
  </si>
  <si>
    <t>m. Biała Podlaska</t>
  </si>
  <si>
    <t>m. Lublin</t>
  </si>
  <si>
    <t>Spółdzielcze</t>
  </si>
  <si>
    <t>Komunalne</t>
  </si>
  <si>
    <t>1 kondygnacja</t>
  </si>
  <si>
    <t>2 kondygnacje</t>
  </si>
  <si>
    <t>3 kondygnacje</t>
  </si>
  <si>
    <t>4 kondygnacje</t>
  </si>
  <si>
    <t>5 kondygnacji</t>
  </si>
  <si>
    <t>6 kondygnacji</t>
  </si>
  <si>
    <t>7 kondygnacji</t>
  </si>
  <si>
    <t>8 i więcej kondygnacji</t>
  </si>
  <si>
    <t>ogółem</t>
  </si>
  <si>
    <t>indywidualne</t>
  </si>
  <si>
    <t>przeznaczone na sprzedaż lub wynajem</t>
  </si>
  <si>
    <t>pomorskie</t>
  </si>
  <si>
    <t>dolnośląskie</t>
  </si>
  <si>
    <t>mazowieckie</t>
  </si>
  <si>
    <t>wielkopolskie</t>
  </si>
  <si>
    <t>podlaskie</t>
  </si>
  <si>
    <t>małopolskie</t>
  </si>
  <si>
    <t>zachodniopomorskie</t>
  </si>
  <si>
    <t>lubuskie</t>
  </si>
  <si>
    <t>łódzkie</t>
  </si>
  <si>
    <t>podkarpackie</t>
  </si>
  <si>
    <t>lubelskie</t>
  </si>
  <si>
    <t>śląskie</t>
  </si>
  <si>
    <t>świętokrzyskie</t>
  </si>
  <si>
    <t>opolskie</t>
  </si>
  <si>
    <t>kujawsko-pomorskie</t>
  </si>
  <si>
    <t>warmińsko-mazurskie</t>
  </si>
  <si>
    <t>hrubieszowski</t>
  </si>
  <si>
    <t>janowski</t>
  </si>
  <si>
    <t>tomaszowski</t>
  </si>
  <si>
    <t>parczewski</t>
  </si>
  <si>
    <t>opolski</t>
  </si>
  <si>
    <t>włodawski</t>
  </si>
  <si>
    <t>krasnostawski</t>
  </si>
  <si>
    <t>kraśnicki</t>
  </si>
  <si>
    <t>chełmski</t>
  </si>
  <si>
    <t>biłgorajski</t>
  </si>
  <si>
    <t>puławski</t>
  </si>
  <si>
    <t>zamojski</t>
  </si>
  <si>
    <t>bialski</t>
  </si>
  <si>
    <t>radzyński</t>
  </si>
  <si>
    <t>lubartowski</t>
  </si>
  <si>
    <t>świdnicki</t>
  </si>
  <si>
    <t>lubelski</t>
  </si>
  <si>
    <t>Na sprzedaż lub wynajem</t>
  </si>
  <si>
    <t>Społeczne czynszowe</t>
  </si>
  <si>
    <t>łęczyński</t>
  </si>
  <si>
    <t>łukowski</t>
  </si>
  <si>
    <t xml:space="preserve">  społeczne czynszowe</t>
  </si>
  <si>
    <t xml:space="preserve">  komunalne</t>
  </si>
  <si>
    <t xml:space="preserve">  na sprzedaż lub wynajem</t>
  </si>
  <si>
    <t xml:space="preserve">  spółdzielcze</t>
  </si>
  <si>
    <t>TERYT_NAZWA</t>
  </si>
  <si>
    <t>Oddane - woj. lubelskie</t>
  </si>
  <si>
    <t>Rozpoczęte - woj. lubelskie</t>
  </si>
  <si>
    <t>Pozwolenia - woj. lubelskie</t>
  </si>
  <si>
    <t>-</t>
  </si>
  <si>
    <t xml:space="preserve">  zakładowe</t>
  </si>
  <si>
    <t xml:space="preserve">  indywidualne</t>
  </si>
  <si>
    <t>pozostałe</t>
  </si>
  <si>
    <t xml:space="preserve">Wykres 1. Mieszkania oddane do użytkowania w latach 2019-2023 </t>
  </si>
  <si>
    <t>Wykres 2. Mieszkania oddane do użytkowania w woj. lubelskim w latach 2019-2023 według form budownictwa</t>
  </si>
  <si>
    <t>Wykres 3. Mieszkania oddane do uzytkowania w nowych budynkach mieszkalnych w województwie lubelskim w 2023 r. według rodzajów budynków i form budownictwa</t>
  </si>
  <si>
    <t>Wykres 4. Przeciętna powierzchnia użytkowa 1 mieszkania oddanego do użytkowania w województwie lubelskim w latach 2019-2023 według wybranych form budownictwa</t>
  </si>
  <si>
    <t>Wykres 5. Struktura mieszkań oddanych do użytkowania w woj. lubelskim w 2023 r. według liczby kondygnacji budynku</t>
  </si>
  <si>
    <t>województwo Łódzkie</t>
  </si>
  <si>
    <t>Wykres 6. Mieszkania oddane do użytkowania w 2023 r. w przeliczeniu na 1000 mieszkańców według województw</t>
  </si>
  <si>
    <t>Wykres 8. Budownictwo mieszkaniowe w woj. lubelskim w latach 2019-2023</t>
  </si>
  <si>
    <t>Wykres 7. Mieszkania oddane do użytkowania w 2023 r. w przeliczeniu na 1000 mieszkańców według powiatów województwa lubelskiego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</si>
</sst>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Fira Sans"/>
      <family val="2"/>
      <charset val="238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rgb="FF00000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D3D3D3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3" fillId="3" borderId="1">
      <alignment horizontal="left" vertical="center" wrapText="1"/>
    </xf>
    <xf numFmtId="9" fontId="6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4" fillId="0" borderId="0" xfId="0" applyFont="1"/>
    <xf numFmtId="0" fontId="1" fillId="0" borderId="0" xfId="0" applyFont="1"/>
    <xf numFmtId="164" fontId="1" fillId="0" borderId="0" xfId="0" applyNumberFormat="1" applyFont="1"/>
    <xf numFmtId="164" fontId="7" fillId="0" borderId="0" xfId="0" applyNumberFormat="1" applyFont="1" applyFill="1" applyBorder="1"/>
    <xf numFmtId="164" fontId="7" fillId="2" borderId="0" xfId="0" applyNumberFormat="1" applyFont="1" applyFill="1" applyBorder="1"/>
    <xf numFmtId="0" fontId="10" fillId="0" borderId="0" xfId="3" applyFont="1"/>
    <xf numFmtId="166" fontId="10" fillId="0" borderId="0" xfId="2" applyNumberFormat="1" applyFont="1"/>
    <xf numFmtId="0" fontId="8" fillId="0" borderId="0" xfId="3" applyFont="1" applyAlignment="1"/>
    <xf numFmtId="0" fontId="7" fillId="0" borderId="0" xfId="3" applyFont="1" applyFill="1"/>
    <xf numFmtId="1" fontId="7" fillId="0" borderId="0" xfId="3" applyNumberFormat="1" applyFont="1" applyFill="1"/>
    <xf numFmtId="0" fontId="5" fillId="0" borderId="0" xfId="1" applyNumberFormat="1" applyFont="1" applyFill="1" applyBorder="1" applyAlignment="1">
      <alignment vertical="center" wrapText="1"/>
    </xf>
    <xf numFmtId="165" fontId="1" fillId="0" borderId="0" xfId="0" applyNumberFormat="1" applyFont="1" applyFill="1" applyBorder="1"/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2" fillId="0" borderId="0" xfId="0" applyFont="1"/>
    <xf numFmtId="0" fontId="11" fillId="0" borderId="0" xfId="0" applyFont="1"/>
    <xf numFmtId="0" fontId="11" fillId="0" borderId="4" xfId="0" applyFont="1" applyBorder="1"/>
    <xf numFmtId="0" fontId="12" fillId="3" borderId="5" xfId="1" applyNumberFormat="1" applyFont="1" applyFill="1" applyBorder="1" applyAlignment="1">
      <alignment horizontal="center" vertical="center" wrapText="1"/>
    </xf>
    <xf numFmtId="0" fontId="12" fillId="3" borderId="6" xfId="1" applyNumberFormat="1" applyFont="1" applyFill="1" applyBorder="1" applyAlignment="1">
      <alignment horizontal="center" vertical="center" wrapText="1"/>
    </xf>
    <xf numFmtId="0" fontId="13" fillId="3" borderId="7" xfId="1" applyNumberFormat="1" applyFont="1" applyFill="1" applyBorder="1" applyAlignment="1">
      <alignment wrapText="1"/>
    </xf>
    <xf numFmtId="165" fontId="11" fillId="0" borderId="3" xfId="0" applyNumberFormat="1" applyFont="1" applyBorder="1" applyAlignment="1"/>
    <xf numFmtId="165" fontId="11" fillId="0" borderId="8" xfId="0" applyNumberFormat="1" applyFont="1" applyFill="1" applyBorder="1" applyAlignment="1"/>
    <xf numFmtId="0" fontId="13" fillId="3" borderId="12" xfId="1" applyNumberFormat="1" applyFont="1" applyFill="1" applyBorder="1" applyAlignment="1">
      <alignment wrapText="1"/>
    </xf>
    <xf numFmtId="165" fontId="11" fillId="0" borderId="2" xfId="0" applyNumberFormat="1" applyFont="1" applyBorder="1" applyAlignment="1"/>
    <xf numFmtId="165" fontId="11" fillId="0" borderId="13" xfId="0" applyNumberFormat="1" applyFont="1" applyFill="1" applyBorder="1" applyAlignment="1"/>
    <xf numFmtId="0" fontId="13" fillId="3" borderId="9" xfId="1" applyNumberFormat="1" applyFont="1" applyFill="1" applyBorder="1" applyAlignment="1">
      <alignment wrapText="1"/>
    </xf>
    <xf numFmtId="165" fontId="11" fillId="0" borderId="10" xfId="0" applyNumberFormat="1" applyFont="1" applyBorder="1" applyAlignment="1"/>
    <xf numFmtId="165" fontId="11" fillId="0" borderId="11" xfId="0" applyNumberFormat="1" applyFont="1" applyFill="1" applyBorder="1" applyAlignment="1"/>
    <xf numFmtId="0" fontId="2" fillId="0" borderId="0" xfId="3" applyFont="1"/>
    <xf numFmtId="0" fontId="11" fillId="0" borderId="0" xfId="3" applyFont="1"/>
    <xf numFmtId="0" fontId="11" fillId="0" borderId="2" xfId="3" applyFont="1" applyBorder="1"/>
    <xf numFmtId="0" fontId="14" fillId="0" borderId="2" xfId="3" applyFont="1" applyBorder="1"/>
    <xf numFmtId="166" fontId="11" fillId="0" borderId="2" xfId="4" applyNumberFormat="1" applyFont="1" applyBorder="1"/>
    <xf numFmtId="0" fontId="2" fillId="0" borderId="5" xfId="0" applyFont="1" applyBorder="1"/>
    <xf numFmtId="0" fontId="2" fillId="0" borderId="6" xfId="0" applyFont="1" applyBorder="1"/>
    <xf numFmtId="0" fontId="11" fillId="0" borderId="7" xfId="0" applyFont="1" applyBorder="1"/>
    <xf numFmtId="164" fontId="11" fillId="0" borderId="3" xfId="0" applyNumberFormat="1" applyFont="1" applyBorder="1"/>
    <xf numFmtId="164" fontId="11" fillId="0" borderId="8" xfId="0" applyNumberFormat="1" applyFont="1" applyBorder="1"/>
    <xf numFmtId="0" fontId="11" fillId="0" borderId="12" xfId="0" applyFont="1" applyBorder="1"/>
    <xf numFmtId="164" fontId="11" fillId="0" borderId="2" xfId="0" applyNumberFormat="1" applyFont="1" applyBorder="1"/>
    <xf numFmtId="164" fontId="11" fillId="0" borderId="13" xfId="0" applyNumberFormat="1" applyFont="1" applyBorder="1"/>
    <xf numFmtId="164" fontId="11" fillId="0" borderId="2" xfId="0" applyNumberFormat="1" applyFont="1" applyBorder="1" applyAlignment="1">
      <alignment horizontal="right"/>
    </xf>
    <xf numFmtId="164" fontId="11" fillId="0" borderId="13" xfId="0" applyNumberFormat="1" applyFont="1" applyBorder="1" applyAlignment="1">
      <alignment horizontal="right"/>
    </xf>
    <xf numFmtId="0" fontId="11" fillId="0" borderId="2" xfId="0" applyFont="1" applyFill="1" applyBorder="1"/>
    <xf numFmtId="166" fontId="11" fillId="0" borderId="2" xfId="2" applyNumberFormat="1" applyFont="1" applyFill="1" applyBorder="1"/>
    <xf numFmtId="0" fontId="11" fillId="0" borderId="0" xfId="0" applyFont="1" applyFill="1"/>
    <xf numFmtId="164" fontId="14" fillId="0" borderId="2" xfId="0" applyNumberFormat="1" applyFont="1" applyFill="1" applyBorder="1"/>
    <xf numFmtId="0" fontId="11" fillId="0" borderId="2" xfId="0" applyFont="1" applyBorder="1"/>
    <xf numFmtId="0" fontId="15" fillId="0" borderId="0" xfId="3" applyFont="1" applyFill="1"/>
    <xf numFmtId="0" fontId="14" fillId="0" borderId="0" xfId="3" applyFont="1" applyFill="1"/>
    <xf numFmtId="0" fontId="15" fillId="0" borderId="19" xfId="3" applyFont="1" applyFill="1" applyBorder="1" applyAlignment="1">
      <alignment horizontal="center" vertical="center"/>
    </xf>
    <xf numFmtId="0" fontId="15" fillId="0" borderId="14" xfId="3" applyFont="1" applyFill="1" applyBorder="1" applyAlignment="1">
      <alignment horizontal="center" vertical="center"/>
    </xf>
    <xf numFmtId="0" fontId="15" fillId="0" borderId="20" xfId="3" applyFont="1" applyFill="1" applyBorder="1" applyAlignment="1">
      <alignment horizontal="center" vertical="center"/>
    </xf>
    <xf numFmtId="0" fontId="15" fillId="0" borderId="15" xfId="3" applyFont="1" applyFill="1" applyBorder="1" applyAlignment="1">
      <alignment horizontal="center" vertical="center"/>
    </xf>
    <xf numFmtId="0" fontId="15" fillId="0" borderId="18" xfId="3" applyFont="1" applyFill="1" applyBorder="1" applyAlignment="1">
      <alignment horizontal="center" vertical="center"/>
    </xf>
    <xf numFmtId="0" fontId="14" fillId="0" borderId="21" xfId="3" applyFont="1" applyFill="1" applyBorder="1"/>
    <xf numFmtId="3" fontId="14" fillId="0" borderId="16" xfId="3" applyNumberFormat="1" applyFont="1" applyFill="1" applyBorder="1" applyAlignment="1">
      <alignment horizontal="right"/>
    </xf>
    <xf numFmtId="3" fontId="14" fillId="0" borderId="3" xfId="3" applyNumberFormat="1" applyFont="1" applyFill="1" applyBorder="1" applyAlignment="1">
      <alignment horizontal="right"/>
    </xf>
    <xf numFmtId="3" fontId="14" fillId="0" borderId="17" xfId="3" applyNumberFormat="1" applyFont="1" applyFill="1" applyBorder="1" applyAlignment="1">
      <alignment horizontal="right"/>
    </xf>
    <xf numFmtId="0" fontId="14" fillId="0" borderId="2" xfId="3" applyFont="1" applyFill="1" applyBorder="1"/>
    <xf numFmtId="3" fontId="14" fillId="0" borderId="2" xfId="3" applyNumberFormat="1" applyFont="1" applyFill="1" applyBorder="1" applyAlignment="1">
      <alignment horizontal="right"/>
    </xf>
    <xf numFmtId="3" fontId="14" fillId="0" borderId="13" xfId="3" applyNumberFormat="1" applyFont="1" applyFill="1" applyBorder="1" applyAlignment="1">
      <alignment horizontal="right"/>
    </xf>
    <xf numFmtId="0" fontId="14" fillId="0" borderId="22" xfId="3" applyFont="1" applyFill="1" applyBorder="1"/>
    <xf numFmtId="3" fontId="14" fillId="0" borderId="10" xfId="3" applyNumberFormat="1" applyFont="1" applyFill="1" applyBorder="1" applyAlignment="1">
      <alignment horizontal="right"/>
    </xf>
    <xf numFmtId="3" fontId="14" fillId="0" borderId="11" xfId="3" applyNumberFormat="1" applyFont="1" applyFill="1" applyBorder="1" applyAlignment="1">
      <alignment horizontal="right"/>
    </xf>
    <xf numFmtId="49" fontId="1" fillId="0" borderId="0" xfId="0" applyNumberFormat="1" applyFont="1"/>
  </cellXfs>
  <cellStyles count="5">
    <cellStyle name="Kolumna" xfId="1"/>
    <cellStyle name="Normalny" xfId="0" builtinId="0"/>
    <cellStyle name="Normalny 2" xfId="3"/>
    <cellStyle name="Procentowy" xfId="2" builtinId="5"/>
    <cellStyle name="Procentowy 2" xfId="4"/>
  </cellStyles>
  <dxfs count="0"/>
  <tableStyles count="0" defaultTableStyle="TableStyleMedium2" defaultPivotStyle="PivotStyleLight16"/>
  <colors>
    <mruColors>
      <color rgb="FF99A5C9"/>
      <color rgb="FF001D77"/>
      <color rgb="FF00FF00"/>
      <color rgb="FFCCD2E4"/>
      <color rgb="FF6677AD"/>
      <color rgb="FF334A92"/>
      <color rgb="FFAAA9A9"/>
      <color rgb="FFD9D9D9"/>
      <color rgb="FF898989"/>
      <color rgb="FFC5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219816272965874E-2"/>
          <c:y val="0.1111111111111111"/>
          <c:w val="0.87122462817147861"/>
          <c:h val="0.6044050743657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'[1]Wyk. 4'!$E$8</c:f>
              <c:strCache>
                <c:ptCount val="1"/>
                <c:pt idx="0">
                  <c:v>Indywidualne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numRef>
              <c:f>'[1]Wyk. 4'!$H$7:$L$7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'[1]Wyk. 4'!$H$8:$L$8</c:f>
              <c:numCache>
                <c:formatCode>0.0</c:formatCode>
                <c:ptCount val="5"/>
                <c:pt idx="0">
                  <c:v>139.50054884742042</c:v>
                </c:pt>
                <c:pt idx="1">
                  <c:v>139.36300844205678</c:v>
                </c:pt>
                <c:pt idx="2">
                  <c:v>140.00562429696288</c:v>
                </c:pt>
                <c:pt idx="3" formatCode="General">
                  <c:v>139.1</c:v>
                </c:pt>
                <c:pt idx="4" formatCode="General">
                  <c:v>138.69999999999999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F8-4F87-A99E-31ECE489829D}"/>
            </c:ext>
          </c:extLst>
        </c:ser>
        <c:ser>
          <c:idx val="1"/>
          <c:order val="1"/>
          <c:tx>
            <c:strRef>
              <c:f>'[1]Wyk. 4'!$E$9</c:f>
              <c:strCache>
                <c:ptCount val="1"/>
                <c:pt idx="0">
                  <c:v>Spółdzielcze</c:v>
                </c:pt>
              </c:strCache>
            </c:strRef>
          </c:tx>
          <c:spPr>
            <a:solidFill>
              <a:srgbClr val="6677AD"/>
            </a:solidFill>
            <a:ln>
              <a:noFill/>
            </a:ln>
            <a:effectLst/>
          </c:spPr>
          <c:invertIfNegative val="0"/>
          <c:cat>
            <c:numRef>
              <c:f>'[1]Wyk. 4'!$H$7:$L$7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'[1]Wyk. 4'!$H$9:$L$9</c:f>
              <c:numCache>
                <c:formatCode>0.0</c:formatCode>
                <c:ptCount val="5"/>
                <c:pt idx="0">
                  <c:v>58.669117647058826</c:v>
                </c:pt>
                <c:pt idx="1">
                  <c:v>52.974729241877256</c:v>
                </c:pt>
                <c:pt idx="2">
                  <c:v>54.232323232323232</c:v>
                </c:pt>
                <c:pt idx="3" formatCode="General">
                  <c:v>49.5</c:v>
                </c:pt>
                <c:pt idx="4" formatCode="General">
                  <c:v>54.9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F8-4F87-A99E-31ECE489829D}"/>
            </c:ext>
          </c:extLst>
        </c:ser>
        <c:ser>
          <c:idx val="2"/>
          <c:order val="2"/>
          <c:tx>
            <c:strRef>
              <c:f>'[1]Wyk. 4'!$E$10</c:f>
              <c:strCache>
                <c:ptCount val="1"/>
                <c:pt idx="0">
                  <c:v>Na sprzedaż lub wynajem</c:v>
                </c:pt>
              </c:strCache>
            </c:strRef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numRef>
              <c:f>'[1]Wyk. 4'!$H$7:$L$7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'[1]Wyk. 4'!$H$10:$L$10</c:f>
              <c:numCache>
                <c:formatCode>0.0</c:formatCode>
                <c:ptCount val="5"/>
                <c:pt idx="0">
                  <c:v>62.592495636998258</c:v>
                </c:pt>
                <c:pt idx="1">
                  <c:v>59.741642788920728</c:v>
                </c:pt>
                <c:pt idx="2">
                  <c:v>58.573813498688288</c:v>
                </c:pt>
                <c:pt idx="3" formatCode="General">
                  <c:v>59.5</c:v>
                </c:pt>
                <c:pt idx="4" formatCode="General">
                  <c:v>57.9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7F8-4F87-A99E-31ECE489829D}"/>
            </c:ext>
          </c:extLst>
        </c:ser>
        <c:ser>
          <c:idx val="3"/>
          <c:order val="3"/>
          <c:tx>
            <c:strRef>
              <c:f>'[1]Wyk. 4'!$E$11</c:f>
              <c:strCache>
                <c:ptCount val="1"/>
                <c:pt idx="0">
                  <c:v>Komunalne</c:v>
                </c:pt>
              </c:strCache>
            </c:strRef>
          </c:tx>
          <c:spPr>
            <a:solidFill>
              <a:srgbClr val="CCD2E4"/>
            </a:solidFill>
            <a:ln>
              <a:noFill/>
            </a:ln>
            <a:effectLst/>
          </c:spPr>
          <c:invertIfNegative val="0"/>
          <c:cat>
            <c:numRef>
              <c:f>'[1]Wyk. 4'!$H$7:$L$7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'[1]Wyk. 4'!$H$11:$L$11</c:f>
              <c:numCache>
                <c:formatCode>0.0</c:formatCode>
                <c:ptCount val="5"/>
                <c:pt idx="0">
                  <c:v>38.799999999999997</c:v>
                </c:pt>
                <c:pt idx="1">
                  <c:v>44.702127659574465</c:v>
                </c:pt>
                <c:pt idx="2">
                  <c:v>46.857142857142854</c:v>
                </c:pt>
                <c:pt idx="3" formatCode="General">
                  <c:v>39.799999999999997</c:v>
                </c:pt>
                <c:pt idx="4" formatCode="General">
                  <c:v>42.4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7F8-4F87-A99E-31ECE489829D}"/>
            </c:ext>
          </c:extLst>
        </c:ser>
        <c:ser>
          <c:idx val="4"/>
          <c:order val="4"/>
          <c:tx>
            <c:strRef>
              <c:f>'[1]Wyk. 4'!$E$12</c:f>
              <c:strCache>
                <c:ptCount val="1"/>
                <c:pt idx="0">
                  <c:v>Społeczne czynszowe</c:v>
                </c:pt>
              </c:strCache>
            </c:strRef>
          </c:tx>
          <c:spPr>
            <a:solidFill>
              <a:srgbClr val="C5C5C5"/>
            </a:solidFill>
            <a:ln>
              <a:noFill/>
            </a:ln>
            <a:effectLst/>
          </c:spPr>
          <c:invertIfNegative val="0"/>
          <c:cat>
            <c:numRef>
              <c:f>'[1]Wyk. 4'!$H$7:$L$7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'[1]Wyk. 4'!$H$12:$L$12</c:f>
              <c:numCache>
                <c:formatCode>0.0</c:formatCode>
                <c:ptCount val="5"/>
                <c:pt idx="0">
                  <c:v>52.911764705882355</c:v>
                </c:pt>
                <c:pt idx="1">
                  <c:v>53.964285714285715</c:v>
                </c:pt>
                <c:pt idx="2">
                  <c:v>40.916666666666664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7F8-4F87-A99E-31ECE4898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850126320"/>
        <c:axId val="-185013828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'[1]Wyk. 4'!$E$13</c15:sqref>
                        </c15:formulaRef>
                      </c:ext>
                    </c:extLst>
                    <c:strCache>
                      <c:ptCount val="1"/>
                      <c:pt idx="0">
                        <c:v>Zakładowe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'[1]Wyk. 4'!$H$7:$L$7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'[1]Wyk. 4'!$H$13:$L$13</c15:sqref>
                        </c15:formulaRef>
                      </c:ext>
                    </c:extLst>
                    <c:numCache>
                      <c:formatCode>0.0</c:formatCode>
                      <c:ptCount val="5"/>
                      <c:pt idx="0">
                        <c:v>62.84375</c:v>
                      </c:pt>
                      <c:pt idx="2">
                        <c:v>54.43333333333333</c:v>
                      </c:pt>
                      <c:pt idx="3" formatCode="General">
                        <c:v>239</c:v>
                      </c:pt>
                      <c:pt idx="4" formatCode="General">
                        <c:v>60.7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F333-48C2-9C96-FCE6B42C80A0}"/>
                  </c:ext>
                </c:extLst>
              </c15:ser>
            </c15:filteredBarSeries>
          </c:ext>
        </c:extLst>
      </c:barChart>
      <c:catAx>
        <c:axId val="-185012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850138288"/>
        <c:crosses val="autoZero"/>
        <c:auto val="1"/>
        <c:lblAlgn val="ctr"/>
        <c:lblOffset val="100"/>
        <c:tickMarkSkip val="1"/>
        <c:noMultiLvlLbl val="0"/>
      </c:catAx>
      <c:valAx>
        <c:axId val="-1850138288"/>
        <c:scaling>
          <c:orientation val="minMax"/>
          <c:max val="14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85012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14543098594426"/>
          <c:y val="0.79279174755370674"/>
          <c:w val="0.74899714330852651"/>
          <c:h val="0.14142818370353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9</xdr:row>
      <xdr:rowOff>57150</xdr:rowOff>
    </xdr:from>
    <xdr:to>
      <xdr:col>11</xdr:col>
      <xdr:colOff>275580</xdr:colOff>
      <xdr:row>29</xdr:row>
      <xdr:rowOff>135161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9325" y="1514475"/>
          <a:ext cx="5742930" cy="33165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13</xdr:row>
      <xdr:rowOff>0</xdr:rowOff>
    </xdr:from>
    <xdr:to>
      <xdr:col>8</xdr:col>
      <xdr:colOff>2126085</xdr:colOff>
      <xdr:row>34</xdr:row>
      <xdr:rowOff>44114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0850" y="2133600"/>
          <a:ext cx="5602710" cy="34445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13</xdr:row>
      <xdr:rowOff>0</xdr:rowOff>
    </xdr:from>
    <xdr:to>
      <xdr:col>11</xdr:col>
      <xdr:colOff>18765</xdr:colOff>
      <xdr:row>33</xdr:row>
      <xdr:rowOff>41432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6450" y="2105025"/>
          <a:ext cx="5505165" cy="32799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0</xdr:rowOff>
    </xdr:from>
    <xdr:to>
      <xdr:col>10</xdr:col>
      <xdr:colOff>336195</xdr:colOff>
      <xdr:row>30</xdr:row>
      <xdr:rowOff>63011</xdr:rowOff>
    </xdr:to>
    <xdr:grpSp>
      <xdr:nvGrpSpPr>
        <xdr:cNvPr id="7" name="Grupa 6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GrpSpPr/>
      </xdr:nvGrpSpPr>
      <xdr:grpSpPr>
        <a:xfrm>
          <a:off x="2762250" y="2124075"/>
          <a:ext cx="5212995" cy="2815736"/>
          <a:chOff x="3778733" y="2286828"/>
          <a:chExt cx="4756081" cy="2896014"/>
        </a:xfrm>
      </xdr:grpSpPr>
      <xdr:graphicFrame macro="">
        <xdr:nvGraphicFramePr>
          <xdr:cNvPr id="8" name="Wykres 7">
            <a:extLst>
              <a:ext uri="{FF2B5EF4-FFF2-40B4-BE49-F238E27FC236}">
                <a16:creationId xmlns="" xmlns:a16="http://schemas.microsoft.com/office/drawing/2014/main" id="{00000000-0008-0000-0600-000002000000}"/>
              </a:ext>
            </a:extLst>
          </xdr:cNvPr>
          <xdr:cNvGraphicFramePr/>
        </xdr:nvGraphicFramePr>
        <xdr:xfrm>
          <a:off x="3778733" y="2286828"/>
          <a:ext cx="4756081" cy="28960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9" name="pole tekstowe 8">
            <a:extLst>
              <a:ext uri="{FF2B5EF4-FFF2-40B4-BE49-F238E27FC236}">
                <a16:creationId xmlns="" xmlns:a16="http://schemas.microsoft.com/office/drawing/2014/main" id="{00000000-0008-0000-0600-000004000000}"/>
              </a:ext>
            </a:extLst>
          </xdr:cNvPr>
          <xdr:cNvSpPr txBox="1"/>
        </xdr:nvSpPr>
        <xdr:spPr>
          <a:xfrm>
            <a:off x="3934239" y="2308777"/>
            <a:ext cx="400050" cy="25137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l-PL" sz="1000"/>
              <a:t>m</a:t>
            </a:r>
            <a:r>
              <a:rPr lang="pl-PL" sz="1000" baseline="30000"/>
              <a:t>2</a:t>
            </a:r>
            <a:endParaRPr lang="pl-PL" sz="1100" baseline="30000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11</xdr:col>
      <xdr:colOff>268723</xdr:colOff>
      <xdr:row>37</xdr:row>
      <xdr:rowOff>92886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725" y="2590800"/>
          <a:ext cx="5755123" cy="34933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</xdr:colOff>
      <xdr:row>5</xdr:row>
      <xdr:rowOff>28575</xdr:rowOff>
    </xdr:from>
    <xdr:to>
      <xdr:col>14</xdr:col>
      <xdr:colOff>80812</xdr:colOff>
      <xdr:row>22</xdr:row>
      <xdr:rowOff>37577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4025" y="838200"/>
          <a:ext cx="4852837" cy="27617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590550</xdr:colOff>
      <xdr:row>2</xdr:row>
      <xdr:rowOff>104775</xdr:rowOff>
    </xdr:from>
    <xdr:to>
      <xdr:col>16</xdr:col>
      <xdr:colOff>85014</xdr:colOff>
      <xdr:row>29</xdr:row>
      <xdr:rowOff>116204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428625"/>
          <a:ext cx="4980864" cy="43834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10</xdr:row>
      <xdr:rowOff>76200</xdr:rowOff>
    </xdr:from>
    <xdr:to>
      <xdr:col>6</xdr:col>
      <xdr:colOff>496896</xdr:colOff>
      <xdr:row>31</xdr:row>
      <xdr:rowOff>83734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3575" y="1724025"/>
          <a:ext cx="5230821" cy="34079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ykresy%20do%20lubelskiej%20notatki%20-%20wszystkie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k. 1"/>
      <sheetName val="Wyk. 2"/>
      <sheetName val="Wyk. 3"/>
      <sheetName val="Wyk. 4"/>
      <sheetName val="Wyk. 5"/>
      <sheetName val="Wyk. 6"/>
      <sheetName val="Wyk. 7"/>
      <sheetName val="Wyk. 8"/>
      <sheetName val="Wyk. "/>
    </sheetNames>
    <sheetDataSet>
      <sheetData sheetId="0">
        <row r="2">
          <cell r="F2">
            <v>2019</v>
          </cell>
          <cell r="G2">
            <v>2020</v>
          </cell>
          <cell r="H2">
            <v>2021</v>
          </cell>
          <cell r="I2">
            <v>2022</v>
          </cell>
          <cell r="J2">
            <v>2023</v>
          </cell>
        </row>
        <row r="3">
          <cell r="A3" t="str">
            <v>woj. lubelskie (lewa skala)</v>
          </cell>
          <cell r="F3">
            <v>7.3</v>
          </cell>
          <cell r="G3">
            <v>8.4</v>
          </cell>
          <cell r="H3">
            <v>9.1</v>
          </cell>
          <cell r="I3">
            <v>10.3</v>
          </cell>
          <cell r="J3">
            <v>9</v>
          </cell>
        </row>
        <row r="4">
          <cell r="A4" t="str">
            <v>Polska (prawa skala)</v>
          </cell>
          <cell r="F4">
            <v>207.4</v>
          </cell>
          <cell r="G4">
            <v>220.8</v>
          </cell>
          <cell r="H4">
            <v>234.7</v>
          </cell>
          <cell r="I4">
            <v>238.5</v>
          </cell>
          <cell r="J4">
            <v>221.3</v>
          </cell>
        </row>
      </sheetData>
      <sheetData sheetId="1">
        <row r="6">
          <cell r="AB6">
            <v>2019</v>
          </cell>
          <cell r="AC6">
            <v>2020</v>
          </cell>
          <cell r="AD6">
            <v>2021</v>
          </cell>
          <cell r="AE6">
            <v>2022</v>
          </cell>
          <cell r="AF6">
            <v>2023</v>
          </cell>
        </row>
        <row r="7">
          <cell r="T7" t="str">
            <v>indywidualne</v>
          </cell>
          <cell r="AB7">
            <v>3.6440000000000001</v>
          </cell>
          <cell r="AC7">
            <v>3.9089999999999998</v>
          </cell>
          <cell r="AD7">
            <v>4.4450000000000003</v>
          </cell>
          <cell r="AE7">
            <v>4.9320000000000004</v>
          </cell>
          <cell r="AF7">
            <v>3.9</v>
          </cell>
        </row>
        <row r="8">
          <cell r="T8" t="str">
            <v>przeznaczone na sprzedaż lub wynajem</v>
          </cell>
          <cell r="AB8">
            <v>3.4380000000000002</v>
          </cell>
          <cell r="AC8">
            <v>4.1879999999999997</v>
          </cell>
          <cell r="AD8">
            <v>4.1929999999999996</v>
          </cell>
          <cell r="AE8">
            <v>4.9829999999999997</v>
          </cell>
          <cell r="AF8">
            <v>4.8</v>
          </cell>
        </row>
        <row r="9">
          <cell r="T9" t="str">
            <v>pozostałe</v>
          </cell>
          <cell r="AB9">
            <v>0.22700000000000001</v>
          </cell>
          <cell r="AC9">
            <v>0.35199999999999998</v>
          </cell>
          <cell r="AD9">
            <v>0.432</v>
          </cell>
          <cell r="AE9">
            <v>0.41299999999999998</v>
          </cell>
          <cell r="AF9">
            <v>0.3</v>
          </cell>
        </row>
        <row r="13">
          <cell r="I13" t="str">
            <v>spółdzielcze</v>
          </cell>
          <cell r="K13">
            <v>0.13600000000000001</v>
          </cell>
          <cell r="L13">
            <v>0.27700000000000002</v>
          </cell>
          <cell r="M13">
            <v>0.29699999999999999</v>
          </cell>
          <cell r="N13">
            <v>0.40699999999999997</v>
          </cell>
          <cell r="O13">
            <v>0.40699999999999997</v>
          </cell>
        </row>
        <row r="15">
          <cell r="I15" t="str">
            <v>komunalne</v>
          </cell>
          <cell r="K15">
            <v>2.5000000000000001E-2</v>
          </cell>
          <cell r="L15">
            <v>4.7E-2</v>
          </cell>
          <cell r="M15">
            <v>2.1000000000000001E-2</v>
          </cell>
          <cell r="N15">
            <v>5.0000000000000001E-3</v>
          </cell>
          <cell r="O15">
            <v>5.0000000000000001E-3</v>
          </cell>
        </row>
        <row r="16">
          <cell r="I16" t="str">
            <v>społeczne czynszowe</v>
          </cell>
          <cell r="K16">
            <v>3.4000000000000002E-2</v>
          </cell>
          <cell r="L16">
            <v>2.8000000000000001E-2</v>
          </cell>
          <cell r="M16">
            <v>8.4000000000000005E-2</v>
          </cell>
          <cell r="N16">
            <v>0</v>
          </cell>
          <cell r="O16">
            <v>0</v>
          </cell>
        </row>
        <row r="17">
          <cell r="I17" t="str">
            <v>zakładowe</v>
          </cell>
          <cell r="K17">
            <v>3.2000000000000001E-2</v>
          </cell>
          <cell r="L17">
            <v>0</v>
          </cell>
          <cell r="M17">
            <v>0.03</v>
          </cell>
          <cell r="N17">
            <v>1E-3</v>
          </cell>
          <cell r="O17">
            <v>1E-3</v>
          </cell>
        </row>
      </sheetData>
      <sheetData sheetId="2">
        <row r="4">
          <cell r="B4" t="str">
            <v>jednorodzinne</v>
          </cell>
          <cell r="C4">
            <v>4432</v>
          </cell>
          <cell r="D4">
            <v>0.49536157371185874</v>
          </cell>
        </row>
        <row r="5">
          <cell r="B5" t="str">
            <v>zakładowe</v>
          </cell>
          <cell r="C5">
            <v>23</v>
          </cell>
          <cell r="D5">
            <v>5.0941306755260245E-3</v>
          </cell>
        </row>
        <row r="6">
          <cell r="B6" t="str">
            <v xml:space="preserve">  na sprzedaż lub wynajem</v>
          </cell>
          <cell r="C6">
            <v>4224</v>
          </cell>
          <cell r="D6">
            <v>0.93554817275747504</v>
          </cell>
        </row>
        <row r="7">
          <cell r="B7" t="str">
            <v xml:space="preserve">  spółdzielcze</v>
          </cell>
          <cell r="C7">
            <v>220</v>
          </cell>
          <cell r="D7">
            <v>4.8726467331118496E-2</v>
          </cell>
        </row>
        <row r="8">
          <cell r="B8" t="str">
            <v xml:space="preserve">  komunalne</v>
          </cell>
          <cell r="C8">
            <v>48</v>
          </cell>
          <cell r="D8">
            <v>1.0631229235880399E-2</v>
          </cell>
        </row>
        <row r="9">
          <cell r="B9" t="str">
            <v xml:space="preserve">  społeczne czynszowe</v>
          </cell>
          <cell r="C9">
            <v>0</v>
          </cell>
          <cell r="D9">
            <v>0</v>
          </cell>
        </row>
        <row r="10">
          <cell r="B10" t="str">
            <v>indywidualne</v>
          </cell>
          <cell r="C10">
            <v>0</v>
          </cell>
          <cell r="D10">
            <v>0</v>
          </cell>
        </row>
      </sheetData>
      <sheetData sheetId="3">
        <row r="7">
          <cell r="H7">
            <v>2019</v>
          </cell>
          <cell r="I7">
            <v>2020</v>
          </cell>
          <cell r="J7">
            <v>2021</v>
          </cell>
          <cell r="K7">
            <v>2022</v>
          </cell>
          <cell r="L7">
            <v>2023</v>
          </cell>
        </row>
        <row r="8">
          <cell r="E8" t="str">
            <v>Indywidualne</v>
          </cell>
          <cell r="H8">
            <v>139.50054884742042</v>
          </cell>
          <cell r="I8">
            <v>139.36300844205678</v>
          </cell>
          <cell r="J8">
            <v>140.00562429696288</v>
          </cell>
          <cell r="K8">
            <v>139.1</v>
          </cell>
          <cell r="L8">
            <v>138.69999999999999</v>
          </cell>
        </row>
        <row r="9">
          <cell r="E9" t="str">
            <v>Spółdzielcze</v>
          </cell>
          <cell r="H9">
            <v>58.669117647058826</v>
          </cell>
          <cell r="I9">
            <v>52.974729241877256</v>
          </cell>
          <cell r="J9">
            <v>54.232323232323232</v>
          </cell>
          <cell r="K9">
            <v>49.5</v>
          </cell>
          <cell r="L9">
            <v>54.9</v>
          </cell>
        </row>
        <row r="10">
          <cell r="E10" t="str">
            <v>Na sprzedaż lub wynajem</v>
          </cell>
          <cell r="H10">
            <v>62.592495636998258</v>
          </cell>
          <cell r="I10">
            <v>59.741642788920728</v>
          </cell>
          <cell r="J10">
            <v>58.573813498688288</v>
          </cell>
          <cell r="K10">
            <v>59.5</v>
          </cell>
          <cell r="L10">
            <v>57.9</v>
          </cell>
        </row>
        <row r="11">
          <cell r="E11" t="str">
            <v>Komunalne</v>
          </cell>
          <cell r="H11">
            <v>38.799999999999997</v>
          </cell>
          <cell r="I11">
            <v>44.702127659574465</v>
          </cell>
          <cell r="J11">
            <v>46.857142857142854</v>
          </cell>
          <cell r="K11">
            <v>39.799999999999997</v>
          </cell>
          <cell r="L11">
            <v>42.4</v>
          </cell>
        </row>
        <row r="12">
          <cell r="E12" t="str">
            <v>Społeczne czynszowe</v>
          </cell>
          <cell r="H12">
            <v>52.911764705882355</v>
          </cell>
          <cell r="I12">
            <v>53.964285714285715</v>
          </cell>
          <cell r="J12">
            <v>40.916666666666664</v>
          </cell>
        </row>
        <row r="13">
          <cell r="E13" t="str">
            <v>Zakładowe</v>
          </cell>
          <cell r="H13">
            <v>62.84375</v>
          </cell>
          <cell r="J13">
            <v>54.43333333333333</v>
          </cell>
          <cell r="K13">
            <v>239</v>
          </cell>
          <cell r="L13">
            <v>60.7</v>
          </cell>
        </row>
      </sheetData>
      <sheetData sheetId="4">
        <row r="9">
          <cell r="B9" t="str">
            <v>1 kondygnacja</v>
          </cell>
          <cell r="D9">
            <v>0.21470884095227449</v>
          </cell>
        </row>
        <row r="10">
          <cell r="B10" t="str">
            <v>2 kondygnacje</v>
          </cell>
          <cell r="D10">
            <v>0.28165865653291605</v>
          </cell>
        </row>
        <row r="11">
          <cell r="B11" t="str">
            <v>3 kondygnacje</v>
          </cell>
          <cell r="D11">
            <v>2.43657091762602E-2</v>
          </cell>
        </row>
        <row r="12">
          <cell r="B12" t="str">
            <v>4 kondygnacje</v>
          </cell>
          <cell r="D12">
            <v>0.14407063820274951</v>
          </cell>
        </row>
        <row r="13">
          <cell r="B13" t="str">
            <v>5 kondygnacji</v>
          </cell>
          <cell r="D13">
            <v>4.8284341119928464E-2</v>
          </cell>
        </row>
        <row r="14">
          <cell r="B14" t="str">
            <v>6 kondygnacji</v>
          </cell>
          <cell r="D14">
            <v>7.868559293617973E-2</v>
          </cell>
        </row>
        <row r="15">
          <cell r="B15" t="str">
            <v>7 kondygnacji</v>
          </cell>
          <cell r="D15">
            <v>8.7962445512462281E-2</v>
          </cell>
        </row>
        <row r="16">
          <cell r="B16" t="str">
            <v>8 i więcej kondygnacji</v>
          </cell>
          <cell r="D16">
            <v>0.12026377556722924</v>
          </cell>
        </row>
      </sheetData>
      <sheetData sheetId="5">
        <row r="6">
          <cell r="B6" t="str">
            <v>pomorskie</v>
          </cell>
          <cell r="C6">
            <v>8.1999999999999993</v>
          </cell>
        </row>
        <row r="7">
          <cell r="B7" t="str">
            <v>mazowieckie</v>
          </cell>
          <cell r="C7">
            <v>7.9</v>
          </cell>
        </row>
        <row r="8">
          <cell r="B8" t="str">
            <v>dolnośląskie</v>
          </cell>
          <cell r="C8">
            <v>6.9</v>
          </cell>
        </row>
        <row r="9">
          <cell r="B9" t="str">
            <v>wielkopolskie</v>
          </cell>
          <cell r="C9">
            <v>6.5</v>
          </cell>
        </row>
        <row r="10">
          <cell r="B10" t="str">
            <v>małopolskie</v>
          </cell>
          <cell r="C10">
            <v>6.3</v>
          </cell>
        </row>
        <row r="11">
          <cell r="B11" t="str">
            <v>zachodniopomorskie</v>
          </cell>
          <cell r="C11">
            <v>6.1</v>
          </cell>
        </row>
        <row r="12">
          <cell r="B12" t="str">
            <v>podlaskie</v>
          </cell>
          <cell r="C12">
            <v>6</v>
          </cell>
        </row>
        <row r="13">
          <cell r="B13" t="str">
            <v>kujawsko-pomorskie</v>
          </cell>
          <cell r="C13">
            <v>5.5</v>
          </cell>
        </row>
        <row r="14">
          <cell r="B14" t="str">
            <v>lubuskie</v>
          </cell>
          <cell r="C14">
            <v>5.0999999999999996</v>
          </cell>
        </row>
        <row r="15">
          <cell r="B15" t="str">
            <v>łódzkie</v>
          </cell>
          <cell r="C15">
            <v>5</v>
          </cell>
        </row>
        <row r="16">
          <cell r="B16" t="str">
            <v>lubelskie</v>
          </cell>
          <cell r="C16">
            <v>4.5</v>
          </cell>
        </row>
        <row r="17">
          <cell r="B17" t="str">
            <v>śląskie</v>
          </cell>
          <cell r="C17">
            <v>4.4000000000000004</v>
          </cell>
        </row>
        <row r="18">
          <cell r="B18" t="str">
            <v>warmińsko-mazurskie</v>
          </cell>
          <cell r="C18">
            <v>4.4000000000000004</v>
          </cell>
        </row>
        <row r="19">
          <cell r="B19" t="str">
            <v>podkarpackie</v>
          </cell>
          <cell r="C19">
            <v>4.2</v>
          </cell>
        </row>
        <row r="20">
          <cell r="B20" t="str">
            <v>świętokrzyskie</v>
          </cell>
          <cell r="C20">
            <v>3.7</v>
          </cell>
        </row>
        <row r="21">
          <cell r="B21" t="str">
            <v>opolskie</v>
          </cell>
          <cell r="C21">
            <v>3.4</v>
          </cell>
        </row>
      </sheetData>
      <sheetData sheetId="6">
        <row r="4">
          <cell r="G4" t="str">
            <v>m. Lublin</v>
          </cell>
          <cell r="H4">
            <v>10.199999999999999</v>
          </cell>
        </row>
        <row r="5">
          <cell r="G5" t="str">
            <v>lubelski</v>
          </cell>
          <cell r="H5">
            <v>7.1</v>
          </cell>
        </row>
        <row r="6">
          <cell r="G6" t="str">
            <v>świdnicki</v>
          </cell>
          <cell r="H6">
            <v>5.8</v>
          </cell>
        </row>
        <row r="7">
          <cell r="G7" t="str">
            <v>łukowski</v>
          </cell>
          <cell r="H7">
            <v>5.5</v>
          </cell>
        </row>
        <row r="8">
          <cell r="G8" t="str">
            <v>m. Biała Podlaska</v>
          </cell>
          <cell r="H8">
            <v>4.5999999999999996</v>
          </cell>
        </row>
        <row r="9">
          <cell r="G9" t="str">
            <v>łęczyński</v>
          </cell>
          <cell r="H9">
            <v>4.4000000000000004</v>
          </cell>
        </row>
        <row r="10">
          <cell r="G10" t="str">
            <v>włodawski</v>
          </cell>
          <cell r="H10">
            <v>3.7</v>
          </cell>
        </row>
        <row r="11">
          <cell r="G11" t="str">
            <v>lubartowski</v>
          </cell>
          <cell r="H11">
            <v>3.6</v>
          </cell>
        </row>
        <row r="12">
          <cell r="G12" t="str">
            <v>bialski</v>
          </cell>
          <cell r="H12">
            <v>3.4</v>
          </cell>
        </row>
        <row r="13">
          <cell r="G13" t="str">
            <v>biłgorajski</v>
          </cell>
          <cell r="H13">
            <v>3.4</v>
          </cell>
        </row>
        <row r="14">
          <cell r="G14" t="str">
            <v>m. Zamość</v>
          </cell>
          <cell r="H14">
            <v>3</v>
          </cell>
        </row>
        <row r="15">
          <cell r="G15" t="str">
            <v>zamojski</v>
          </cell>
          <cell r="H15">
            <v>2.8</v>
          </cell>
        </row>
        <row r="16">
          <cell r="G16" t="str">
            <v>m. Chełm</v>
          </cell>
          <cell r="H16">
            <v>2.7</v>
          </cell>
        </row>
        <row r="17">
          <cell r="G17" t="str">
            <v>chełmski</v>
          </cell>
          <cell r="H17">
            <v>2.6</v>
          </cell>
        </row>
        <row r="18">
          <cell r="G18" t="str">
            <v>puławski</v>
          </cell>
          <cell r="H18">
            <v>2.6</v>
          </cell>
        </row>
        <row r="19">
          <cell r="G19" t="str">
            <v>parczewski</v>
          </cell>
          <cell r="H19">
            <v>2.1</v>
          </cell>
        </row>
        <row r="20">
          <cell r="G20" t="str">
            <v>kraśnicki</v>
          </cell>
          <cell r="H20">
            <v>2.1</v>
          </cell>
        </row>
        <row r="21">
          <cell r="G21" t="str">
            <v>powiat rycki</v>
          </cell>
          <cell r="H21">
            <v>2.1</v>
          </cell>
        </row>
        <row r="22">
          <cell r="G22" t="str">
            <v>radzyński</v>
          </cell>
          <cell r="H22">
            <v>2</v>
          </cell>
        </row>
        <row r="23">
          <cell r="G23" t="str">
            <v>opolski</v>
          </cell>
          <cell r="H23">
            <v>1.9</v>
          </cell>
        </row>
        <row r="24">
          <cell r="G24" t="str">
            <v>tomaszowski</v>
          </cell>
          <cell r="H24">
            <v>1.4</v>
          </cell>
        </row>
        <row r="25">
          <cell r="G25" t="str">
            <v>krasnostawski</v>
          </cell>
          <cell r="H25">
            <v>1.3</v>
          </cell>
        </row>
        <row r="26">
          <cell r="G26" t="str">
            <v>janowski</v>
          </cell>
          <cell r="H26">
            <v>1.3</v>
          </cell>
        </row>
        <row r="27">
          <cell r="G27" t="str">
            <v>hrubieszowski</v>
          </cell>
          <cell r="H27">
            <v>0.7</v>
          </cell>
        </row>
      </sheetData>
      <sheetData sheetId="7">
        <row r="3">
          <cell r="K3">
            <v>2019</v>
          </cell>
          <cell r="L3">
            <v>2020</v>
          </cell>
          <cell r="M3">
            <v>2021</v>
          </cell>
          <cell r="N3">
            <v>2022</v>
          </cell>
          <cell r="O3">
            <v>2023</v>
          </cell>
        </row>
        <row r="4">
          <cell r="A4" t="str">
            <v>Oddane - Polska</v>
          </cell>
          <cell r="G4">
            <v>145136</v>
          </cell>
          <cell r="H4">
            <v>163325</v>
          </cell>
          <cell r="I4">
            <v>178342</v>
          </cell>
          <cell r="J4">
            <v>185063</v>
          </cell>
          <cell r="K4">
            <v>207425</v>
          </cell>
        </row>
        <row r="5">
          <cell r="K5">
            <v>7309</v>
          </cell>
          <cell r="L5">
            <v>8449</v>
          </cell>
          <cell r="M5">
            <v>9070</v>
          </cell>
          <cell r="N5">
            <v>10328</v>
          </cell>
          <cell r="O5">
            <v>9048</v>
          </cell>
        </row>
        <row r="10">
          <cell r="A10" t="str">
            <v>Rozpoczęte - Polska</v>
          </cell>
          <cell r="G10">
            <v>127392</v>
          </cell>
          <cell r="H10">
            <v>173932</v>
          </cell>
          <cell r="I10">
            <v>205990</v>
          </cell>
          <cell r="J10">
            <v>221907</v>
          </cell>
          <cell r="K10">
            <v>237281</v>
          </cell>
        </row>
        <row r="11">
          <cell r="K11">
            <v>9637</v>
          </cell>
          <cell r="L11">
            <v>9646</v>
          </cell>
          <cell r="M11">
            <v>13671</v>
          </cell>
          <cell r="N11">
            <v>8482</v>
          </cell>
          <cell r="O11">
            <v>8826</v>
          </cell>
        </row>
        <row r="16">
          <cell r="A16" t="str">
            <v>Pozwolenia - Polska</v>
          </cell>
          <cell r="G16">
            <v>138681</v>
          </cell>
          <cell r="H16">
            <v>211565</v>
          </cell>
          <cell r="I16">
            <v>250906</v>
          </cell>
          <cell r="J16">
            <v>257568</v>
          </cell>
          <cell r="K16">
            <v>268775</v>
          </cell>
        </row>
        <row r="17">
          <cell r="K17">
            <v>10655</v>
          </cell>
          <cell r="L17">
            <v>10596</v>
          </cell>
          <cell r="M17">
            <v>15368</v>
          </cell>
          <cell r="N17">
            <v>12548</v>
          </cell>
          <cell r="O17">
            <v>8784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zoomScaleNormal="100" workbookViewId="0">
      <selection activeCell="S14" sqref="S14"/>
    </sheetView>
  </sheetViews>
  <sheetFormatPr defaultRowHeight="12.75" x14ac:dyDescent="0.25"/>
  <cols>
    <col min="1" max="1" width="23.85546875" style="1" customWidth="1"/>
    <col min="2" max="16384" width="9.140625" style="1"/>
  </cols>
  <sheetData>
    <row r="1" spans="1:6" x14ac:dyDescent="0.25">
      <c r="A1" s="2" t="s">
        <v>105</v>
      </c>
    </row>
    <row r="2" spans="1:6" x14ac:dyDescent="0.25">
      <c r="A2" s="2"/>
    </row>
    <row r="4" spans="1:6" x14ac:dyDescent="0.25">
      <c r="A4" s="17"/>
      <c r="B4" s="16">
        <v>2019</v>
      </c>
      <c r="C4" s="16">
        <v>2020</v>
      </c>
      <c r="D4" s="16">
        <v>2021</v>
      </c>
      <c r="E4" s="16">
        <v>2022</v>
      </c>
      <c r="F4" s="16">
        <v>2023</v>
      </c>
    </row>
    <row r="5" spans="1:6" x14ac:dyDescent="0.25">
      <c r="A5" s="16" t="s">
        <v>0</v>
      </c>
      <c r="B5" s="17">
        <v>7.3</v>
      </c>
      <c r="C5" s="17">
        <v>8.4</v>
      </c>
      <c r="D5" s="17">
        <v>9.1</v>
      </c>
      <c r="E5" s="17">
        <v>10.3</v>
      </c>
      <c r="F5" s="17">
        <v>9</v>
      </c>
    </row>
    <row r="6" spans="1:6" x14ac:dyDescent="0.25">
      <c r="A6" s="16" t="s">
        <v>1</v>
      </c>
      <c r="B6" s="17">
        <v>207.4</v>
      </c>
      <c r="C6" s="17">
        <v>220.8</v>
      </c>
      <c r="D6" s="17">
        <v>234.7</v>
      </c>
      <c r="E6" s="17">
        <v>238.5</v>
      </c>
      <c r="F6" s="17">
        <v>221.3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I42" sqref="I42"/>
    </sheetView>
  </sheetViews>
  <sheetFormatPr defaultRowHeight="12.75" x14ac:dyDescent="0.2"/>
  <cols>
    <col min="1" max="1" width="9" style="4" customWidth="1"/>
    <col min="2" max="2" width="35.85546875" style="4" customWidth="1"/>
    <col min="3" max="7" width="9.42578125" style="4" customWidth="1"/>
    <col min="8" max="8" width="5" style="4" customWidth="1"/>
    <col min="9" max="9" width="32.42578125" style="4" customWidth="1"/>
    <col min="10" max="14" width="9.42578125" style="4" customWidth="1"/>
    <col min="15" max="16384" width="9.140625" style="4"/>
  </cols>
  <sheetData>
    <row r="1" spans="1:8" x14ac:dyDescent="0.2">
      <c r="A1" s="3"/>
      <c r="B1" s="18" t="s">
        <v>106</v>
      </c>
      <c r="C1" s="19"/>
      <c r="D1" s="19"/>
      <c r="E1" s="19"/>
      <c r="F1" s="19"/>
      <c r="G1" s="19"/>
      <c r="H1" s="19"/>
    </row>
    <row r="2" spans="1:8" ht="13.5" thickBot="1" x14ac:dyDescent="0.25">
      <c r="B2" s="19"/>
      <c r="C2" s="19"/>
      <c r="D2" s="19"/>
      <c r="E2" s="19"/>
      <c r="F2" s="19"/>
      <c r="G2" s="19"/>
      <c r="H2" s="19"/>
    </row>
    <row r="3" spans="1:8" ht="13.5" thickBot="1" x14ac:dyDescent="0.25">
      <c r="B3" s="20"/>
      <c r="C3" s="21">
        <v>2019</v>
      </c>
      <c r="D3" s="21">
        <v>2020</v>
      </c>
      <c r="E3" s="21">
        <v>2021</v>
      </c>
      <c r="F3" s="21">
        <v>2022</v>
      </c>
      <c r="G3" s="22">
        <v>2023</v>
      </c>
      <c r="H3" s="19"/>
    </row>
    <row r="4" spans="1:8" x14ac:dyDescent="0.2">
      <c r="B4" s="23" t="s">
        <v>54</v>
      </c>
      <c r="C4" s="24">
        <v>3.6440000000000001</v>
      </c>
      <c r="D4" s="24">
        <v>3.9089999999999998</v>
      </c>
      <c r="E4" s="24">
        <v>4.4450000000000003</v>
      </c>
      <c r="F4" s="24">
        <v>4.9320000000000004</v>
      </c>
      <c r="G4" s="25">
        <v>3.9</v>
      </c>
      <c r="H4" s="19"/>
    </row>
    <row r="5" spans="1:8" x14ac:dyDescent="0.2">
      <c r="B5" s="26" t="s">
        <v>55</v>
      </c>
      <c r="C5" s="27">
        <v>3.4380000000000002</v>
      </c>
      <c r="D5" s="27">
        <v>4.1879999999999997</v>
      </c>
      <c r="E5" s="27">
        <v>4.1929999999999996</v>
      </c>
      <c r="F5" s="27">
        <v>4.9829999999999997</v>
      </c>
      <c r="G5" s="28">
        <v>4.8</v>
      </c>
      <c r="H5" s="19"/>
    </row>
    <row r="6" spans="1:8" ht="13.5" thickBot="1" x14ac:dyDescent="0.25">
      <c r="B6" s="29" t="s">
        <v>104</v>
      </c>
      <c r="C6" s="30">
        <v>0.22700000000000001</v>
      </c>
      <c r="D6" s="30">
        <v>0.35199999999999998</v>
      </c>
      <c r="E6" s="30">
        <v>0.432</v>
      </c>
      <c r="F6" s="30">
        <v>0.41299999999999998</v>
      </c>
      <c r="G6" s="31">
        <v>0.3</v>
      </c>
      <c r="H6" s="19"/>
    </row>
    <row r="7" spans="1:8" x14ac:dyDescent="0.2">
      <c r="B7" s="13"/>
      <c r="C7" s="14"/>
      <c r="D7" s="14"/>
      <c r="E7" s="14"/>
      <c r="F7" s="14"/>
      <c r="G7" s="14"/>
    </row>
    <row r="8" spans="1:8" x14ac:dyDescent="0.2">
      <c r="B8" s="13"/>
      <c r="C8" s="14"/>
      <c r="D8" s="14"/>
      <c r="E8" s="14"/>
      <c r="F8" s="14"/>
      <c r="G8" s="14"/>
    </row>
    <row r="9" spans="1:8" x14ac:dyDescent="0.2">
      <c r="B9" s="13"/>
      <c r="C9" s="14"/>
      <c r="D9" s="14"/>
      <c r="E9" s="14"/>
      <c r="F9" s="14"/>
      <c r="G9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Normal="100" workbookViewId="0">
      <selection activeCell="N27" sqref="N27"/>
    </sheetView>
  </sheetViews>
  <sheetFormatPr defaultRowHeight="12.75" x14ac:dyDescent="0.2"/>
  <cols>
    <col min="1" max="1" width="9.140625" style="8"/>
    <col min="2" max="2" width="22" style="8" bestFit="1" customWidth="1"/>
    <col min="3" max="16384" width="9.140625" style="8"/>
  </cols>
  <sheetData>
    <row r="1" spans="1:15" x14ac:dyDescent="0.2">
      <c r="A1" s="32" t="s">
        <v>107</v>
      </c>
      <c r="B1" s="33"/>
      <c r="C1" s="33"/>
      <c r="D1" s="33"/>
      <c r="E1" s="33"/>
      <c r="F1" s="33"/>
    </row>
    <row r="2" spans="1:15" x14ac:dyDescent="0.2">
      <c r="A2" s="33"/>
      <c r="B2" s="33"/>
      <c r="C2" s="33"/>
      <c r="D2" s="33"/>
      <c r="E2" s="33"/>
      <c r="F2" s="33"/>
    </row>
    <row r="3" spans="1:15" x14ac:dyDescent="0.2">
      <c r="A3" s="33"/>
      <c r="B3" s="34" t="s">
        <v>2</v>
      </c>
      <c r="C3" s="35">
        <v>4432</v>
      </c>
      <c r="D3" s="36">
        <f>C3/SUM($C$3:$C$9)</f>
        <v>0.49536157371185874</v>
      </c>
      <c r="E3" s="33"/>
      <c r="F3" s="33"/>
      <c r="M3" s="9"/>
    </row>
    <row r="4" spans="1:15" x14ac:dyDescent="0.2">
      <c r="A4" s="33"/>
      <c r="B4" s="34" t="s">
        <v>95</v>
      </c>
      <c r="C4" s="35">
        <v>4224</v>
      </c>
      <c r="D4" s="36">
        <f t="shared" ref="D4:D9" si="0">C4/SUM(C$4:C$9)</f>
        <v>0.93554817275747504</v>
      </c>
      <c r="E4" s="33"/>
      <c r="F4" s="33"/>
      <c r="M4" s="9"/>
    </row>
    <row r="5" spans="1:15" x14ac:dyDescent="0.2">
      <c r="A5" s="33"/>
      <c r="B5" s="34" t="s">
        <v>96</v>
      </c>
      <c r="C5" s="35">
        <v>220</v>
      </c>
      <c r="D5" s="36">
        <f t="shared" si="0"/>
        <v>4.8726467331118496E-2</v>
      </c>
      <c r="E5" s="33"/>
      <c r="F5" s="33"/>
      <c r="M5" s="9"/>
      <c r="O5" s="10"/>
    </row>
    <row r="6" spans="1:15" x14ac:dyDescent="0.2">
      <c r="A6" s="33"/>
      <c r="B6" s="34" t="s">
        <v>93</v>
      </c>
      <c r="C6" s="35">
        <v>0</v>
      </c>
      <c r="D6" s="36">
        <f t="shared" si="0"/>
        <v>0</v>
      </c>
      <c r="E6" s="33"/>
      <c r="F6" s="33"/>
      <c r="M6" s="9"/>
    </row>
    <row r="7" spans="1:15" x14ac:dyDescent="0.2">
      <c r="A7" s="33"/>
      <c r="B7" s="34" t="s">
        <v>102</v>
      </c>
      <c r="C7" s="35">
        <v>23</v>
      </c>
      <c r="D7" s="36">
        <f t="shared" si="0"/>
        <v>5.0941306755260245E-3</v>
      </c>
      <c r="E7" s="33"/>
      <c r="F7" s="33"/>
      <c r="M7" s="9"/>
    </row>
    <row r="8" spans="1:15" x14ac:dyDescent="0.2">
      <c r="A8" s="33"/>
      <c r="B8" s="34" t="s">
        <v>94</v>
      </c>
      <c r="C8" s="35">
        <v>48</v>
      </c>
      <c r="D8" s="36">
        <f t="shared" si="0"/>
        <v>1.0631229235880399E-2</v>
      </c>
      <c r="E8" s="33"/>
      <c r="F8" s="33"/>
      <c r="M8" s="9"/>
    </row>
    <row r="9" spans="1:15" x14ac:dyDescent="0.2">
      <c r="A9" s="33"/>
      <c r="B9" s="34" t="s">
        <v>103</v>
      </c>
      <c r="C9" s="35">
        <v>0</v>
      </c>
      <c r="D9" s="36">
        <f t="shared" si="0"/>
        <v>0</v>
      </c>
      <c r="E9" s="33"/>
      <c r="F9" s="33"/>
    </row>
    <row r="10" spans="1:15" x14ac:dyDescent="0.2">
      <c r="A10" s="33"/>
      <c r="B10" s="33"/>
      <c r="C10" s="33"/>
      <c r="D10" s="33"/>
      <c r="E10" s="33"/>
      <c r="F10" s="33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F14" sqref="F14"/>
    </sheetView>
  </sheetViews>
  <sheetFormatPr defaultRowHeight="12.75" x14ac:dyDescent="0.2"/>
  <cols>
    <col min="1" max="1" width="32.28515625" style="4" bestFit="1" customWidth="1"/>
    <col min="2" max="16384" width="9.140625" style="4"/>
  </cols>
  <sheetData>
    <row r="1" spans="1:12" x14ac:dyDescent="0.2">
      <c r="A1" s="18" t="s">
        <v>108</v>
      </c>
      <c r="B1" s="19"/>
      <c r="C1" s="19"/>
      <c r="D1" s="19"/>
      <c r="E1" s="19"/>
      <c r="F1" s="19"/>
      <c r="G1" s="19"/>
      <c r="H1" s="19"/>
      <c r="I1" s="19"/>
    </row>
    <row r="2" spans="1:12" ht="13.5" thickBot="1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12" ht="13.5" thickBot="1" x14ac:dyDescent="0.25">
      <c r="A3" s="20"/>
      <c r="B3" s="37">
        <v>2019</v>
      </c>
      <c r="C3" s="37">
        <v>2020</v>
      </c>
      <c r="D3" s="37">
        <v>2021</v>
      </c>
      <c r="E3" s="37">
        <v>2022</v>
      </c>
      <c r="F3" s="38">
        <v>2023</v>
      </c>
      <c r="G3" s="19"/>
      <c r="H3" s="19"/>
      <c r="I3" s="19"/>
    </row>
    <row r="4" spans="1:12" x14ac:dyDescent="0.2">
      <c r="A4" s="39" t="s">
        <v>3</v>
      </c>
      <c r="B4" s="40">
        <v>139.50054884742042</v>
      </c>
      <c r="C4" s="40">
        <v>139.36300844205678</v>
      </c>
      <c r="D4" s="40">
        <v>140.00562429696288</v>
      </c>
      <c r="E4" s="40">
        <v>139.1</v>
      </c>
      <c r="F4" s="41">
        <v>138.69999999999999</v>
      </c>
      <c r="G4" s="19"/>
      <c r="H4" s="19"/>
      <c r="I4" s="19"/>
    </row>
    <row r="5" spans="1:12" x14ac:dyDescent="0.2">
      <c r="A5" s="42" t="s">
        <v>43</v>
      </c>
      <c r="B5" s="43">
        <v>58.669117647058826</v>
      </c>
      <c r="C5" s="43">
        <v>52.974729241877256</v>
      </c>
      <c r="D5" s="43">
        <v>54.232323232323232</v>
      </c>
      <c r="E5" s="43">
        <v>49.5</v>
      </c>
      <c r="F5" s="44">
        <v>54.9</v>
      </c>
      <c r="G5" s="19"/>
      <c r="H5" s="19"/>
      <c r="I5" s="19"/>
      <c r="L5" s="69"/>
    </row>
    <row r="6" spans="1:12" x14ac:dyDescent="0.2">
      <c r="A6" s="42" t="s">
        <v>89</v>
      </c>
      <c r="B6" s="43">
        <v>62.592495636998258</v>
      </c>
      <c r="C6" s="43">
        <v>59.741642788920728</v>
      </c>
      <c r="D6" s="43">
        <v>58.573813498688288</v>
      </c>
      <c r="E6" s="43">
        <v>59.5</v>
      </c>
      <c r="F6" s="44">
        <v>57.9</v>
      </c>
      <c r="G6" s="19"/>
      <c r="H6" s="19"/>
      <c r="I6" s="19"/>
    </row>
    <row r="7" spans="1:12" x14ac:dyDescent="0.2">
      <c r="A7" s="42" t="s">
        <v>44</v>
      </c>
      <c r="B7" s="43">
        <v>38.799999999999997</v>
      </c>
      <c r="C7" s="43">
        <v>44.702127659574465</v>
      </c>
      <c r="D7" s="43">
        <v>46.857142857142854</v>
      </c>
      <c r="E7" s="43">
        <v>39.799999999999997</v>
      </c>
      <c r="F7" s="44">
        <v>42.4</v>
      </c>
      <c r="G7" s="19"/>
      <c r="H7" s="19"/>
      <c r="I7" s="19"/>
    </row>
    <row r="8" spans="1:12" x14ac:dyDescent="0.2">
      <c r="A8" s="42" t="s">
        <v>90</v>
      </c>
      <c r="B8" s="45">
        <v>52.911764705882355</v>
      </c>
      <c r="C8" s="45">
        <v>53.964285714285715</v>
      </c>
      <c r="D8" s="45">
        <v>40.916666666666664</v>
      </c>
      <c r="E8" s="45" t="s">
        <v>101</v>
      </c>
      <c r="F8" s="46" t="s">
        <v>101</v>
      </c>
      <c r="G8" s="19"/>
      <c r="H8" s="19"/>
      <c r="I8" s="19"/>
    </row>
    <row r="9" spans="1:12" x14ac:dyDescent="0.2">
      <c r="A9" s="19"/>
      <c r="B9" s="19"/>
      <c r="C9" s="19"/>
      <c r="D9" s="19"/>
      <c r="E9" s="19"/>
      <c r="F9" s="19"/>
      <c r="G9" s="19"/>
      <c r="H9" s="19"/>
      <c r="I9" s="19"/>
    </row>
    <row r="13" spans="1:12" x14ac:dyDescent="0.2">
      <c r="G13" s="15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>
      <selection activeCell="N32" sqref="N32"/>
    </sheetView>
  </sheetViews>
  <sheetFormatPr defaultRowHeight="12.75" x14ac:dyDescent="0.2"/>
  <cols>
    <col min="1" max="1" width="9.140625" style="4"/>
    <col min="2" max="2" width="20.7109375" style="4" customWidth="1"/>
    <col min="3" max="16384" width="9.140625" style="4"/>
  </cols>
  <sheetData>
    <row r="1" spans="1:6" x14ac:dyDescent="0.2">
      <c r="A1" s="18" t="s">
        <v>109</v>
      </c>
      <c r="B1" s="19"/>
      <c r="C1" s="19"/>
      <c r="D1" s="19"/>
      <c r="E1" s="19"/>
      <c r="F1" s="19"/>
    </row>
    <row r="2" spans="1:6" x14ac:dyDescent="0.2">
      <c r="A2" s="19"/>
      <c r="B2" s="19"/>
      <c r="C2" s="19"/>
      <c r="D2" s="19"/>
      <c r="E2" s="19"/>
      <c r="F2" s="19"/>
    </row>
    <row r="3" spans="1:6" x14ac:dyDescent="0.2">
      <c r="A3" s="19"/>
      <c r="B3" s="47" t="s">
        <v>53</v>
      </c>
      <c r="C3" s="47">
        <v>8947</v>
      </c>
      <c r="D3" s="47"/>
      <c r="E3" s="19"/>
      <c r="F3" s="19"/>
    </row>
    <row r="4" spans="1:6" x14ac:dyDescent="0.2">
      <c r="A4" s="19"/>
      <c r="B4" s="47" t="s">
        <v>45</v>
      </c>
      <c r="C4" s="47">
        <v>1921</v>
      </c>
      <c r="D4" s="48">
        <f>C4/$C$3</f>
        <v>0.21470884095227449</v>
      </c>
      <c r="E4" s="19"/>
      <c r="F4" s="19"/>
    </row>
    <row r="5" spans="1:6" x14ac:dyDescent="0.2">
      <c r="A5" s="19"/>
      <c r="B5" s="47" t="s">
        <v>46</v>
      </c>
      <c r="C5" s="47">
        <v>2520</v>
      </c>
      <c r="D5" s="48">
        <f t="shared" ref="D5:D11" si="0">C5/$C$3</f>
        <v>0.28165865653291605</v>
      </c>
      <c r="E5" s="19"/>
      <c r="F5" s="19"/>
    </row>
    <row r="6" spans="1:6" x14ac:dyDescent="0.2">
      <c r="A6" s="19"/>
      <c r="B6" s="47" t="s">
        <v>47</v>
      </c>
      <c r="C6" s="47">
        <v>218</v>
      </c>
      <c r="D6" s="48">
        <f t="shared" si="0"/>
        <v>2.43657091762602E-2</v>
      </c>
      <c r="E6" s="19"/>
      <c r="F6" s="19"/>
    </row>
    <row r="7" spans="1:6" x14ac:dyDescent="0.2">
      <c r="A7" s="19"/>
      <c r="B7" s="47" t="s">
        <v>48</v>
      </c>
      <c r="C7" s="47">
        <v>1289</v>
      </c>
      <c r="D7" s="48">
        <f t="shared" si="0"/>
        <v>0.14407063820274951</v>
      </c>
      <c r="E7" s="19"/>
      <c r="F7" s="19"/>
    </row>
    <row r="8" spans="1:6" x14ac:dyDescent="0.2">
      <c r="A8" s="19"/>
      <c r="B8" s="47" t="s">
        <v>49</v>
      </c>
      <c r="C8" s="47">
        <v>432</v>
      </c>
      <c r="D8" s="48">
        <f t="shared" si="0"/>
        <v>4.8284341119928464E-2</v>
      </c>
      <c r="E8" s="19"/>
      <c r="F8" s="19"/>
    </row>
    <row r="9" spans="1:6" x14ac:dyDescent="0.2">
      <c r="A9" s="19"/>
      <c r="B9" s="47" t="s">
        <v>50</v>
      </c>
      <c r="C9" s="47">
        <v>704</v>
      </c>
      <c r="D9" s="48">
        <f t="shared" si="0"/>
        <v>7.868559293617973E-2</v>
      </c>
      <c r="E9" s="19"/>
      <c r="F9" s="19"/>
    </row>
    <row r="10" spans="1:6" x14ac:dyDescent="0.2">
      <c r="A10" s="19"/>
      <c r="B10" s="47" t="s">
        <v>51</v>
      </c>
      <c r="C10" s="47">
        <v>787</v>
      </c>
      <c r="D10" s="48">
        <f t="shared" si="0"/>
        <v>8.7962445512462281E-2</v>
      </c>
      <c r="E10" s="19"/>
      <c r="F10" s="19"/>
    </row>
    <row r="11" spans="1:6" x14ac:dyDescent="0.2">
      <c r="A11" s="19"/>
      <c r="B11" s="47" t="s">
        <v>52</v>
      </c>
      <c r="C11" s="47">
        <v>1076</v>
      </c>
      <c r="D11" s="48">
        <f t="shared" si="0"/>
        <v>0.12026377556722924</v>
      </c>
      <c r="E11" s="19"/>
      <c r="F11" s="19"/>
    </row>
    <row r="12" spans="1:6" x14ac:dyDescent="0.2">
      <c r="A12" s="19"/>
      <c r="B12" s="19"/>
      <c r="C12" s="19"/>
      <c r="D12" s="19"/>
      <c r="E12" s="19"/>
      <c r="F12" s="1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4" workbookViewId="0">
      <selection activeCell="G37" sqref="G37"/>
    </sheetView>
  </sheetViews>
  <sheetFormatPr defaultRowHeight="12.75" x14ac:dyDescent="0.2"/>
  <cols>
    <col min="1" max="1" width="30.42578125" style="4" bestFit="1" customWidth="1"/>
    <col min="2" max="2" width="18.5703125" style="4" bestFit="1" customWidth="1"/>
    <col min="3" max="3" width="5" style="4" bestFit="1" customWidth="1"/>
    <col min="4" max="16384" width="9.140625" style="4"/>
  </cols>
  <sheetData>
    <row r="1" spans="1:4" x14ac:dyDescent="0.2">
      <c r="A1" s="18" t="s">
        <v>111</v>
      </c>
      <c r="B1" s="18"/>
      <c r="C1" s="19"/>
      <c r="D1" s="19"/>
    </row>
    <row r="2" spans="1:4" x14ac:dyDescent="0.2">
      <c r="A2" s="19"/>
      <c r="B2" s="19"/>
      <c r="C2" s="49"/>
      <c r="D2" s="19"/>
    </row>
    <row r="3" spans="1:4" x14ac:dyDescent="0.2">
      <c r="A3" s="50" t="s">
        <v>12</v>
      </c>
      <c r="B3" s="50" t="s">
        <v>56</v>
      </c>
      <c r="C3" s="43">
        <v>8.1999999999999993</v>
      </c>
      <c r="D3" s="19"/>
    </row>
    <row r="4" spans="1:4" x14ac:dyDescent="0.2">
      <c r="A4" s="50" t="s">
        <v>18</v>
      </c>
      <c r="B4" s="50" t="s">
        <v>58</v>
      </c>
      <c r="C4" s="43">
        <v>7.9</v>
      </c>
      <c r="D4" s="19"/>
    </row>
    <row r="5" spans="1:4" x14ac:dyDescent="0.2">
      <c r="A5" s="50" t="s">
        <v>9</v>
      </c>
      <c r="B5" s="50" t="s">
        <v>57</v>
      </c>
      <c r="C5" s="43">
        <v>6.9</v>
      </c>
      <c r="D5" s="19"/>
    </row>
    <row r="6" spans="1:4" x14ac:dyDescent="0.2">
      <c r="A6" s="50" t="s">
        <v>7</v>
      </c>
      <c r="B6" s="50" t="s">
        <v>59</v>
      </c>
      <c r="C6" s="43">
        <v>6.5</v>
      </c>
      <c r="D6" s="19"/>
    </row>
    <row r="7" spans="1:4" x14ac:dyDescent="0.2">
      <c r="A7" s="50" t="s">
        <v>4</v>
      </c>
      <c r="B7" s="50" t="s">
        <v>61</v>
      </c>
      <c r="C7" s="43">
        <v>6.3</v>
      </c>
      <c r="D7" s="19"/>
    </row>
    <row r="8" spans="1:4" x14ac:dyDescent="0.2">
      <c r="A8" s="50" t="s">
        <v>8</v>
      </c>
      <c r="B8" s="50" t="s">
        <v>62</v>
      </c>
      <c r="C8" s="43">
        <v>6.1</v>
      </c>
      <c r="D8" s="19"/>
    </row>
    <row r="9" spans="1:4" x14ac:dyDescent="0.2">
      <c r="A9" s="50" t="s">
        <v>17</v>
      </c>
      <c r="B9" s="50" t="s">
        <v>60</v>
      </c>
      <c r="C9" s="43">
        <v>6</v>
      </c>
      <c r="D9" s="19"/>
    </row>
    <row r="10" spans="1:4" x14ac:dyDescent="0.2">
      <c r="A10" s="50" t="s">
        <v>11</v>
      </c>
      <c r="B10" s="50" t="s">
        <v>70</v>
      </c>
      <c r="C10" s="43">
        <v>5.5</v>
      </c>
      <c r="D10" s="19"/>
    </row>
    <row r="11" spans="1:4" x14ac:dyDescent="0.2">
      <c r="A11" s="50" t="s">
        <v>6</v>
      </c>
      <c r="B11" s="50" t="s">
        <v>63</v>
      </c>
      <c r="C11" s="43">
        <v>5.0999999999999996</v>
      </c>
      <c r="D11" s="19"/>
    </row>
    <row r="12" spans="1:4" x14ac:dyDescent="0.2">
      <c r="A12" s="50" t="s">
        <v>110</v>
      </c>
      <c r="B12" s="50" t="s">
        <v>64</v>
      </c>
      <c r="C12" s="43">
        <v>5</v>
      </c>
      <c r="D12" s="19"/>
    </row>
    <row r="13" spans="1:4" x14ac:dyDescent="0.2">
      <c r="A13" s="50" t="s">
        <v>15</v>
      </c>
      <c r="B13" s="50" t="s">
        <v>66</v>
      </c>
      <c r="C13" s="43">
        <v>4.5</v>
      </c>
      <c r="D13" s="19"/>
    </row>
    <row r="14" spans="1:4" x14ac:dyDescent="0.2">
      <c r="A14" s="50" t="s">
        <v>5</v>
      </c>
      <c r="B14" s="50" t="s">
        <v>67</v>
      </c>
      <c r="C14" s="43">
        <v>4.4000000000000004</v>
      </c>
      <c r="D14" s="19"/>
    </row>
    <row r="15" spans="1:4" x14ac:dyDescent="0.2">
      <c r="A15" s="50" t="s">
        <v>13</v>
      </c>
      <c r="B15" s="50" t="s">
        <v>71</v>
      </c>
      <c r="C15" s="43">
        <v>4.4000000000000004</v>
      </c>
      <c r="D15" s="19"/>
    </row>
    <row r="16" spans="1:4" x14ac:dyDescent="0.2">
      <c r="A16" s="50" t="s">
        <v>16</v>
      </c>
      <c r="B16" s="50" t="s">
        <v>65</v>
      </c>
      <c r="C16" s="43">
        <v>4.2</v>
      </c>
      <c r="D16" s="19"/>
    </row>
    <row r="17" spans="1:4" x14ac:dyDescent="0.2">
      <c r="A17" s="50" t="s">
        <v>14</v>
      </c>
      <c r="B17" s="50" t="s">
        <v>68</v>
      </c>
      <c r="C17" s="43">
        <v>3.7</v>
      </c>
      <c r="D17" s="19"/>
    </row>
    <row r="18" spans="1:4" x14ac:dyDescent="0.2">
      <c r="A18" s="50" t="s">
        <v>10</v>
      </c>
      <c r="B18" s="50" t="s">
        <v>69</v>
      </c>
      <c r="C18" s="43">
        <v>3.4</v>
      </c>
      <c r="D18" s="19"/>
    </row>
    <row r="19" spans="1:4" x14ac:dyDescent="0.2">
      <c r="A19" s="19"/>
      <c r="B19" s="19"/>
      <c r="C19" s="19"/>
      <c r="D19" s="19"/>
    </row>
  </sheetData>
  <pageMargins left="0.7" right="0.7" top="0.75" bottom="0.75" header="0.3" footer="0.3"/>
  <pageSetup paperSize="9" orientation="portrait" horizontalDpi="4294967294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6"/>
  <sheetViews>
    <sheetView topLeftCell="D1" workbookViewId="0">
      <selection activeCell="N40" sqref="N40"/>
    </sheetView>
  </sheetViews>
  <sheetFormatPr defaultRowHeight="12.75" x14ac:dyDescent="0.2"/>
  <cols>
    <col min="1" max="1" width="9.140625" style="4"/>
    <col min="2" max="2" width="33.5703125" style="4" customWidth="1"/>
    <col min="3" max="3" width="9.140625" style="4"/>
    <col min="4" max="4" width="18.140625" style="4" customWidth="1"/>
    <col min="5" max="5" width="8" style="4" customWidth="1"/>
    <col min="6" max="16384" width="9.140625" style="4"/>
  </cols>
  <sheetData>
    <row r="1" spans="2:5" x14ac:dyDescent="0.2">
      <c r="D1" s="18" t="s">
        <v>113</v>
      </c>
      <c r="E1" s="19"/>
    </row>
    <row r="2" spans="2:5" x14ac:dyDescent="0.2">
      <c r="D2" s="19"/>
      <c r="E2" s="19"/>
    </row>
    <row r="3" spans="2:5" x14ac:dyDescent="0.2">
      <c r="B3" s="7" t="s">
        <v>42</v>
      </c>
      <c r="C3" s="5">
        <v>8.8000000000000007</v>
      </c>
      <c r="D3" s="51" t="s">
        <v>42</v>
      </c>
      <c r="E3" s="43">
        <v>10.199999999999999</v>
      </c>
    </row>
    <row r="4" spans="2:5" x14ac:dyDescent="0.2">
      <c r="B4" s="7" t="s">
        <v>41</v>
      </c>
      <c r="C4" s="5">
        <v>7.8</v>
      </c>
      <c r="D4" s="51" t="s">
        <v>88</v>
      </c>
      <c r="E4" s="43">
        <v>7.1</v>
      </c>
    </row>
    <row r="5" spans="2:5" x14ac:dyDescent="0.2">
      <c r="B5" s="7" t="s">
        <v>30</v>
      </c>
      <c r="C5" s="5">
        <v>7.8</v>
      </c>
      <c r="D5" s="51" t="s">
        <v>87</v>
      </c>
      <c r="E5" s="43">
        <v>5.8</v>
      </c>
    </row>
    <row r="6" spans="2:5" x14ac:dyDescent="0.2">
      <c r="B6" s="6" t="s">
        <v>32</v>
      </c>
      <c r="C6" s="5">
        <v>4.8</v>
      </c>
      <c r="D6" s="51" t="s">
        <v>92</v>
      </c>
      <c r="E6" s="43">
        <v>5.5</v>
      </c>
    </row>
    <row r="7" spans="2:5" x14ac:dyDescent="0.2">
      <c r="B7" s="6" t="s">
        <v>29</v>
      </c>
      <c r="C7" s="5">
        <v>4.2</v>
      </c>
      <c r="D7" s="51" t="s">
        <v>41</v>
      </c>
      <c r="E7" s="43">
        <v>4.5999999999999996</v>
      </c>
    </row>
    <row r="8" spans="2:5" x14ac:dyDescent="0.2">
      <c r="B8" s="6" t="s">
        <v>21</v>
      </c>
      <c r="C8" s="5">
        <v>4.0999999999999996</v>
      </c>
      <c r="D8" s="51" t="s">
        <v>91</v>
      </c>
      <c r="E8" s="43">
        <v>4.4000000000000004</v>
      </c>
    </row>
    <row r="9" spans="2:5" x14ac:dyDescent="0.2">
      <c r="B9" s="6" t="s">
        <v>19</v>
      </c>
      <c r="C9" s="5">
        <v>4</v>
      </c>
      <c r="D9" s="51" t="s">
        <v>77</v>
      </c>
      <c r="E9" s="43">
        <v>3.7</v>
      </c>
    </row>
    <row r="10" spans="2:5" x14ac:dyDescent="0.2">
      <c r="B10" s="6" t="s">
        <v>35</v>
      </c>
      <c r="C10" s="5">
        <v>3.6</v>
      </c>
      <c r="D10" s="51" t="s">
        <v>86</v>
      </c>
      <c r="E10" s="43">
        <v>3.6</v>
      </c>
    </row>
    <row r="11" spans="2:5" x14ac:dyDescent="0.2">
      <c r="B11" s="6" t="s">
        <v>28</v>
      </c>
      <c r="C11" s="5">
        <v>3.3</v>
      </c>
      <c r="D11" s="51" t="s">
        <v>84</v>
      </c>
      <c r="E11" s="43">
        <v>3.4</v>
      </c>
    </row>
    <row r="12" spans="2:5" x14ac:dyDescent="0.2">
      <c r="B12" s="6" t="s">
        <v>31</v>
      </c>
      <c r="C12" s="5">
        <v>3.2</v>
      </c>
      <c r="D12" s="51" t="s">
        <v>81</v>
      </c>
      <c r="E12" s="43">
        <v>3.4</v>
      </c>
    </row>
    <row r="13" spans="2:5" x14ac:dyDescent="0.2">
      <c r="B13" s="6" t="s">
        <v>37</v>
      </c>
      <c r="C13" s="5">
        <v>3.1</v>
      </c>
      <c r="D13" s="51" t="s">
        <v>40</v>
      </c>
      <c r="E13" s="43">
        <v>3</v>
      </c>
    </row>
    <row r="14" spans="2:5" x14ac:dyDescent="0.2">
      <c r="B14" s="6" t="s">
        <v>38</v>
      </c>
      <c r="C14" s="5">
        <v>3.1</v>
      </c>
      <c r="D14" s="51" t="s">
        <v>83</v>
      </c>
      <c r="E14" s="43">
        <v>2.8</v>
      </c>
    </row>
    <row r="15" spans="2:5" x14ac:dyDescent="0.2">
      <c r="B15" s="6" t="s">
        <v>23</v>
      </c>
      <c r="C15" s="5">
        <v>3</v>
      </c>
      <c r="D15" s="51" t="s">
        <v>39</v>
      </c>
      <c r="E15" s="43">
        <v>2.7</v>
      </c>
    </row>
    <row r="16" spans="2:5" x14ac:dyDescent="0.2">
      <c r="B16" s="7" t="s">
        <v>40</v>
      </c>
      <c r="C16" s="5">
        <v>3</v>
      </c>
      <c r="D16" s="51" t="s">
        <v>80</v>
      </c>
      <c r="E16" s="43">
        <v>2.6</v>
      </c>
    </row>
    <row r="17" spans="2:5" x14ac:dyDescent="0.2">
      <c r="B17" s="6" t="s">
        <v>24</v>
      </c>
      <c r="C17" s="5">
        <v>2.6</v>
      </c>
      <c r="D17" s="51" t="s">
        <v>82</v>
      </c>
      <c r="E17" s="43">
        <v>2.6</v>
      </c>
    </row>
    <row r="18" spans="2:5" x14ac:dyDescent="0.2">
      <c r="B18" s="6" t="s">
        <v>34</v>
      </c>
      <c r="C18" s="5">
        <v>2.2000000000000002</v>
      </c>
      <c r="D18" s="51" t="s">
        <v>75</v>
      </c>
      <c r="E18" s="43">
        <v>2.1</v>
      </c>
    </row>
    <row r="19" spans="2:5" x14ac:dyDescent="0.2">
      <c r="B19" s="7" t="s">
        <v>22</v>
      </c>
      <c r="C19" s="5">
        <v>2.1</v>
      </c>
      <c r="D19" s="51" t="s">
        <v>79</v>
      </c>
      <c r="E19" s="43">
        <v>2.1</v>
      </c>
    </row>
    <row r="20" spans="2:5" x14ac:dyDescent="0.2">
      <c r="B20" s="7" t="s">
        <v>26</v>
      </c>
      <c r="C20" s="5">
        <v>2.1</v>
      </c>
      <c r="D20" s="51" t="s">
        <v>38</v>
      </c>
      <c r="E20" s="43">
        <v>2.1</v>
      </c>
    </row>
    <row r="21" spans="2:5" x14ac:dyDescent="0.2">
      <c r="B21" s="6" t="s">
        <v>36</v>
      </c>
      <c r="C21" s="5">
        <v>2</v>
      </c>
      <c r="D21" s="51" t="s">
        <v>85</v>
      </c>
      <c r="E21" s="43">
        <v>2</v>
      </c>
    </row>
    <row r="22" spans="2:5" x14ac:dyDescent="0.2">
      <c r="B22" s="6" t="s">
        <v>20</v>
      </c>
      <c r="C22" s="5">
        <v>1.9</v>
      </c>
      <c r="D22" s="51" t="s">
        <v>76</v>
      </c>
      <c r="E22" s="43">
        <v>1.9</v>
      </c>
    </row>
    <row r="23" spans="2:5" x14ac:dyDescent="0.2">
      <c r="B23" s="7" t="s">
        <v>39</v>
      </c>
      <c r="C23" s="5">
        <v>1.6</v>
      </c>
      <c r="D23" s="51" t="s">
        <v>74</v>
      </c>
      <c r="E23" s="43">
        <v>1.4</v>
      </c>
    </row>
    <row r="24" spans="2:5" x14ac:dyDescent="0.2">
      <c r="B24" s="6" t="s">
        <v>27</v>
      </c>
      <c r="C24" s="5">
        <v>1.5</v>
      </c>
      <c r="D24" s="51" t="s">
        <v>78</v>
      </c>
      <c r="E24" s="43">
        <v>1.3</v>
      </c>
    </row>
    <row r="25" spans="2:5" x14ac:dyDescent="0.2">
      <c r="B25" s="6" t="s">
        <v>33</v>
      </c>
      <c r="C25" s="5">
        <v>1.3</v>
      </c>
      <c r="D25" s="51" t="s">
        <v>73</v>
      </c>
      <c r="E25" s="43">
        <v>1.3</v>
      </c>
    </row>
    <row r="26" spans="2:5" x14ac:dyDescent="0.2">
      <c r="B26" s="6" t="s">
        <v>25</v>
      </c>
      <c r="C26" s="5">
        <v>0.9</v>
      </c>
      <c r="D26" s="51" t="s">
        <v>72</v>
      </c>
      <c r="E26" s="43">
        <v>0.7</v>
      </c>
    </row>
  </sheetData>
  <sortState ref="B4:J27">
    <sortCondition descending="1" ref="E4:E27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Normal="100" workbookViewId="0">
      <selection activeCell="K22" sqref="K22"/>
    </sheetView>
  </sheetViews>
  <sheetFormatPr defaultRowHeight="12.75" x14ac:dyDescent="0.2"/>
  <cols>
    <col min="1" max="1" width="27.85546875" style="11" customWidth="1"/>
    <col min="2" max="6" width="14.42578125" style="11" customWidth="1"/>
    <col min="7" max="16384" width="9.140625" style="11"/>
  </cols>
  <sheetData>
    <row r="1" spans="1:7" x14ac:dyDescent="0.2">
      <c r="A1" s="52" t="s">
        <v>112</v>
      </c>
      <c r="B1" s="53"/>
      <c r="C1" s="53"/>
      <c r="D1" s="53"/>
      <c r="E1" s="53"/>
      <c r="F1" s="53"/>
      <c r="G1" s="53"/>
    </row>
    <row r="2" spans="1:7" ht="13.5" thickBot="1" x14ac:dyDescent="0.25">
      <c r="A2" s="53"/>
      <c r="B2" s="53"/>
      <c r="C2" s="53"/>
      <c r="D2" s="53"/>
      <c r="E2" s="53"/>
      <c r="F2" s="53"/>
      <c r="G2" s="53"/>
    </row>
    <row r="3" spans="1:7" ht="13.5" thickBot="1" x14ac:dyDescent="0.25">
      <c r="A3" s="54" t="s">
        <v>97</v>
      </c>
      <c r="B3" s="55">
        <v>2019</v>
      </c>
      <c r="C3" s="55">
        <v>2020</v>
      </c>
      <c r="D3" s="56">
        <v>2021</v>
      </c>
      <c r="E3" s="57">
        <v>2022</v>
      </c>
      <c r="F3" s="58">
        <v>2023</v>
      </c>
      <c r="G3" s="53"/>
    </row>
    <row r="4" spans="1:7" x14ac:dyDescent="0.2">
      <c r="A4" s="59" t="s">
        <v>98</v>
      </c>
      <c r="B4" s="60">
        <v>7309</v>
      </c>
      <c r="C4" s="60">
        <v>8449</v>
      </c>
      <c r="D4" s="60">
        <v>9070</v>
      </c>
      <c r="E4" s="61">
        <v>10328</v>
      </c>
      <c r="F4" s="62">
        <v>9048</v>
      </c>
      <c r="G4" s="53"/>
    </row>
    <row r="5" spans="1:7" x14ac:dyDescent="0.2">
      <c r="A5" s="63" t="s">
        <v>99</v>
      </c>
      <c r="B5" s="64">
        <v>9637</v>
      </c>
      <c r="C5" s="64">
        <v>9646</v>
      </c>
      <c r="D5" s="64">
        <v>13671</v>
      </c>
      <c r="E5" s="64">
        <v>8482</v>
      </c>
      <c r="F5" s="65">
        <v>8826</v>
      </c>
      <c r="G5" s="53"/>
    </row>
    <row r="6" spans="1:7" ht="13.5" thickBot="1" x14ac:dyDescent="0.25">
      <c r="A6" s="66" t="s">
        <v>100</v>
      </c>
      <c r="B6" s="67">
        <v>10655</v>
      </c>
      <c r="C6" s="67">
        <v>10596</v>
      </c>
      <c r="D6" s="67">
        <v>15368</v>
      </c>
      <c r="E6" s="67">
        <v>12548</v>
      </c>
      <c r="F6" s="68">
        <v>8784</v>
      </c>
      <c r="G6" s="53"/>
    </row>
    <row r="7" spans="1:7" x14ac:dyDescent="0.2">
      <c r="A7" s="53"/>
      <c r="B7" s="53"/>
      <c r="C7" s="53"/>
      <c r="D7" s="53"/>
      <c r="E7" s="53"/>
      <c r="F7" s="53"/>
      <c r="G7" s="53"/>
    </row>
    <row r="8" spans="1:7" x14ac:dyDescent="0.2">
      <c r="B8" s="12"/>
      <c r="C8" s="12"/>
      <c r="D8" s="12"/>
      <c r="E8" s="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1</vt:i4>
      </vt:variant>
    </vt:vector>
  </HeadingPairs>
  <TitlesOfParts>
    <vt:vector size="9" baseType="lpstr">
      <vt:lpstr>Wyk. 1</vt:lpstr>
      <vt:lpstr>Wyk. 2</vt:lpstr>
      <vt:lpstr>Wyk. 3</vt:lpstr>
      <vt:lpstr>Wyk. 4</vt:lpstr>
      <vt:lpstr>Wyk. 5</vt:lpstr>
      <vt:lpstr>Wyk. 6</vt:lpstr>
      <vt:lpstr>Wyk. 7</vt:lpstr>
      <vt:lpstr>Wyk. 8</vt:lpstr>
      <vt:lpstr>'Wyk. 2'!_ftnref1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Plewik Jarosław</dc:creator>
  <cp:lastModifiedBy>Pasieczna Monika</cp:lastModifiedBy>
  <dcterms:created xsi:type="dcterms:W3CDTF">2020-06-02T11:29:34Z</dcterms:created>
  <dcterms:modified xsi:type="dcterms:W3CDTF">2024-06-17T07:28:17Z</dcterms:modified>
</cp:coreProperties>
</file>