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ULOTKA_Poznan\2023\"/>
    </mc:Choice>
  </mc:AlternateContent>
  <bookViews>
    <workbookView xWindow="0" yWindow="0" windowWidth="27870" windowHeight="13020"/>
  </bookViews>
  <sheets>
    <sheet name="Strona 1" sheetId="10" r:id="rId1"/>
    <sheet name="Strona 2" sheetId="11" r:id="rId2"/>
    <sheet name="Strona 3" sheetId="1" r:id="rId3"/>
    <sheet name="Strona 4" sheetId="2" r:id="rId4"/>
    <sheet name="Strona 5" sheetId="3" r:id="rId5"/>
    <sheet name="Strona 6" sheetId="4" r:id="rId6"/>
    <sheet name="Strona 7" sheetId="5" r:id="rId7"/>
    <sheet name="Strona 8" sheetId="6" r:id="rId8"/>
    <sheet name="Strona 9" sheetId="7" r:id="rId9"/>
    <sheet name="Strona 10" sheetId="8" r:id="rId10"/>
    <sheet name="Strona 11" sheetId="9" r:id="rId11"/>
  </sheets>
  <definedNames>
    <definedName name="Baza_noclegowa_turystyki">'Strona 10'!$A$21:$B$25</definedName>
    <definedName name="Poznań_w_2022_r">'Strona 1'!$A$2:$B$3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0" i="11" l="1"/>
  <c r="G131" i="11"/>
  <c r="G132" i="11"/>
  <c r="E130" i="11"/>
  <c r="E131" i="11"/>
  <c r="E132" i="11"/>
  <c r="C130" i="11"/>
  <c r="C131" i="11"/>
  <c r="C132" i="11"/>
  <c r="B33" i="8" l="1"/>
  <c r="C32" i="8" l="1"/>
  <c r="C33" i="8"/>
  <c r="C36" i="8"/>
  <c r="C35" i="8"/>
  <c r="C34" i="8"/>
</calcChain>
</file>

<file path=xl/sharedStrings.xml><?xml version="1.0" encoding="utf-8"?>
<sst xmlns="http://schemas.openxmlformats.org/spreadsheetml/2006/main" count="463" uniqueCount="304">
  <si>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</si>
  <si>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</si>
  <si>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</si>
  <si>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</si>
  <si>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</si>
  <si>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</si>
  <si>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</si>
  <si>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</si>
  <si>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</si>
  <si>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</si>
  <si>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</si>
  <si>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</si>
  <si>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</si>
  <si>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</si>
  <si>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</si>
  <si>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</si>
  <si>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</si>
  <si>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</si>
  <si>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</si>
  <si>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</si>
  <si>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</si>
  <si>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</si>
  <si>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</si>
  <si>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</si>
  <si>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</si>
  <si>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</si>
  <si>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</si>
  <si>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</si>
  <si>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</si>
  <si>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</si>
  <si>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</si>
  <si>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</si>
  <si>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</si>
  <si>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</si>
  <si>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</si>
  <si>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</si>
  <si>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</si>
  <si>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</si>
  <si>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</si>
  <si>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</si>
  <si>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</si>
  <si>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</si>
  <si>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</si>
  <si>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</si>
  <si>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</si>
  <si>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</si>
  <si>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</si>
  <si>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</si>
  <si>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</si>
  <si>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</si>
  <si>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</si>
  <si>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</si>
  <si>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Tydzień</t>
  </si>
  <si>
    <t>Liczba zgonów</t>
  </si>
  <si>
    <t>Zgony według tygodni ISO 8601</t>
  </si>
  <si>
    <t>Bezrobotni zarejestrowani będący w szczególnej sytuacji na rynku pracy 
w % bezrobotnych ogółem</t>
  </si>
  <si>
    <t>Bezrobotni</t>
  </si>
  <si>
    <t>Poznań</t>
  </si>
  <si>
    <t>Wielkopolskie</t>
  </si>
  <si>
    <t>Polska</t>
  </si>
  <si>
    <t>Do 30 roku życia</t>
  </si>
  <si>
    <t>Powyżej 50 roku życia</t>
  </si>
  <si>
    <t>Długotrwale bezrobotni</t>
  </si>
  <si>
    <t>Korzystający ze świadczeń pomocy społecznej</t>
  </si>
  <si>
    <t>Posiadający co najmniej jedno dziecko do 6 roku życia</t>
  </si>
  <si>
    <t>Niepełnosprawni</t>
  </si>
  <si>
    <t>Sekcja</t>
  </si>
  <si>
    <t>Wynagrodzenie w zł</t>
  </si>
  <si>
    <t>Przemysł</t>
  </si>
  <si>
    <t>Budownictwo</t>
  </si>
  <si>
    <t>Handel, naprawa pojazdów samochodowych</t>
  </si>
  <si>
    <t>Transport i gospodarka magazynowa</t>
  </si>
  <si>
    <t>Zakwaterowanie i gastronomia</t>
  </si>
  <si>
    <t>Informacja i komunikacja</t>
  </si>
  <si>
    <t>Obsługa rynku nieruchomości</t>
  </si>
  <si>
    <t>Administrowanie i działalność wspierająca</t>
  </si>
  <si>
    <t>Podmioty gospodarki narodowej według formy prawnej</t>
  </si>
  <si>
    <t>Spółki handlowe  ogółem</t>
  </si>
  <si>
    <t xml:space="preserve">Spółki cywilne </t>
  </si>
  <si>
    <t xml:space="preserve">Spółdzielnie </t>
  </si>
  <si>
    <t>Fundacje, stowarzyszenia i organizacje społeczne</t>
  </si>
  <si>
    <t>Osoby fizyczne prowadzące działalność gospodarczą</t>
  </si>
  <si>
    <t>Forma prawna</t>
  </si>
  <si>
    <t>Ogółem</t>
  </si>
  <si>
    <t>w tym:</t>
  </si>
  <si>
    <t>Dochody i wydatki budżetu miasta</t>
  </si>
  <si>
    <t>Liczba podmiotów</t>
  </si>
  <si>
    <t xml:space="preserve">OGÓŁEM </t>
  </si>
  <si>
    <t xml:space="preserve">Dochody własne </t>
  </si>
  <si>
    <t xml:space="preserve">        w tym: </t>
  </si>
  <si>
    <t xml:space="preserve">        od osób fizycznych </t>
  </si>
  <si>
    <t xml:space="preserve">Dotacje </t>
  </si>
  <si>
    <t xml:space="preserve">Subwencja ogólna z budżetu państwa </t>
  </si>
  <si>
    <t>Wyszczególnienie</t>
  </si>
  <si>
    <t>Zł</t>
  </si>
  <si>
    <t>%</t>
  </si>
  <si>
    <t>w tym:   </t>
  </si>
  <si>
    <t>Transport i łączność   </t>
  </si>
  <si>
    <t xml:space="preserve">Oświata i wychowanie   </t>
  </si>
  <si>
    <t>Ochrona zdrowia</t>
  </si>
  <si>
    <t xml:space="preserve">Kultura i ochrona dziedzictwa narodowego </t>
  </si>
  <si>
    <t>Rodzina</t>
  </si>
  <si>
    <t>Administracja publiczna</t>
  </si>
  <si>
    <t xml:space="preserve">Bezpieczeństwo publiczne i ochrona przeciwpożarowa </t>
  </si>
  <si>
    <t xml:space="preserve">DOCHODY </t>
  </si>
  <si>
    <t>WYDATKI</t>
  </si>
  <si>
    <t>Korzystający z bazy noclegowej według rodzaju obiektu</t>
  </si>
  <si>
    <t>Pozostałe obiekty</t>
  </si>
  <si>
    <t>Hostele</t>
  </si>
  <si>
    <t>Korzystający</t>
  </si>
  <si>
    <t>Obiekty</t>
  </si>
  <si>
    <r>
      <t>OGÓŁEM  </t>
    </r>
    <r>
      <rPr>
        <i/>
        <sz val="10"/>
        <color theme="1"/>
        <rFont val="Calibri"/>
        <family val="2"/>
        <charset val="238"/>
        <scheme val="minor"/>
      </rPr>
      <t> </t>
    </r>
  </si>
  <si>
    <t>Hotele</t>
  </si>
  <si>
    <t>Szkolne schroniska młodzieżowe</t>
  </si>
  <si>
    <t>Nazwa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</si>
  <si>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</si>
  <si>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</si>
  <si>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</si>
  <si>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</si>
  <si>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</si>
  <si>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</si>
  <si>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</si>
  <si>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</si>
  <si>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</si>
  <si>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</si>
  <si>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</si>
  <si>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</si>
  <si>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</si>
  <si>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wielkopolskie</t>
  </si>
  <si>
    <t>Zgony na 100 tys. osób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</si>
  <si>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</si>
  <si>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</si>
  <si>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</si>
  <si>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</si>
  <si>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</si>
  <si>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</si>
  <si>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</si>
  <si>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</si>
  <si>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</si>
  <si>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</si>
  <si>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</si>
  <si>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</si>
  <si>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Stopa bezrobocia rejestrowanego</t>
  </si>
  <si>
    <t xml:space="preserve">                   Stan w dniu 31 grudnia</t>
  </si>
  <si>
    <t>OGÓŁEM</t>
  </si>
  <si>
    <t>0–4 lata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</si>
  <si>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</si>
  <si>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</si>
  <si>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</si>
  <si>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</si>
  <si>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</si>
  <si>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</si>
  <si>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</si>
  <si>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</si>
  <si>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</si>
  <si>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</si>
  <si>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</si>
  <si>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</si>
  <si>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</si>
  <si>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</si>
  <si>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</si>
  <si>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</si>
  <si>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Wiek przedprodukcyjny</t>
  </si>
  <si>
    <t>Wiek produkcyjny</t>
  </si>
  <si>
    <t>Wiek poprodukcyjny</t>
  </si>
  <si>
    <t>Wiek</t>
  </si>
  <si>
    <t>Ludność według ekonomicznych grup wieku</t>
  </si>
  <si>
    <t xml:space="preserve"> Ludność według płci i wieku</t>
  </si>
  <si>
    <t xml:space="preserve">Poznań 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</si>
  <si>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</si>
  <si>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</si>
  <si>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</si>
  <si>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</si>
  <si>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</si>
  <si>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</si>
  <si>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</si>
  <si>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</si>
  <si>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</si>
  <si>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</si>
  <si>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</si>
  <si>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</si>
  <si>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</si>
  <si>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</si>
  <si>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</si>
  <si>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</si>
  <si>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</si>
  <si>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Miasta</t>
  </si>
  <si>
    <t>W tym 
w przemyśle</t>
  </si>
  <si>
    <r>
      <t>Przeciętne miesięczne wynagrodzenia brutto w sektorze przedsiębiorstw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</si>
  <si>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>Poznań na tle miast wojewódzkich - przeciętne miesięczne wynagrodzenia brutto w sektorze przedsiębiorstw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w zł</t>
    </r>
  </si>
  <si>
    <t>a W przedsiębiorstwach, w których liczba pracujących przekracza 9</t>
  </si>
  <si>
    <t>Rok   miesiąc</t>
  </si>
  <si>
    <t>w tym przestępstwa:</t>
  </si>
  <si>
    <t>o charakterze kryminalnym</t>
  </si>
  <si>
    <t>o charakterze gospodarczym</t>
  </si>
  <si>
    <t>drogowe</t>
  </si>
  <si>
    <t>Ź r ó d ł o: dane Komendy Głównej Policji.</t>
  </si>
  <si>
    <t>U w a g a. Dane pobrano z Krajowego Systemu Informacji Policji.</t>
  </si>
  <si>
    <t>pozostałe</t>
  </si>
  <si>
    <t xml:space="preserve">    a  Bez czynów karalnych popełnionych przez nieletnich</t>
  </si>
  <si>
    <r>
      <t>Przestępstwa stwierdzone</t>
    </r>
    <r>
      <rPr>
        <vertAlign val="superscript"/>
        <sz val="12"/>
        <color indexed="63"/>
        <rFont val="Arial"/>
        <family val="2"/>
        <charset val="238"/>
      </rPr>
      <t xml:space="preserve">a </t>
    </r>
    <r>
      <rPr>
        <b/>
        <sz val="12"/>
        <color indexed="63"/>
        <rFont val="Arial"/>
        <family val="2"/>
        <charset val="238"/>
      </rPr>
      <t>według rodzaju przestępstw</t>
    </r>
  </si>
  <si>
    <t>Liczba</t>
  </si>
  <si>
    <t>Wypadki</t>
  </si>
  <si>
    <t>zabici</t>
  </si>
  <si>
    <t>ranni</t>
  </si>
  <si>
    <t>Kolizje</t>
  </si>
  <si>
    <t>Liczba pożarów</t>
  </si>
  <si>
    <t>Rok kwartał</t>
  </si>
  <si>
    <t>1kw</t>
  </si>
  <si>
    <t>2kw</t>
  </si>
  <si>
    <t>3kw</t>
  </si>
  <si>
    <t>4kw</t>
  </si>
  <si>
    <t>mieszkalne</t>
  </si>
  <si>
    <t>użyteczności publicznej</t>
  </si>
  <si>
    <t>produkcyjne</t>
  </si>
  <si>
    <t>magazynowe</t>
  </si>
  <si>
    <t>Środki transportu</t>
  </si>
  <si>
    <t>Uprawy, rolnictwo</t>
  </si>
  <si>
    <t>Lasy (państwowe i prywatne)</t>
  </si>
  <si>
    <t>Inne</t>
  </si>
  <si>
    <t>Ź r ó d ł o: dane Komendy Wojewódzkiej Państwowej Straży Pożarnej w Poznaniu.</t>
  </si>
  <si>
    <t>Pożary według kwartałów</t>
  </si>
  <si>
    <t>Miejsce powstania</t>
  </si>
  <si>
    <t>Pożary według miejsca powstania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</si>
  <si>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</si>
  <si>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</si>
  <si>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</si>
  <si>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</si>
  <si>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</si>
  <si>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</si>
  <si>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</si>
  <si>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</si>
  <si>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</si>
  <si>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</si>
  <si>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</si>
  <si>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</si>
  <si>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</si>
  <si>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</si>
  <si>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Oświadczenia o powierzeniu wykonywania pracy cudzoziemcom</t>
  </si>
  <si>
    <t>Obywatelstwo</t>
  </si>
  <si>
    <t>Armenia</t>
  </si>
  <si>
    <t>Białoruś</t>
  </si>
  <si>
    <t>Gruzja</t>
  </si>
  <si>
    <t>Mołdawia</t>
  </si>
  <si>
    <t>Ukraina</t>
  </si>
  <si>
    <t>Poznań 
i powiat poznański</t>
  </si>
  <si>
    <t>Studenci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</si>
  <si>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</si>
  <si>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</si>
  <si>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</si>
  <si>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</si>
  <si>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</si>
  <si>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</si>
  <si>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</si>
  <si>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</si>
  <si>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</si>
  <si>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</si>
  <si>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2010/11</t>
  </si>
  <si>
    <t>2011/12</t>
  </si>
  <si>
    <t>W tym cudzoziemcy</t>
  </si>
  <si>
    <t>Studenci uczelni</t>
  </si>
  <si>
    <t>w tym hotelowe</t>
  </si>
  <si>
    <t>Miejsca noclegowe</t>
  </si>
  <si>
    <t>w tym w obiektach hotelowych</t>
  </si>
  <si>
    <t>Baza noclegowa turystyki</t>
  </si>
  <si>
    <t>Małżeństwa zawarte na 1000 ludności</t>
  </si>
  <si>
    <t>Urodzenia żywe na 1000 ludności</t>
  </si>
  <si>
    <t>Zgony na 1000 ludności</t>
  </si>
  <si>
    <t>Zgony niemowląt na 1000 urodzeń żywych</t>
  </si>
  <si>
    <t>Przyrost naturalny na 1000 ludności</t>
  </si>
  <si>
    <t>Mieszkania oddane do użytkowania na 1000 ludności</t>
  </si>
  <si>
    <t>Poznań na tle województwa wielkopolskiego i Polski</t>
  </si>
  <si>
    <t>Produkt krajowy brutto w 2020 r. na 1 mieszkańca w zł</t>
  </si>
  <si>
    <r>
      <t>Stopa bezrobocia rejestrowanego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</si>
  <si>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Mediana wieku</t>
    </r>
    <r>
      <rPr>
        <vertAlign val="superscript"/>
        <sz val="10"/>
        <color theme="1"/>
        <rFont val="Arial"/>
        <family val="2"/>
        <charset val="238"/>
      </rPr>
      <t>a</t>
    </r>
  </si>
  <si>
    <r>
      <t>Współczynnik feminizacji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</si>
  <si>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</si>
  <si>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ac</t>
    </r>
    <r>
      <rPr>
        <sz val="10"/>
        <color theme="1"/>
        <rFont val="Arial"/>
        <family val="2"/>
        <charset val="238"/>
      </rPr>
      <t xml:space="preserve"> na 1000 ludności</t>
    </r>
  </si>
  <si>
    <r>
      <t>Przeciętne wynagrodzenie brutto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sektorze przedsiębiorstw w zł</t>
    </r>
  </si>
  <si>
    <r>
      <t>Ludność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na 1 km</t>
    </r>
    <r>
      <rPr>
        <vertAlign val="superscript"/>
        <sz val="10"/>
        <color theme="1"/>
        <rFont val="Arial"/>
        <family val="2"/>
        <charset val="238"/>
      </rPr>
      <t>2</t>
    </r>
  </si>
  <si>
    <r>
      <t>Przeciętne zatrudnienie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sektorze przedsiębiorstw w tys.</t>
    </r>
  </si>
  <si>
    <t>POLSKA</t>
  </si>
  <si>
    <t>2023</t>
  </si>
  <si>
    <t>Zdarzenia drogowe</t>
  </si>
  <si>
    <t>Motele i inne obiekty hotelowe</t>
  </si>
  <si>
    <t>Poznań %</t>
  </si>
  <si>
    <t>Wielkopolskie %</t>
  </si>
  <si>
    <t>Polska %</t>
  </si>
  <si>
    <t>2022/23</t>
  </si>
  <si>
    <r>
      <t xml:space="preserve">Ludność
</t>
    </r>
    <r>
      <rPr>
        <sz val="9"/>
        <color theme="1"/>
        <rFont val="Arial"/>
        <family val="2"/>
        <charset val="238"/>
      </rPr>
      <t>Stan w dniu 31 grudnia 2023</t>
    </r>
  </si>
  <si>
    <r>
      <t>Powierzchnia w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Stan w dniu 1 stycznia 2023</t>
    </r>
  </si>
  <si>
    <t>Mężczyźni</t>
  </si>
  <si>
    <t>Kobiety</t>
  </si>
  <si>
    <t>100 i więcej</t>
  </si>
  <si>
    <t>85–89</t>
  </si>
  <si>
    <t>90–94</t>
  </si>
  <si>
    <t>95–99</t>
  </si>
  <si>
    <t>139 005</t>
  </si>
  <si>
    <t>74 224</t>
  </si>
  <si>
    <t>69 263</t>
  </si>
  <si>
    <t>Poznań w 2023 r.</t>
  </si>
  <si>
    <r>
      <rPr>
        <sz val="14"/>
        <color theme="1"/>
        <rFont val="Arial"/>
        <family val="2"/>
        <charset val="238"/>
      </rPr>
      <t xml:space="preserve">Producja sprzedana przemysłu  </t>
    </r>
    <r>
      <rPr>
        <sz val="11"/>
        <color theme="1"/>
        <rFont val="Arial"/>
        <family val="2"/>
        <charset val="238"/>
      </rPr>
      <t xml:space="preserve">
(ceny stałe przeciętna miesięczna 2015=100)</t>
    </r>
  </si>
  <si>
    <r>
      <rPr>
        <sz val="14"/>
        <color theme="1"/>
        <rFont val="Arial"/>
        <family val="2"/>
        <charset val="238"/>
      </rPr>
      <t xml:space="preserve">Producja sprzedana budownictwa  </t>
    </r>
    <r>
      <rPr>
        <sz val="11"/>
        <color theme="1"/>
        <rFont val="Arial"/>
        <family val="2"/>
        <charset val="238"/>
      </rPr>
      <t xml:space="preserve">
(ceny stałe przeciętna miesięczna 2015=100)</t>
    </r>
  </si>
  <si>
    <t>a Stan w dniu 31 grudnia. b W przedsiębiorstwach, w których liczba pracujących przekracza 9.  
c Bez osób prowadzących gospodarstwa indywidualne w rolnictwie.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</si>
</sst>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@*."/>
    <numFmt numFmtId="166" formatCode="\ \ \ \ \ @*."/>
    <numFmt numFmtId="167" formatCode="0.0%"/>
    <numFmt numFmtId="168" formatCode="#,##0.0"/>
  </numFmts>
  <fonts count="31"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2"/>
      <color indexed="63"/>
      <name val="Arial"/>
      <family val="2"/>
      <charset val="238"/>
    </font>
    <font>
      <vertAlign val="superscript"/>
      <sz val="12"/>
      <color indexed="63"/>
      <name val="Arial"/>
      <family val="2"/>
      <charset val="238"/>
    </font>
    <font>
      <sz val="14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</font>
    <font>
      <sz val="10"/>
      <color rgb="FF000000"/>
      <name val="Arial"/>
    </font>
    <font>
      <sz val="10"/>
      <color theme="0"/>
      <name val="Arial"/>
      <family val="2"/>
      <charset val="238"/>
    </font>
    <font>
      <b/>
      <sz val="10"/>
      <color theme="0"/>
      <name val="Arial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BEE395"/>
        <bgColor theme="4" tint="0.79995117038483843"/>
      </patternFill>
    </fill>
    <fill>
      <patternFill patternType="solid">
        <fgColor theme="9" tint="0.59999389629810485"/>
        <bgColor theme="4" tint="0.79998168889431442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7" fillId="0" borderId="0"/>
    <xf numFmtId="0" fontId="19" fillId="2" borderId="6">
      <alignment horizontal="left" vertical="center" wrapText="1"/>
    </xf>
  </cellStyleXfs>
  <cellXfs count="152">
    <xf numFmtId="0" fontId="0" fillId="0" borderId="0" xfId="0"/>
    <xf numFmtId="0" fontId="4" fillId="0" borderId="0" xfId="0" applyFont="1" applyBorder="1"/>
    <xf numFmtId="0" fontId="5" fillId="0" borderId="0" xfId="0" applyFont="1"/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Alignment="1">
      <alignment horizontal="left" vertical="top"/>
    </xf>
    <xf numFmtId="0" fontId="10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4" fillId="0" borderId="4" xfId="0" applyFont="1" applyBorder="1"/>
    <xf numFmtId="164" fontId="14" fillId="0" borderId="5" xfId="0" applyNumberFormat="1" applyFont="1" applyBorder="1" applyAlignment="1">
      <alignment horizontal="right" indent="1"/>
    </xf>
    <xf numFmtId="0" fontId="5" fillId="0" borderId="4" xfId="0" applyFont="1" applyBorder="1"/>
    <xf numFmtId="164" fontId="5" fillId="0" borderId="5" xfId="0" applyNumberFormat="1" applyFont="1" applyBorder="1" applyAlignment="1">
      <alignment horizontal="right" indent="1"/>
    </xf>
    <xf numFmtId="0" fontId="16" fillId="0" borderId="0" xfId="0" applyFont="1" applyFill="1" applyBorder="1" applyAlignment="1">
      <alignment horizontal="left" vertical="center"/>
    </xf>
    <xf numFmtId="164" fontId="16" fillId="0" borderId="5" xfId="0" applyNumberFormat="1" applyFont="1" applyFill="1" applyBorder="1" applyAlignment="1">
      <alignment horizontal="right" wrapText="1" indent="1"/>
    </xf>
    <xf numFmtId="164" fontId="14" fillId="0" borderId="5" xfId="0" applyNumberFormat="1" applyFont="1" applyFill="1" applyBorder="1" applyAlignment="1">
      <alignment horizontal="right" indent="1"/>
    </xf>
    <xf numFmtId="0" fontId="17" fillId="0" borderId="0" xfId="0" applyFont="1" applyFill="1" applyBorder="1" applyAlignment="1">
      <alignment horizontal="left" vertical="center"/>
    </xf>
    <xf numFmtId="164" fontId="17" fillId="0" borderId="5" xfId="0" applyNumberFormat="1" applyFont="1" applyFill="1" applyBorder="1" applyAlignment="1">
      <alignment horizontal="right" wrapText="1" indent="1"/>
    </xf>
    <xf numFmtId="0" fontId="5" fillId="0" borderId="0" xfId="0" applyFont="1" applyBorder="1"/>
    <xf numFmtId="0" fontId="17" fillId="0" borderId="0" xfId="0" applyFont="1" applyFill="1" applyBorder="1" applyAlignment="1">
      <alignment horizontal="left" vertical="center" indent="2"/>
    </xf>
    <xf numFmtId="0" fontId="17" fillId="0" borderId="0" xfId="0" applyFont="1" applyFill="1" applyBorder="1" applyAlignment="1">
      <alignment horizontal="left" vertical="center" indent="1"/>
    </xf>
    <xf numFmtId="164" fontId="17" fillId="0" borderId="0" xfId="0" applyNumberFormat="1" applyFont="1" applyFill="1" applyBorder="1" applyAlignment="1">
      <alignment horizontal="right" wrapText="1" indent="1"/>
    </xf>
    <xf numFmtId="4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right" indent="1"/>
    </xf>
    <xf numFmtId="0" fontId="14" fillId="0" borderId="0" xfId="0" applyFont="1" applyAlignment="1">
      <alignment horizontal="right" indent="1"/>
    </xf>
    <xf numFmtId="2" fontId="1" fillId="0" borderId="5" xfId="1" applyNumberFormat="1" applyFont="1" applyFill="1" applyBorder="1" applyAlignment="1">
      <alignment horizontal="right" vertical="center" wrapText="1" indent="1"/>
    </xf>
    <xf numFmtId="2" fontId="17" fillId="0" borderId="5" xfId="0" applyNumberFormat="1" applyFont="1" applyFill="1" applyBorder="1" applyAlignment="1">
      <alignment horizontal="right" inden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right" indent="1"/>
    </xf>
    <xf numFmtId="0" fontId="14" fillId="0" borderId="0" xfId="0" applyFont="1"/>
    <xf numFmtId="164" fontId="5" fillId="0" borderId="0" xfId="0" applyNumberFormat="1" applyFont="1" applyAlignment="1">
      <alignment horizontal="right" indent="1"/>
    </xf>
    <xf numFmtId="0" fontId="5" fillId="0" borderId="3" xfId="0" applyFont="1" applyBorder="1"/>
    <xf numFmtId="164" fontId="5" fillId="0" borderId="4" xfId="0" applyNumberFormat="1" applyFont="1" applyBorder="1" applyAlignment="1">
      <alignment horizontal="right" indent="1"/>
    </xf>
    <xf numFmtId="0" fontId="5" fillId="0" borderId="3" xfId="0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 indent="1"/>
    </xf>
    <xf numFmtId="164" fontId="5" fillId="0" borderId="5" xfId="0" applyNumberFormat="1" applyFont="1" applyBorder="1" applyAlignment="1">
      <alignment horizontal="right" wrapText="1" indent="1"/>
    </xf>
    <xf numFmtId="0" fontId="5" fillId="0" borderId="0" xfId="0" applyFont="1" applyAlignment="1">
      <alignment horizontal="left" indent="2"/>
    </xf>
    <xf numFmtId="0" fontId="11" fillId="0" borderId="0" xfId="0" applyFont="1" applyFill="1"/>
    <xf numFmtId="0" fontId="2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 indent="2"/>
    </xf>
    <xf numFmtId="0" fontId="10" fillId="0" borderId="0" xfId="0" applyFont="1" applyFill="1" applyBorder="1" applyAlignment="1">
      <alignment horizontal="left" wrapText="1" indent="1"/>
    </xf>
    <xf numFmtId="0" fontId="10" fillId="0" borderId="5" xfId="0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right" indent="1"/>
    </xf>
    <xf numFmtId="0" fontId="10" fillId="0" borderId="16" xfId="0" applyFont="1" applyFill="1" applyBorder="1" applyAlignment="1">
      <alignment horizontal="left" vertical="center" wrapText="1" indent="1"/>
    </xf>
    <xf numFmtId="1" fontId="12" fillId="0" borderId="5" xfId="0" applyNumberFormat="1" applyFont="1" applyFill="1" applyBorder="1" applyAlignment="1">
      <alignment horizontal="right" indent="1"/>
    </xf>
    <xf numFmtId="0" fontId="23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0" fillId="0" borderId="0" xfId="0" applyFill="1"/>
    <xf numFmtId="1" fontId="5" fillId="0" borderId="0" xfId="0" applyNumberFormat="1" applyFont="1" applyAlignment="1">
      <alignment horizontal="right" indent="1"/>
    </xf>
    <xf numFmtId="1" fontId="1" fillId="0" borderId="0" xfId="0" applyNumberFormat="1" applyFont="1" applyBorder="1" applyAlignment="1">
      <alignment horizontal="right" indent="1"/>
    </xf>
    <xf numFmtId="1" fontId="14" fillId="0" borderId="15" xfId="0" applyNumberFormat="1" applyFont="1" applyBorder="1" applyAlignment="1">
      <alignment horizontal="right" vertical="center" wrapText="1" indent="1"/>
    </xf>
    <xf numFmtId="1" fontId="1" fillId="0" borderId="3" xfId="0" applyNumberFormat="1" applyFont="1" applyBorder="1" applyAlignment="1">
      <alignment horizontal="left" vertical="center"/>
    </xf>
    <xf numFmtId="1" fontId="1" fillId="0" borderId="3" xfId="0" applyNumberFormat="1" applyFont="1" applyBorder="1" applyAlignment="1">
      <alignment horizontal="left" vertical="center" indent="2"/>
    </xf>
    <xf numFmtId="0" fontId="14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165" fontId="1" fillId="0" borderId="0" xfId="0" applyNumberFormat="1" applyFont="1" applyFill="1" applyBorder="1"/>
    <xf numFmtId="0" fontId="1" fillId="0" borderId="0" xfId="0" applyFont="1" applyFill="1"/>
    <xf numFmtId="0" fontId="2" fillId="0" borderId="3" xfId="0" applyNumberFormat="1" applyFont="1" applyFill="1" applyBorder="1"/>
    <xf numFmtId="0" fontId="1" fillId="0" borderId="3" xfId="0" applyNumberFormat="1" applyFont="1" applyFill="1" applyBorder="1"/>
    <xf numFmtId="0" fontId="1" fillId="0" borderId="3" xfId="0" applyNumberFormat="1" applyFont="1" applyFill="1" applyBorder="1" applyAlignment="1">
      <alignment horizontal="left" indent="2"/>
    </xf>
    <xf numFmtId="0" fontId="3" fillId="0" borderId="0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right" vertical="center" indent="1"/>
    </xf>
    <xf numFmtId="166" fontId="1" fillId="0" borderId="0" xfId="0" applyNumberFormat="1" applyFont="1" applyFill="1" applyBorder="1" applyAlignment="1">
      <alignment horizontal="right" vertical="center" indent="1"/>
    </xf>
    <xf numFmtId="0" fontId="1" fillId="0" borderId="0" xfId="0" applyFont="1" applyFill="1" applyBorder="1" applyAlignment="1">
      <alignment horizontal="right" vertical="center" indent="1"/>
    </xf>
    <xf numFmtId="1" fontId="20" fillId="0" borderId="0" xfId="0" applyNumberFormat="1" applyFont="1" applyFill="1" applyBorder="1" applyAlignment="1">
      <alignment horizontal="left" wrapText="1"/>
    </xf>
    <xf numFmtId="0" fontId="6" fillId="0" borderId="0" xfId="0" applyFont="1" applyAlignment="1">
      <alignment horizontal="left"/>
    </xf>
    <xf numFmtId="167" fontId="5" fillId="0" borderId="0" xfId="0" applyNumberFormat="1" applyFont="1" applyAlignment="1">
      <alignment horizontal="right" indent="1"/>
    </xf>
    <xf numFmtId="0" fontId="9" fillId="0" borderId="0" xfId="0" applyFont="1" applyBorder="1"/>
    <xf numFmtId="0" fontId="10" fillId="0" borderId="0" xfId="0" applyFont="1" applyFill="1" applyBorder="1" applyAlignment="1">
      <alignment horizontal="left" vertical="center" indent="2"/>
    </xf>
    <xf numFmtId="0" fontId="5" fillId="0" borderId="0" xfId="0" quotePrefix="1" applyFont="1"/>
    <xf numFmtId="3" fontId="14" fillId="0" borderId="0" xfId="0" applyNumberFormat="1" applyFont="1" applyAlignment="1">
      <alignment horizontal="right" indent="1"/>
    </xf>
    <xf numFmtId="0" fontId="6" fillId="0" borderId="0" xfId="0" applyFont="1" applyBorder="1"/>
    <xf numFmtId="0" fontId="11" fillId="0" borderId="0" xfId="0" applyFont="1"/>
    <xf numFmtId="1" fontId="5" fillId="0" borderId="17" xfId="0" applyNumberFormat="1" applyFont="1" applyBorder="1" applyAlignment="1">
      <alignment horizontal="right" indent="1"/>
    </xf>
    <xf numFmtId="0" fontId="5" fillId="0" borderId="18" xfId="0" applyFont="1" applyBorder="1" applyAlignment="1">
      <alignment horizontal="left" indent="2"/>
    </xf>
    <xf numFmtId="1" fontId="5" fillId="0" borderId="19" xfId="0" applyNumberFormat="1" applyFont="1" applyBorder="1" applyAlignment="1">
      <alignment horizontal="right" indent="1"/>
    </xf>
    <xf numFmtId="0" fontId="5" fillId="0" borderId="22" xfId="0" applyFont="1" applyBorder="1" applyAlignment="1">
      <alignment horizontal="left" indent="2"/>
    </xf>
    <xf numFmtId="17" fontId="5" fillId="0" borderId="0" xfId="0" quotePrefix="1" applyNumberFormat="1" applyFont="1"/>
    <xf numFmtId="3" fontId="5" fillId="0" borderId="0" xfId="0" applyNumberFormat="1" applyFont="1" applyAlignment="1">
      <alignment horizontal="right" indent="1"/>
    </xf>
    <xf numFmtId="3" fontId="12" fillId="0" borderId="0" xfId="0" applyNumberFormat="1" applyFont="1" applyFill="1" applyBorder="1" applyAlignment="1">
      <alignment horizontal="right" indent="1"/>
    </xf>
    <xf numFmtId="3" fontId="11" fillId="0" borderId="0" xfId="0" applyNumberFormat="1" applyFont="1" applyFill="1" applyBorder="1" applyAlignment="1">
      <alignment horizontal="right" indent="1"/>
    </xf>
    <xf numFmtId="3" fontId="11" fillId="0" borderId="0" xfId="0" applyNumberFormat="1" applyFont="1" applyBorder="1" applyAlignment="1">
      <alignment horizontal="right" indent="1"/>
    </xf>
    <xf numFmtId="168" fontId="5" fillId="0" borderId="0" xfId="0" applyNumberFormat="1" applyFont="1" applyAlignment="1">
      <alignment horizontal="right" indent="1"/>
    </xf>
    <xf numFmtId="4" fontId="5" fillId="0" borderId="0" xfId="0" applyNumberFormat="1" applyFont="1" applyAlignment="1">
      <alignment horizontal="right" indent="1"/>
    </xf>
    <xf numFmtId="0" fontId="0" fillId="0" borderId="0" xfId="0" applyAlignment="1">
      <alignment horizontal="center"/>
    </xf>
    <xf numFmtId="3" fontId="5" fillId="0" borderId="17" xfId="0" applyNumberFormat="1" applyFont="1" applyBorder="1" applyAlignment="1">
      <alignment horizontal="right" indent="1"/>
    </xf>
    <xf numFmtId="0" fontId="5" fillId="0" borderId="22" xfId="0" applyFont="1" applyBorder="1" applyAlignment="1">
      <alignment wrapText="1"/>
    </xf>
    <xf numFmtId="2" fontId="27" fillId="0" borderId="0" xfId="0" applyNumberFormat="1" applyFont="1" applyAlignment="1">
      <alignment horizontal="right" indent="1"/>
    </xf>
    <xf numFmtId="0" fontId="27" fillId="0" borderId="0" xfId="0" applyFont="1" applyAlignment="1">
      <alignment horizontal="left" vertical="center"/>
    </xf>
    <xf numFmtId="167" fontId="11" fillId="0" borderId="5" xfId="0" applyNumberFormat="1" applyFont="1" applyFill="1" applyBorder="1" applyAlignment="1">
      <alignment horizontal="right" indent="1"/>
    </xf>
    <xf numFmtId="0" fontId="27" fillId="0" borderId="0" xfId="0" applyFont="1"/>
    <xf numFmtId="0" fontId="27" fillId="0" borderId="0" xfId="0" quotePrefix="1" applyFont="1"/>
    <xf numFmtId="164" fontId="27" fillId="0" borderId="0" xfId="0" applyNumberFormat="1" applyFont="1" applyAlignment="1">
      <alignment horizontal="right" indent="1"/>
    </xf>
    <xf numFmtId="0" fontId="5" fillId="3" borderId="18" xfId="0" applyFont="1" applyFill="1" applyBorder="1"/>
    <xf numFmtId="1" fontId="5" fillId="3" borderId="19" xfId="0" applyNumberFormat="1" applyFont="1" applyFill="1" applyBorder="1" applyAlignment="1">
      <alignment horizontal="right" indent="1"/>
    </xf>
    <xf numFmtId="3" fontId="15" fillId="0" borderId="0" xfId="0" applyNumberFormat="1" applyFont="1" applyAlignment="1">
      <alignment horizontal="center"/>
    </xf>
    <xf numFmtId="3" fontId="14" fillId="0" borderId="4" xfId="0" applyNumberFormat="1" applyFont="1" applyBorder="1" applyAlignment="1">
      <alignment horizontal="right" indent="1"/>
    </xf>
    <xf numFmtId="3" fontId="5" fillId="0" borderId="4" xfId="0" applyNumberFormat="1" applyFont="1" applyBorder="1" applyAlignment="1">
      <alignment horizontal="right" indent="1"/>
    </xf>
    <xf numFmtId="164" fontId="0" fillId="0" borderId="0" xfId="0" applyNumberFormat="1"/>
    <xf numFmtId="4" fontId="1" fillId="0" borderId="0" xfId="0" applyNumberFormat="1" applyFont="1"/>
    <xf numFmtId="4" fontId="14" fillId="0" borderId="0" xfId="0" applyNumberFormat="1" applyFont="1"/>
    <xf numFmtId="3" fontId="1" fillId="0" borderId="0" xfId="0" applyNumberFormat="1" applyFont="1" applyFill="1" applyAlignment="1" applyProtection="1">
      <alignment horizontal="right"/>
    </xf>
    <xf numFmtId="0" fontId="27" fillId="0" borderId="0" xfId="0" applyFont="1" applyAlignment="1">
      <alignment horizontal="left" indent="2"/>
    </xf>
    <xf numFmtId="0" fontId="27" fillId="0" borderId="0" xfId="0" applyFont="1" applyAlignment="1">
      <alignment horizontal="right" indent="1"/>
    </xf>
    <xf numFmtId="0" fontId="21" fillId="0" borderId="11" xfId="0" applyFont="1" applyFill="1" applyBorder="1" applyAlignment="1">
      <alignment horizontal="center"/>
    </xf>
    <xf numFmtId="0" fontId="29" fillId="0" borderId="1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5" fillId="0" borderId="0" xfId="0" applyFont="1" applyFill="1"/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indent="1"/>
    </xf>
    <xf numFmtId="0" fontId="27" fillId="0" borderId="10" xfId="0" applyFont="1" applyFill="1" applyBorder="1" applyAlignment="1">
      <alignment horizontal="right" indent="1"/>
    </xf>
    <xf numFmtId="0" fontId="27" fillId="0" borderId="23" xfId="0" applyFont="1" applyFill="1" applyBorder="1" applyAlignment="1">
      <alignment horizontal="right" indent="1"/>
    </xf>
    <xf numFmtId="3" fontId="27" fillId="0" borderId="0" xfId="0" applyNumberFormat="1" applyFont="1" applyAlignment="1">
      <alignment horizontal="right" indent="1"/>
    </xf>
    <xf numFmtId="0" fontId="5" fillId="4" borderId="20" xfId="0" applyFont="1" applyFill="1" applyBorder="1" applyAlignment="1">
      <alignment wrapText="1"/>
    </xf>
    <xf numFmtId="3" fontId="5" fillId="4" borderId="21" xfId="0" applyNumberFormat="1" applyFont="1" applyFill="1" applyBorder="1" applyAlignment="1">
      <alignment horizontal="right" indent="1"/>
    </xf>
    <xf numFmtId="0" fontId="14" fillId="0" borderId="0" xfId="0" applyNumberFormat="1" applyFont="1" applyFill="1" applyBorder="1" applyAlignment="1">
      <alignment horizontal="right" indent="1"/>
    </xf>
    <xf numFmtId="168" fontId="16" fillId="0" borderId="4" xfId="0" applyNumberFormat="1" applyFont="1" applyFill="1" applyBorder="1" applyAlignment="1">
      <alignment horizontal="right" wrapText="1" indent="1"/>
    </xf>
    <xf numFmtId="168" fontId="14" fillId="0" borderId="4" xfId="0" applyNumberFormat="1" applyFont="1" applyFill="1" applyBorder="1" applyAlignment="1">
      <alignment horizontal="right" indent="1"/>
    </xf>
    <xf numFmtId="168" fontId="17" fillId="0" borderId="4" xfId="0" applyNumberFormat="1" applyFont="1" applyFill="1" applyBorder="1" applyAlignment="1">
      <alignment horizontal="right" wrapText="1" indent="1"/>
    </xf>
    <xf numFmtId="168" fontId="16" fillId="0" borderId="5" xfId="0" applyNumberFormat="1" applyFont="1" applyFill="1" applyBorder="1" applyAlignment="1">
      <alignment horizontal="right" wrapText="1" indent="1"/>
    </xf>
    <xf numFmtId="168" fontId="5" fillId="0" borderId="0" xfId="0" applyNumberFormat="1" applyFont="1"/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8" fillId="0" borderId="0" xfId="0" applyFont="1" applyFill="1" applyAlignment="1"/>
    <xf numFmtId="0" fontId="0" fillId="0" borderId="0" xfId="0" applyAlignment="1"/>
    <xf numFmtId="0" fontId="11" fillId="0" borderId="0" xfId="0" applyFont="1" applyAlignment="1">
      <alignment wrapText="1"/>
    </xf>
    <xf numFmtId="0" fontId="11" fillId="0" borderId="0" xfId="0" applyFont="1" applyAlignment="1"/>
    <xf numFmtId="0" fontId="17" fillId="0" borderId="7" xfId="2" applyNumberFormat="1" applyFont="1" applyFill="1" applyBorder="1" applyAlignment="1">
      <alignment vertical="center" wrapText="1"/>
    </xf>
    <xf numFmtId="0" fontId="17" fillId="0" borderId="7" xfId="2" applyNumberFormat="1" applyFont="1" applyFill="1" applyBorder="1" applyAlignment="1">
      <alignment horizontal="center" vertical="center" wrapText="1"/>
    </xf>
    <xf numFmtId="0" fontId="28" fillId="0" borderId="7" xfId="2" applyNumberFormat="1" applyFont="1" applyFill="1" applyBorder="1">
      <alignment horizontal="left" vertical="center" wrapText="1"/>
    </xf>
  </cellXfs>
  <cellStyles count="3">
    <cellStyle name="Kolumna" xfId="2"/>
    <cellStyle name="Normalny" xfId="0" builtinId="0" customBuiltin="1"/>
    <cellStyle name="Normalny 2 4" xfId="1"/>
  </cellStyles>
  <dxfs count="1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top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indexed="64"/>
          <bgColor rgb="FFD5D9E2"/>
        </patternFill>
      </fill>
      <alignment horizontal="right" vertical="top" textRotation="0" wrapText="1" indent="1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indexed="64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textRotation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border outline="0">
        <right style="thin">
          <color auto="1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/>
        <bottom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</font>
      <fill>
        <patternFill patternType="none">
          <b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Light16"/>
  <colors>
    <mruColors>
      <color rgb="FFBEE3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8" name="Ludnosc_wedlug_plci_i_wieku" displayName="Ludnosc_wedlug_plci_i_wieku" ref="A4:D126" totalsRowShown="0" headerRowDxfId="117" dataDxfId="116">
  <autoFilter ref="A4:D126"/>
  <tableColumns count="4">
    <tableColumn id="1" name="Wiek" dataDxfId="115"/>
    <tableColumn id="2" name="Ogółem" dataDxfId="114"/>
    <tableColumn id="3" name="Mężczyźni" dataDxfId="113"/>
    <tableColumn id="4" name="Kobiety" dataDxfId="112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id="15" name="Pożary_według_miejsca_powstania" displayName="Pożary_według_miejsca_powstania" ref="A2:B12" totalsRowShown="0">
  <autoFilter ref="A2:B12"/>
  <tableColumns count="2">
    <tableColumn id="1" name="Miejsce powstania" dataDxfId="56"/>
    <tableColumn id="2" name="Liczba pożarów" dataDxfId="55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id="12" name="Przestępstwa_stwierdzone_według_rodzaju_przestępstw" displayName="Przestępstwa_stwierdzone_według_rodzaju_przestępstw" ref="A10:C16" totalsRowShown="0" tableBorderDxfId="54">
  <autoFilter ref="A10:C16"/>
  <tableColumns count="3">
    <tableColumn id="1" name="Wyszczególnienie" dataDxfId="53"/>
    <tableColumn id="3" name="Poznań" dataDxfId="52"/>
    <tableColumn id="4" name="Wielkopolskie" dataDxfId="51"/>
  </tableColumns>
  <tableStyleInfo name="TableStyleLight14" showFirstColumn="0" showLastColumn="0" showRowStripes="1" showColumnStripes="0"/>
</table>
</file>

<file path=xl/tables/table12.xml><?xml version="1.0" encoding="utf-8"?>
<table xmlns="http://schemas.openxmlformats.org/spreadsheetml/2006/main" id="13" name="Wypadki_drogowe" displayName="Wypadki_drogowe" ref="A2:B7" totalsRowShown="0" headerRowDxfId="50" dataDxfId="48" headerRowBorderDxfId="49" tableBorderDxfId="47" totalsRowBorderDxfId="46">
  <autoFilter ref="A2:B7"/>
  <tableColumns count="2">
    <tableColumn id="1" name="Wyszczególnienie" dataDxfId="45"/>
    <tableColumn id="2" name="Liczba" dataDxfId="44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id="16" name="Producja_sprzedana_przemysłu" displayName="Producja_sprzedana_przemysłu" ref="A2:D38" totalsRowShown="0" headerRowDxfId="43" dataDxfId="42">
  <autoFilter ref="A2:D38"/>
  <tableColumns count="4">
    <tableColumn id="1" name="Rok" dataDxfId="41"/>
    <tableColumn id="2" name="Miesiąc" dataDxfId="40"/>
    <tableColumn id="3" name="Poznań" dataDxfId="39"/>
    <tableColumn id="4" name="Wielkopolskie" dataDxfId="38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id="17" name="Producja_sprzedana_budownictwa" displayName="Producja_sprzedana_budownictwa" ref="A41:D89" totalsRowShown="0" headerRowDxfId="37" dataDxfId="36">
  <autoFilter ref="A41:D89"/>
  <tableColumns count="4">
    <tableColumn id="1" name="Rok" dataDxfId="35"/>
    <tableColumn id="2" name="Miesiąc" dataDxfId="34"/>
    <tableColumn id="3" name="Poznań" dataDxfId="33"/>
    <tableColumn id="4" name="Wielkopolskie" dataDxfId="32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id="4" name="Podmioty_gospodarki_narodowej_według_formy_prawnej" displayName="Podmioty_gospodarki_narodowej_według_formy_prawnej" ref="A11:B18" totalsRowShown="0">
  <autoFilter ref="A11:B18"/>
  <tableColumns count="2">
    <tableColumn id="1" name="Forma prawna" dataDxfId="31"/>
    <tableColumn id="2" name="Liczba podmiotów" dataDxfId="30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id="18" name="Oświadczenia_o_powierzeniu_wykonywania_pracy_cudzoziemcom" displayName="Oświadczenia_o_powierzeniu_wykonywania_pracy_cudzoziemcom" ref="A2:C8" totalsRowShown="0" headerRowDxfId="29" dataDxfId="28">
  <autoFilter ref="A2:C8"/>
  <tableColumns count="3">
    <tableColumn id="1" name="Obywatelstwo" dataDxfId="27"/>
    <tableColumn id="2" name="Poznań _x000a_i powiat poznański" dataDxfId="26"/>
    <tableColumn id="3" name="Wielkopolskie" dataDxfId="25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id="19" name="Studenci_uczelni" displayName="Studenci_uczelni" ref="A21:C34" totalsRowShown="0" headerRowDxfId="24" dataDxfId="23">
  <autoFilter ref="A21:C34"/>
  <tableColumns count="3">
    <tableColumn id="1" name="Rok" dataDxfId="22"/>
    <tableColumn id="2" name="Studenci" dataDxfId="21"/>
    <tableColumn id="3" name="W tym cudzoziemcy" dataDxfId="20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id="5" name="Dochody_i_wydatki_budżetu_miasta" displayName="Dochody_i_wydatki_budżetu_miasta" ref="A2:C19" totalsRowShown="0" headerRowDxfId="19">
  <autoFilter ref="A2:C19"/>
  <tableColumns count="3">
    <tableColumn id="1" name="Wyszczególnienie" dataDxfId="18"/>
    <tableColumn id="2" name="Zł"/>
    <tableColumn id="3" name="%"/>
  </tableColumns>
  <tableStyleInfo name="TableStyleLight14" showFirstColumn="0" showLastColumn="0" showRowStripes="1" showColumnStripes="0"/>
</table>
</file>

<file path=xl/tables/table19.xml><?xml version="1.0" encoding="utf-8"?>
<table xmlns="http://schemas.openxmlformats.org/spreadsheetml/2006/main" id="6" name="Korzystający_z_bazy_noclegowej_według_rodzaju_obiektu" displayName="Korzystający_z_bazy_noclegowej_według_rodzaju_obiektu" ref="A30:C36" totalsRowShown="0" headerRowDxfId="17" dataDxfId="16">
  <autoFilter ref="A30:C36"/>
  <tableColumns count="3">
    <tableColumn id="1" name="Obiekty" dataDxfId="15" totalsRowDxfId="14"/>
    <tableColumn id="3" name="Korzystający" dataDxfId="13" totalsRowDxfId="12"/>
    <tableColumn id="4" name="%" dataDxfId="11" totalsRowDxfId="10">
      <calculatedColumnFormula>B31/$B$31*100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0" name="Ludnosc_wedlug_ekonomicznych_grup_wieku" displayName="Ludnosc_wedlug_ekonomicznych_grup_wieku" ref="A129:G132" totalsRowShown="0" headerRowDxfId="111" dataDxfId="109" headerRowBorderDxfId="110" tableBorderDxfId="108">
  <autoFilter ref="A129:G132"/>
  <tableColumns count="7">
    <tableColumn id="1" name="Wiek" dataDxfId="107"/>
    <tableColumn id="2" name="Poznań" dataDxfId="106"/>
    <tableColumn id="5" name="Poznań %" dataDxfId="105">
      <calculatedColumnFormula>ROUND((Ludnosc_wedlug_ekonomicznych_grup_wieku[[#This Row],[Poznań]]/SUM(Ludnosc_wedlug_ekonomicznych_grup_wieku[Poznań])*100),1)</calculatedColumnFormula>
    </tableColumn>
    <tableColumn id="3" name="Wielkopolskie" dataDxfId="104"/>
    <tableColumn id="6" name="Wielkopolskie %" dataDxfId="103">
      <calculatedColumnFormula>ROUND((Ludnosc_wedlug_ekonomicznych_grup_wieku[[#This Row],[Wielkopolskie]]/SUM(Ludnosc_wedlug_ekonomicznych_grup_wieku[Wielkopolskie])*100),1)</calculatedColumnFormula>
    </tableColumn>
    <tableColumn id="4" name="Polska" dataDxfId="102"/>
    <tableColumn id="7" name="Polska %" dataDxfId="101">
      <calculatedColumnFormula>ROUND((Ludnosc_wedlug_ekonomicznych_grup_wieku[[#This Row],[Polska]]/SUM(Ludnosc_wedlug_ekonomicznych_grup_wieku[Polska])*100),1)</calculatedColumnFormula>
    </tableColumn>
  </tableColumns>
  <tableStyleInfo name="TableStyleMedium7" showFirstColumn="0" showLastColumn="0" showRowStripes="1" showColumnStripes="0"/>
</table>
</file>

<file path=xl/tables/table20.xml><?xml version="1.0" encoding="utf-8"?>
<table xmlns="http://schemas.openxmlformats.org/spreadsheetml/2006/main" id="21" name="Poznań_na_tle_województwa_wielkopolskiego_i_Polski" displayName="Poznań_na_tle_województwa_wielkopolskiego_i_Polski" ref="A2:D17" totalsRowShown="0" headerRowDxfId="9" dataDxfId="8">
  <autoFilter ref="A2:D17"/>
  <tableColumns count="4">
    <tableColumn id="1" name="Wyszczególnienie" dataDxfId="7"/>
    <tableColumn id="2" name="Poznań" dataDxfId="6"/>
    <tableColumn id="3" name="Wielkopolskie" dataDxfId="5"/>
    <tableColumn id="4" name="Polska" dataDxfId="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1" name="Zgony_według_tygodni" displayName="Zgony_według_tygodni" ref="A7:B59" totalsRowShown="0" headerRowBorderDxfId="99">
  <autoFilter ref="A7:B59"/>
  <tableColumns count="2">
    <tableColumn id="1" name="Tydzień" dataDxfId="98"/>
    <tableColumn id="2" name="Liczba zgonów" dataDxfId="97"/>
  </tableColumns>
  <tableStyleInfo name="TableStyleMedium7" showFirstColumn="0" showLastColumn="0" showRowStripes="1" showColumnStripes="0"/>
  <extLst>
    <ext xmlns:x14="http://schemas.microsoft.com/office/spreadsheetml/2009/9/main" uri="{504A1905-F514-4f6f-8877-14C23A59335A}">
      <x14:table altTextSummary="Tygodni T01-T52"/>
    </ext>
  </extLst>
</table>
</file>

<file path=xl/tables/table4.xml><?xml version="1.0" encoding="utf-8"?>
<table xmlns="http://schemas.openxmlformats.org/spreadsheetml/2006/main" id="7" name="Zgony_na_100_tys._osob" displayName="Zgony_na_100_tys._osob" ref="A2:O4" totalsRowShown="0" headerRowDxfId="0" dataDxfId="3" headerRowBorderDxfId="1" tableBorderDxfId="2" headerRowCellStyle="Kolumna">
  <autoFilter ref="A2:O4"/>
  <tableColumns count="15">
    <tableColumn id="1" name="Nazwa" dataDxfId="96"/>
    <tableColumn id="2" name="2010" dataDxfId="95"/>
    <tableColumn id="3" name="2011" dataDxfId="94"/>
    <tableColumn id="4" name="2012" dataDxfId="93"/>
    <tableColumn id="5" name="2013" dataDxfId="92"/>
    <tableColumn id="6" name="2014" dataDxfId="91"/>
    <tableColumn id="7" name="2015" dataDxfId="90"/>
    <tableColumn id="8" name="2016" dataDxfId="89"/>
    <tableColumn id="9" name="2017" dataDxfId="88"/>
    <tableColumn id="10" name="2018" dataDxfId="87"/>
    <tableColumn id="11" name="2019" dataDxfId="86"/>
    <tableColumn id="12" name="2020" dataDxfId="85"/>
    <tableColumn id="13" name="2021" dataDxfId="84"/>
    <tableColumn id="14" name="2022" dataDxfId="83"/>
    <tableColumn id="15" name="2023" dataDxfId="8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id="2" name="Bezrobotni_zarejestrowani_będący_w_szczególnej_sytuacji" displayName="Bezrobotni_zarejestrowani_będący_w_szczególnej_sytuacji" ref="A57:D63" totalsRowShown="0" headerRowDxfId="81" dataDxfId="80" tableBorderDxfId="79">
  <autoFilter ref="A57:D63"/>
  <tableColumns count="4">
    <tableColumn id="1" name="Bezrobotni" dataDxfId="78"/>
    <tableColumn id="2" name="Poznań" dataDxfId="77"/>
    <tableColumn id="3" name="Wielkopolskie" dataDxfId="76"/>
    <tableColumn id="4" name="Polska" dataDxfId="75"/>
  </tableColumns>
  <tableStyleInfo name="TableStyleMedium7" showFirstColumn="0" showLastColumn="0" showRowStripes="1" showColumnStripes="0"/>
  <extLst>
    <ext xmlns:x14="http://schemas.microsoft.com/office/spreadsheetml/2009/9/main" uri="{504A1905-F514-4f6f-8877-14C23A59335A}">
      <x14:table altText="Bezrobotni zarejestrowani będący w szczególnej sytuacji na rynku pracy " altTextSummary="Dane tabeli_x000d__x000a_"/>
    </ext>
  </extLst>
</table>
</file>

<file path=xl/tables/table6.xml><?xml version="1.0" encoding="utf-8"?>
<table xmlns="http://schemas.openxmlformats.org/spreadsheetml/2006/main" id="9" name="Stopa_bezrobocia_rejestrowanego" displayName="Stopa_bezrobocia_rejestrowanego" ref="A2:D54" totalsRowShown="0" headerRowDxfId="74" dataDxfId="73">
  <autoFilter ref="A2:D54"/>
  <tableColumns count="4">
    <tableColumn id="1" name="Rok   miesiąc" dataDxfId="72"/>
    <tableColumn id="2" name="Poznań" dataDxfId="71"/>
    <tableColumn id="3" name="Wielkopolskie" dataDxfId="70"/>
    <tableColumn id="4" name="Polska" dataDxfId="69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id="3" name="Przeciętne_miesięczne_wynagrodzenia_brutto_w_sektorze_przedsiębiorstw" displayName="Przeciętne_miesięczne_wynagrodzenia_brutto_w_sektorze_przedsiębiorstw" ref="A2:B10" totalsRowShown="0" headerRowDxfId="68" dataDxfId="67">
  <autoFilter ref="A2:B10"/>
  <tableColumns count="2">
    <tableColumn id="1" name="Sekcja" dataDxfId="66"/>
    <tableColumn id="2" name="Wynagrodzenie w zł" dataDxfId="65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id="11" name="Poznań_na_tle_miast_wojewódzkich_przeciętne_miesięczne_wynagrodzenia_brutto_w_sektorze_przedsiębiorstw_w_zł" displayName="Poznań_na_tle_miast_wojewódzkich_przeciętne_miesięczne_wynagrodzenia_brutto_w_sektorze_przedsiębiorstw_w_zł" ref="A15:C34" totalsRowShown="0" headerRowDxfId="64" dataDxfId="63">
  <autoFilter ref="A15:C34"/>
  <tableColumns count="3">
    <tableColumn id="1" name="Miasta" dataDxfId="62"/>
    <tableColumn id="2" name="Ogółem" dataDxfId="61"/>
    <tableColumn id="3" name="W tym _x000a_w przemyśle" dataDxfId="60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id="14" name="Pożary_według_kwartałów" displayName="Pożary_według_kwartałów" ref="A15:B35" totalsRowShown="0" headerRowDxfId="59">
  <autoFilter ref="A15:B35"/>
  <tableColumns count="2">
    <tableColumn id="1" name="Rok kwartał" dataDxfId="58"/>
    <tableColumn id="2" name="Liczba pożarów" dataDxfId="5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8.bin"/><Relationship Id="rId4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/>
  </sheetViews>
  <sheetFormatPr defaultRowHeight="14.25"/>
  <cols>
    <col min="1" max="1" width="31.625" customWidth="1"/>
    <col min="2" max="2" width="11.5" customWidth="1"/>
  </cols>
  <sheetData>
    <row r="1" spans="1:2" ht="33.75" customHeight="1" thickBot="1">
      <c r="A1" s="35" t="s">
        <v>300</v>
      </c>
    </row>
    <row r="2" spans="1:2" ht="26.25">
      <c r="A2" s="133" t="s">
        <v>290</v>
      </c>
      <c r="B2" s="134">
        <v>262</v>
      </c>
    </row>
    <row r="3" spans="1:2" ht="24.75">
      <c r="A3" s="101" t="s">
        <v>289</v>
      </c>
      <c r="B3" s="100">
        <v>538439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/>
  </sheetViews>
  <sheetFormatPr defaultRowHeight="14.25"/>
  <cols>
    <col min="1" max="1" width="41.5" style="12" customWidth="1"/>
    <col min="2" max="2" width="16" customWidth="1"/>
    <col min="3" max="3" width="13.875" customWidth="1"/>
    <col min="6" max="6" width="30.5" customWidth="1"/>
  </cols>
  <sheetData>
    <row r="1" spans="1:3" s="15" customFormat="1" ht="36.75" customHeight="1">
      <c r="A1" s="18" t="s">
        <v>85</v>
      </c>
    </row>
    <row r="2" spans="1:3">
      <c r="A2" s="16" t="s">
        <v>93</v>
      </c>
      <c r="B2" s="16" t="s">
        <v>94</v>
      </c>
      <c r="C2" s="16" t="s">
        <v>95</v>
      </c>
    </row>
    <row r="3" spans="1:3" ht="15">
      <c r="A3" s="17" t="s">
        <v>104</v>
      </c>
      <c r="B3" s="16"/>
      <c r="C3" s="16"/>
    </row>
    <row r="4" spans="1:3">
      <c r="A4" s="25" t="s">
        <v>87</v>
      </c>
      <c r="B4" s="136">
        <v>5093854.8</v>
      </c>
      <c r="C4" s="26">
        <v>100</v>
      </c>
    </row>
    <row r="5" spans="1:3">
      <c r="A5" s="25" t="s">
        <v>88</v>
      </c>
      <c r="B5" s="137">
        <v>3373970.3</v>
      </c>
      <c r="C5" s="27">
        <v>66.2</v>
      </c>
    </row>
    <row r="6" spans="1:3">
      <c r="A6" s="28" t="s">
        <v>89</v>
      </c>
      <c r="B6" s="138"/>
      <c r="C6" s="29"/>
    </row>
    <row r="7" spans="1:3">
      <c r="A7" s="28" t="s">
        <v>90</v>
      </c>
      <c r="B7" s="138">
        <v>1106901.7</v>
      </c>
      <c r="C7" s="29">
        <v>21.7</v>
      </c>
    </row>
    <row r="8" spans="1:3">
      <c r="A8" s="25" t="s">
        <v>91</v>
      </c>
      <c r="B8" s="139">
        <v>574075.9</v>
      </c>
      <c r="C8" s="26">
        <v>11.3</v>
      </c>
    </row>
    <row r="9" spans="1:3">
      <c r="A9" s="25" t="s">
        <v>92</v>
      </c>
      <c r="B9" s="136">
        <v>1145808.5</v>
      </c>
      <c r="C9" s="26">
        <v>22.5</v>
      </c>
    </row>
    <row r="10" spans="1:3" ht="15">
      <c r="A10" s="17" t="s">
        <v>105</v>
      </c>
      <c r="B10" s="140"/>
      <c r="C10" s="30"/>
    </row>
    <row r="11" spans="1:3">
      <c r="A11" s="25" t="s">
        <v>111</v>
      </c>
      <c r="B11" s="136">
        <v>5575447.7999999998</v>
      </c>
      <c r="C11" s="26">
        <v>100</v>
      </c>
    </row>
    <row r="12" spans="1:3">
      <c r="A12" s="31" t="s">
        <v>96</v>
      </c>
      <c r="B12" s="138"/>
      <c r="C12" s="29"/>
    </row>
    <row r="13" spans="1:3">
      <c r="A13" s="32" t="s">
        <v>97</v>
      </c>
      <c r="B13" s="138">
        <v>1289804.3</v>
      </c>
      <c r="C13" s="33">
        <v>25.6</v>
      </c>
    </row>
    <row r="14" spans="1:3">
      <c r="A14" s="32" t="s">
        <v>98</v>
      </c>
      <c r="B14" s="138">
        <v>1797848.4</v>
      </c>
      <c r="C14" s="29">
        <v>32.200000000000003</v>
      </c>
    </row>
    <row r="15" spans="1:3" ht="14.25" customHeight="1">
      <c r="A15" s="32" t="s">
        <v>99</v>
      </c>
      <c r="B15" s="138">
        <v>73326.5</v>
      </c>
      <c r="C15" s="29">
        <v>1.3</v>
      </c>
    </row>
    <row r="16" spans="1:3" ht="14.25" customHeight="1">
      <c r="A16" s="32" t="s">
        <v>100</v>
      </c>
      <c r="B16" s="138">
        <v>156818.4</v>
      </c>
      <c r="C16" s="29">
        <v>2.8</v>
      </c>
    </row>
    <row r="17" spans="1:3">
      <c r="A17" s="32" t="s">
        <v>101</v>
      </c>
      <c r="B17" s="138">
        <v>235085.2</v>
      </c>
      <c r="C17" s="29">
        <v>4.2</v>
      </c>
    </row>
    <row r="18" spans="1:3">
      <c r="A18" s="32" t="s">
        <v>102</v>
      </c>
      <c r="B18" s="138">
        <v>399098.9</v>
      </c>
      <c r="C18" s="29">
        <v>7.2</v>
      </c>
    </row>
    <row r="19" spans="1:3">
      <c r="A19" s="32" t="s">
        <v>103</v>
      </c>
      <c r="B19" s="138">
        <v>129018</v>
      </c>
      <c r="C19" s="29">
        <v>2.2999999999999998</v>
      </c>
    </row>
    <row r="21" spans="1:3" ht="20.25" customHeight="1">
      <c r="A21" s="86" t="s">
        <v>264</v>
      </c>
    </row>
    <row r="22" spans="1:3">
      <c r="A22" s="108" t="s">
        <v>110</v>
      </c>
      <c r="B22" s="109">
        <v>82</v>
      </c>
    </row>
    <row r="23" spans="1:3">
      <c r="A23" s="89" t="s">
        <v>261</v>
      </c>
      <c r="B23" s="90">
        <v>63</v>
      </c>
    </row>
    <row r="24" spans="1:3">
      <c r="A24" s="108" t="s">
        <v>262</v>
      </c>
      <c r="B24" s="109">
        <v>9474</v>
      </c>
    </row>
    <row r="25" spans="1:3">
      <c r="A25" s="91" t="s">
        <v>263</v>
      </c>
      <c r="B25" s="88">
        <v>8178</v>
      </c>
    </row>
    <row r="29" spans="1:3" ht="15.75">
      <c r="A29" s="18" t="s">
        <v>106</v>
      </c>
    </row>
    <row r="30" spans="1:3">
      <c r="A30" s="19" t="s">
        <v>110</v>
      </c>
      <c r="B30" s="110" t="s">
        <v>109</v>
      </c>
      <c r="C30" s="20" t="s">
        <v>95</v>
      </c>
    </row>
    <row r="31" spans="1:3">
      <c r="A31" s="21" t="s">
        <v>83</v>
      </c>
      <c r="B31" s="111">
        <v>808465</v>
      </c>
      <c r="C31" s="22">
        <v>100</v>
      </c>
    </row>
    <row r="32" spans="1:3">
      <c r="A32" s="23" t="s">
        <v>112</v>
      </c>
      <c r="B32" s="112">
        <v>703717</v>
      </c>
      <c r="C32" s="24">
        <f>B32/$B$31*100</f>
        <v>87.043594960820812</v>
      </c>
    </row>
    <row r="33" spans="1:3">
      <c r="A33" s="23" t="s">
        <v>284</v>
      </c>
      <c r="B33" s="112">
        <f>41655+2510</f>
        <v>44165</v>
      </c>
      <c r="C33" s="24">
        <f>B33/$B$31*100</f>
        <v>5.4628215197936827</v>
      </c>
    </row>
    <row r="34" spans="1:3">
      <c r="A34" s="23" t="s">
        <v>108</v>
      </c>
      <c r="B34" s="112">
        <v>11680</v>
      </c>
      <c r="C34" s="24">
        <f>B34/$B$31*100</f>
        <v>1.4447131292016353</v>
      </c>
    </row>
    <row r="35" spans="1:3">
      <c r="A35" s="23" t="s">
        <v>113</v>
      </c>
      <c r="B35" s="112">
        <v>6650</v>
      </c>
      <c r="C35" s="24">
        <f>B35/$B$31*100</f>
        <v>0.82254643058141053</v>
      </c>
    </row>
    <row r="36" spans="1:3">
      <c r="A36" s="23" t="s">
        <v>107</v>
      </c>
      <c r="B36" s="112">
        <v>60583</v>
      </c>
      <c r="C36" s="24">
        <f>B36/$B$31*100</f>
        <v>7.4935835193855018</v>
      </c>
    </row>
    <row r="37" spans="1:3">
      <c r="C37" s="113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opLeftCell="A4" workbookViewId="0"/>
  </sheetViews>
  <sheetFormatPr defaultRowHeight="14.25"/>
  <cols>
    <col min="1" max="1" width="52.25" customWidth="1"/>
    <col min="2" max="2" width="9.375" customWidth="1"/>
    <col min="3" max="3" width="15" customWidth="1"/>
    <col min="4" max="4" width="8.625" customWidth="1"/>
  </cols>
  <sheetData>
    <row r="1" spans="1:4" ht="34.5" customHeight="1">
      <c r="A1" s="35" t="s">
        <v>271</v>
      </c>
    </row>
    <row r="2" spans="1:4">
      <c r="A2" s="99" t="s">
        <v>93</v>
      </c>
      <c r="B2" s="99" t="s">
        <v>57</v>
      </c>
      <c r="C2" s="99" t="s">
        <v>58</v>
      </c>
      <c r="D2" s="99" t="s">
        <v>59</v>
      </c>
    </row>
    <row r="3" spans="1:4">
      <c r="A3" s="2" t="s">
        <v>279</v>
      </c>
      <c r="B3" s="36">
        <v>2055.8000000000002</v>
      </c>
      <c r="C3" s="36">
        <v>116.9</v>
      </c>
      <c r="D3" s="36">
        <v>119.9</v>
      </c>
    </row>
    <row r="4" spans="1:4">
      <c r="A4" s="2" t="s">
        <v>275</v>
      </c>
      <c r="B4" s="36">
        <v>114</v>
      </c>
      <c r="C4" s="36">
        <v>106</v>
      </c>
      <c r="D4" s="36">
        <v>107</v>
      </c>
    </row>
    <row r="5" spans="1:4">
      <c r="A5" s="2" t="s">
        <v>265</v>
      </c>
      <c r="B5" s="42">
        <v>5.0599999999999996</v>
      </c>
      <c r="C5" s="42">
        <v>4.01</v>
      </c>
      <c r="D5" s="42">
        <v>3.87</v>
      </c>
    </row>
    <row r="6" spans="1:4">
      <c r="A6" s="2" t="s">
        <v>266</v>
      </c>
      <c r="B6" s="42">
        <v>8.1199999999999992</v>
      </c>
      <c r="C6" s="42">
        <v>7.89</v>
      </c>
      <c r="D6" s="42">
        <v>7.23</v>
      </c>
    </row>
    <row r="7" spans="1:4">
      <c r="A7" s="2" t="s">
        <v>267</v>
      </c>
      <c r="B7" s="42">
        <v>10.78</v>
      </c>
      <c r="C7" s="42">
        <v>10.07</v>
      </c>
      <c r="D7" s="42">
        <v>10.85</v>
      </c>
    </row>
    <row r="8" spans="1:4">
      <c r="A8" s="2" t="s">
        <v>268</v>
      </c>
      <c r="B8" s="42">
        <v>4.0999999999999996</v>
      </c>
      <c r="C8" s="42">
        <v>4.07</v>
      </c>
      <c r="D8" s="42">
        <v>3.86</v>
      </c>
    </row>
    <row r="9" spans="1:4">
      <c r="A9" s="2" t="s">
        <v>269</v>
      </c>
      <c r="B9" s="42">
        <v>-2.66</v>
      </c>
      <c r="C9" s="42">
        <v>-2.1800000000000002</v>
      </c>
      <c r="D9" s="42">
        <v>-3.62</v>
      </c>
    </row>
    <row r="10" spans="1:4">
      <c r="A10" s="2" t="s">
        <v>274</v>
      </c>
      <c r="B10" s="44">
        <v>41.5</v>
      </c>
      <c r="C10" s="44">
        <v>41.6</v>
      </c>
      <c r="D10" s="44">
        <v>42.8</v>
      </c>
    </row>
    <row r="11" spans="1:4">
      <c r="A11" s="2" t="s">
        <v>273</v>
      </c>
      <c r="B11" s="44">
        <v>1</v>
      </c>
      <c r="C11" s="44">
        <v>3</v>
      </c>
      <c r="D11" s="44">
        <v>5.0999999999999996</v>
      </c>
    </row>
    <row r="12" spans="1:4">
      <c r="A12" s="2" t="s">
        <v>280</v>
      </c>
      <c r="B12" s="97">
        <v>172.4</v>
      </c>
      <c r="C12" s="97">
        <v>858.4</v>
      </c>
      <c r="D12" s="97">
        <v>6528.9</v>
      </c>
    </row>
    <row r="13" spans="1:4">
      <c r="A13" s="2" t="s">
        <v>278</v>
      </c>
      <c r="B13" s="98">
        <v>8166.77</v>
      </c>
      <c r="C13" s="98">
        <v>6694.72</v>
      </c>
      <c r="D13" s="98">
        <v>7444.39</v>
      </c>
    </row>
    <row r="14" spans="1:4">
      <c r="A14" s="2" t="s">
        <v>270</v>
      </c>
      <c r="B14" s="36">
        <v>8.6</v>
      </c>
      <c r="C14" s="36">
        <v>6.5</v>
      </c>
      <c r="D14" s="36">
        <v>5.9</v>
      </c>
    </row>
    <row r="15" spans="1:4">
      <c r="A15" s="2" t="s">
        <v>276</v>
      </c>
      <c r="B15" s="36">
        <v>61.7</v>
      </c>
      <c r="C15" s="36">
        <v>90.9</v>
      </c>
      <c r="D15" s="36">
        <v>92.9</v>
      </c>
    </row>
    <row r="16" spans="1:4">
      <c r="A16" s="2" t="s">
        <v>277</v>
      </c>
      <c r="B16" s="36">
        <v>242.6</v>
      </c>
      <c r="C16" s="36">
        <v>144.6</v>
      </c>
      <c r="D16" s="36">
        <v>136.80000000000001</v>
      </c>
    </row>
    <row r="17" spans="1:4">
      <c r="A17" s="2" t="s">
        <v>272</v>
      </c>
      <c r="B17" s="93" t="s">
        <v>297</v>
      </c>
      <c r="C17" s="93" t="s">
        <v>298</v>
      </c>
      <c r="D17" s="93" t="s">
        <v>299</v>
      </c>
    </row>
    <row r="19" spans="1:4" ht="39.75" customHeight="1">
      <c r="A19" s="147" t="s">
        <v>303</v>
      </c>
      <c r="B19" s="148"/>
      <c r="C19" s="148"/>
      <c r="D19" s="148"/>
    </row>
    <row r="20" spans="1:4">
      <c r="A20" s="8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workbookViewId="0"/>
  </sheetViews>
  <sheetFormatPr defaultRowHeight="14.25"/>
  <cols>
    <col min="1" max="1" width="29.125" customWidth="1"/>
    <col min="2" max="7" width="19.625" customWidth="1"/>
  </cols>
  <sheetData>
    <row r="1" spans="1:4" ht="15.75">
      <c r="A1" s="35" t="s">
        <v>167</v>
      </c>
    </row>
    <row r="2" spans="1:4">
      <c r="A2" t="s">
        <v>143</v>
      </c>
    </row>
    <row r="4" spans="1:4">
      <c r="A4" s="2" t="s">
        <v>165</v>
      </c>
      <c r="B4" s="2" t="s">
        <v>83</v>
      </c>
      <c r="C4" s="2" t="s">
        <v>291</v>
      </c>
      <c r="D4" s="2" t="s">
        <v>292</v>
      </c>
    </row>
    <row r="5" spans="1:4">
      <c r="A5" s="37" t="s">
        <v>144</v>
      </c>
      <c r="B5" s="37">
        <v>538439</v>
      </c>
      <c r="C5" s="37">
        <v>251232</v>
      </c>
      <c r="D5" s="37">
        <v>287207</v>
      </c>
    </row>
    <row r="6" spans="1:4">
      <c r="A6" s="37" t="s">
        <v>145</v>
      </c>
      <c r="B6" s="37">
        <v>23419</v>
      </c>
      <c r="C6" s="37">
        <v>12174</v>
      </c>
      <c r="D6" s="37">
        <v>11245</v>
      </c>
    </row>
    <row r="7" spans="1:4">
      <c r="A7" s="118">
        <v>0</v>
      </c>
      <c r="B7" s="118">
        <v>4115</v>
      </c>
      <c r="C7" s="118">
        <v>2162</v>
      </c>
      <c r="D7" s="118">
        <v>1953</v>
      </c>
    </row>
    <row r="8" spans="1:4">
      <c r="A8" s="36">
        <v>1</v>
      </c>
      <c r="B8" s="36">
        <v>4663</v>
      </c>
      <c r="C8" s="36">
        <v>2411</v>
      </c>
      <c r="D8" s="36">
        <v>2252</v>
      </c>
    </row>
    <row r="9" spans="1:4">
      <c r="A9" s="36">
        <v>2</v>
      </c>
      <c r="B9" s="36">
        <v>5103</v>
      </c>
      <c r="C9" s="36">
        <v>2621</v>
      </c>
      <c r="D9" s="36">
        <v>2482</v>
      </c>
    </row>
    <row r="10" spans="1:4">
      <c r="A10" s="36">
        <v>3</v>
      </c>
      <c r="B10" s="36">
        <v>4629</v>
      </c>
      <c r="C10" s="36">
        <v>2401</v>
      </c>
      <c r="D10" s="36">
        <v>2228</v>
      </c>
    </row>
    <row r="11" spans="1:4">
      <c r="A11" s="36">
        <v>4</v>
      </c>
      <c r="B11" s="36">
        <v>4909</v>
      </c>
      <c r="C11" s="36">
        <v>2579</v>
      </c>
      <c r="D11" s="36">
        <v>2330</v>
      </c>
    </row>
    <row r="12" spans="1:4">
      <c r="A12" s="37" t="s">
        <v>146</v>
      </c>
      <c r="B12" s="37">
        <v>24148</v>
      </c>
      <c r="C12" s="37">
        <v>12531</v>
      </c>
      <c r="D12" s="37">
        <v>11617</v>
      </c>
    </row>
    <row r="13" spans="1:4">
      <c r="A13" s="36">
        <v>5</v>
      </c>
      <c r="B13" s="36">
        <v>4949</v>
      </c>
      <c r="C13" s="36">
        <v>2586</v>
      </c>
      <c r="D13" s="36">
        <v>2363</v>
      </c>
    </row>
    <row r="14" spans="1:4">
      <c r="A14" s="36">
        <v>6</v>
      </c>
      <c r="B14" s="36">
        <v>5023</v>
      </c>
      <c r="C14" s="36">
        <v>2551</v>
      </c>
      <c r="D14" s="36">
        <v>2472</v>
      </c>
    </row>
    <row r="15" spans="1:4">
      <c r="A15" s="36">
        <v>7</v>
      </c>
      <c r="B15" s="36">
        <v>4867</v>
      </c>
      <c r="C15" s="36">
        <v>2526</v>
      </c>
      <c r="D15" s="36">
        <v>2341</v>
      </c>
    </row>
    <row r="16" spans="1:4">
      <c r="A16" s="36">
        <v>8</v>
      </c>
      <c r="B16" s="36">
        <v>4647</v>
      </c>
      <c r="C16" s="36">
        <v>2404</v>
      </c>
      <c r="D16" s="36">
        <v>2243</v>
      </c>
    </row>
    <row r="17" spans="1:4">
      <c r="A17" s="36">
        <v>9</v>
      </c>
      <c r="B17" s="36">
        <v>4662</v>
      </c>
      <c r="C17" s="36">
        <v>2464</v>
      </c>
      <c r="D17" s="36">
        <v>2198</v>
      </c>
    </row>
    <row r="18" spans="1:4">
      <c r="A18" s="37" t="s">
        <v>147</v>
      </c>
      <c r="B18" s="37">
        <v>23263</v>
      </c>
      <c r="C18" s="37">
        <v>11939</v>
      </c>
      <c r="D18" s="37">
        <v>11324</v>
      </c>
    </row>
    <row r="19" spans="1:4">
      <c r="A19" s="36">
        <v>10</v>
      </c>
      <c r="B19" s="36">
        <v>4479</v>
      </c>
      <c r="C19" s="36">
        <v>2281</v>
      </c>
      <c r="D19" s="36">
        <v>2198</v>
      </c>
    </row>
    <row r="20" spans="1:4">
      <c r="A20" s="36">
        <v>11</v>
      </c>
      <c r="B20" s="36">
        <v>4565</v>
      </c>
      <c r="C20" s="36">
        <v>2303</v>
      </c>
      <c r="D20" s="36">
        <v>2262</v>
      </c>
    </row>
    <row r="21" spans="1:4">
      <c r="A21" s="36">
        <v>12</v>
      </c>
      <c r="B21" s="36">
        <v>4590</v>
      </c>
      <c r="C21" s="36">
        <v>2403</v>
      </c>
      <c r="D21" s="36">
        <v>2187</v>
      </c>
    </row>
    <row r="22" spans="1:4">
      <c r="A22" s="36">
        <v>13</v>
      </c>
      <c r="B22" s="36">
        <v>4757</v>
      </c>
      <c r="C22" s="36">
        <v>2420</v>
      </c>
      <c r="D22" s="36">
        <v>2337</v>
      </c>
    </row>
    <row r="23" spans="1:4">
      <c r="A23" s="36">
        <v>14</v>
      </c>
      <c r="B23" s="36">
        <v>4872</v>
      </c>
      <c r="C23" s="36">
        <v>2532</v>
      </c>
      <c r="D23" s="36">
        <v>2340</v>
      </c>
    </row>
    <row r="24" spans="1:4">
      <c r="A24" s="37" t="s">
        <v>148</v>
      </c>
      <c r="B24" s="37">
        <v>20989</v>
      </c>
      <c r="C24" s="37">
        <v>10711</v>
      </c>
      <c r="D24" s="37">
        <v>10278</v>
      </c>
    </row>
    <row r="25" spans="1:4">
      <c r="A25" s="36">
        <v>15</v>
      </c>
      <c r="B25" s="36">
        <v>4838</v>
      </c>
      <c r="C25" s="36">
        <v>2387</v>
      </c>
      <c r="D25" s="36">
        <v>2451</v>
      </c>
    </row>
    <row r="26" spans="1:4">
      <c r="A26" s="36">
        <v>16</v>
      </c>
      <c r="B26" s="36">
        <v>4337</v>
      </c>
      <c r="C26" s="36">
        <v>2231</v>
      </c>
      <c r="D26" s="36">
        <v>2106</v>
      </c>
    </row>
    <row r="27" spans="1:4">
      <c r="A27" s="36">
        <v>17</v>
      </c>
      <c r="B27" s="36">
        <v>4242</v>
      </c>
      <c r="C27" s="36">
        <v>2202</v>
      </c>
      <c r="D27" s="36">
        <v>2040</v>
      </c>
    </row>
    <row r="28" spans="1:4">
      <c r="A28" s="36">
        <v>18</v>
      </c>
      <c r="B28" s="36">
        <v>3963</v>
      </c>
      <c r="C28" s="36">
        <v>2008</v>
      </c>
      <c r="D28" s="36">
        <v>1955</v>
      </c>
    </row>
    <row r="29" spans="1:4">
      <c r="A29" s="36">
        <v>19</v>
      </c>
      <c r="B29" s="36">
        <v>3609</v>
      </c>
      <c r="C29" s="36">
        <v>1883</v>
      </c>
      <c r="D29" s="36">
        <v>1726</v>
      </c>
    </row>
    <row r="30" spans="1:4">
      <c r="A30" s="37" t="s">
        <v>149</v>
      </c>
      <c r="B30" s="37">
        <v>22575</v>
      </c>
      <c r="C30" s="37">
        <v>10876</v>
      </c>
      <c r="D30" s="37">
        <v>11699</v>
      </c>
    </row>
    <row r="31" spans="1:4">
      <c r="A31" s="36">
        <v>20</v>
      </c>
      <c r="B31" s="36">
        <v>3518</v>
      </c>
      <c r="C31" s="36">
        <v>1816</v>
      </c>
      <c r="D31" s="36">
        <v>1702</v>
      </c>
    </row>
    <row r="32" spans="1:4">
      <c r="A32" s="36">
        <v>21</v>
      </c>
      <c r="B32" s="36">
        <v>3447</v>
      </c>
      <c r="C32" s="36">
        <v>1744</v>
      </c>
      <c r="D32" s="36">
        <v>1703</v>
      </c>
    </row>
    <row r="33" spans="1:4">
      <c r="A33" s="36">
        <v>22</v>
      </c>
      <c r="B33" s="36">
        <v>4362</v>
      </c>
      <c r="C33" s="36">
        <v>2106</v>
      </c>
      <c r="D33" s="36">
        <v>2256</v>
      </c>
    </row>
    <row r="34" spans="1:4">
      <c r="A34" s="36">
        <v>23</v>
      </c>
      <c r="B34" s="36">
        <v>5306</v>
      </c>
      <c r="C34" s="36">
        <v>2480</v>
      </c>
      <c r="D34" s="36">
        <v>2826</v>
      </c>
    </row>
    <row r="35" spans="1:4">
      <c r="A35" s="36">
        <v>24</v>
      </c>
      <c r="B35" s="36">
        <v>5942</v>
      </c>
      <c r="C35" s="36">
        <v>2730</v>
      </c>
      <c r="D35" s="36">
        <v>3212</v>
      </c>
    </row>
    <row r="36" spans="1:4">
      <c r="A36" s="37" t="s">
        <v>150</v>
      </c>
      <c r="B36" s="37">
        <v>42797</v>
      </c>
      <c r="C36" s="37">
        <v>20034</v>
      </c>
      <c r="D36" s="37">
        <v>22763</v>
      </c>
    </row>
    <row r="37" spans="1:4">
      <c r="A37" s="36">
        <v>25</v>
      </c>
      <c r="B37" s="36">
        <v>7007</v>
      </c>
      <c r="C37" s="36">
        <v>3236</v>
      </c>
      <c r="D37" s="36">
        <v>3771</v>
      </c>
    </row>
    <row r="38" spans="1:4">
      <c r="A38" s="36">
        <v>26</v>
      </c>
      <c r="B38" s="36">
        <v>7959</v>
      </c>
      <c r="C38" s="36">
        <v>3722</v>
      </c>
      <c r="D38" s="36">
        <v>4237</v>
      </c>
    </row>
    <row r="39" spans="1:4">
      <c r="A39" s="36">
        <v>27</v>
      </c>
      <c r="B39" s="36">
        <v>8765</v>
      </c>
      <c r="C39" s="36">
        <v>4095</v>
      </c>
      <c r="D39" s="36">
        <v>4670</v>
      </c>
    </row>
    <row r="40" spans="1:4">
      <c r="A40" s="36">
        <v>28</v>
      </c>
      <c r="B40" s="36">
        <v>9336</v>
      </c>
      <c r="C40" s="36">
        <v>4384</v>
      </c>
      <c r="D40" s="36">
        <v>4952</v>
      </c>
    </row>
    <row r="41" spans="1:4">
      <c r="A41" s="36">
        <v>29</v>
      </c>
      <c r="B41" s="36">
        <v>9730</v>
      </c>
      <c r="C41" s="36">
        <v>4597</v>
      </c>
      <c r="D41" s="36">
        <v>5133</v>
      </c>
    </row>
    <row r="42" spans="1:4">
      <c r="A42" s="37" t="s">
        <v>151</v>
      </c>
      <c r="B42" s="37">
        <v>49565</v>
      </c>
      <c r="C42" s="37">
        <v>24487</v>
      </c>
      <c r="D42" s="37">
        <v>25078</v>
      </c>
    </row>
    <row r="43" spans="1:4">
      <c r="A43" s="36">
        <v>30</v>
      </c>
      <c r="B43" s="36">
        <v>10145</v>
      </c>
      <c r="C43" s="36">
        <v>4887</v>
      </c>
      <c r="D43" s="36">
        <v>5258</v>
      </c>
    </row>
    <row r="44" spans="1:4">
      <c r="A44" s="36">
        <v>31</v>
      </c>
      <c r="B44" s="36">
        <v>10024</v>
      </c>
      <c r="C44" s="36">
        <v>4908</v>
      </c>
      <c r="D44" s="36">
        <v>5116</v>
      </c>
    </row>
    <row r="45" spans="1:4">
      <c r="A45" s="36">
        <v>32</v>
      </c>
      <c r="B45" s="36">
        <v>10042</v>
      </c>
      <c r="C45" s="36">
        <v>5106</v>
      </c>
      <c r="D45" s="36">
        <v>4936</v>
      </c>
    </row>
    <row r="46" spans="1:4">
      <c r="A46" s="36">
        <v>33</v>
      </c>
      <c r="B46" s="36">
        <v>9989</v>
      </c>
      <c r="C46" s="36">
        <v>4907</v>
      </c>
      <c r="D46" s="36">
        <v>5082</v>
      </c>
    </row>
    <row r="47" spans="1:4">
      <c r="A47" s="36">
        <v>34</v>
      </c>
      <c r="B47" s="36">
        <v>9365</v>
      </c>
      <c r="C47" s="36">
        <v>4679</v>
      </c>
      <c r="D47" s="36">
        <v>4686</v>
      </c>
    </row>
    <row r="48" spans="1:4">
      <c r="A48" s="37" t="s">
        <v>152</v>
      </c>
      <c r="B48" s="37">
        <v>48087</v>
      </c>
      <c r="C48" s="37">
        <v>24097</v>
      </c>
      <c r="D48" s="37">
        <v>23990</v>
      </c>
    </row>
    <row r="49" spans="1:4">
      <c r="A49" s="36">
        <v>35</v>
      </c>
      <c r="B49" s="36">
        <v>9484</v>
      </c>
      <c r="C49" s="36">
        <v>4759</v>
      </c>
      <c r="D49" s="36">
        <v>4725</v>
      </c>
    </row>
    <row r="50" spans="1:4">
      <c r="A50" s="36">
        <v>36</v>
      </c>
      <c r="B50" s="36">
        <v>9199</v>
      </c>
      <c r="C50" s="36">
        <v>4671</v>
      </c>
      <c r="D50" s="36">
        <v>4528</v>
      </c>
    </row>
    <row r="51" spans="1:4">
      <c r="A51" s="36">
        <v>37</v>
      </c>
      <c r="B51" s="36">
        <v>9571</v>
      </c>
      <c r="C51" s="36">
        <v>4697</v>
      </c>
      <c r="D51" s="36">
        <v>4874</v>
      </c>
    </row>
    <row r="52" spans="1:4">
      <c r="A52" s="36">
        <v>38</v>
      </c>
      <c r="B52" s="36">
        <v>9836</v>
      </c>
      <c r="C52" s="36">
        <v>4961</v>
      </c>
      <c r="D52" s="36">
        <v>4875</v>
      </c>
    </row>
    <row r="53" spans="1:4">
      <c r="A53" s="36">
        <v>39</v>
      </c>
      <c r="B53" s="36">
        <v>9997</v>
      </c>
      <c r="C53" s="36">
        <v>5009</v>
      </c>
      <c r="D53" s="36">
        <v>4988</v>
      </c>
    </row>
    <row r="54" spans="1:4">
      <c r="A54" s="37" t="s">
        <v>153</v>
      </c>
      <c r="B54" s="37">
        <v>45977</v>
      </c>
      <c r="C54" s="37">
        <v>22712</v>
      </c>
      <c r="D54" s="37">
        <v>23265</v>
      </c>
    </row>
    <row r="55" spans="1:4">
      <c r="A55" s="36">
        <v>40</v>
      </c>
      <c r="B55" s="36">
        <v>9973</v>
      </c>
      <c r="C55" s="36">
        <v>4927</v>
      </c>
      <c r="D55" s="36">
        <v>5046</v>
      </c>
    </row>
    <row r="56" spans="1:4">
      <c r="A56" s="36">
        <v>41</v>
      </c>
      <c r="B56" s="36">
        <v>9295</v>
      </c>
      <c r="C56" s="36">
        <v>4634</v>
      </c>
      <c r="D56" s="36">
        <v>4661</v>
      </c>
    </row>
    <row r="57" spans="1:4">
      <c r="A57" s="36">
        <v>42</v>
      </c>
      <c r="B57" s="36">
        <v>8877</v>
      </c>
      <c r="C57" s="36">
        <v>4372</v>
      </c>
      <c r="D57" s="36">
        <v>4505</v>
      </c>
    </row>
    <row r="58" spans="1:4">
      <c r="A58" s="36">
        <v>43</v>
      </c>
      <c r="B58" s="36">
        <v>8977</v>
      </c>
      <c r="C58" s="36">
        <v>4415</v>
      </c>
      <c r="D58" s="36">
        <v>4562</v>
      </c>
    </row>
    <row r="59" spans="1:4">
      <c r="A59" s="36">
        <v>44</v>
      </c>
      <c r="B59" s="36">
        <v>8855</v>
      </c>
      <c r="C59" s="36">
        <v>4364</v>
      </c>
      <c r="D59" s="36">
        <v>4491</v>
      </c>
    </row>
    <row r="60" spans="1:4">
      <c r="A60" s="37" t="s">
        <v>154</v>
      </c>
      <c r="B60" s="37">
        <v>40075</v>
      </c>
      <c r="C60" s="37">
        <v>19619</v>
      </c>
      <c r="D60" s="37">
        <v>20456</v>
      </c>
    </row>
    <row r="61" spans="1:4">
      <c r="A61" s="36">
        <v>45</v>
      </c>
      <c r="B61" s="36">
        <v>8322</v>
      </c>
      <c r="C61" s="36">
        <v>4157</v>
      </c>
      <c r="D61" s="36">
        <v>4165</v>
      </c>
    </row>
    <row r="62" spans="1:4">
      <c r="A62" s="36">
        <v>46</v>
      </c>
      <c r="B62" s="36">
        <v>8300</v>
      </c>
      <c r="C62" s="36">
        <v>4075</v>
      </c>
      <c r="D62" s="36">
        <v>4225</v>
      </c>
    </row>
    <row r="63" spans="1:4">
      <c r="A63" s="36">
        <v>47</v>
      </c>
      <c r="B63" s="36">
        <v>8311</v>
      </c>
      <c r="C63" s="36">
        <v>4102</v>
      </c>
      <c r="D63" s="36">
        <v>4209</v>
      </c>
    </row>
    <row r="64" spans="1:4">
      <c r="A64" s="36">
        <v>48</v>
      </c>
      <c r="B64" s="36">
        <v>7976</v>
      </c>
      <c r="C64" s="36">
        <v>3861</v>
      </c>
      <c r="D64" s="36">
        <v>4115</v>
      </c>
    </row>
    <row r="65" spans="1:4">
      <c r="A65" s="36">
        <v>49</v>
      </c>
      <c r="B65" s="36">
        <v>7166</v>
      </c>
      <c r="C65" s="36">
        <v>3424</v>
      </c>
      <c r="D65" s="36">
        <v>3742</v>
      </c>
    </row>
    <row r="66" spans="1:4">
      <c r="A66" s="37" t="s">
        <v>155</v>
      </c>
      <c r="B66" s="37">
        <v>30251</v>
      </c>
      <c r="C66" s="37">
        <v>14582</v>
      </c>
      <c r="D66" s="37">
        <v>15669</v>
      </c>
    </row>
    <row r="67" spans="1:4">
      <c r="A67" s="36">
        <v>50</v>
      </c>
      <c r="B67" s="36">
        <v>7087</v>
      </c>
      <c r="C67" s="36">
        <v>3485</v>
      </c>
      <c r="D67" s="36">
        <v>3602</v>
      </c>
    </row>
    <row r="68" spans="1:4">
      <c r="A68" s="36">
        <v>51</v>
      </c>
      <c r="B68" s="36">
        <v>6338</v>
      </c>
      <c r="C68" s="36">
        <v>3081</v>
      </c>
      <c r="D68" s="36">
        <v>3257</v>
      </c>
    </row>
    <row r="69" spans="1:4">
      <c r="A69" s="36">
        <v>52</v>
      </c>
      <c r="B69" s="36">
        <v>5921</v>
      </c>
      <c r="C69" s="36">
        <v>2888</v>
      </c>
      <c r="D69" s="36">
        <v>3033</v>
      </c>
    </row>
    <row r="70" spans="1:4">
      <c r="A70" s="36">
        <v>53</v>
      </c>
      <c r="B70" s="36">
        <v>5623</v>
      </c>
      <c r="C70" s="36">
        <v>2671</v>
      </c>
      <c r="D70" s="36">
        <v>2952</v>
      </c>
    </row>
    <row r="71" spans="1:4">
      <c r="A71" s="36">
        <v>54</v>
      </c>
      <c r="B71" s="36">
        <v>5282</v>
      </c>
      <c r="C71" s="36">
        <v>2457</v>
      </c>
      <c r="D71" s="36">
        <v>2825</v>
      </c>
    </row>
    <row r="72" spans="1:4">
      <c r="A72" s="37" t="s">
        <v>156</v>
      </c>
      <c r="B72" s="37">
        <v>25161</v>
      </c>
      <c r="C72" s="37">
        <v>11788</v>
      </c>
      <c r="D72" s="37">
        <v>13373</v>
      </c>
    </row>
    <row r="73" spans="1:4">
      <c r="A73" s="36">
        <v>55</v>
      </c>
      <c r="B73" s="36">
        <v>5089</v>
      </c>
      <c r="C73" s="36">
        <v>2346</v>
      </c>
      <c r="D73" s="36">
        <v>2743</v>
      </c>
    </row>
    <row r="74" spans="1:4">
      <c r="A74" s="36">
        <v>56</v>
      </c>
      <c r="B74" s="36">
        <v>5092</v>
      </c>
      <c r="C74" s="36">
        <v>2436</v>
      </c>
      <c r="D74" s="36">
        <v>2656</v>
      </c>
    </row>
    <row r="75" spans="1:4">
      <c r="A75" s="36">
        <v>57</v>
      </c>
      <c r="B75" s="36">
        <v>4973</v>
      </c>
      <c r="C75" s="36">
        <v>2323</v>
      </c>
      <c r="D75" s="36">
        <v>2650</v>
      </c>
    </row>
    <row r="76" spans="1:4">
      <c r="A76" s="36">
        <v>58</v>
      </c>
      <c r="B76" s="36">
        <v>4965</v>
      </c>
      <c r="C76" s="36">
        <v>2355</v>
      </c>
      <c r="D76" s="36">
        <v>2610</v>
      </c>
    </row>
    <row r="77" spans="1:4">
      <c r="A77" s="36">
        <v>59</v>
      </c>
      <c r="B77" s="36">
        <v>5042</v>
      </c>
      <c r="C77" s="36">
        <v>2328</v>
      </c>
      <c r="D77" s="36">
        <v>2714</v>
      </c>
    </row>
    <row r="78" spans="1:4">
      <c r="A78" s="37" t="s">
        <v>157</v>
      </c>
      <c r="B78" s="37">
        <v>27278</v>
      </c>
      <c r="C78" s="37">
        <v>12316</v>
      </c>
      <c r="D78" s="37">
        <v>14962</v>
      </c>
    </row>
    <row r="79" spans="1:4">
      <c r="A79" s="36">
        <v>60</v>
      </c>
      <c r="B79" s="36">
        <v>5169</v>
      </c>
      <c r="C79" s="36">
        <v>2411</v>
      </c>
      <c r="D79" s="36">
        <v>2758</v>
      </c>
    </row>
    <row r="80" spans="1:4">
      <c r="A80" s="36">
        <v>61</v>
      </c>
      <c r="B80" s="36">
        <v>5081</v>
      </c>
      <c r="C80" s="36">
        <v>2372</v>
      </c>
      <c r="D80" s="36">
        <v>2709</v>
      </c>
    </row>
    <row r="81" spans="1:4">
      <c r="A81" s="36">
        <v>62</v>
      </c>
      <c r="B81" s="36">
        <v>5336</v>
      </c>
      <c r="C81" s="36">
        <v>2419</v>
      </c>
      <c r="D81" s="36">
        <v>2917</v>
      </c>
    </row>
    <row r="82" spans="1:4">
      <c r="A82" s="36">
        <v>63</v>
      </c>
      <c r="B82" s="36">
        <v>5635</v>
      </c>
      <c r="C82" s="36">
        <v>2443</v>
      </c>
      <c r="D82" s="36">
        <v>3192</v>
      </c>
    </row>
    <row r="83" spans="1:4">
      <c r="A83" s="36">
        <v>64</v>
      </c>
      <c r="B83" s="36">
        <v>6057</v>
      </c>
      <c r="C83" s="36">
        <v>2671</v>
      </c>
      <c r="D83" s="36">
        <v>3386</v>
      </c>
    </row>
    <row r="84" spans="1:4">
      <c r="A84" s="37" t="s">
        <v>158</v>
      </c>
      <c r="B84" s="37">
        <v>33633</v>
      </c>
      <c r="C84" s="37">
        <v>14035</v>
      </c>
      <c r="D84" s="37">
        <v>19598</v>
      </c>
    </row>
    <row r="85" spans="1:4">
      <c r="A85" s="36">
        <v>65</v>
      </c>
      <c r="B85" s="36">
        <v>6301</v>
      </c>
      <c r="C85" s="36">
        <v>2723</v>
      </c>
      <c r="D85" s="36">
        <v>3578</v>
      </c>
    </row>
    <row r="86" spans="1:4">
      <c r="A86" s="36">
        <v>66</v>
      </c>
      <c r="B86" s="36">
        <v>6808</v>
      </c>
      <c r="C86" s="36">
        <v>2840</v>
      </c>
      <c r="D86" s="36">
        <v>3968</v>
      </c>
    </row>
    <row r="87" spans="1:4">
      <c r="A87" s="36">
        <v>67</v>
      </c>
      <c r="B87" s="36">
        <v>6845</v>
      </c>
      <c r="C87" s="36">
        <v>2958</v>
      </c>
      <c r="D87" s="36">
        <v>3887</v>
      </c>
    </row>
    <row r="88" spans="1:4">
      <c r="A88" s="36">
        <v>68</v>
      </c>
      <c r="B88" s="36">
        <v>6866</v>
      </c>
      <c r="C88" s="36">
        <v>2814</v>
      </c>
      <c r="D88" s="36">
        <v>4052</v>
      </c>
    </row>
    <row r="89" spans="1:4">
      <c r="A89" s="36">
        <v>69</v>
      </c>
      <c r="B89" s="36">
        <v>6813</v>
      </c>
      <c r="C89" s="36">
        <v>2700</v>
      </c>
      <c r="D89" s="36">
        <v>4113</v>
      </c>
    </row>
    <row r="90" spans="1:4">
      <c r="A90" s="37" t="s">
        <v>159</v>
      </c>
      <c r="B90" s="37">
        <v>31920</v>
      </c>
      <c r="C90" s="37">
        <v>12558</v>
      </c>
      <c r="D90" s="37">
        <v>19362</v>
      </c>
    </row>
    <row r="91" spans="1:4">
      <c r="A91" s="36">
        <v>70</v>
      </c>
      <c r="B91" s="36">
        <v>6811</v>
      </c>
      <c r="C91" s="36">
        <v>2675</v>
      </c>
      <c r="D91" s="36">
        <v>4136</v>
      </c>
    </row>
    <row r="92" spans="1:4">
      <c r="A92" s="36">
        <v>71</v>
      </c>
      <c r="B92" s="36">
        <v>6577</v>
      </c>
      <c r="C92" s="36">
        <v>2609</v>
      </c>
      <c r="D92" s="36">
        <v>3968</v>
      </c>
    </row>
    <row r="93" spans="1:4">
      <c r="A93" s="36">
        <v>72</v>
      </c>
      <c r="B93" s="36">
        <v>6392</v>
      </c>
      <c r="C93" s="36">
        <v>2503</v>
      </c>
      <c r="D93" s="36">
        <v>3889</v>
      </c>
    </row>
    <row r="94" spans="1:4">
      <c r="A94" s="36">
        <v>73</v>
      </c>
      <c r="B94" s="36">
        <v>6134</v>
      </c>
      <c r="C94" s="36">
        <v>2436</v>
      </c>
      <c r="D94" s="36">
        <v>3698</v>
      </c>
    </row>
    <row r="95" spans="1:4">
      <c r="A95" s="36">
        <v>74</v>
      </c>
      <c r="B95" s="36">
        <v>6006</v>
      </c>
      <c r="C95" s="36">
        <v>2335</v>
      </c>
      <c r="D95" s="36">
        <v>3671</v>
      </c>
    </row>
    <row r="96" spans="1:4">
      <c r="A96" s="37" t="s">
        <v>160</v>
      </c>
      <c r="B96" s="37">
        <v>23322</v>
      </c>
      <c r="C96" s="37">
        <v>8800</v>
      </c>
      <c r="D96" s="37">
        <v>14522</v>
      </c>
    </row>
    <row r="97" spans="1:4">
      <c r="A97" s="36">
        <v>75</v>
      </c>
      <c r="B97" s="36">
        <v>6036</v>
      </c>
      <c r="C97" s="36">
        <v>2338</v>
      </c>
      <c r="D97" s="36">
        <v>3698</v>
      </c>
    </row>
    <row r="98" spans="1:4">
      <c r="A98" s="36">
        <v>76</v>
      </c>
      <c r="B98" s="36">
        <v>5724</v>
      </c>
      <c r="C98" s="36">
        <v>2166</v>
      </c>
      <c r="D98" s="36">
        <v>3558</v>
      </c>
    </row>
    <row r="99" spans="1:4">
      <c r="A99" s="36">
        <v>77</v>
      </c>
      <c r="B99" s="36">
        <v>5882</v>
      </c>
      <c r="C99" s="36">
        <v>2236</v>
      </c>
      <c r="D99" s="36">
        <v>3646</v>
      </c>
    </row>
    <row r="100" spans="1:4">
      <c r="A100" s="36">
        <v>78</v>
      </c>
      <c r="B100" s="36">
        <v>3132</v>
      </c>
      <c r="C100" s="36">
        <v>1125</v>
      </c>
      <c r="D100" s="36">
        <v>2007</v>
      </c>
    </row>
    <row r="101" spans="1:4">
      <c r="A101" s="36">
        <v>79</v>
      </c>
      <c r="B101" s="36">
        <v>2548</v>
      </c>
      <c r="C101" s="36">
        <v>935</v>
      </c>
      <c r="D101" s="36">
        <v>1613</v>
      </c>
    </row>
    <row r="102" spans="1:4">
      <c r="A102" s="37" t="s">
        <v>161</v>
      </c>
      <c r="B102" s="37">
        <v>11894</v>
      </c>
      <c r="C102" s="37">
        <v>4060</v>
      </c>
      <c r="D102" s="37">
        <v>7834</v>
      </c>
    </row>
    <row r="103" spans="1:4">
      <c r="A103" s="36">
        <v>80</v>
      </c>
      <c r="B103" s="36">
        <v>2488</v>
      </c>
      <c r="C103" s="36">
        <v>886</v>
      </c>
      <c r="D103" s="36">
        <v>1602</v>
      </c>
    </row>
    <row r="104" spans="1:4">
      <c r="A104" s="36">
        <v>81</v>
      </c>
      <c r="B104" s="36">
        <v>2474</v>
      </c>
      <c r="C104" s="36">
        <v>905</v>
      </c>
      <c r="D104" s="36">
        <v>1569</v>
      </c>
    </row>
    <row r="105" spans="1:4">
      <c r="A105" s="36">
        <v>82</v>
      </c>
      <c r="B105" s="36">
        <v>2260</v>
      </c>
      <c r="C105" s="36">
        <v>804</v>
      </c>
      <c r="D105" s="36">
        <v>1456</v>
      </c>
    </row>
    <row r="106" spans="1:4">
      <c r="A106" s="36">
        <v>83</v>
      </c>
      <c r="B106" s="36">
        <v>2272</v>
      </c>
      <c r="C106" s="36">
        <v>713</v>
      </c>
      <c r="D106" s="36">
        <v>1559</v>
      </c>
    </row>
    <row r="107" spans="1:4">
      <c r="A107" s="36">
        <v>84</v>
      </c>
      <c r="B107" s="36">
        <v>2400</v>
      </c>
      <c r="C107" s="36">
        <v>752</v>
      </c>
      <c r="D107" s="36">
        <v>1648</v>
      </c>
    </row>
    <row r="108" spans="1:4">
      <c r="A108" s="37" t="s">
        <v>294</v>
      </c>
      <c r="B108" s="37">
        <v>8862</v>
      </c>
      <c r="C108" s="37">
        <v>2547</v>
      </c>
      <c r="D108" s="37">
        <v>6315</v>
      </c>
    </row>
    <row r="109" spans="1:4">
      <c r="A109" s="118">
        <v>85</v>
      </c>
      <c r="B109" s="118">
        <v>2188</v>
      </c>
      <c r="C109" s="118">
        <v>682</v>
      </c>
      <c r="D109" s="118">
        <v>1506</v>
      </c>
    </row>
    <row r="110" spans="1:4">
      <c r="A110" s="118">
        <v>86</v>
      </c>
      <c r="B110" s="118">
        <v>1951</v>
      </c>
      <c r="C110" s="118">
        <v>547</v>
      </c>
      <c r="D110" s="118">
        <v>1404</v>
      </c>
    </row>
    <row r="111" spans="1:4">
      <c r="A111" s="118">
        <v>87</v>
      </c>
      <c r="B111" s="118">
        <v>1819</v>
      </c>
      <c r="C111" s="118">
        <v>513</v>
      </c>
      <c r="D111" s="118">
        <v>1306</v>
      </c>
    </row>
    <row r="112" spans="1:4">
      <c r="A112" s="118">
        <v>88</v>
      </c>
      <c r="B112" s="118">
        <v>1550</v>
      </c>
      <c r="C112" s="118">
        <v>444</v>
      </c>
      <c r="D112" s="118">
        <v>1106</v>
      </c>
    </row>
    <row r="113" spans="1:4">
      <c r="A113" s="118">
        <v>89</v>
      </c>
      <c r="B113" s="118">
        <v>1354</v>
      </c>
      <c r="C113" s="118">
        <v>361</v>
      </c>
      <c r="D113" s="118">
        <v>993</v>
      </c>
    </row>
    <row r="114" spans="1:4">
      <c r="A114" s="37" t="s">
        <v>295</v>
      </c>
      <c r="B114" s="37">
        <v>4090</v>
      </c>
      <c r="C114" s="37">
        <v>1119</v>
      </c>
      <c r="D114" s="37">
        <v>2971</v>
      </c>
    </row>
    <row r="115" spans="1:4">
      <c r="A115" s="118">
        <v>90</v>
      </c>
      <c r="B115" s="118">
        <v>1201</v>
      </c>
      <c r="C115" s="118">
        <v>345</v>
      </c>
      <c r="D115" s="118">
        <v>856</v>
      </c>
    </row>
    <row r="116" spans="1:4">
      <c r="A116" s="118">
        <v>91</v>
      </c>
      <c r="B116" s="118">
        <v>971</v>
      </c>
      <c r="C116" s="118">
        <v>262</v>
      </c>
      <c r="D116" s="118">
        <v>709</v>
      </c>
    </row>
    <row r="117" spans="1:4">
      <c r="A117" s="118">
        <v>92</v>
      </c>
      <c r="B117" s="118">
        <v>856</v>
      </c>
      <c r="C117" s="118">
        <v>233</v>
      </c>
      <c r="D117" s="118">
        <v>623</v>
      </c>
    </row>
    <row r="118" spans="1:4">
      <c r="A118" s="118">
        <v>93</v>
      </c>
      <c r="B118" s="118">
        <v>608</v>
      </c>
      <c r="C118" s="118">
        <v>165</v>
      </c>
      <c r="D118" s="118">
        <v>443</v>
      </c>
    </row>
    <row r="119" spans="1:4">
      <c r="A119" s="118">
        <v>94</v>
      </c>
      <c r="B119" s="118">
        <v>454</v>
      </c>
      <c r="C119" s="118">
        <v>114</v>
      </c>
      <c r="D119" s="118">
        <v>340</v>
      </c>
    </row>
    <row r="120" spans="1:4">
      <c r="A120" s="37" t="s">
        <v>296</v>
      </c>
      <c r="B120" s="37">
        <v>983</v>
      </c>
      <c r="C120" s="37">
        <v>216</v>
      </c>
      <c r="D120" s="37">
        <v>767</v>
      </c>
    </row>
    <row r="121" spans="1:4">
      <c r="A121" s="118">
        <v>95</v>
      </c>
      <c r="B121" s="118">
        <v>365</v>
      </c>
      <c r="C121" s="118">
        <v>73</v>
      </c>
      <c r="D121" s="118">
        <v>292</v>
      </c>
    </row>
    <row r="122" spans="1:4">
      <c r="A122" s="118">
        <v>96</v>
      </c>
      <c r="B122" s="118">
        <v>212</v>
      </c>
      <c r="C122" s="118">
        <v>60</v>
      </c>
      <c r="D122" s="118">
        <v>152</v>
      </c>
    </row>
    <row r="123" spans="1:4">
      <c r="A123" s="118">
        <v>97</v>
      </c>
      <c r="B123" s="118">
        <v>197</v>
      </c>
      <c r="C123" s="118">
        <v>45</v>
      </c>
      <c r="D123" s="118">
        <v>152</v>
      </c>
    </row>
    <row r="124" spans="1:4">
      <c r="A124" s="118">
        <v>98</v>
      </c>
      <c r="B124" s="118">
        <v>127</v>
      </c>
      <c r="C124" s="118">
        <v>26</v>
      </c>
      <c r="D124" s="118">
        <v>101</v>
      </c>
    </row>
    <row r="125" spans="1:4">
      <c r="A125" s="118">
        <v>99</v>
      </c>
      <c r="B125" s="118">
        <v>82</v>
      </c>
      <c r="C125" s="118">
        <v>12</v>
      </c>
      <c r="D125" s="118">
        <v>70</v>
      </c>
    </row>
    <row r="126" spans="1:4">
      <c r="A126" s="37" t="s">
        <v>293</v>
      </c>
      <c r="B126" s="135">
        <v>150</v>
      </c>
      <c r="C126" s="135">
        <v>31</v>
      </c>
      <c r="D126" s="135">
        <v>119</v>
      </c>
    </row>
    <row r="128" spans="1:4" ht="21.75" customHeight="1">
      <c r="A128" s="35" t="s">
        <v>166</v>
      </c>
    </row>
    <row r="129" spans="1:15">
      <c r="A129" s="126" t="s">
        <v>165</v>
      </c>
      <c r="B129" s="127" t="s">
        <v>57</v>
      </c>
      <c r="C129" s="127" t="s">
        <v>285</v>
      </c>
      <c r="D129" s="127" t="s">
        <v>58</v>
      </c>
      <c r="E129" s="127" t="s">
        <v>286</v>
      </c>
      <c r="F129" s="127" t="s">
        <v>59</v>
      </c>
      <c r="G129" s="128" t="s">
        <v>287</v>
      </c>
    </row>
    <row r="130" spans="1:15">
      <c r="A130" s="125" t="s">
        <v>162</v>
      </c>
      <c r="B130" s="129">
        <v>84247</v>
      </c>
      <c r="C130" s="129">
        <f>ROUND((Ludnosc_wedlug_ekonomicznych_grup_wieku[[#This Row],[Poznań]]/SUM(Ludnosc_wedlug_ekonomicznych_grup_wieku[Poznań])*100),1)</f>
        <v>15.6</v>
      </c>
      <c r="D130" s="129">
        <v>676356</v>
      </c>
      <c r="E130" s="129">
        <f>ROUND((Ludnosc_wedlug_ekonomicznych_grup_wieku[[#This Row],[Wielkopolskie]]/SUM(Ludnosc_wedlug_ekonomicznych_grup_wieku[Wielkopolskie])*100),1)</f>
        <v>19.399999999999999</v>
      </c>
      <c r="F130" s="129">
        <v>6864881</v>
      </c>
      <c r="G130" s="129">
        <f>ROUND((Ludnosc_wedlug_ekonomicznych_grup_wieku[[#This Row],[Polska]]/SUM(Ludnosc_wedlug_ekonomicznych_grup_wieku[Polska])*100),1)</f>
        <v>18.2</v>
      </c>
      <c r="M130" s="113"/>
      <c r="N130" s="113"/>
      <c r="O130" s="113"/>
    </row>
    <row r="131" spans="1:15">
      <c r="A131" s="125" t="s">
        <v>163</v>
      </c>
      <c r="B131" s="129">
        <v>324376</v>
      </c>
      <c r="C131" s="129">
        <f>ROUND((Ludnosc_wedlug_ekonomicznych_grup_wieku[[#This Row],[Poznań]]/SUM(Ludnosc_wedlug_ekonomicznych_grup_wieku[Poznań])*100),1)</f>
        <v>60.2</v>
      </c>
      <c r="D131" s="129">
        <v>2050702</v>
      </c>
      <c r="E131" s="129">
        <f>ROUND((Ludnosc_wedlug_ekonomicznych_grup_wieku[[#This Row],[Wielkopolskie]]/SUM(Ludnosc_wedlug_ekonomicznych_grup_wieku[Wielkopolskie])*100),1)</f>
        <v>58.8</v>
      </c>
      <c r="F131" s="129">
        <v>21985460</v>
      </c>
      <c r="G131" s="130">
        <f>ROUND((Ludnosc_wedlug_ekonomicznych_grup_wieku[[#This Row],[Polska]]/SUM(Ludnosc_wedlug_ekonomicznych_grup_wieku[Polska])*100),1)</f>
        <v>58.4</v>
      </c>
      <c r="M131" s="113"/>
      <c r="N131" s="113"/>
      <c r="O131" s="113"/>
    </row>
    <row r="132" spans="1:15">
      <c r="A132" s="125" t="s">
        <v>164</v>
      </c>
      <c r="B132" s="129">
        <v>129816</v>
      </c>
      <c r="C132" s="129">
        <f>ROUND((Ludnosc_wedlug_ekonomicznych_grup_wieku[[#This Row],[Poznań]]/SUM(Ludnosc_wedlug_ekonomicznych_grup_wieku[Poznań])*100),1)</f>
        <v>24.1</v>
      </c>
      <c r="D132" s="129">
        <v>760915</v>
      </c>
      <c r="E132" s="129">
        <f>ROUND((Ludnosc_wedlug_ekonomicznych_grup_wieku[[#This Row],[Wielkopolskie]]/SUM(Ludnosc_wedlug_ekonomicznych_grup_wieku[Wielkopolskie])*100),1)</f>
        <v>21.8</v>
      </c>
      <c r="F132" s="129">
        <v>8786167</v>
      </c>
      <c r="G132" s="131">
        <f>ROUND((Ludnosc_wedlug_ekonomicznych_grup_wieku[[#This Row],[Polska]]/SUM(Ludnosc_wedlug_ekonomicznych_grup_wieku[Polska])*100),1)</f>
        <v>23.3</v>
      </c>
      <c r="M132" s="113"/>
      <c r="N132" s="113"/>
      <c r="O132" s="113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zoomScaleNormal="100" workbookViewId="0"/>
  </sheetViews>
  <sheetFormatPr defaultRowHeight="14.25"/>
  <cols>
    <col min="1" max="1" width="11.625" style="1" customWidth="1"/>
    <col min="2" max="2" width="13.5" style="1" customWidth="1"/>
  </cols>
  <sheetData>
    <row r="1" spans="1:15" ht="39.75" customHeight="1">
      <c r="A1" s="7" t="s">
        <v>129</v>
      </c>
    </row>
    <row r="2" spans="1:15">
      <c r="A2" s="149" t="s">
        <v>114</v>
      </c>
      <c r="B2" s="150" t="s">
        <v>115</v>
      </c>
      <c r="C2" s="150" t="s">
        <v>116</v>
      </c>
      <c r="D2" s="150" t="s">
        <v>117</v>
      </c>
      <c r="E2" s="150" t="s">
        <v>118</v>
      </c>
      <c r="F2" s="150" t="s">
        <v>119</v>
      </c>
      <c r="G2" s="150" t="s">
        <v>120</v>
      </c>
      <c r="H2" s="150" t="s">
        <v>121</v>
      </c>
      <c r="I2" s="150" t="s">
        <v>122</v>
      </c>
      <c r="J2" s="150" t="s">
        <v>123</v>
      </c>
      <c r="K2" s="150" t="s">
        <v>124</v>
      </c>
      <c r="L2" s="150" t="s">
        <v>125</v>
      </c>
      <c r="M2" s="150" t="s">
        <v>126</v>
      </c>
      <c r="N2" s="150" t="s">
        <v>127</v>
      </c>
      <c r="O2" s="151" t="s">
        <v>282</v>
      </c>
    </row>
    <row r="3" spans="1:15">
      <c r="A3" s="2" t="s">
        <v>128</v>
      </c>
      <c r="B3" s="34">
        <v>901.8</v>
      </c>
      <c r="C3" s="34">
        <v>891.4</v>
      </c>
      <c r="D3" s="34">
        <v>911.7</v>
      </c>
      <c r="E3" s="34">
        <v>932.4</v>
      </c>
      <c r="F3" s="34">
        <v>895.2</v>
      </c>
      <c r="G3" s="34">
        <v>954.8</v>
      </c>
      <c r="H3" s="34">
        <v>929.5</v>
      </c>
      <c r="I3" s="34">
        <v>954.4</v>
      </c>
      <c r="J3" s="34">
        <v>1006.2</v>
      </c>
      <c r="K3" s="34">
        <v>979.9</v>
      </c>
      <c r="L3" s="34">
        <v>1139.7</v>
      </c>
      <c r="M3" s="34">
        <v>1230.5</v>
      </c>
      <c r="N3" s="114">
        <v>1087.5999999999999</v>
      </c>
      <c r="O3" s="115">
        <v>1006.6</v>
      </c>
    </row>
    <row r="4" spans="1:15">
      <c r="A4" s="2" t="s">
        <v>57</v>
      </c>
      <c r="B4" s="34">
        <v>1012</v>
      </c>
      <c r="C4" s="34">
        <v>973.5</v>
      </c>
      <c r="D4" s="34">
        <v>1027.9000000000001</v>
      </c>
      <c r="E4" s="34">
        <v>1051.2</v>
      </c>
      <c r="F4" s="34">
        <v>1016.8</v>
      </c>
      <c r="G4" s="34">
        <v>1068.0999999999999</v>
      </c>
      <c r="H4" s="34">
        <v>1037</v>
      </c>
      <c r="I4" s="34">
        <v>1043.8</v>
      </c>
      <c r="J4" s="34">
        <v>1090.7</v>
      </c>
      <c r="K4" s="34">
        <v>1064</v>
      </c>
      <c r="L4" s="34">
        <v>1200.5999999999999</v>
      </c>
      <c r="M4" s="34">
        <v>1289.5999999999999</v>
      </c>
      <c r="N4" s="114">
        <v>1153.5999999999999</v>
      </c>
      <c r="O4" s="115">
        <v>1078.04</v>
      </c>
    </row>
    <row r="6" spans="1:15" ht="36.75" customHeight="1">
      <c r="A6" s="7" t="s">
        <v>54</v>
      </c>
      <c r="B6" s="7"/>
      <c r="C6" s="7"/>
      <c r="D6" s="7"/>
    </row>
    <row r="7" spans="1:15" ht="15" thickBot="1">
      <c r="A7" s="4" t="s">
        <v>52</v>
      </c>
      <c r="B7" s="3" t="s">
        <v>53</v>
      </c>
    </row>
    <row r="8" spans="1:15">
      <c r="A8" s="5" t="s">
        <v>0</v>
      </c>
      <c r="B8" s="116">
        <v>153</v>
      </c>
    </row>
    <row r="9" spans="1:15">
      <c r="A9" s="5" t="s">
        <v>1</v>
      </c>
      <c r="B9" s="116">
        <v>138</v>
      </c>
    </row>
    <row r="10" spans="1:15">
      <c r="A10" s="5" t="s">
        <v>2</v>
      </c>
      <c r="B10" s="116">
        <v>117</v>
      </c>
    </row>
    <row r="11" spans="1:15">
      <c r="A11" s="5" t="s">
        <v>3</v>
      </c>
      <c r="B11" s="116">
        <v>114</v>
      </c>
    </row>
    <row r="12" spans="1:15">
      <c r="A12" s="5" t="s">
        <v>4</v>
      </c>
      <c r="B12" s="116">
        <v>106</v>
      </c>
    </row>
    <row r="13" spans="1:15">
      <c r="A13" s="5" t="s">
        <v>5</v>
      </c>
      <c r="B13" s="116">
        <v>115</v>
      </c>
    </row>
    <row r="14" spans="1:15">
      <c r="A14" s="5" t="s">
        <v>6</v>
      </c>
      <c r="B14" s="116">
        <v>117</v>
      </c>
    </row>
    <row r="15" spans="1:15">
      <c r="A15" s="5" t="s">
        <v>7</v>
      </c>
      <c r="B15" s="116">
        <v>121</v>
      </c>
    </row>
    <row r="16" spans="1:15">
      <c r="A16" s="5" t="s">
        <v>8</v>
      </c>
      <c r="B16" s="116">
        <v>132</v>
      </c>
    </row>
    <row r="17" spans="1:2">
      <c r="A17" s="5" t="s">
        <v>9</v>
      </c>
      <c r="B17" s="116">
        <v>114</v>
      </c>
    </row>
    <row r="18" spans="1:2">
      <c r="A18" s="5" t="s">
        <v>10</v>
      </c>
      <c r="B18" s="116">
        <v>118</v>
      </c>
    </row>
    <row r="19" spans="1:2">
      <c r="A19" s="5" t="s">
        <v>11</v>
      </c>
      <c r="B19" s="116">
        <v>119</v>
      </c>
    </row>
    <row r="20" spans="1:2">
      <c r="A20" s="5" t="s">
        <v>12</v>
      </c>
      <c r="B20" s="116">
        <v>117</v>
      </c>
    </row>
    <row r="21" spans="1:2">
      <c r="A21" s="5" t="s">
        <v>13</v>
      </c>
      <c r="B21" s="116">
        <v>114</v>
      </c>
    </row>
    <row r="22" spans="1:2">
      <c r="A22" s="5" t="s">
        <v>14</v>
      </c>
      <c r="B22" s="116">
        <v>95</v>
      </c>
    </row>
    <row r="23" spans="1:2">
      <c r="A23" s="5" t="s">
        <v>15</v>
      </c>
      <c r="B23" s="116">
        <v>121</v>
      </c>
    </row>
    <row r="24" spans="1:2">
      <c r="A24" s="5" t="s">
        <v>16</v>
      </c>
      <c r="B24" s="116">
        <v>129</v>
      </c>
    </row>
    <row r="25" spans="1:2">
      <c r="A25" s="5" t="s">
        <v>17</v>
      </c>
      <c r="B25" s="116">
        <v>89</v>
      </c>
    </row>
    <row r="26" spans="1:2">
      <c r="A26" s="5" t="s">
        <v>18</v>
      </c>
      <c r="B26" s="116">
        <v>114</v>
      </c>
    </row>
    <row r="27" spans="1:2">
      <c r="A27" s="5" t="s">
        <v>19</v>
      </c>
      <c r="B27" s="116">
        <v>115</v>
      </c>
    </row>
    <row r="28" spans="1:2">
      <c r="A28" s="5" t="s">
        <v>20</v>
      </c>
      <c r="B28" s="116">
        <v>94</v>
      </c>
    </row>
    <row r="29" spans="1:2">
      <c r="A29" s="5" t="s">
        <v>21</v>
      </c>
      <c r="B29" s="116">
        <v>105</v>
      </c>
    </row>
    <row r="30" spans="1:2">
      <c r="A30" s="5" t="s">
        <v>22</v>
      </c>
      <c r="B30" s="116">
        <v>103</v>
      </c>
    </row>
    <row r="31" spans="1:2">
      <c r="A31" s="5" t="s">
        <v>23</v>
      </c>
      <c r="B31" s="116">
        <v>100</v>
      </c>
    </row>
    <row r="32" spans="1:2">
      <c r="A32" s="5" t="s">
        <v>24</v>
      </c>
      <c r="B32" s="116">
        <v>104</v>
      </c>
    </row>
    <row r="33" spans="1:2">
      <c r="A33" s="5" t="s">
        <v>25</v>
      </c>
      <c r="B33" s="116">
        <v>98</v>
      </c>
    </row>
    <row r="34" spans="1:2">
      <c r="A34" s="5" t="s">
        <v>26</v>
      </c>
      <c r="B34" s="116">
        <v>114</v>
      </c>
    </row>
    <row r="35" spans="1:2">
      <c r="A35" s="5" t="s">
        <v>27</v>
      </c>
      <c r="B35" s="116">
        <v>92</v>
      </c>
    </row>
    <row r="36" spans="1:2">
      <c r="A36" s="5" t="s">
        <v>28</v>
      </c>
      <c r="B36" s="116">
        <v>84</v>
      </c>
    </row>
    <row r="37" spans="1:2">
      <c r="A37" s="5" t="s">
        <v>29</v>
      </c>
      <c r="B37" s="116">
        <v>98</v>
      </c>
    </row>
    <row r="38" spans="1:2">
      <c r="A38" s="5" t="s">
        <v>30</v>
      </c>
      <c r="B38" s="116">
        <v>94</v>
      </c>
    </row>
    <row r="39" spans="1:2">
      <c r="A39" s="5" t="s">
        <v>31</v>
      </c>
      <c r="B39" s="116">
        <v>98</v>
      </c>
    </row>
    <row r="40" spans="1:2">
      <c r="A40" s="5" t="s">
        <v>32</v>
      </c>
      <c r="B40" s="116">
        <v>93</v>
      </c>
    </row>
    <row r="41" spans="1:2">
      <c r="A41" s="5" t="s">
        <v>33</v>
      </c>
      <c r="B41" s="116">
        <v>83</v>
      </c>
    </row>
    <row r="42" spans="1:2">
      <c r="A42" s="5" t="s">
        <v>34</v>
      </c>
      <c r="B42" s="116">
        <v>108</v>
      </c>
    </row>
    <row r="43" spans="1:2">
      <c r="A43" s="5" t="s">
        <v>35</v>
      </c>
      <c r="B43" s="116">
        <v>120</v>
      </c>
    </row>
    <row r="44" spans="1:2">
      <c r="A44" s="5" t="s">
        <v>36</v>
      </c>
      <c r="B44" s="116">
        <v>109</v>
      </c>
    </row>
    <row r="45" spans="1:2">
      <c r="A45" s="5" t="s">
        <v>37</v>
      </c>
      <c r="B45" s="116">
        <v>96</v>
      </c>
    </row>
    <row r="46" spans="1:2">
      <c r="A46" s="5" t="s">
        <v>38</v>
      </c>
      <c r="B46" s="116">
        <v>112</v>
      </c>
    </row>
    <row r="47" spans="1:2">
      <c r="A47" s="5" t="s">
        <v>39</v>
      </c>
      <c r="B47" s="116">
        <v>93</v>
      </c>
    </row>
    <row r="48" spans="1:2">
      <c r="A48" s="5" t="s">
        <v>40</v>
      </c>
      <c r="B48" s="116">
        <v>124</v>
      </c>
    </row>
    <row r="49" spans="1:2">
      <c r="A49" s="5" t="s">
        <v>41</v>
      </c>
      <c r="B49" s="116">
        <v>130</v>
      </c>
    </row>
    <row r="50" spans="1:2">
      <c r="A50" s="5" t="s">
        <v>42</v>
      </c>
      <c r="B50" s="116">
        <v>114</v>
      </c>
    </row>
    <row r="51" spans="1:2">
      <c r="A51" s="5" t="s">
        <v>43</v>
      </c>
      <c r="B51" s="116">
        <v>116</v>
      </c>
    </row>
    <row r="52" spans="1:2">
      <c r="A52" s="5" t="s">
        <v>44</v>
      </c>
      <c r="B52" s="116">
        <v>120</v>
      </c>
    </row>
    <row r="53" spans="1:2">
      <c r="A53" s="5" t="s">
        <v>45</v>
      </c>
      <c r="B53" s="116">
        <v>102</v>
      </c>
    </row>
    <row r="54" spans="1:2">
      <c r="A54" s="5" t="s">
        <v>46</v>
      </c>
      <c r="B54" s="116">
        <v>108</v>
      </c>
    </row>
    <row r="55" spans="1:2">
      <c r="A55" s="5" t="s">
        <v>47</v>
      </c>
      <c r="B55" s="116">
        <v>120</v>
      </c>
    </row>
    <row r="56" spans="1:2">
      <c r="A56" s="5" t="s">
        <v>48</v>
      </c>
      <c r="B56" s="116">
        <v>124</v>
      </c>
    </row>
    <row r="57" spans="1:2">
      <c r="A57" s="5" t="s">
        <v>49</v>
      </c>
      <c r="B57" s="116">
        <v>122</v>
      </c>
    </row>
    <row r="58" spans="1:2">
      <c r="A58" s="5" t="s">
        <v>50</v>
      </c>
      <c r="B58" s="116">
        <v>120</v>
      </c>
    </row>
    <row r="59" spans="1:2">
      <c r="A59" s="6" t="s">
        <v>51</v>
      </c>
      <c r="B59" s="116">
        <v>151</v>
      </c>
    </row>
  </sheetData>
  <conditionalFormatting sqref="B8:B59">
    <cfRule type="expression" dxfId="100" priority="1">
      <formula>LEN($B8)&lt;5</formula>
    </cfRule>
  </conditionalFormatting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workbookViewId="0"/>
  </sheetViews>
  <sheetFormatPr defaultRowHeight="14.25"/>
  <cols>
    <col min="1" max="1" width="32.375" customWidth="1"/>
    <col min="2" max="4" width="13.25" customWidth="1"/>
  </cols>
  <sheetData>
    <row r="1" spans="1:4" ht="36.75" customHeight="1">
      <c r="A1" s="35" t="s">
        <v>142</v>
      </c>
    </row>
    <row r="2" spans="1:4">
      <c r="A2" s="2" t="s">
        <v>191</v>
      </c>
      <c r="B2" s="123" t="s">
        <v>57</v>
      </c>
      <c r="C2" s="123" t="s">
        <v>58</v>
      </c>
      <c r="D2" s="124" t="s">
        <v>59</v>
      </c>
    </row>
    <row r="3" spans="1:4">
      <c r="A3" s="43" t="s">
        <v>125</v>
      </c>
      <c r="B3" s="2"/>
      <c r="C3" s="2"/>
      <c r="D3" s="2"/>
    </row>
    <row r="4" spans="1:4">
      <c r="A4" s="50" t="s">
        <v>130</v>
      </c>
      <c r="B4" s="44">
        <v>1.1000000000000001</v>
      </c>
      <c r="C4" s="44">
        <v>3.1</v>
      </c>
      <c r="D4" s="44">
        <v>5.5</v>
      </c>
    </row>
    <row r="5" spans="1:4">
      <c r="A5" s="50" t="s">
        <v>131</v>
      </c>
      <c r="B5" s="44">
        <v>1.2</v>
      </c>
      <c r="C5" s="44">
        <v>3.1</v>
      </c>
      <c r="D5" s="44">
        <v>5.5</v>
      </c>
    </row>
    <row r="6" spans="1:4">
      <c r="A6" s="50" t="s">
        <v>132</v>
      </c>
      <c r="B6" s="44">
        <v>1.2</v>
      </c>
      <c r="C6" s="44">
        <v>3.1</v>
      </c>
      <c r="D6" s="44">
        <v>5.4</v>
      </c>
    </row>
    <row r="7" spans="1:4">
      <c r="A7" s="50" t="s">
        <v>133</v>
      </c>
      <c r="B7" s="44">
        <v>1.4</v>
      </c>
      <c r="C7" s="44">
        <v>3.4</v>
      </c>
      <c r="D7" s="44">
        <v>5.8</v>
      </c>
    </row>
    <row r="8" spans="1:4" s="8" customFormat="1">
      <c r="A8" s="50" t="s">
        <v>134</v>
      </c>
      <c r="B8" s="44">
        <v>1.5</v>
      </c>
      <c r="C8" s="44">
        <v>3.6</v>
      </c>
      <c r="D8" s="44">
        <v>6</v>
      </c>
    </row>
    <row r="9" spans="1:4" s="8" customFormat="1">
      <c r="A9" s="50" t="s">
        <v>135</v>
      </c>
      <c r="B9" s="44">
        <v>1.7</v>
      </c>
      <c r="C9" s="44">
        <v>3.7</v>
      </c>
      <c r="D9" s="44">
        <v>6.1</v>
      </c>
    </row>
    <row r="10" spans="1:4">
      <c r="A10" s="50" t="s">
        <v>136</v>
      </c>
      <c r="B10" s="44">
        <v>1.7</v>
      </c>
      <c r="C10" s="44">
        <v>3.7</v>
      </c>
      <c r="D10" s="44">
        <v>6.1</v>
      </c>
    </row>
    <row r="11" spans="1:4">
      <c r="A11" s="50" t="s">
        <v>137</v>
      </c>
      <c r="B11" s="44">
        <v>1.8</v>
      </c>
      <c r="C11" s="44">
        <v>3.7</v>
      </c>
      <c r="D11" s="44">
        <v>6.1</v>
      </c>
    </row>
    <row r="12" spans="1:4">
      <c r="A12" s="50" t="s">
        <v>138</v>
      </c>
      <c r="B12" s="44">
        <v>1.9</v>
      </c>
      <c r="C12" s="44">
        <v>3.7</v>
      </c>
      <c r="D12" s="44">
        <v>6.1</v>
      </c>
    </row>
    <row r="13" spans="1:4">
      <c r="A13" s="50" t="s">
        <v>139</v>
      </c>
      <c r="B13" s="44">
        <v>1.9</v>
      </c>
      <c r="C13" s="44">
        <v>3.7</v>
      </c>
      <c r="D13" s="44">
        <v>6.1</v>
      </c>
    </row>
    <row r="14" spans="1:4">
      <c r="A14" s="50" t="s">
        <v>140</v>
      </c>
      <c r="B14" s="44">
        <v>1.9</v>
      </c>
      <c r="C14" s="44">
        <v>3.7</v>
      </c>
      <c r="D14" s="44">
        <v>6.1</v>
      </c>
    </row>
    <row r="15" spans="1:4">
      <c r="A15" s="50" t="s">
        <v>141</v>
      </c>
      <c r="B15" s="44">
        <v>2</v>
      </c>
      <c r="C15" s="44">
        <v>3.7</v>
      </c>
      <c r="D15" s="44">
        <v>6.3</v>
      </c>
    </row>
    <row r="16" spans="1:4">
      <c r="A16" s="43" t="s">
        <v>126</v>
      </c>
      <c r="B16" s="44"/>
      <c r="C16" s="44"/>
      <c r="D16" s="44"/>
    </row>
    <row r="17" spans="1:4">
      <c r="A17" s="50" t="s">
        <v>130</v>
      </c>
      <c r="B17" s="44">
        <v>2.1</v>
      </c>
      <c r="C17" s="44">
        <v>3.9</v>
      </c>
      <c r="D17" s="44">
        <v>6.5</v>
      </c>
    </row>
    <row r="18" spans="1:4">
      <c r="A18" s="50" t="s">
        <v>131</v>
      </c>
      <c r="B18" s="44">
        <v>2.2000000000000002</v>
      </c>
      <c r="C18" s="44">
        <v>4</v>
      </c>
      <c r="D18" s="44">
        <v>6.6</v>
      </c>
    </row>
    <row r="19" spans="1:4">
      <c r="A19" s="50" t="s">
        <v>132</v>
      </c>
      <c r="B19" s="44">
        <v>2.2000000000000002</v>
      </c>
      <c r="C19" s="44">
        <v>3.9</v>
      </c>
      <c r="D19" s="44">
        <v>6.4</v>
      </c>
    </row>
    <row r="20" spans="1:4">
      <c r="A20" s="50" t="s">
        <v>133</v>
      </c>
      <c r="B20" s="44">
        <v>2.2000000000000002</v>
      </c>
      <c r="C20" s="44">
        <v>3.8</v>
      </c>
      <c r="D20" s="44">
        <v>6.3</v>
      </c>
    </row>
    <row r="21" spans="1:4">
      <c r="A21" s="50" t="s">
        <v>134</v>
      </c>
      <c r="B21" s="44">
        <v>2.1</v>
      </c>
      <c r="C21" s="44">
        <v>3.7</v>
      </c>
      <c r="D21" s="44">
        <v>6.1</v>
      </c>
    </row>
    <row r="22" spans="1:4">
      <c r="A22" s="50" t="s">
        <v>135</v>
      </c>
      <c r="B22" s="44">
        <v>2.1</v>
      </c>
      <c r="C22" s="44">
        <v>3.5</v>
      </c>
      <c r="D22" s="44">
        <v>6</v>
      </c>
    </row>
    <row r="23" spans="1:4">
      <c r="A23" s="50" t="s">
        <v>136</v>
      </c>
      <c r="B23" s="44">
        <v>2.1</v>
      </c>
      <c r="C23" s="44">
        <v>3.5</v>
      </c>
      <c r="D23" s="44">
        <v>5.9</v>
      </c>
    </row>
    <row r="24" spans="1:4">
      <c r="A24" s="50" t="s">
        <v>137</v>
      </c>
      <c r="B24" s="44">
        <v>2</v>
      </c>
      <c r="C24" s="44">
        <v>3.4</v>
      </c>
      <c r="D24" s="44">
        <v>5.8</v>
      </c>
    </row>
    <row r="25" spans="1:4">
      <c r="A25" s="50" t="s">
        <v>138</v>
      </c>
      <c r="B25" s="44">
        <v>1.9</v>
      </c>
      <c r="C25" s="44">
        <v>3.3</v>
      </c>
      <c r="D25" s="44">
        <v>5.6</v>
      </c>
    </row>
    <row r="26" spans="1:4">
      <c r="A26" s="50" t="s">
        <v>139</v>
      </c>
      <c r="B26" s="44">
        <v>1.8</v>
      </c>
      <c r="C26" s="44">
        <v>3.2</v>
      </c>
      <c r="D26" s="44">
        <v>5.5</v>
      </c>
    </row>
    <row r="27" spans="1:4">
      <c r="A27" s="50" t="s">
        <v>140</v>
      </c>
      <c r="B27" s="44">
        <v>1.7</v>
      </c>
      <c r="C27" s="44">
        <v>3.1</v>
      </c>
      <c r="D27" s="44">
        <v>5.4</v>
      </c>
    </row>
    <row r="28" spans="1:4">
      <c r="A28" s="50" t="s">
        <v>141</v>
      </c>
      <c r="B28" s="44">
        <v>1.6</v>
      </c>
      <c r="C28" s="44">
        <v>3.2</v>
      </c>
      <c r="D28" s="44">
        <v>5.8</v>
      </c>
    </row>
    <row r="29" spans="1:4">
      <c r="A29" s="43" t="s">
        <v>127</v>
      </c>
      <c r="B29" s="44"/>
      <c r="C29" s="44"/>
      <c r="D29" s="44"/>
    </row>
    <row r="30" spans="1:4">
      <c r="A30" s="50" t="s">
        <v>130</v>
      </c>
      <c r="B30" s="44">
        <v>1.5</v>
      </c>
      <c r="C30" s="44">
        <v>3.3</v>
      </c>
      <c r="D30" s="44">
        <v>5.9</v>
      </c>
    </row>
    <row r="31" spans="1:4">
      <c r="A31" s="50" t="s">
        <v>131</v>
      </c>
      <c r="B31" s="44">
        <v>1.5</v>
      </c>
      <c r="C31" s="44">
        <v>3.3</v>
      </c>
      <c r="D31" s="44">
        <v>5.9</v>
      </c>
    </row>
    <row r="32" spans="1:4">
      <c r="A32" s="50" t="s">
        <v>132</v>
      </c>
      <c r="B32" s="44">
        <v>1.4</v>
      </c>
      <c r="C32" s="44">
        <v>3.2</v>
      </c>
      <c r="D32" s="44">
        <v>5.8</v>
      </c>
    </row>
    <row r="33" spans="1:4">
      <c r="A33" s="50" t="s">
        <v>133</v>
      </c>
      <c r="B33" s="44">
        <v>1.3</v>
      </c>
      <c r="C33" s="44">
        <v>3.1</v>
      </c>
      <c r="D33" s="44">
        <v>5.6</v>
      </c>
    </row>
    <row r="34" spans="1:4">
      <c r="A34" s="50" t="s">
        <v>134</v>
      </c>
      <c r="B34" s="44">
        <v>1.2</v>
      </c>
      <c r="C34" s="44">
        <v>2.9</v>
      </c>
      <c r="D34" s="44">
        <v>5.4</v>
      </c>
    </row>
    <row r="35" spans="1:4">
      <c r="A35" s="50" t="s">
        <v>135</v>
      </c>
      <c r="B35" s="44">
        <v>1.1000000000000001</v>
      </c>
      <c r="C35" s="44">
        <v>2.8</v>
      </c>
      <c r="D35" s="44">
        <v>5.2</v>
      </c>
    </row>
    <row r="36" spans="1:4">
      <c r="A36" s="50" t="s">
        <v>136</v>
      </c>
      <c r="B36" s="44">
        <v>1.1000000000000001</v>
      </c>
      <c r="C36" s="44">
        <v>2.8</v>
      </c>
      <c r="D36" s="44">
        <v>5.2</v>
      </c>
    </row>
    <row r="37" spans="1:4">
      <c r="A37" s="50" t="s">
        <v>137</v>
      </c>
      <c r="B37" s="44">
        <v>1.1000000000000001</v>
      </c>
      <c r="C37" s="44">
        <v>2.8</v>
      </c>
      <c r="D37" s="44">
        <v>5.2</v>
      </c>
    </row>
    <row r="38" spans="1:4">
      <c r="A38" s="50" t="s">
        <v>138</v>
      </c>
      <c r="B38" s="44">
        <v>1</v>
      </c>
      <c r="C38" s="44">
        <v>2.8</v>
      </c>
      <c r="D38" s="44">
        <v>5.0999999999999996</v>
      </c>
    </row>
    <row r="39" spans="1:4">
      <c r="A39" s="50" t="s">
        <v>139</v>
      </c>
      <c r="B39" s="44">
        <v>1</v>
      </c>
      <c r="C39" s="44">
        <v>2.8</v>
      </c>
      <c r="D39" s="44">
        <v>5.0999999999999996</v>
      </c>
    </row>
    <row r="40" spans="1:4">
      <c r="A40" s="50" t="s">
        <v>140</v>
      </c>
      <c r="B40" s="44">
        <v>1</v>
      </c>
      <c r="C40" s="44">
        <v>2.9</v>
      </c>
      <c r="D40" s="44">
        <v>5.0999999999999996</v>
      </c>
    </row>
    <row r="41" spans="1:4">
      <c r="A41" s="50" t="s">
        <v>141</v>
      </c>
      <c r="B41" s="44">
        <v>1</v>
      </c>
      <c r="C41" s="44">
        <v>2.9</v>
      </c>
      <c r="D41" s="44">
        <v>5.2</v>
      </c>
    </row>
    <row r="42" spans="1:4">
      <c r="A42" s="68">
        <v>2023</v>
      </c>
      <c r="B42" s="44"/>
      <c r="C42" s="44"/>
      <c r="D42" s="44"/>
    </row>
    <row r="43" spans="1:4">
      <c r="A43" s="50" t="s">
        <v>130</v>
      </c>
      <c r="B43" s="44">
        <v>1.1000000000000001</v>
      </c>
      <c r="C43" s="44">
        <v>3.2</v>
      </c>
      <c r="D43" s="44">
        <v>5.5</v>
      </c>
    </row>
    <row r="44" spans="1:4">
      <c r="A44" s="50" t="s">
        <v>131</v>
      </c>
      <c r="B44" s="44">
        <v>1.2</v>
      </c>
      <c r="C44" s="44">
        <v>3.2</v>
      </c>
      <c r="D44" s="44">
        <v>5.6</v>
      </c>
    </row>
    <row r="45" spans="1:4">
      <c r="A45" s="50" t="s">
        <v>132</v>
      </c>
      <c r="B45" s="44">
        <v>1.2</v>
      </c>
      <c r="C45" s="44">
        <v>3.2</v>
      </c>
      <c r="D45" s="44">
        <v>5.4</v>
      </c>
    </row>
    <row r="46" spans="1:4">
      <c r="A46" s="50" t="s">
        <v>133</v>
      </c>
      <c r="B46" s="44">
        <v>1.2</v>
      </c>
      <c r="C46" s="44">
        <v>3.1</v>
      </c>
      <c r="D46" s="44">
        <v>5.3</v>
      </c>
    </row>
    <row r="47" spans="1:4">
      <c r="A47" s="50" t="s">
        <v>134</v>
      </c>
      <c r="B47" s="44">
        <v>1.1000000000000001</v>
      </c>
      <c r="C47" s="44">
        <v>3</v>
      </c>
      <c r="D47" s="44">
        <v>5.0999999999999996</v>
      </c>
    </row>
    <row r="48" spans="1:4">
      <c r="A48" s="50" t="s">
        <v>135</v>
      </c>
      <c r="B48" s="44">
        <v>1.1000000000000001</v>
      </c>
      <c r="C48" s="44">
        <v>3</v>
      </c>
      <c r="D48" s="44">
        <v>5.0999999999999996</v>
      </c>
    </row>
    <row r="49" spans="1:4">
      <c r="A49" s="50" t="s">
        <v>136</v>
      </c>
      <c r="B49" s="44">
        <v>1.1000000000000001</v>
      </c>
      <c r="C49" s="44">
        <v>3</v>
      </c>
      <c r="D49" s="44">
        <v>5</v>
      </c>
    </row>
    <row r="50" spans="1:4">
      <c r="A50" s="50" t="s">
        <v>137</v>
      </c>
      <c r="B50" s="44">
        <v>1.1000000000000001</v>
      </c>
      <c r="C50" s="44">
        <v>3</v>
      </c>
      <c r="D50" s="44">
        <v>5</v>
      </c>
    </row>
    <row r="51" spans="1:4">
      <c r="A51" s="50" t="s">
        <v>138</v>
      </c>
      <c r="B51" s="44">
        <v>1.1000000000000001</v>
      </c>
      <c r="C51" s="44">
        <v>3</v>
      </c>
      <c r="D51" s="44">
        <v>5</v>
      </c>
    </row>
    <row r="52" spans="1:4">
      <c r="A52" s="50" t="s">
        <v>139</v>
      </c>
      <c r="B52" s="44">
        <v>1.1000000000000001</v>
      </c>
      <c r="C52" s="44">
        <v>3</v>
      </c>
      <c r="D52" s="44">
        <v>5</v>
      </c>
    </row>
    <row r="53" spans="1:4">
      <c r="A53" s="50" t="s">
        <v>140</v>
      </c>
      <c r="B53" s="44">
        <v>1.1000000000000001</v>
      </c>
      <c r="C53" s="44">
        <v>2.9</v>
      </c>
      <c r="D53" s="44">
        <v>5</v>
      </c>
    </row>
    <row r="54" spans="1:4">
      <c r="A54" s="50" t="s">
        <v>141</v>
      </c>
      <c r="B54" s="44">
        <v>1</v>
      </c>
      <c r="C54" s="44">
        <v>3</v>
      </c>
      <c r="D54" s="44">
        <v>5.0999999999999996</v>
      </c>
    </row>
    <row r="56" spans="1:4" ht="34.5" customHeight="1">
      <c r="A56" s="10" t="s">
        <v>55</v>
      </c>
      <c r="B56" s="11"/>
      <c r="C56" s="11"/>
      <c r="D56" s="11"/>
    </row>
    <row r="57" spans="1:4">
      <c r="A57" s="45" t="s">
        <v>56</v>
      </c>
      <c r="B57" s="121" t="s">
        <v>57</v>
      </c>
      <c r="C57" s="121" t="s">
        <v>58</v>
      </c>
      <c r="D57" s="122" t="s">
        <v>59</v>
      </c>
    </row>
    <row r="58" spans="1:4">
      <c r="A58" s="45" t="s">
        <v>60</v>
      </c>
      <c r="B58" s="46">
        <v>15.5</v>
      </c>
      <c r="C58" s="46">
        <v>26.9</v>
      </c>
      <c r="D58" s="24">
        <v>24.1</v>
      </c>
    </row>
    <row r="59" spans="1:4">
      <c r="A59" s="45" t="s">
        <v>62</v>
      </c>
      <c r="B59" s="46">
        <v>32.4</v>
      </c>
      <c r="C59" s="46">
        <v>39</v>
      </c>
      <c r="D59" s="24">
        <v>49</v>
      </c>
    </row>
    <row r="60" spans="1:4">
      <c r="A60" s="45" t="s">
        <v>61</v>
      </c>
      <c r="B60" s="46">
        <v>31.2</v>
      </c>
      <c r="C60" s="46">
        <v>25.5</v>
      </c>
      <c r="D60" s="24">
        <v>26.8</v>
      </c>
    </row>
    <row r="61" spans="1:4" ht="25.5">
      <c r="A61" s="47" t="s">
        <v>63</v>
      </c>
      <c r="B61" s="48">
        <v>2.1</v>
      </c>
      <c r="C61" s="48">
        <v>2.2000000000000002</v>
      </c>
      <c r="D61" s="49">
        <v>1.4</v>
      </c>
    </row>
    <row r="62" spans="1:4" ht="25.5">
      <c r="A62" s="47" t="s">
        <v>64</v>
      </c>
      <c r="B62" s="48">
        <v>8</v>
      </c>
      <c r="C62" s="48">
        <v>17.399999999999999</v>
      </c>
      <c r="D62" s="49">
        <v>15.7</v>
      </c>
    </row>
    <row r="63" spans="1:4">
      <c r="A63" s="45" t="s">
        <v>65</v>
      </c>
      <c r="B63" s="46">
        <v>9.4</v>
      </c>
      <c r="C63" s="46">
        <v>9.3000000000000007</v>
      </c>
      <c r="D63" s="24">
        <v>7.7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6"/>
  <sheetViews>
    <sheetView workbookViewId="0"/>
  </sheetViews>
  <sheetFormatPr defaultRowHeight="14.25"/>
  <cols>
    <col min="1" max="1" width="43" customWidth="1"/>
    <col min="2" max="2" width="21.75" style="12" customWidth="1"/>
    <col min="3" max="3" width="16.375" customWidth="1"/>
  </cols>
  <sheetData>
    <row r="1" spans="1:3" ht="36.75" customHeight="1">
      <c r="A1" s="9" t="s">
        <v>188</v>
      </c>
    </row>
    <row r="2" spans="1:3">
      <c r="A2" s="2" t="s">
        <v>66</v>
      </c>
      <c r="B2" s="30" t="s">
        <v>67</v>
      </c>
    </row>
    <row r="3" spans="1:3">
      <c r="A3" s="2" t="s">
        <v>68</v>
      </c>
      <c r="B3" s="38">
        <v>8915.81</v>
      </c>
    </row>
    <row r="4" spans="1:3">
      <c r="A4" s="2" t="s">
        <v>69</v>
      </c>
      <c r="B4" s="38">
        <v>7502.27</v>
      </c>
    </row>
    <row r="5" spans="1:3">
      <c r="A5" s="2" t="s">
        <v>70</v>
      </c>
      <c r="B5" s="38">
        <v>7601.57</v>
      </c>
    </row>
    <row r="6" spans="1:3">
      <c r="A6" s="2" t="s">
        <v>71</v>
      </c>
      <c r="B6" s="39">
        <v>7063.25</v>
      </c>
    </row>
    <row r="7" spans="1:3">
      <c r="A7" s="2" t="s">
        <v>72</v>
      </c>
      <c r="B7" s="39">
        <v>5077.96</v>
      </c>
    </row>
    <row r="8" spans="1:3">
      <c r="A8" s="2" t="s">
        <v>73</v>
      </c>
      <c r="B8" s="39">
        <v>11951.05</v>
      </c>
    </row>
    <row r="9" spans="1:3">
      <c r="A9" s="2" t="s">
        <v>74</v>
      </c>
      <c r="B9" s="39">
        <v>6972.34</v>
      </c>
    </row>
    <row r="10" spans="1:3">
      <c r="A10" s="2" t="s">
        <v>75</v>
      </c>
      <c r="B10" s="39">
        <v>5874.23</v>
      </c>
    </row>
    <row r="12" spans="1:3">
      <c r="A12" t="s">
        <v>190</v>
      </c>
    </row>
    <row r="14" spans="1:3" ht="36.75" customHeight="1">
      <c r="A14" s="9" t="s">
        <v>189</v>
      </c>
    </row>
    <row r="15" spans="1:3" ht="25.5">
      <c r="A15" s="40" t="s">
        <v>186</v>
      </c>
      <c r="B15" s="40" t="s">
        <v>83</v>
      </c>
      <c r="C15" s="41" t="s">
        <v>187</v>
      </c>
    </row>
    <row r="16" spans="1:3">
      <c r="A16" s="103" t="s">
        <v>281</v>
      </c>
      <c r="B16" s="102">
        <v>7447.39</v>
      </c>
      <c r="C16" s="102">
        <v>7387.2</v>
      </c>
    </row>
    <row r="17" spans="1:3">
      <c r="A17" s="2" t="s">
        <v>168</v>
      </c>
      <c r="B17" s="42">
        <v>8166.77</v>
      </c>
      <c r="C17" s="42">
        <v>8915.81</v>
      </c>
    </row>
    <row r="18" spans="1:3">
      <c r="A18" s="2" t="s">
        <v>169</v>
      </c>
      <c r="B18" s="42">
        <v>6131.2</v>
      </c>
      <c r="C18" s="42">
        <v>6099.11</v>
      </c>
    </row>
    <row r="19" spans="1:3">
      <c r="A19" s="2" t="s">
        <v>170</v>
      </c>
      <c r="B19" s="42">
        <v>6985.9</v>
      </c>
      <c r="C19" s="42">
        <v>7025.4</v>
      </c>
    </row>
    <row r="20" spans="1:3">
      <c r="A20" s="2" t="s">
        <v>171</v>
      </c>
      <c r="B20" s="42">
        <v>8996.82</v>
      </c>
      <c r="C20" s="42">
        <v>9543.4599999999991</v>
      </c>
    </row>
    <row r="21" spans="1:3">
      <c r="A21" s="2" t="s">
        <v>172</v>
      </c>
      <c r="B21" s="42">
        <v>6237.8</v>
      </c>
      <c r="C21" s="42">
        <v>6812.99</v>
      </c>
    </row>
    <row r="22" spans="1:3">
      <c r="A22" s="2" t="s">
        <v>173</v>
      </c>
      <c r="B22" s="42">
        <v>9062.2099999999991</v>
      </c>
      <c r="C22" s="42">
        <v>10795.86</v>
      </c>
    </row>
    <row r="23" spans="1:3">
      <c r="A23" s="2" t="s">
        <v>174</v>
      </c>
      <c r="B23" s="42">
        <v>6096.69</v>
      </c>
      <c r="C23" s="42">
        <v>6453.96</v>
      </c>
    </row>
    <row r="24" spans="1:3">
      <c r="A24" s="2" t="s">
        <v>175</v>
      </c>
      <c r="B24" s="42">
        <v>9340.92</v>
      </c>
      <c r="C24" s="42">
        <v>8872.48</v>
      </c>
    </row>
    <row r="25" spans="1:3">
      <c r="A25" s="2" t="s">
        <v>176</v>
      </c>
      <c r="B25" s="42">
        <v>6777.73</v>
      </c>
      <c r="C25" s="42">
        <v>8304.67</v>
      </c>
    </row>
    <row r="26" spans="1:3">
      <c r="A26" s="2" t="s">
        <v>177</v>
      </c>
      <c r="B26" s="42">
        <v>6967.3</v>
      </c>
      <c r="C26" s="42">
        <v>6761.14</v>
      </c>
    </row>
    <row r="27" spans="1:3">
      <c r="A27" s="2" t="s">
        <v>178</v>
      </c>
      <c r="B27" s="42">
        <v>6755.37</v>
      </c>
      <c r="C27" s="42">
        <v>7820.56</v>
      </c>
    </row>
    <row r="28" spans="1:3">
      <c r="A28" s="2" t="s">
        <v>179</v>
      </c>
      <c r="B28" s="42">
        <v>7067.19</v>
      </c>
      <c r="C28" s="42">
        <v>7929.81</v>
      </c>
    </row>
    <row r="29" spans="1:3">
      <c r="A29" s="2" t="s">
        <v>180</v>
      </c>
      <c r="B29" s="42">
        <v>7130.29</v>
      </c>
      <c r="C29" s="42">
        <v>7541.2</v>
      </c>
    </row>
    <row r="30" spans="1:3">
      <c r="A30" s="2" t="s">
        <v>181</v>
      </c>
      <c r="B30" s="42">
        <v>7597.57</v>
      </c>
      <c r="C30" s="42">
        <v>7697.47</v>
      </c>
    </row>
    <row r="31" spans="1:3">
      <c r="A31" s="2" t="s">
        <v>182</v>
      </c>
      <c r="B31" s="42">
        <v>7120.71</v>
      </c>
      <c r="C31" s="42">
        <v>7312.55</v>
      </c>
    </row>
    <row r="32" spans="1:3">
      <c r="A32" s="2" t="s">
        <v>183</v>
      </c>
      <c r="B32" s="42">
        <v>9021.74</v>
      </c>
      <c r="C32" s="42">
        <v>8596.24</v>
      </c>
    </row>
    <row r="33" spans="1:3">
      <c r="A33" s="2" t="s">
        <v>184</v>
      </c>
      <c r="B33" s="42">
        <v>8140.51</v>
      </c>
      <c r="C33" s="42">
        <v>8586.4</v>
      </c>
    </row>
    <row r="34" spans="1:3">
      <c r="A34" s="2" t="s">
        <v>185</v>
      </c>
      <c r="B34" s="42">
        <v>6950.6</v>
      </c>
      <c r="C34" s="42">
        <v>6885.75</v>
      </c>
    </row>
    <row r="36" spans="1:3">
      <c r="A36" t="s">
        <v>190</v>
      </c>
    </row>
  </sheetData>
  <pageMargins left="0.7" right="0.7" top="0.75" bottom="0.75" header="0.3" footer="0.3"/>
  <pageSetup paperSize="9" scale="74" orientation="portrait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workbookViewId="0"/>
  </sheetViews>
  <sheetFormatPr defaultRowHeight="14.25"/>
  <cols>
    <col min="1" max="1" width="28.75" customWidth="1"/>
    <col min="2" max="2" width="15.375" customWidth="1"/>
  </cols>
  <sheetData>
    <row r="1" spans="1:2" ht="20.25" customHeight="1">
      <c r="A1" s="35" t="s">
        <v>223</v>
      </c>
    </row>
    <row r="2" spans="1:2">
      <c r="A2" s="120" t="s">
        <v>222</v>
      </c>
      <c r="B2" s="119" t="s">
        <v>206</v>
      </c>
    </row>
    <row r="3" spans="1:2">
      <c r="A3" s="72" t="s">
        <v>83</v>
      </c>
      <c r="B3" s="76">
        <v>1155</v>
      </c>
    </row>
    <row r="4" spans="1:2">
      <c r="A4" s="73" t="s">
        <v>110</v>
      </c>
      <c r="B4" s="77"/>
    </row>
    <row r="5" spans="1:2">
      <c r="A5" s="74" t="s">
        <v>212</v>
      </c>
      <c r="B5" s="78">
        <v>294</v>
      </c>
    </row>
    <row r="6" spans="1:2">
      <c r="A6" s="74" t="s">
        <v>213</v>
      </c>
      <c r="B6" s="78">
        <v>70</v>
      </c>
    </row>
    <row r="7" spans="1:2">
      <c r="A7" s="74" t="s">
        <v>214</v>
      </c>
      <c r="B7" s="78">
        <v>13</v>
      </c>
    </row>
    <row r="8" spans="1:2">
      <c r="A8" s="74" t="s">
        <v>215</v>
      </c>
      <c r="B8" s="78">
        <v>12</v>
      </c>
    </row>
    <row r="9" spans="1:2">
      <c r="A9" s="73" t="s">
        <v>216</v>
      </c>
      <c r="B9" s="78">
        <v>112</v>
      </c>
    </row>
    <row r="10" spans="1:2">
      <c r="A10" s="73" t="s">
        <v>217</v>
      </c>
      <c r="B10" s="78">
        <v>7</v>
      </c>
    </row>
    <row r="11" spans="1:2">
      <c r="A11" s="73" t="s">
        <v>218</v>
      </c>
      <c r="B11" s="78">
        <v>12</v>
      </c>
    </row>
    <row r="12" spans="1:2">
      <c r="A12" s="73" t="s">
        <v>219</v>
      </c>
      <c r="B12" s="78">
        <v>635</v>
      </c>
    </row>
    <row r="13" spans="1:2">
      <c r="A13" s="70"/>
      <c r="B13" s="69"/>
    </row>
    <row r="14" spans="1:2" ht="22.5" customHeight="1">
      <c r="A14" s="75" t="s">
        <v>221</v>
      </c>
      <c r="B14" s="71"/>
    </row>
    <row r="15" spans="1:2">
      <c r="A15" s="2" t="s">
        <v>207</v>
      </c>
      <c r="B15" s="2" t="s">
        <v>206</v>
      </c>
    </row>
    <row r="16" spans="1:2">
      <c r="A16" s="68">
        <v>2020</v>
      </c>
      <c r="B16" s="37">
        <v>1127</v>
      </c>
    </row>
    <row r="17" spans="1:2">
      <c r="A17" s="50" t="s">
        <v>208</v>
      </c>
      <c r="B17" s="36">
        <v>317</v>
      </c>
    </row>
    <row r="18" spans="1:2">
      <c r="A18" s="50" t="s">
        <v>209</v>
      </c>
      <c r="B18" s="36">
        <v>304</v>
      </c>
    </row>
    <row r="19" spans="1:2">
      <c r="A19" s="50" t="s">
        <v>210</v>
      </c>
      <c r="B19" s="36">
        <v>307</v>
      </c>
    </row>
    <row r="20" spans="1:2">
      <c r="A20" s="50" t="s">
        <v>211</v>
      </c>
      <c r="B20" s="36">
        <v>199</v>
      </c>
    </row>
    <row r="21" spans="1:2">
      <c r="A21" s="68">
        <v>2021</v>
      </c>
      <c r="B21" s="37">
        <v>1041</v>
      </c>
    </row>
    <row r="22" spans="1:2">
      <c r="A22" s="50" t="s">
        <v>208</v>
      </c>
      <c r="B22" s="36">
        <v>247</v>
      </c>
    </row>
    <row r="23" spans="1:2">
      <c r="A23" s="50" t="s">
        <v>209</v>
      </c>
      <c r="B23" s="36">
        <v>293</v>
      </c>
    </row>
    <row r="24" spans="1:2">
      <c r="A24" s="50" t="s">
        <v>210</v>
      </c>
      <c r="B24" s="36">
        <v>267</v>
      </c>
    </row>
    <row r="25" spans="1:2">
      <c r="A25" s="50" t="s">
        <v>211</v>
      </c>
      <c r="B25" s="36">
        <v>234</v>
      </c>
    </row>
    <row r="26" spans="1:2">
      <c r="A26" s="68">
        <v>2022</v>
      </c>
      <c r="B26" s="37">
        <v>1264</v>
      </c>
    </row>
    <row r="27" spans="1:2">
      <c r="A27" s="50" t="s">
        <v>208</v>
      </c>
      <c r="B27" s="36">
        <v>331</v>
      </c>
    </row>
    <row r="28" spans="1:2">
      <c r="A28" s="50" t="s">
        <v>209</v>
      </c>
      <c r="B28" s="36">
        <v>427</v>
      </c>
    </row>
    <row r="29" spans="1:2">
      <c r="A29" s="50" t="s">
        <v>210</v>
      </c>
      <c r="B29" s="36">
        <v>293</v>
      </c>
    </row>
    <row r="30" spans="1:2">
      <c r="A30" s="50" t="s">
        <v>211</v>
      </c>
      <c r="B30" s="36">
        <v>213</v>
      </c>
    </row>
    <row r="31" spans="1:2">
      <c r="A31" s="68">
        <v>2023</v>
      </c>
      <c r="B31" s="37">
        <v>1155</v>
      </c>
    </row>
    <row r="32" spans="1:2">
      <c r="A32" s="117" t="s">
        <v>208</v>
      </c>
      <c r="B32" s="118">
        <v>268</v>
      </c>
    </row>
    <row r="33" spans="1:2">
      <c r="A33" s="117" t="s">
        <v>209</v>
      </c>
      <c r="B33" s="118">
        <v>397</v>
      </c>
    </row>
    <row r="34" spans="1:2">
      <c r="A34" s="117" t="s">
        <v>210</v>
      </c>
      <c r="B34" s="118">
        <v>270</v>
      </c>
    </row>
    <row r="35" spans="1:2">
      <c r="A35" s="117" t="s">
        <v>211</v>
      </c>
      <c r="B35" s="118">
        <v>230</v>
      </c>
    </row>
    <row r="38" spans="1:2">
      <c r="A38" s="71" t="s">
        <v>220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showGridLines="0" workbookViewId="0">
      <selection activeCell="A9" sqref="A9"/>
    </sheetView>
  </sheetViews>
  <sheetFormatPr defaultRowHeight="14.25"/>
  <cols>
    <col min="1" max="1" width="23.875" customWidth="1"/>
    <col min="2" max="2" width="12" bestFit="1" customWidth="1"/>
    <col min="3" max="3" width="15.75" customWidth="1"/>
  </cols>
  <sheetData>
    <row r="1" spans="1:3" ht="27" customHeight="1">
      <c r="A1" s="35" t="s">
        <v>283</v>
      </c>
    </row>
    <row r="2" spans="1:3">
      <c r="A2" s="57" t="s">
        <v>93</v>
      </c>
      <c r="B2" s="57" t="s">
        <v>201</v>
      </c>
    </row>
    <row r="3" spans="1:3">
      <c r="A3" s="79" t="s">
        <v>144</v>
      </c>
      <c r="B3" s="65">
        <v>7499</v>
      </c>
    </row>
    <row r="4" spans="1:3">
      <c r="A4" s="66" t="s">
        <v>202</v>
      </c>
      <c r="B4" s="63">
        <v>534</v>
      </c>
    </row>
    <row r="5" spans="1:3">
      <c r="A5" s="67" t="s">
        <v>203</v>
      </c>
      <c r="B5" s="64">
        <v>9</v>
      </c>
    </row>
    <row r="6" spans="1:3">
      <c r="A6" s="67" t="s">
        <v>204</v>
      </c>
      <c r="B6" s="64">
        <v>584</v>
      </c>
    </row>
    <row r="7" spans="1:3">
      <c r="A7" s="66" t="s">
        <v>205</v>
      </c>
      <c r="B7" s="64">
        <v>6965</v>
      </c>
    </row>
    <row r="8" spans="1:3" s="62" customFormat="1">
      <c r="A8" s="60"/>
      <c r="B8" s="61"/>
    </row>
    <row r="9" spans="1:3" ht="27" customHeight="1">
      <c r="A9" s="59" t="s">
        <v>200</v>
      </c>
      <c r="B9" s="51"/>
    </row>
    <row r="10" spans="1:3" ht="31.5" customHeight="1">
      <c r="A10" s="57" t="s">
        <v>93</v>
      </c>
      <c r="B10" s="55" t="s">
        <v>57</v>
      </c>
      <c r="C10" s="57" t="s">
        <v>58</v>
      </c>
    </row>
    <row r="11" spans="1:3">
      <c r="A11" s="52" t="s">
        <v>144</v>
      </c>
      <c r="B11" s="58">
        <v>14943</v>
      </c>
      <c r="C11" s="58">
        <v>64081</v>
      </c>
    </row>
    <row r="12" spans="1:3">
      <c r="A12" s="53" t="s">
        <v>192</v>
      </c>
      <c r="B12" s="56"/>
      <c r="C12" s="56"/>
    </row>
    <row r="13" spans="1:3">
      <c r="A13" s="54" t="s">
        <v>193</v>
      </c>
      <c r="B13" s="104">
        <v>0.8122866894197952</v>
      </c>
      <c r="C13" s="104">
        <v>0.61860769963015561</v>
      </c>
    </row>
    <row r="14" spans="1:3">
      <c r="A14" s="54" t="s">
        <v>194</v>
      </c>
      <c r="B14" s="104">
        <v>0.12467376028909857</v>
      </c>
      <c r="C14" s="104">
        <v>0.25049546667498945</v>
      </c>
    </row>
    <row r="15" spans="1:3">
      <c r="A15" s="54" t="s">
        <v>195</v>
      </c>
      <c r="B15" s="104">
        <v>3.3460483169376963E-2</v>
      </c>
      <c r="C15" s="104">
        <v>8.2083612927388777E-2</v>
      </c>
    </row>
    <row r="16" spans="1:3">
      <c r="A16" s="54" t="s">
        <v>198</v>
      </c>
      <c r="B16" s="104">
        <v>2.9579067121729238E-2</v>
      </c>
      <c r="C16" s="104">
        <v>4.8813220767466178E-2</v>
      </c>
    </row>
    <row r="17" spans="1:3" ht="23.25" customHeight="1">
      <c r="A17" s="142" t="s">
        <v>199</v>
      </c>
      <c r="B17" s="141"/>
      <c r="C17" s="141"/>
    </row>
    <row r="18" spans="1:3" ht="14.25" customHeight="1">
      <c r="A18" s="144" t="s">
        <v>196</v>
      </c>
      <c r="B18" s="143"/>
      <c r="C18" s="143"/>
    </row>
    <row r="19" spans="1:3" ht="14.25" customHeight="1">
      <c r="A19" s="145" t="s">
        <v>197</v>
      </c>
      <c r="B19" s="145"/>
      <c r="C19" s="145"/>
    </row>
  </sheetData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workbookViewId="0"/>
  </sheetViews>
  <sheetFormatPr defaultRowHeight="14.25"/>
  <cols>
    <col min="2" max="2" width="9.5" customWidth="1"/>
    <col min="3" max="3" width="9.375" customWidth="1"/>
    <col min="4" max="4" width="15" customWidth="1"/>
  </cols>
  <sheetData>
    <row r="1" spans="1:4" ht="31.5" customHeight="1">
      <c r="A1" s="146" t="s">
        <v>301</v>
      </c>
      <c r="B1" s="146"/>
      <c r="C1" s="146"/>
      <c r="D1" s="146"/>
    </row>
    <row r="2" spans="1:4">
      <c r="A2" s="2" t="s">
        <v>236</v>
      </c>
      <c r="B2" s="2" t="s">
        <v>237</v>
      </c>
      <c r="C2" s="2" t="s">
        <v>57</v>
      </c>
      <c r="D2" s="2" t="s">
        <v>58</v>
      </c>
    </row>
    <row r="3" spans="1:4">
      <c r="A3" s="2">
        <v>2021</v>
      </c>
      <c r="B3" s="84" t="s">
        <v>224</v>
      </c>
      <c r="C3" s="44">
        <v>107</v>
      </c>
      <c r="D3" s="44">
        <v>121.3</v>
      </c>
    </row>
    <row r="4" spans="1:4">
      <c r="A4" s="2">
        <v>2021</v>
      </c>
      <c r="B4" s="2" t="s">
        <v>225</v>
      </c>
      <c r="C4" s="44">
        <v>111.6</v>
      </c>
      <c r="D4" s="44">
        <v>127</v>
      </c>
    </row>
    <row r="5" spans="1:4">
      <c r="A5" s="2">
        <v>2021</v>
      </c>
      <c r="B5" s="2" t="s">
        <v>226</v>
      </c>
      <c r="C5" s="44">
        <v>127.9</v>
      </c>
      <c r="D5" s="44">
        <v>148.19999999999999</v>
      </c>
    </row>
    <row r="6" spans="1:4">
      <c r="A6" s="2">
        <v>2021</v>
      </c>
      <c r="B6" s="2" t="s">
        <v>227</v>
      </c>
      <c r="C6" s="44">
        <v>112.4</v>
      </c>
      <c r="D6" s="44">
        <v>131.9</v>
      </c>
    </row>
    <row r="7" spans="1:4">
      <c r="A7" s="2">
        <v>2021</v>
      </c>
      <c r="B7" s="2" t="s">
        <v>228</v>
      </c>
      <c r="C7" s="44">
        <v>107.9</v>
      </c>
      <c r="D7" s="44">
        <v>132.30000000000001</v>
      </c>
    </row>
    <row r="8" spans="1:4">
      <c r="A8" s="2">
        <v>2021</v>
      </c>
      <c r="B8" s="2" t="s">
        <v>229</v>
      </c>
      <c r="C8" s="44">
        <v>108.2</v>
      </c>
      <c r="D8" s="44">
        <v>136</v>
      </c>
    </row>
    <row r="9" spans="1:4">
      <c r="A9" s="2">
        <v>2021</v>
      </c>
      <c r="B9" s="2" t="s">
        <v>230</v>
      </c>
      <c r="C9" s="44">
        <v>114.4</v>
      </c>
      <c r="D9" s="44">
        <v>132.5</v>
      </c>
    </row>
    <row r="10" spans="1:4">
      <c r="A10" s="2">
        <v>2021</v>
      </c>
      <c r="B10" s="2" t="s">
        <v>231</v>
      </c>
      <c r="C10" s="44">
        <v>79.099999999999994</v>
      </c>
      <c r="D10" s="44">
        <v>121</v>
      </c>
    </row>
    <row r="11" spans="1:4">
      <c r="A11" s="2">
        <v>2021</v>
      </c>
      <c r="B11" s="2" t="s">
        <v>232</v>
      </c>
      <c r="C11" s="44">
        <v>97</v>
      </c>
      <c r="D11" s="44">
        <v>137.30000000000001</v>
      </c>
    </row>
    <row r="12" spans="1:4">
      <c r="A12" s="2">
        <v>2021</v>
      </c>
      <c r="B12" s="2" t="s">
        <v>233</v>
      </c>
      <c r="C12" s="44">
        <v>96.8</v>
      </c>
      <c r="D12" s="44">
        <v>139.19999999999999</v>
      </c>
    </row>
    <row r="13" spans="1:4">
      <c r="A13" s="2">
        <v>2021</v>
      </c>
      <c r="B13" s="2" t="s">
        <v>234</v>
      </c>
      <c r="C13" s="44">
        <v>143.5</v>
      </c>
      <c r="D13" s="44">
        <v>153.69999999999999</v>
      </c>
    </row>
    <row r="14" spans="1:4">
      <c r="A14" s="2">
        <v>2021</v>
      </c>
      <c r="B14" s="2" t="s">
        <v>235</v>
      </c>
      <c r="C14" s="44">
        <v>124.7</v>
      </c>
      <c r="D14" s="44">
        <v>140.80000000000001</v>
      </c>
    </row>
    <row r="15" spans="1:4">
      <c r="A15" s="105">
        <v>2022</v>
      </c>
      <c r="B15" s="106" t="s">
        <v>224</v>
      </c>
      <c r="C15" s="107">
        <v>103.5</v>
      </c>
      <c r="D15" s="107">
        <v>130.4</v>
      </c>
    </row>
    <row r="16" spans="1:4">
      <c r="A16" s="105">
        <v>2022</v>
      </c>
      <c r="B16" s="105" t="s">
        <v>225</v>
      </c>
      <c r="C16" s="107">
        <v>107.4</v>
      </c>
      <c r="D16" s="107">
        <v>136</v>
      </c>
    </row>
    <row r="17" spans="1:4">
      <c r="A17" s="105">
        <v>2022</v>
      </c>
      <c r="B17" s="105" t="s">
        <v>226</v>
      </c>
      <c r="C17" s="107">
        <v>106.2</v>
      </c>
      <c r="D17" s="107">
        <v>152.30000000000001</v>
      </c>
    </row>
    <row r="18" spans="1:4">
      <c r="A18" s="105">
        <v>2022</v>
      </c>
      <c r="B18" s="105" t="s">
        <v>227</v>
      </c>
      <c r="C18" s="107">
        <v>116.9</v>
      </c>
      <c r="D18" s="107">
        <v>142.9</v>
      </c>
    </row>
    <row r="19" spans="1:4">
      <c r="A19" s="105">
        <v>2022</v>
      </c>
      <c r="B19" s="105" t="s">
        <v>228</v>
      </c>
      <c r="C19" s="107">
        <v>121.5</v>
      </c>
      <c r="D19" s="107">
        <v>144.6</v>
      </c>
    </row>
    <row r="20" spans="1:4">
      <c r="A20" s="105">
        <v>2022</v>
      </c>
      <c r="B20" s="105" t="s">
        <v>229</v>
      </c>
      <c r="C20" s="107">
        <v>118.9</v>
      </c>
      <c r="D20" s="107">
        <v>144.9</v>
      </c>
    </row>
    <row r="21" spans="1:4">
      <c r="A21" s="105">
        <v>2022</v>
      </c>
      <c r="B21" s="105" t="s">
        <v>230</v>
      </c>
      <c r="C21" s="107">
        <v>117.2</v>
      </c>
      <c r="D21" s="107">
        <v>133.30000000000001</v>
      </c>
    </row>
    <row r="22" spans="1:4">
      <c r="A22" s="105">
        <v>2022</v>
      </c>
      <c r="B22" s="105" t="s">
        <v>231</v>
      </c>
      <c r="C22" s="107">
        <v>103.7</v>
      </c>
      <c r="D22" s="107">
        <v>135.6</v>
      </c>
    </row>
    <row r="23" spans="1:4">
      <c r="A23" s="105">
        <v>2022</v>
      </c>
      <c r="B23" s="105" t="s">
        <v>232</v>
      </c>
      <c r="C23" s="107">
        <v>122.2</v>
      </c>
      <c r="D23" s="107">
        <v>150.19999999999999</v>
      </c>
    </row>
    <row r="24" spans="1:4">
      <c r="A24" s="105">
        <v>2022</v>
      </c>
      <c r="B24" s="105" t="s">
        <v>233</v>
      </c>
      <c r="C24" s="107">
        <v>109.7</v>
      </c>
      <c r="D24" s="107">
        <v>144</v>
      </c>
    </row>
    <row r="25" spans="1:4">
      <c r="A25" s="105">
        <v>2022</v>
      </c>
      <c r="B25" s="105" t="s">
        <v>234</v>
      </c>
      <c r="C25" s="107">
        <v>154.69999999999999</v>
      </c>
      <c r="D25" s="107">
        <v>158.69999999999999</v>
      </c>
    </row>
    <row r="26" spans="1:4">
      <c r="A26" s="105">
        <v>2022</v>
      </c>
      <c r="B26" s="105" t="s">
        <v>235</v>
      </c>
      <c r="C26" s="107">
        <v>141.9</v>
      </c>
      <c r="D26" s="107">
        <v>144.9</v>
      </c>
    </row>
    <row r="27" spans="1:4">
      <c r="A27" s="105">
        <v>2023</v>
      </c>
      <c r="B27" s="106" t="s">
        <v>224</v>
      </c>
      <c r="C27" s="107">
        <v>117.1</v>
      </c>
      <c r="D27" s="107">
        <v>134</v>
      </c>
    </row>
    <row r="28" spans="1:4">
      <c r="A28" s="105">
        <v>2023</v>
      </c>
      <c r="B28" s="105" t="s">
        <v>225</v>
      </c>
      <c r="C28" s="107">
        <v>109.3</v>
      </c>
      <c r="D28" s="107">
        <v>132</v>
      </c>
    </row>
    <row r="29" spans="1:4">
      <c r="A29" s="105">
        <v>2023</v>
      </c>
      <c r="B29" s="105" t="s">
        <v>226</v>
      </c>
      <c r="C29" s="107">
        <v>128</v>
      </c>
      <c r="D29" s="107">
        <v>153.5</v>
      </c>
    </row>
    <row r="30" spans="1:4">
      <c r="A30" s="105">
        <v>2023</v>
      </c>
      <c r="B30" s="105" t="s">
        <v>227</v>
      </c>
      <c r="C30" s="107">
        <v>115.1</v>
      </c>
      <c r="D30" s="107">
        <v>131.4</v>
      </c>
    </row>
    <row r="31" spans="1:4">
      <c r="A31" s="105">
        <v>2023</v>
      </c>
      <c r="B31" s="105" t="s">
        <v>228</v>
      </c>
      <c r="C31" s="107">
        <v>118.2</v>
      </c>
      <c r="D31" s="107">
        <v>135.30000000000001</v>
      </c>
    </row>
    <row r="32" spans="1:4">
      <c r="A32" s="105">
        <v>2023</v>
      </c>
      <c r="B32" s="105" t="s">
        <v>229</v>
      </c>
      <c r="C32" s="107">
        <v>120.4</v>
      </c>
      <c r="D32" s="107">
        <v>137.69999999999999</v>
      </c>
    </row>
    <row r="33" spans="1:4">
      <c r="A33" s="105">
        <v>2023</v>
      </c>
      <c r="B33" s="105" t="s">
        <v>230</v>
      </c>
      <c r="C33" s="107">
        <v>109.9</v>
      </c>
      <c r="D33" s="107">
        <v>126.8</v>
      </c>
    </row>
    <row r="34" spans="1:4">
      <c r="A34" s="105">
        <v>2023</v>
      </c>
      <c r="B34" s="105" t="s">
        <v>231</v>
      </c>
      <c r="C34" s="107">
        <v>122.3</v>
      </c>
      <c r="D34" s="107">
        <v>132.1</v>
      </c>
    </row>
    <row r="35" spans="1:4">
      <c r="A35" s="105">
        <v>2023</v>
      </c>
      <c r="B35" s="105" t="s">
        <v>232</v>
      </c>
      <c r="C35" s="107">
        <v>108.7</v>
      </c>
      <c r="D35" s="107">
        <v>137.80000000000001</v>
      </c>
    </row>
    <row r="36" spans="1:4">
      <c r="A36" s="105">
        <v>2023</v>
      </c>
      <c r="B36" s="105" t="s">
        <v>233</v>
      </c>
      <c r="C36" s="107">
        <v>105.4</v>
      </c>
      <c r="D36" s="107">
        <v>142.30000000000001</v>
      </c>
    </row>
    <row r="37" spans="1:4">
      <c r="A37" s="105">
        <v>2023</v>
      </c>
      <c r="B37" s="105" t="s">
        <v>234</v>
      </c>
      <c r="C37" s="107">
        <v>137.4</v>
      </c>
      <c r="D37" s="107">
        <v>153.1</v>
      </c>
    </row>
    <row r="38" spans="1:4">
      <c r="A38" s="105">
        <v>2023</v>
      </c>
      <c r="B38" s="105" t="s">
        <v>235</v>
      </c>
      <c r="C38" s="107">
        <v>118.4</v>
      </c>
      <c r="D38" s="107">
        <v>130</v>
      </c>
    </row>
    <row r="40" spans="1:4" ht="36" customHeight="1">
      <c r="A40" s="146" t="s">
        <v>302</v>
      </c>
      <c r="B40" s="146"/>
      <c r="C40" s="146"/>
      <c r="D40" s="146"/>
    </row>
    <row r="41" spans="1:4">
      <c r="A41" s="2" t="s">
        <v>236</v>
      </c>
      <c r="B41" s="2" t="s">
        <v>237</v>
      </c>
      <c r="C41" s="2" t="s">
        <v>57</v>
      </c>
      <c r="D41" s="2" t="s">
        <v>58</v>
      </c>
    </row>
    <row r="42" spans="1:4">
      <c r="A42" s="2">
        <v>2020</v>
      </c>
      <c r="B42" s="2" t="s">
        <v>224</v>
      </c>
      <c r="C42" s="44">
        <v>54.5</v>
      </c>
      <c r="D42" s="44">
        <v>73.400000000000006</v>
      </c>
    </row>
    <row r="43" spans="1:4">
      <c r="A43" s="2">
        <v>2020</v>
      </c>
      <c r="B43" s="2" t="s">
        <v>225</v>
      </c>
      <c r="C43" s="44">
        <v>67.400000000000006</v>
      </c>
      <c r="D43" s="44">
        <v>87.9</v>
      </c>
    </row>
    <row r="44" spans="1:4">
      <c r="A44" s="2">
        <v>2020</v>
      </c>
      <c r="B44" s="2" t="s">
        <v>226</v>
      </c>
      <c r="C44" s="44">
        <v>84.9</v>
      </c>
      <c r="D44" s="44">
        <v>99</v>
      </c>
    </row>
    <row r="45" spans="1:4">
      <c r="A45" s="2">
        <v>2020</v>
      </c>
      <c r="B45" s="2" t="s">
        <v>227</v>
      </c>
      <c r="C45" s="44">
        <v>82.7</v>
      </c>
      <c r="D45" s="44">
        <v>104.9</v>
      </c>
    </row>
    <row r="46" spans="1:4">
      <c r="A46" s="2">
        <v>2020</v>
      </c>
      <c r="B46" s="2" t="s">
        <v>228</v>
      </c>
      <c r="C46" s="44">
        <v>99.4</v>
      </c>
      <c r="D46" s="44">
        <v>109.9</v>
      </c>
    </row>
    <row r="47" spans="1:4">
      <c r="A47" s="2">
        <v>2020</v>
      </c>
      <c r="B47" s="2" t="s">
        <v>229</v>
      </c>
      <c r="C47" s="44">
        <v>104.1</v>
      </c>
      <c r="D47" s="44">
        <v>122.5</v>
      </c>
    </row>
    <row r="48" spans="1:4">
      <c r="A48" s="2">
        <v>2020</v>
      </c>
      <c r="B48" s="2" t="s">
        <v>230</v>
      </c>
      <c r="C48" s="44">
        <v>106.5</v>
      </c>
      <c r="D48" s="44">
        <v>122.4</v>
      </c>
    </row>
    <row r="49" spans="1:4">
      <c r="A49" s="2">
        <v>2020</v>
      </c>
      <c r="B49" s="2" t="s">
        <v>231</v>
      </c>
      <c r="C49" s="44">
        <v>141.6</v>
      </c>
      <c r="D49" s="44">
        <v>136</v>
      </c>
    </row>
    <row r="50" spans="1:4">
      <c r="A50" s="2">
        <v>2020</v>
      </c>
      <c r="B50" s="2" t="s">
        <v>232</v>
      </c>
      <c r="C50" s="44">
        <v>126</v>
      </c>
      <c r="D50" s="44">
        <v>148.80000000000001</v>
      </c>
    </row>
    <row r="51" spans="1:4">
      <c r="A51" s="2">
        <v>2020</v>
      </c>
      <c r="B51" s="2" t="s">
        <v>233</v>
      </c>
      <c r="C51" s="44">
        <v>146.19999999999999</v>
      </c>
      <c r="D51" s="44">
        <v>153.4</v>
      </c>
    </row>
    <row r="52" spans="1:4">
      <c r="A52" s="2">
        <v>2020</v>
      </c>
      <c r="B52" s="2" t="s">
        <v>234</v>
      </c>
      <c r="C52" s="44">
        <v>134.1</v>
      </c>
      <c r="D52" s="44">
        <v>166.7</v>
      </c>
    </row>
    <row r="53" spans="1:4">
      <c r="A53" s="2">
        <v>2020</v>
      </c>
      <c r="B53" s="2" t="s">
        <v>235</v>
      </c>
      <c r="C53" s="44">
        <v>133</v>
      </c>
      <c r="D53" s="44">
        <v>189.7</v>
      </c>
    </row>
    <row r="54" spans="1:4">
      <c r="A54" s="2">
        <v>2021</v>
      </c>
      <c r="B54" s="2" t="s">
        <v>224</v>
      </c>
      <c r="C54" s="44">
        <v>71.3</v>
      </c>
      <c r="D54" s="44">
        <v>62.6</v>
      </c>
    </row>
    <row r="55" spans="1:4">
      <c r="A55" s="2">
        <v>2021</v>
      </c>
      <c r="B55" s="2" t="s">
        <v>225</v>
      </c>
      <c r="C55" s="44">
        <v>84.5</v>
      </c>
      <c r="D55" s="44">
        <v>83.5</v>
      </c>
    </row>
    <row r="56" spans="1:4">
      <c r="A56" s="2">
        <v>2021</v>
      </c>
      <c r="B56" s="2" t="s">
        <v>226</v>
      </c>
      <c r="C56" s="44">
        <v>104.3</v>
      </c>
      <c r="D56" s="44">
        <v>116.7</v>
      </c>
    </row>
    <row r="57" spans="1:4">
      <c r="A57" s="2">
        <v>2021</v>
      </c>
      <c r="B57" s="2" t="s">
        <v>227</v>
      </c>
      <c r="C57" s="44">
        <v>122.9</v>
      </c>
      <c r="D57" s="44">
        <v>130</v>
      </c>
    </row>
    <row r="58" spans="1:4">
      <c r="A58" s="2">
        <v>2021</v>
      </c>
      <c r="B58" s="2" t="s">
        <v>228</v>
      </c>
      <c r="C58" s="44">
        <v>120.6</v>
      </c>
      <c r="D58" s="44">
        <v>134</v>
      </c>
    </row>
    <row r="59" spans="1:4">
      <c r="A59" s="2">
        <v>2021</v>
      </c>
      <c r="B59" s="2" t="s">
        <v>229</v>
      </c>
      <c r="C59" s="44">
        <v>125.3</v>
      </c>
      <c r="D59" s="44">
        <v>155.19999999999999</v>
      </c>
    </row>
    <row r="60" spans="1:4">
      <c r="A60" s="2">
        <v>2021</v>
      </c>
      <c r="B60" s="2" t="s">
        <v>230</v>
      </c>
      <c r="C60" s="44">
        <v>102.9</v>
      </c>
      <c r="D60" s="44">
        <v>138</v>
      </c>
    </row>
    <row r="61" spans="1:4">
      <c r="A61" s="2">
        <v>2021</v>
      </c>
      <c r="B61" s="2" t="s">
        <v>231</v>
      </c>
      <c r="C61" s="44">
        <v>120.9</v>
      </c>
      <c r="D61" s="44">
        <v>146.1</v>
      </c>
    </row>
    <row r="62" spans="1:4">
      <c r="A62" s="2">
        <v>2021</v>
      </c>
      <c r="B62" s="2" t="s">
        <v>232</v>
      </c>
      <c r="C62" s="44">
        <v>126.1</v>
      </c>
      <c r="D62" s="44">
        <v>157.9</v>
      </c>
    </row>
    <row r="63" spans="1:4">
      <c r="A63" s="2">
        <v>2021</v>
      </c>
      <c r="B63" s="2" t="s">
        <v>233</v>
      </c>
      <c r="C63" s="44">
        <v>126.2</v>
      </c>
      <c r="D63" s="44">
        <v>169.9</v>
      </c>
    </row>
    <row r="64" spans="1:4">
      <c r="A64" s="2">
        <v>2021</v>
      </c>
      <c r="B64" s="2" t="s">
        <v>234</v>
      </c>
      <c r="C64" s="44">
        <v>94.8</v>
      </c>
      <c r="D64" s="44">
        <v>147.30000000000001</v>
      </c>
    </row>
    <row r="65" spans="1:4">
      <c r="A65" s="2">
        <v>2021</v>
      </c>
      <c r="B65" s="2" t="s">
        <v>235</v>
      </c>
      <c r="C65" s="44">
        <v>170.2</v>
      </c>
      <c r="D65" s="44">
        <v>219.6</v>
      </c>
    </row>
    <row r="66" spans="1:4">
      <c r="A66" s="2">
        <v>2022</v>
      </c>
      <c r="B66" s="2" t="s">
        <v>224</v>
      </c>
      <c r="C66" s="44">
        <v>63.7</v>
      </c>
      <c r="D66" s="44">
        <v>87.2</v>
      </c>
    </row>
    <row r="67" spans="1:4">
      <c r="A67" s="2">
        <v>2022</v>
      </c>
      <c r="B67" s="2" t="s">
        <v>225</v>
      </c>
      <c r="C67" s="44">
        <v>74.8</v>
      </c>
      <c r="D67" s="44">
        <v>96.7</v>
      </c>
    </row>
    <row r="68" spans="1:4">
      <c r="A68" s="2">
        <v>2022</v>
      </c>
      <c r="B68" s="2" t="s">
        <v>226</v>
      </c>
      <c r="C68" s="44">
        <v>112.6</v>
      </c>
      <c r="D68" s="44">
        <v>154.69999999999999</v>
      </c>
    </row>
    <row r="69" spans="1:4">
      <c r="A69" s="2">
        <v>2022</v>
      </c>
      <c r="B69" s="2" t="s">
        <v>227</v>
      </c>
      <c r="C69" s="44">
        <v>100.1</v>
      </c>
      <c r="D69" s="44">
        <v>141.4</v>
      </c>
    </row>
    <row r="70" spans="1:4">
      <c r="A70" s="2">
        <v>2022</v>
      </c>
      <c r="B70" s="2" t="s">
        <v>228</v>
      </c>
      <c r="C70" s="44">
        <v>115.1</v>
      </c>
      <c r="D70" s="44">
        <v>154.80000000000001</v>
      </c>
    </row>
    <row r="71" spans="1:4">
      <c r="A71" s="2">
        <v>2022</v>
      </c>
      <c r="B71" s="2" t="s">
        <v>229</v>
      </c>
      <c r="C71" s="44">
        <v>121</v>
      </c>
      <c r="D71" s="44">
        <v>160.80000000000001</v>
      </c>
    </row>
    <row r="72" spans="1:4">
      <c r="A72" s="2">
        <v>2022</v>
      </c>
      <c r="B72" s="2" t="s">
        <v>230</v>
      </c>
      <c r="C72" s="44">
        <v>102.5</v>
      </c>
      <c r="D72" s="44">
        <v>139.4</v>
      </c>
    </row>
    <row r="73" spans="1:4">
      <c r="A73" s="2">
        <v>2022</v>
      </c>
      <c r="B73" s="2" t="s">
        <v>231</v>
      </c>
      <c r="C73" s="44">
        <v>115</v>
      </c>
      <c r="D73" s="44">
        <v>164.5</v>
      </c>
    </row>
    <row r="74" spans="1:4">
      <c r="A74" s="2">
        <v>2022</v>
      </c>
      <c r="B74" s="2" t="s">
        <v>232</v>
      </c>
      <c r="C74" s="44">
        <v>110.5</v>
      </c>
      <c r="D74" s="44">
        <v>171.2</v>
      </c>
    </row>
    <row r="75" spans="1:4">
      <c r="A75" s="2">
        <v>2022</v>
      </c>
      <c r="B75" s="2" t="s">
        <v>233</v>
      </c>
      <c r="C75" s="44">
        <v>133.6</v>
      </c>
      <c r="D75" s="44">
        <v>191.7</v>
      </c>
    </row>
    <row r="76" spans="1:4">
      <c r="A76" s="2">
        <v>2022</v>
      </c>
      <c r="B76" s="2" t="s">
        <v>234</v>
      </c>
      <c r="C76" s="44">
        <v>131.9</v>
      </c>
      <c r="D76" s="44">
        <v>204.4</v>
      </c>
    </row>
    <row r="77" spans="1:4">
      <c r="A77" s="2">
        <v>2022</v>
      </c>
      <c r="B77" s="2" t="s">
        <v>235</v>
      </c>
      <c r="C77" s="44">
        <v>187.6</v>
      </c>
      <c r="D77" s="44">
        <v>258.39999999999998</v>
      </c>
    </row>
    <row r="78" spans="1:4">
      <c r="A78" s="2">
        <v>2023</v>
      </c>
      <c r="B78" s="2" t="s">
        <v>224</v>
      </c>
      <c r="C78" s="44">
        <v>65.3</v>
      </c>
      <c r="D78" s="44">
        <v>99.5</v>
      </c>
    </row>
    <row r="79" spans="1:4">
      <c r="A79" s="2">
        <v>2023</v>
      </c>
      <c r="B79" s="2" t="s">
        <v>225</v>
      </c>
      <c r="C79" s="44">
        <v>65.599999999999994</v>
      </c>
      <c r="D79" s="44">
        <v>97.7</v>
      </c>
    </row>
    <row r="80" spans="1:4">
      <c r="A80" s="2">
        <v>2023</v>
      </c>
      <c r="B80" s="2" t="s">
        <v>226</v>
      </c>
      <c r="C80" s="44">
        <v>122.3</v>
      </c>
      <c r="D80" s="44">
        <v>142.9</v>
      </c>
    </row>
    <row r="81" spans="1:4">
      <c r="A81" s="2">
        <v>2023</v>
      </c>
      <c r="B81" s="2" t="s">
        <v>227</v>
      </c>
      <c r="C81" s="44">
        <v>98.5</v>
      </c>
      <c r="D81" s="44">
        <v>144.9</v>
      </c>
    </row>
    <row r="82" spans="1:4">
      <c r="A82" s="2">
        <v>2023</v>
      </c>
      <c r="B82" s="2" t="s">
        <v>228</v>
      </c>
      <c r="C82" s="44">
        <v>103</v>
      </c>
      <c r="D82" s="44">
        <v>146.19999999999999</v>
      </c>
    </row>
    <row r="83" spans="1:4">
      <c r="A83" s="2">
        <v>2023</v>
      </c>
      <c r="B83" s="2" t="s">
        <v>229</v>
      </c>
      <c r="C83" s="44">
        <v>130</v>
      </c>
      <c r="D83" s="44">
        <v>171.9</v>
      </c>
    </row>
    <row r="84" spans="1:4">
      <c r="A84" s="2">
        <v>2023</v>
      </c>
      <c r="B84" s="2" t="s">
        <v>230</v>
      </c>
      <c r="C84" s="44">
        <v>101.3</v>
      </c>
      <c r="D84" s="44">
        <v>158</v>
      </c>
    </row>
    <row r="85" spans="1:4">
      <c r="A85" s="2">
        <v>2023</v>
      </c>
      <c r="B85" s="2" t="s">
        <v>231</v>
      </c>
      <c r="C85" s="44">
        <v>121.8</v>
      </c>
      <c r="D85" s="44">
        <v>184.7</v>
      </c>
    </row>
    <row r="86" spans="1:4">
      <c r="A86" s="2">
        <v>2023</v>
      </c>
      <c r="B86" s="2" t="s">
        <v>232</v>
      </c>
      <c r="C86" s="44">
        <v>128</v>
      </c>
      <c r="D86" s="44">
        <v>197.6</v>
      </c>
    </row>
    <row r="87" spans="1:4">
      <c r="A87" s="2">
        <v>2023</v>
      </c>
      <c r="B87" s="2" t="s">
        <v>233</v>
      </c>
      <c r="C87" s="44">
        <v>164.1</v>
      </c>
      <c r="D87" s="44">
        <v>238.1</v>
      </c>
    </row>
    <row r="88" spans="1:4">
      <c r="A88" s="2">
        <v>2023</v>
      </c>
      <c r="B88" s="2" t="s">
        <v>234</v>
      </c>
      <c r="C88" s="44">
        <v>134.4</v>
      </c>
      <c r="D88" s="44">
        <v>191.2</v>
      </c>
    </row>
    <row r="89" spans="1:4">
      <c r="A89" s="2">
        <v>2023</v>
      </c>
      <c r="B89" s="2" t="s">
        <v>235</v>
      </c>
      <c r="C89" s="44">
        <v>249.7</v>
      </c>
      <c r="D89" s="44">
        <v>264.2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A3" sqref="A3:C8"/>
    </sheetView>
  </sheetViews>
  <sheetFormatPr defaultRowHeight="14.25"/>
  <cols>
    <col min="1" max="1" width="43.625" customWidth="1"/>
    <col min="2" max="2" width="18.75" customWidth="1"/>
    <col min="3" max="3" width="19.75" customWidth="1"/>
  </cols>
  <sheetData>
    <row r="1" spans="1:3" s="13" customFormat="1" ht="36" customHeight="1">
      <c r="A1" s="80" t="s">
        <v>238</v>
      </c>
    </row>
    <row r="2" spans="1:3" ht="25.5">
      <c r="A2" s="40" t="s">
        <v>239</v>
      </c>
      <c r="B2" s="41" t="s">
        <v>245</v>
      </c>
      <c r="C2" s="40" t="s">
        <v>58</v>
      </c>
    </row>
    <row r="3" spans="1:3">
      <c r="A3" s="43" t="s">
        <v>83</v>
      </c>
      <c r="B3" s="85">
        <v>100997</v>
      </c>
      <c r="C3" s="85">
        <v>155055</v>
      </c>
    </row>
    <row r="4" spans="1:3">
      <c r="A4" s="2" t="s">
        <v>240</v>
      </c>
      <c r="B4" s="81">
        <v>2E-3</v>
      </c>
      <c r="C4" s="81">
        <v>2E-3</v>
      </c>
    </row>
    <row r="5" spans="1:3">
      <c r="A5" s="2" t="s">
        <v>241</v>
      </c>
      <c r="B5" s="81">
        <v>0.11799999999999999</v>
      </c>
      <c r="C5" s="81">
        <v>0.1</v>
      </c>
    </row>
    <row r="6" spans="1:3">
      <c r="A6" s="2" t="s">
        <v>242</v>
      </c>
      <c r="B6" s="81">
        <v>5.6000000000000001E-2</v>
      </c>
      <c r="C6" s="81">
        <v>6.8000000000000005E-2</v>
      </c>
    </row>
    <row r="7" spans="1:3">
      <c r="A7" s="2" t="s">
        <v>243</v>
      </c>
      <c r="B7" s="81">
        <v>2.1999999999999999E-2</v>
      </c>
      <c r="C7" s="81">
        <v>2.8000000000000001E-2</v>
      </c>
    </row>
    <row r="8" spans="1:3">
      <c r="A8" s="2" t="s">
        <v>244</v>
      </c>
      <c r="B8" s="81">
        <v>0.80100000000000005</v>
      </c>
      <c r="C8" s="81">
        <v>0.80100000000000005</v>
      </c>
    </row>
    <row r="10" spans="1:3" ht="27.75" customHeight="1">
      <c r="A10" s="80" t="s">
        <v>76</v>
      </c>
      <c r="B10" s="13"/>
    </row>
    <row r="11" spans="1:3">
      <c r="A11" t="s">
        <v>82</v>
      </c>
      <c r="B11" t="s">
        <v>86</v>
      </c>
    </row>
    <row r="12" spans="1:3" ht="15">
      <c r="A12" s="82" t="s">
        <v>83</v>
      </c>
      <c r="B12" s="94">
        <v>130621</v>
      </c>
    </row>
    <row r="13" spans="1:3">
      <c r="A13" s="83" t="s">
        <v>84</v>
      </c>
      <c r="B13" s="95"/>
    </row>
    <row r="14" spans="1:3">
      <c r="A14" s="14" t="s">
        <v>77</v>
      </c>
      <c r="B14" s="96">
        <v>31147</v>
      </c>
    </row>
    <row r="15" spans="1:3">
      <c r="A15" s="14" t="s">
        <v>78</v>
      </c>
      <c r="B15" s="96">
        <v>9292</v>
      </c>
    </row>
    <row r="16" spans="1:3">
      <c r="A16" s="14" t="s">
        <v>79</v>
      </c>
      <c r="B16" s="96">
        <v>167</v>
      </c>
    </row>
    <row r="17" spans="1:3">
      <c r="A17" s="14" t="s">
        <v>80</v>
      </c>
      <c r="B17" s="96">
        <v>4351</v>
      </c>
    </row>
    <row r="18" spans="1:3">
      <c r="A18" s="14" t="s">
        <v>81</v>
      </c>
      <c r="B18" s="96">
        <v>80013</v>
      </c>
    </row>
    <row r="20" spans="1:3" ht="34.5" customHeight="1">
      <c r="A20" s="35" t="s">
        <v>260</v>
      </c>
    </row>
    <row r="21" spans="1:3">
      <c r="A21" s="2" t="s">
        <v>236</v>
      </c>
      <c r="B21" s="2" t="s">
        <v>246</v>
      </c>
      <c r="C21" s="2" t="s">
        <v>259</v>
      </c>
    </row>
    <row r="22" spans="1:3">
      <c r="A22" s="92" t="s">
        <v>257</v>
      </c>
      <c r="B22" s="93">
        <v>133084</v>
      </c>
      <c r="C22" s="36">
        <v>1749</v>
      </c>
    </row>
    <row r="23" spans="1:3">
      <c r="A23" s="92" t="s">
        <v>258</v>
      </c>
      <c r="B23" s="93">
        <v>130224</v>
      </c>
      <c r="C23" s="36">
        <v>1840</v>
      </c>
    </row>
    <row r="24" spans="1:3">
      <c r="A24" s="2" t="s">
        <v>247</v>
      </c>
      <c r="B24" s="93">
        <v>126886</v>
      </c>
      <c r="C24" s="36">
        <v>1944</v>
      </c>
    </row>
    <row r="25" spans="1:3">
      <c r="A25" s="2" t="s">
        <v>248</v>
      </c>
      <c r="B25" s="93">
        <v>119637</v>
      </c>
      <c r="C25" s="36">
        <v>2135</v>
      </c>
    </row>
    <row r="26" spans="1:3">
      <c r="A26" s="2" t="s">
        <v>249</v>
      </c>
      <c r="B26" s="93">
        <v>115370</v>
      </c>
      <c r="C26" s="36">
        <v>2361</v>
      </c>
    </row>
    <row r="27" spans="1:3">
      <c r="A27" s="2" t="s">
        <v>250</v>
      </c>
      <c r="B27" s="93">
        <v>114771</v>
      </c>
      <c r="C27" s="36">
        <v>2924</v>
      </c>
    </row>
    <row r="28" spans="1:3">
      <c r="A28" s="2" t="s">
        <v>251</v>
      </c>
      <c r="B28" s="93">
        <v>110304</v>
      </c>
      <c r="C28" s="36">
        <v>3711</v>
      </c>
    </row>
    <row r="29" spans="1:3">
      <c r="A29" s="2" t="s">
        <v>252</v>
      </c>
      <c r="B29" s="93">
        <v>108655</v>
      </c>
      <c r="C29" s="36">
        <v>4750</v>
      </c>
    </row>
    <row r="30" spans="1:3">
      <c r="A30" s="2" t="s">
        <v>253</v>
      </c>
      <c r="B30" s="93">
        <v>102472</v>
      </c>
      <c r="C30" s="36">
        <v>5251</v>
      </c>
    </row>
    <row r="31" spans="1:3">
      <c r="A31" s="2" t="s">
        <v>254</v>
      </c>
      <c r="B31" s="93">
        <v>100452</v>
      </c>
      <c r="C31" s="36">
        <v>5599</v>
      </c>
    </row>
    <row r="32" spans="1:3">
      <c r="A32" s="2" t="s">
        <v>255</v>
      </c>
      <c r="B32" s="93">
        <v>103221</v>
      </c>
      <c r="C32" s="36">
        <v>6226</v>
      </c>
    </row>
    <row r="33" spans="1:3">
      <c r="A33" s="2" t="s">
        <v>256</v>
      </c>
      <c r="B33" s="93">
        <v>98518</v>
      </c>
      <c r="C33" s="36">
        <v>6708</v>
      </c>
    </row>
    <row r="34" spans="1:3">
      <c r="A34" s="105" t="s">
        <v>288</v>
      </c>
      <c r="B34" s="132">
        <v>98047</v>
      </c>
      <c r="C34" s="118">
        <v>8051</v>
      </c>
    </row>
  </sheetData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Strona 1</vt:lpstr>
      <vt:lpstr>Strona 2</vt:lpstr>
      <vt:lpstr>Strona 3</vt:lpstr>
      <vt:lpstr>Strona 4</vt:lpstr>
      <vt:lpstr>Strona 5</vt:lpstr>
      <vt:lpstr>Strona 6</vt:lpstr>
      <vt:lpstr>Strona 7</vt:lpstr>
      <vt:lpstr>Strona 8</vt:lpstr>
      <vt:lpstr>Strona 9</vt:lpstr>
      <vt:lpstr>Strona 10</vt:lpstr>
      <vt:lpstr>Strona 11</vt:lpstr>
      <vt:lpstr>Baza_noclegowa_turystyki</vt:lpstr>
      <vt:lpstr>Poznań_w_2022_r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Poznań w 2023 r.</dc:title>
  <dc:creator>Toboła Krzysztof</dc:creator>
  <cp:lastModifiedBy>Toboła Krzysztof</cp:lastModifiedBy>
  <cp:lastPrinted>2024-04-23T07:51:23Z</cp:lastPrinted>
  <dcterms:created xsi:type="dcterms:W3CDTF">2023-03-31T11:51:40Z</dcterms:created>
  <dcterms:modified xsi:type="dcterms:W3CDTF">2024-06-06T11:08:02Z</dcterms:modified>
</cp:coreProperties>
</file>