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________O_____________K______________2024\SYGNALNE_NASZE\WYNIKI_FINANSOWE_czerwiec_27\CZERWIEC_21\"/>
    </mc:Choice>
  </mc:AlternateContent>
  <bookViews>
    <workbookView xWindow="0" yWindow="0" windowWidth="23040" windowHeight="8880"/>
  </bookViews>
  <sheets>
    <sheet name="SPIS_TABLIC" sheetId="6" r:id="rId1"/>
    <sheet name="Tabl.1" sheetId="2" r:id="rId2"/>
    <sheet name="Tabl.2" sheetId="3" r:id="rId3"/>
    <sheet name="Tabl.3" sheetId="4" r:id="rId4"/>
    <sheet name="Tabl.4" sheetId="8" r:id="rId5"/>
    <sheet name="Tabl.5" sheetId="5" r:id="rId6"/>
    <sheet name="Tabl.6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5" i="4"/>
  <c r="D6" i="3"/>
  <c r="D7" i="3"/>
  <c r="D8" i="3"/>
  <c r="D9" i="3"/>
  <c r="D10" i="3"/>
  <c r="D5" i="3"/>
</calcChain>
</file>

<file path=xl/sharedStrings.xml><?xml version="1.0" encoding="utf-8"?>
<sst xmlns="http://schemas.openxmlformats.org/spreadsheetml/2006/main" count="94" uniqueCount="70">
  <si>
    <t>w milionach złotych</t>
  </si>
  <si>
    <t>Przychody z całokształtu działalności</t>
  </si>
  <si>
    <t>Wynik finansowy ze sprzedaży produktów, towarów i materiałów</t>
  </si>
  <si>
    <t>Wynik finansowy brutto</t>
  </si>
  <si>
    <t>Wynik na operacjach finansowych</t>
  </si>
  <si>
    <t>Wynik finansowy netto</t>
  </si>
  <si>
    <t>Zysk netto</t>
  </si>
  <si>
    <t>Strata netto</t>
  </si>
  <si>
    <t>w %</t>
  </si>
  <si>
    <t>Wskaźnik poziomu kosztów</t>
  </si>
  <si>
    <t>Wskaźnik rentowności sprzedaży brutto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</si>
  <si>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</si>
  <si>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</si>
  <si>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</si>
  <si>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</si>
  <si>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 xml:space="preserve">  w tym przychody netto ze sprzedaży produktów, towarów i materiałów</t>
  </si>
  <si>
    <t>Koszty uzyskania przychodów z całokształtu działalności</t>
  </si>
  <si>
    <t xml:space="preserve">    w tym koszty sprzedanych produktów,      towarów i materiałów</t>
  </si>
  <si>
    <t>Wynik finansowy na pozostałej działalności operacyjnej</t>
  </si>
  <si>
    <t>Wyszczególnienie</t>
  </si>
  <si>
    <t>Ogółem</t>
  </si>
  <si>
    <t>Górnictwo i wydobywanie</t>
  </si>
  <si>
    <t>Przetwórstwo przemysłowe</t>
  </si>
  <si>
    <t>Wytwarzanie i zaopatrywanie w energię elektryczną, gaz, parę i gorącą wodę</t>
  </si>
  <si>
    <t>Dostawa wody; gospodarowanie ściekami i odpadami; rekultywacja</t>
  </si>
  <si>
    <t>Budownictwo</t>
  </si>
  <si>
    <t>Handel; naprawa pojazdów samochodowych</t>
  </si>
  <si>
    <t>Transport i gospodarka magazynowa</t>
  </si>
  <si>
    <t>Zakwaterowanie i gastronomia</t>
  </si>
  <si>
    <t>Informacja i komunikacja</t>
  </si>
  <si>
    <t>Obsługa rynku nieruchomości</t>
  </si>
  <si>
    <t>Działalność profesjonalna, naukowa i techniczna</t>
  </si>
  <si>
    <t>Administrowanie i działalność wspierająca</t>
  </si>
  <si>
    <t>Edukacja</t>
  </si>
  <si>
    <t>Opieka zdrowotna i pomoc społeczna</t>
  </si>
  <si>
    <t>Działalność związana z kulturą, rozrywką i rekreacją</t>
  </si>
  <si>
    <t>Pozostała działalność usługowa</t>
  </si>
  <si>
    <t>Zużycie materiałów i energii</t>
  </si>
  <si>
    <t>Usługi obce</t>
  </si>
  <si>
    <t>Podatki i opłaty</t>
  </si>
  <si>
    <t>Wynagrodzenia</t>
  </si>
  <si>
    <t>Ubezpieczenia społeczne i inne świadczenia</t>
  </si>
  <si>
    <t>Amortyzacja</t>
  </si>
  <si>
    <t>Pozostałe koszty</t>
  </si>
  <si>
    <t xml:space="preserve">Tablica 3. Wskaźnik rentowności obrotu netto według sekcji PKD </t>
  </si>
  <si>
    <t>SPIS TABLIC</t>
  </si>
  <si>
    <t>Wskaźnik płynności finansowej III stopnia</t>
  </si>
  <si>
    <t>Akywa obrotowe</t>
  </si>
  <si>
    <t xml:space="preserve">  zapasy</t>
  </si>
  <si>
    <t xml:space="preserve">  należności krótkoterminowe</t>
  </si>
  <si>
    <t xml:space="preserve">  inwestycje krótkoterminowe</t>
  </si>
  <si>
    <t xml:space="preserve">  krótkoterminowe rozliczenia międzyokresowe</t>
  </si>
  <si>
    <t>Zobowiązania krótkoterminowe</t>
  </si>
  <si>
    <t>Zobowiązania długoterminowe</t>
  </si>
  <si>
    <t xml:space="preserve"> w tym:</t>
  </si>
  <si>
    <t xml:space="preserve">  zakup maszyn, urządzeń technicznych i narzędzi</t>
  </si>
  <si>
    <t xml:space="preserve">  środki transportu</t>
  </si>
  <si>
    <t xml:space="preserve">  budynki i budowle</t>
  </si>
  <si>
    <t>Tablica 4. Aktywa obrotowe oraz zobowiązania</t>
  </si>
  <si>
    <t>Tablica 1. Wyniki finansowe</t>
  </si>
  <si>
    <t>Tablica 2. Podstawowe relacje ekonomiczne</t>
  </si>
  <si>
    <t>Tablica 5. Struktura rodzajowa kosztów</t>
  </si>
  <si>
    <t>Tablica 6. Nakłady inwestycyjne</t>
  </si>
  <si>
    <r>
      <rPr>
        <b/>
        <sz val="10"/>
        <color theme="1"/>
        <rFont val="Arial"/>
        <family val="2"/>
        <charset val="238"/>
      </rPr>
      <t>Tablica 3. Wskaźnik rentowności obrotu netto według sekcji PKD</t>
    </r>
    <r>
      <rPr>
        <sz val="10"/>
        <color theme="1"/>
        <rFont val="Arial"/>
        <family val="2"/>
        <charset val="238"/>
      </rPr>
      <t xml:space="preserve"> </t>
    </r>
  </si>
  <si>
    <t xml:space="preserve">                Stan w dniu 31 grudnia</t>
  </si>
  <si>
    <t>2022=100</t>
  </si>
  <si>
    <t>2023-2022 w p. proc.</t>
  </si>
  <si>
    <t>U w a g a: 
Dane dotyczą przedsiębiorstw niefinansowych prowadzących księgi rachunkowe o liczbie pracujących 50 osób i więcej w 2023 r. Dane nie obejmują rolnictwa, leśnictwa, łowiectwa i rybactwa (sekcja A według PKD 2007), działalności finansowej i ubezpieczeniowej (sekcja K według PKD 2007), szkół wyższych, samodzielnych publicznych zakładów opieki zdrowotnej, instytucji kultury posiadających osobowość prawną oraz związków zawodowych, organizacji religijnych i politycznych.</t>
  </si>
  <si>
    <t>120 234,9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</si>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</sst>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9.5"/>
      <color rgb="FF00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1D77"/>
      </left>
      <right style="medium">
        <color rgb="FF001D77"/>
      </right>
      <top style="medium">
        <color auto="1"/>
      </top>
      <bottom style="thin">
        <color rgb="FF001D77"/>
      </bottom>
      <diagonal/>
    </border>
    <border>
      <left/>
      <right/>
      <top style="medium">
        <color auto="1"/>
      </top>
      <bottom style="thin">
        <color rgb="FF001D77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22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14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Border="1" applyAlignment="1"/>
    <xf numFmtId="0" fontId="4" fillId="0" borderId="17" xfId="0" applyFont="1" applyFill="1" applyBorder="1" applyAlignment="1"/>
    <xf numFmtId="0" fontId="4" fillId="0" borderId="11" xfId="0" applyFont="1" applyFill="1" applyBorder="1" applyAlignment="1"/>
    <xf numFmtId="164" fontId="3" fillId="0" borderId="7" xfId="0" applyNumberFormat="1" applyFont="1" applyFill="1" applyBorder="1" applyAlignment="1">
      <alignment horizontal="right"/>
    </xf>
    <xf numFmtId="0" fontId="4" fillId="0" borderId="0" xfId="0" applyFont="1" applyAlignment="1">
      <alignment vertical="top" wrapText="1"/>
    </xf>
    <xf numFmtId="0" fontId="4" fillId="0" borderId="0" xfId="0" applyFont="1" applyAlignment="1"/>
    <xf numFmtId="0" fontId="6" fillId="0" borderId="0" xfId="1" applyFont="1" applyFill="1" applyAlignment="1">
      <alignment horizontal="center"/>
    </xf>
    <xf numFmtId="164" fontId="4" fillId="0" borderId="7" xfId="0" applyNumberFormat="1" applyFont="1" applyFill="1" applyBorder="1" applyAlignment="1"/>
    <xf numFmtId="164" fontId="4" fillId="0" borderId="1" xfId="0" applyNumberFormat="1" applyFont="1" applyFill="1" applyBorder="1" applyAlignment="1"/>
    <xf numFmtId="0" fontId="3" fillId="0" borderId="0" xfId="0" applyFont="1" applyAlignment="1"/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0" fontId="6" fillId="0" borderId="0" xfId="1" applyFont="1" applyFill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164" fontId="9" fillId="0" borderId="21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/>
    <xf numFmtId="165" fontId="8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1" xfId="2" applyNumberFormat="1" applyFont="1" applyFill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2" fillId="0" borderId="0" xfId="1" applyFont="1" applyFill="1" applyAlignment="1">
      <alignment horizontal="center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164" fontId="3" fillId="0" borderId="4" xfId="0" applyNumberFormat="1" applyFont="1" applyBorder="1"/>
    <xf numFmtId="164" fontId="4" fillId="0" borderId="1" xfId="0" applyNumberFormat="1" applyFont="1" applyBorder="1"/>
    <xf numFmtId="164" fontId="4" fillId="0" borderId="18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/>
    <xf numFmtId="3" fontId="10" fillId="0" borderId="0" xfId="0" applyNumberFormat="1" applyFont="1" applyBorder="1"/>
    <xf numFmtId="3" fontId="4" fillId="0" borderId="0" xfId="2" applyNumberFormat="1" applyFont="1" applyFill="1" applyBorder="1"/>
    <xf numFmtId="3" fontId="3" fillId="0" borderId="0" xfId="0" applyNumberFormat="1" applyFont="1" applyBorder="1"/>
    <xf numFmtId="0" fontId="4" fillId="0" borderId="0" xfId="2" applyNumberFormat="1" applyFont="1" applyFill="1" applyBorder="1"/>
    <xf numFmtId="165" fontId="4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2" applyNumberFormat="1" applyFont="1" applyFill="1" applyBorder="1"/>
    <xf numFmtId="3" fontId="4" fillId="0" borderId="0" xfId="0" applyNumberFormat="1" applyFont="1" applyFill="1" applyBorder="1"/>
    <xf numFmtId="0" fontId="1" fillId="0" borderId="2" xfId="0" applyFont="1" applyBorder="1" applyAlignment="1"/>
    <xf numFmtId="165" fontId="1" fillId="0" borderId="9" xfId="0" applyNumberFormat="1" applyFont="1" applyBorder="1" applyAlignment="1"/>
    <xf numFmtId="165" fontId="4" fillId="0" borderId="9" xfId="0" applyNumberFormat="1" applyFont="1" applyBorder="1" applyAlignment="1"/>
    <xf numFmtId="0" fontId="1" fillId="0" borderId="9" xfId="0" applyFont="1" applyBorder="1" applyAlignment="1"/>
    <xf numFmtId="165" fontId="1" fillId="0" borderId="10" xfId="0" applyNumberFormat="1" applyFont="1" applyBorder="1" applyAlignment="1"/>
    <xf numFmtId="164" fontId="4" fillId="0" borderId="0" xfId="0" applyNumberFormat="1" applyFont="1"/>
    <xf numFmtId="164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17" xfId="0" applyFont="1" applyBorder="1" applyAlignment="1">
      <alignment wrapText="1"/>
    </xf>
    <xf numFmtId="165" fontId="3" fillId="0" borderId="18" xfId="0" applyNumberFormat="1" applyFont="1" applyFill="1" applyBorder="1" applyAlignment="1"/>
    <xf numFmtId="165" fontId="3" fillId="0" borderId="15" xfId="0" applyNumberFormat="1" applyFont="1" applyFill="1" applyBorder="1" applyAlignment="1">
      <alignment horizontal="right"/>
    </xf>
    <xf numFmtId="165" fontId="4" fillId="0" borderId="7" xfId="0" applyNumberFormat="1" applyFont="1" applyFill="1" applyBorder="1" applyAlignment="1"/>
    <xf numFmtId="165" fontId="4" fillId="0" borderId="7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/>
    <xf numFmtId="165" fontId="4" fillId="0" borderId="3" xfId="0" applyNumberFormat="1" applyFont="1" applyBorder="1" applyAlignment="1"/>
    <xf numFmtId="165" fontId="4" fillId="0" borderId="4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5" fontId="4" fillId="0" borderId="10" xfId="0" applyNumberFormat="1" applyFont="1" applyBorder="1" applyAlignment="1"/>
    <xf numFmtId="0" fontId="4" fillId="0" borderId="0" xfId="0" applyFont="1" applyBorder="1" applyAlignment="1">
      <alignment horizontal="left" indent="2"/>
    </xf>
    <xf numFmtId="0" fontId="13" fillId="0" borderId="24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165" fontId="4" fillId="0" borderId="9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110" zoomScaleNormal="110" workbookViewId="0">
      <selection activeCell="A10" sqref="A10:C10"/>
    </sheetView>
  </sheetViews>
  <sheetFormatPr defaultRowHeight="12.75"/>
  <cols>
    <col min="1" max="1" width="14.7109375" style="1" customWidth="1"/>
    <col min="2" max="16384" width="9.140625" style="1"/>
  </cols>
  <sheetData>
    <row r="1" spans="1:9">
      <c r="A1" s="2"/>
    </row>
    <row r="2" spans="1:9">
      <c r="B2" s="85" t="s">
        <v>45</v>
      </c>
      <c r="C2" s="85"/>
    </row>
    <row r="4" spans="1:9">
      <c r="A4" s="2"/>
    </row>
    <row r="5" spans="1:9">
      <c r="A5" s="88" t="s">
        <v>59</v>
      </c>
      <c r="B5" s="88"/>
      <c r="C5" s="88"/>
      <c r="D5" s="14"/>
      <c r="E5" s="14"/>
      <c r="F5" s="14"/>
    </row>
    <row r="6" spans="1:9">
      <c r="A6" s="87" t="s">
        <v>60</v>
      </c>
      <c r="B6" s="87"/>
      <c r="C6" s="87"/>
      <c r="D6" s="87"/>
      <c r="E6" s="14"/>
      <c r="F6" s="14"/>
    </row>
    <row r="7" spans="1:9">
      <c r="A7" s="87" t="s">
        <v>44</v>
      </c>
      <c r="B7" s="87"/>
      <c r="C7" s="87"/>
      <c r="D7" s="87"/>
      <c r="E7" s="87"/>
      <c r="F7" s="87"/>
    </row>
    <row r="8" spans="1:9">
      <c r="A8" s="87" t="s">
        <v>58</v>
      </c>
      <c r="B8" s="87"/>
      <c r="C8" s="87"/>
      <c r="D8" s="87"/>
      <c r="E8" s="14"/>
      <c r="F8" s="14"/>
    </row>
    <row r="9" spans="1:9">
      <c r="A9" s="87" t="s">
        <v>61</v>
      </c>
      <c r="B9" s="87"/>
      <c r="C9" s="87"/>
      <c r="D9" s="87"/>
    </row>
    <row r="10" spans="1:9">
      <c r="A10" s="87" t="s">
        <v>62</v>
      </c>
      <c r="B10" s="87"/>
      <c r="C10" s="87"/>
    </row>
    <row r="12" spans="1:9">
      <c r="A12" s="13"/>
      <c r="B12" s="13"/>
      <c r="C12" s="13"/>
      <c r="D12" s="13"/>
      <c r="E12" s="13"/>
      <c r="F12" s="13"/>
      <c r="G12" s="13"/>
      <c r="H12" s="13"/>
    </row>
    <row r="13" spans="1:9" ht="87.75" customHeight="1">
      <c r="A13" s="86" t="s">
        <v>67</v>
      </c>
      <c r="B13" s="86"/>
      <c r="C13" s="86"/>
      <c r="D13" s="86"/>
      <c r="E13" s="86"/>
      <c r="F13" s="86"/>
      <c r="G13" s="86"/>
      <c r="H13" s="86"/>
      <c r="I13" s="86"/>
    </row>
    <row r="15" spans="1:9">
      <c r="A15" s="14"/>
      <c r="B15" s="14"/>
      <c r="C15" s="14"/>
      <c r="D15" s="14"/>
      <c r="E15" s="14"/>
      <c r="F15" s="14"/>
    </row>
    <row r="16" spans="1:9">
      <c r="A16" s="14"/>
      <c r="B16" s="14"/>
      <c r="C16" s="14"/>
      <c r="D16" s="14"/>
      <c r="E16" s="14"/>
      <c r="F16" s="14"/>
    </row>
    <row r="17" spans="1:6">
      <c r="A17" s="14"/>
      <c r="B17" s="14"/>
      <c r="C17" s="14"/>
      <c r="D17" s="14"/>
      <c r="E17" s="14"/>
      <c r="F17" s="14"/>
    </row>
  </sheetData>
  <mergeCells count="8">
    <mergeCell ref="B2:C2"/>
    <mergeCell ref="A13:I13"/>
    <mergeCell ref="A6:D6"/>
    <mergeCell ref="A5:C5"/>
    <mergeCell ref="A7:F7"/>
    <mergeCell ref="A8:D8"/>
    <mergeCell ref="A9:D9"/>
    <mergeCell ref="A10:C10"/>
  </mergeCells>
  <hyperlinks>
    <hyperlink ref="A4" location="Tabl.1!A1" display="Tablica 1. Podstawowe dane o badanych podmiotach"/>
    <hyperlink ref="A5:C5" location="Tabl.1!A1" display="Tablica 1. Wyniki finansowe"/>
    <hyperlink ref="A6:D6" location="Tabl.2!A1" display="Tablica 2. Podstawowe relacje ekonomiczne"/>
    <hyperlink ref="A7:F7" location="Tabl.3!A1" display="Tablica 3. Wskaźnik rentowności obrotu netto według sekcji PKD "/>
    <hyperlink ref="A8:D8" location="Tabl.4!A1" display="Tablica 4. Aktywa obrotowe oraz zobowiązania"/>
    <hyperlink ref="A9:D9" location="Tabl.5!A1" display="Tablica 5. Struktura rodzajowa kosztów"/>
    <hyperlink ref="A10:C10" location="Tabl.6!A1" display="Tablica 6. Nakłady inwestycyjn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sqref="A1:C1"/>
    </sheetView>
  </sheetViews>
  <sheetFormatPr defaultRowHeight="12.75"/>
  <cols>
    <col min="1" max="1" width="35" style="1" customWidth="1"/>
    <col min="2" max="2" width="12.7109375" style="1" customWidth="1"/>
    <col min="3" max="3" width="15.5703125" style="1" customWidth="1"/>
    <col min="4" max="4" width="16.7109375" style="1" customWidth="1"/>
    <col min="5" max="5" width="9.140625" style="1"/>
    <col min="6" max="6" width="13.28515625" style="1" bestFit="1" customWidth="1"/>
    <col min="7" max="7" width="10" style="1" bestFit="1" customWidth="1"/>
    <col min="8" max="9" width="13.140625" style="1" customWidth="1"/>
    <col min="10" max="12" width="9.140625" style="1"/>
    <col min="13" max="13" width="9.85546875" style="1" bestFit="1" customWidth="1"/>
    <col min="14" max="14" width="9.140625" style="1"/>
    <col min="15" max="15" width="10.85546875" style="1" bestFit="1" customWidth="1"/>
    <col min="16" max="16" width="13" style="1" customWidth="1"/>
    <col min="17" max="16384" width="9.140625" style="1"/>
  </cols>
  <sheetData>
    <row r="1" spans="1:18">
      <c r="A1" s="85" t="s">
        <v>59</v>
      </c>
      <c r="B1" s="85"/>
      <c r="C1" s="85"/>
      <c r="D1" s="15"/>
      <c r="E1" s="32"/>
      <c r="F1" s="32"/>
    </row>
    <row r="2" spans="1:18" ht="13.5" thickBot="1">
      <c r="F2" s="39" t="s">
        <v>45</v>
      </c>
    </row>
    <row r="3" spans="1:18">
      <c r="A3" s="89" t="s">
        <v>19</v>
      </c>
      <c r="B3" s="3">
        <v>2022</v>
      </c>
      <c r="C3" s="97">
        <v>2023</v>
      </c>
      <c r="D3" s="98"/>
    </row>
    <row r="4" spans="1:18" ht="13.5" thickBot="1">
      <c r="A4" s="90"/>
      <c r="B4" s="91" t="s">
        <v>0</v>
      </c>
      <c r="C4" s="92"/>
      <c r="D4" s="33" t="s">
        <v>65</v>
      </c>
      <c r="I4" s="34"/>
    </row>
    <row r="5" spans="1:18">
      <c r="A5" s="43" t="s">
        <v>1</v>
      </c>
      <c r="B5" s="76">
        <v>123628.9</v>
      </c>
      <c r="C5" s="83" t="s">
        <v>68</v>
      </c>
      <c r="D5" s="84">
        <v>97.3</v>
      </c>
      <c r="G5" s="47"/>
      <c r="H5" s="47"/>
      <c r="I5" s="48"/>
      <c r="J5" s="49"/>
      <c r="K5" s="49"/>
      <c r="L5" s="49"/>
      <c r="M5" s="49"/>
      <c r="N5" s="49"/>
      <c r="O5" s="49"/>
      <c r="P5" s="49"/>
      <c r="Q5" s="50"/>
      <c r="R5" s="49"/>
    </row>
    <row r="6" spans="1:18">
      <c r="A6" s="99" t="s">
        <v>15</v>
      </c>
      <c r="B6" s="93">
        <v>121232.7</v>
      </c>
      <c r="C6" s="104">
        <v>116966.6</v>
      </c>
      <c r="D6" s="95">
        <v>96.5</v>
      </c>
      <c r="G6" s="49"/>
      <c r="H6" s="51"/>
      <c r="I6" s="48"/>
      <c r="J6" s="49"/>
      <c r="K6" s="47"/>
      <c r="L6" s="47"/>
      <c r="M6" s="52"/>
      <c r="N6" s="47"/>
      <c r="O6" s="47"/>
      <c r="P6" s="52"/>
      <c r="Q6" s="49"/>
      <c r="R6" s="49"/>
    </row>
    <row r="7" spans="1:18">
      <c r="A7" s="99"/>
      <c r="B7" s="94"/>
      <c r="C7" s="94"/>
      <c r="D7" s="96"/>
      <c r="G7" s="49"/>
      <c r="H7" s="49"/>
      <c r="I7" s="48"/>
      <c r="J7" s="49"/>
      <c r="K7" s="49"/>
      <c r="L7" s="49"/>
      <c r="M7" s="49"/>
      <c r="N7" s="49"/>
      <c r="O7" s="49"/>
      <c r="P7" s="49"/>
      <c r="Q7" s="49"/>
      <c r="R7" s="49"/>
    </row>
    <row r="8" spans="1:18">
      <c r="A8" s="99" t="s">
        <v>16</v>
      </c>
      <c r="B8" s="102">
        <v>116162.3</v>
      </c>
      <c r="C8" s="102">
        <v>114113.5</v>
      </c>
      <c r="D8" s="105">
        <v>98.2</v>
      </c>
      <c r="G8" s="53"/>
      <c r="H8" s="53"/>
      <c r="I8" s="48"/>
      <c r="J8" s="49"/>
      <c r="K8" s="49"/>
      <c r="L8" s="49"/>
      <c r="M8" s="49"/>
      <c r="N8" s="49"/>
      <c r="O8" s="49"/>
      <c r="P8" s="49"/>
      <c r="Q8" s="49"/>
      <c r="R8" s="49"/>
    </row>
    <row r="9" spans="1:18">
      <c r="A9" s="99"/>
      <c r="B9" s="103"/>
      <c r="C9" s="103"/>
      <c r="D9" s="96"/>
      <c r="G9" s="49"/>
      <c r="H9" s="49"/>
      <c r="I9" s="48"/>
      <c r="J9" s="49"/>
      <c r="K9" s="49"/>
      <c r="L9" s="49"/>
      <c r="M9" s="49"/>
      <c r="N9" s="49"/>
      <c r="O9" s="49"/>
      <c r="P9" s="49"/>
      <c r="Q9" s="49"/>
      <c r="R9" s="49"/>
    </row>
    <row r="10" spans="1:18" ht="25.5">
      <c r="A10" s="42" t="s">
        <v>17</v>
      </c>
      <c r="B10" s="36">
        <v>113930.1</v>
      </c>
      <c r="C10" s="36">
        <v>111468.2</v>
      </c>
      <c r="D10" s="37">
        <v>97.8</v>
      </c>
      <c r="G10" s="49"/>
      <c r="H10" s="49"/>
      <c r="I10" s="48"/>
      <c r="J10" s="49"/>
      <c r="K10" s="53"/>
      <c r="L10" s="53"/>
      <c r="M10" s="54"/>
      <c r="N10" s="53"/>
      <c r="O10" s="53"/>
      <c r="P10" s="52"/>
      <c r="Q10" s="49"/>
      <c r="R10" s="49"/>
    </row>
    <row r="11" spans="1:18" ht="25.5">
      <c r="A11" s="42" t="s">
        <v>2</v>
      </c>
      <c r="B11" s="36">
        <v>7302.58</v>
      </c>
      <c r="C11" s="36">
        <v>5498.4</v>
      </c>
      <c r="D11" s="37">
        <v>75.3</v>
      </c>
      <c r="G11" s="51"/>
      <c r="H11" s="51"/>
      <c r="J11" s="51"/>
      <c r="K11" s="49"/>
      <c r="L11" s="49"/>
      <c r="M11" s="49"/>
      <c r="N11" s="49"/>
      <c r="O11" s="49"/>
      <c r="P11" s="49"/>
      <c r="Q11" s="49"/>
      <c r="R11" s="49"/>
    </row>
    <row r="12" spans="1:18">
      <c r="A12" s="42" t="s">
        <v>3</v>
      </c>
      <c r="B12" s="36">
        <v>7466.6</v>
      </c>
      <c r="C12" s="36">
        <v>6121.4</v>
      </c>
      <c r="D12" s="35">
        <v>82</v>
      </c>
      <c r="G12" s="55"/>
      <c r="H12" s="55"/>
      <c r="J12" s="49"/>
      <c r="K12" s="49"/>
      <c r="L12" s="49"/>
      <c r="M12" s="49"/>
      <c r="N12" s="49"/>
      <c r="O12" s="49"/>
      <c r="P12" s="49"/>
      <c r="Q12" s="49"/>
      <c r="R12" s="49"/>
    </row>
    <row r="13" spans="1:18">
      <c r="A13" s="100" t="s">
        <v>18</v>
      </c>
      <c r="B13" s="106">
        <v>614</v>
      </c>
      <c r="C13" s="93">
        <v>551</v>
      </c>
      <c r="D13" s="108">
        <v>89.7</v>
      </c>
      <c r="G13" s="49"/>
      <c r="H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>
      <c r="A14" s="101"/>
      <c r="B14" s="107"/>
      <c r="C14" s="94"/>
      <c r="D14" s="109"/>
      <c r="G14" s="49"/>
      <c r="H14" s="49"/>
      <c r="J14" s="49"/>
      <c r="K14" s="47"/>
      <c r="L14" s="53"/>
      <c r="M14" s="51"/>
      <c r="N14" s="47"/>
      <c r="O14" s="53"/>
      <c r="P14" s="51"/>
      <c r="Q14" s="49"/>
      <c r="R14" s="51"/>
    </row>
    <row r="15" spans="1:18">
      <c r="A15" s="42" t="s">
        <v>4</v>
      </c>
      <c r="B15" s="31">
        <v>-450</v>
      </c>
      <c r="C15" s="31">
        <v>72</v>
      </c>
      <c r="D15" s="38" t="s">
        <v>69</v>
      </c>
      <c r="G15" s="49"/>
      <c r="H15" s="49"/>
      <c r="J15" s="49"/>
      <c r="K15" s="47"/>
      <c r="L15" s="53"/>
      <c r="M15" s="51"/>
      <c r="N15" s="47"/>
      <c r="O15" s="53"/>
      <c r="P15" s="51"/>
      <c r="Q15" s="49"/>
      <c r="R15" s="49"/>
    </row>
    <row r="16" spans="1:18">
      <c r="A16" s="41" t="s">
        <v>5</v>
      </c>
      <c r="B16" s="36">
        <v>6252.3</v>
      </c>
      <c r="C16" s="36">
        <v>5309.2</v>
      </c>
      <c r="D16" s="35">
        <v>84.9</v>
      </c>
      <c r="G16" s="55"/>
      <c r="H16" s="55"/>
      <c r="J16" s="49"/>
      <c r="K16" s="49"/>
      <c r="L16" s="49"/>
      <c r="M16" s="49"/>
      <c r="N16" s="49"/>
      <c r="O16" s="49"/>
      <c r="P16" s="49"/>
      <c r="Q16" s="49"/>
      <c r="R16" s="49"/>
    </row>
    <row r="17" spans="1:8" ht="15" customHeight="1">
      <c r="A17" s="41" t="s">
        <v>6</v>
      </c>
      <c r="B17" s="36">
        <v>7228.6</v>
      </c>
      <c r="C17" s="36">
        <v>6466.6</v>
      </c>
      <c r="D17" s="37">
        <v>89.5</v>
      </c>
      <c r="G17" s="55"/>
      <c r="H17" s="55"/>
    </row>
    <row r="18" spans="1:8" ht="14.25" customHeight="1">
      <c r="A18" s="41" t="s">
        <v>7</v>
      </c>
      <c r="B18" s="36">
        <v>976.3</v>
      </c>
      <c r="C18" s="36">
        <v>1157.4000000000001</v>
      </c>
      <c r="D18" s="37">
        <v>118.6</v>
      </c>
      <c r="G18" s="55"/>
      <c r="H18" s="55"/>
    </row>
    <row r="20" spans="1:8">
      <c r="F20" s="56"/>
      <c r="H20" s="57"/>
    </row>
    <row r="21" spans="1:8">
      <c r="H21" s="57"/>
    </row>
  </sheetData>
  <mergeCells count="16">
    <mergeCell ref="A8:A9"/>
    <mergeCell ref="A13:A14"/>
    <mergeCell ref="B8:B9"/>
    <mergeCell ref="C6:C7"/>
    <mergeCell ref="D8:D9"/>
    <mergeCell ref="B13:B14"/>
    <mergeCell ref="C13:C14"/>
    <mergeCell ref="C8:C9"/>
    <mergeCell ref="D13:D14"/>
    <mergeCell ref="A1:C1"/>
    <mergeCell ref="A3:A4"/>
    <mergeCell ref="B4:C4"/>
    <mergeCell ref="B6:B7"/>
    <mergeCell ref="D6:D7"/>
    <mergeCell ref="C3:D3"/>
    <mergeCell ref="A6:A7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21" sqref="D21"/>
    </sheetView>
  </sheetViews>
  <sheetFormatPr defaultRowHeight="12.75"/>
  <cols>
    <col min="1" max="1" width="39.42578125" style="1" customWidth="1"/>
    <col min="2" max="3" width="14" style="1" customWidth="1"/>
    <col min="4" max="4" width="21.42578125" style="1" customWidth="1"/>
    <col min="5" max="5" width="9.140625" style="1"/>
    <col min="6" max="6" width="12.85546875" style="1" customWidth="1"/>
    <col min="7" max="16384" width="9.140625" style="1"/>
  </cols>
  <sheetData>
    <row r="1" spans="1:8">
      <c r="A1" s="85" t="s">
        <v>60</v>
      </c>
      <c r="B1" s="85"/>
      <c r="D1" s="15"/>
    </row>
    <row r="2" spans="1:8" ht="13.5" thickBot="1">
      <c r="F2" s="15" t="s">
        <v>45</v>
      </c>
    </row>
    <row r="3" spans="1:8" ht="12.75" customHeight="1">
      <c r="A3" s="110" t="s">
        <v>19</v>
      </c>
      <c r="B3" s="3">
        <v>2022</v>
      </c>
      <c r="C3" s="97">
        <v>2023</v>
      </c>
      <c r="D3" s="98"/>
    </row>
    <row r="4" spans="1:8" ht="12.75" customHeight="1" thickBot="1">
      <c r="A4" s="111"/>
      <c r="B4" s="91" t="s">
        <v>8</v>
      </c>
      <c r="C4" s="92"/>
      <c r="D4" s="33" t="s">
        <v>66</v>
      </c>
    </row>
    <row r="5" spans="1:8">
      <c r="A5" s="41" t="s">
        <v>9</v>
      </c>
      <c r="B5" s="40">
        <v>94</v>
      </c>
      <c r="C5" s="40">
        <v>94.9</v>
      </c>
      <c r="D5" s="37">
        <f>C5-B5</f>
        <v>0.90000000000000568</v>
      </c>
    </row>
    <row r="6" spans="1:8">
      <c r="A6" s="42" t="s">
        <v>10</v>
      </c>
      <c r="B6" s="40">
        <v>6</v>
      </c>
      <c r="C6" s="40">
        <v>4.7</v>
      </c>
      <c r="D6" s="37">
        <f t="shared" ref="D6:D10" si="0">C6-B6</f>
        <v>-1.2999999999999998</v>
      </c>
    </row>
    <row r="7" spans="1:8">
      <c r="A7" s="42" t="s">
        <v>11</v>
      </c>
      <c r="B7" s="40">
        <v>6</v>
      </c>
      <c r="C7" s="40">
        <v>5.0999999999999996</v>
      </c>
      <c r="D7" s="37">
        <f t="shared" si="0"/>
        <v>-0.90000000000000036</v>
      </c>
      <c r="H7" s="14"/>
    </row>
    <row r="8" spans="1:8">
      <c r="A8" s="41" t="s">
        <v>12</v>
      </c>
      <c r="B8" s="40">
        <v>5.0999999999999996</v>
      </c>
      <c r="C8" s="40">
        <v>4.4000000000000004</v>
      </c>
      <c r="D8" s="37">
        <f t="shared" si="0"/>
        <v>-0.69999999999999929</v>
      </c>
    </row>
    <row r="9" spans="1:8">
      <c r="A9" s="41" t="s">
        <v>13</v>
      </c>
      <c r="B9" s="40">
        <v>35.1</v>
      </c>
      <c r="C9" s="40">
        <v>40.299999999999997</v>
      </c>
      <c r="D9" s="37">
        <f t="shared" si="0"/>
        <v>5.1999999999999957</v>
      </c>
    </row>
    <row r="10" spans="1:8">
      <c r="A10" s="41" t="s">
        <v>14</v>
      </c>
      <c r="B10" s="40">
        <v>92.9</v>
      </c>
      <c r="C10" s="40">
        <v>89</v>
      </c>
      <c r="D10" s="37">
        <f t="shared" si="0"/>
        <v>-3.9000000000000057</v>
      </c>
    </row>
    <row r="11" spans="1:8">
      <c r="A11" s="41" t="s">
        <v>46</v>
      </c>
      <c r="B11" s="40">
        <v>164.4</v>
      </c>
      <c r="C11" s="40">
        <v>146.69999999999999</v>
      </c>
      <c r="D11" s="37">
        <f t="shared" ref="D11" si="1">C11-B11</f>
        <v>-17.700000000000017</v>
      </c>
    </row>
  </sheetData>
  <mergeCells count="4">
    <mergeCell ref="A3:A4"/>
    <mergeCell ref="B4:C4"/>
    <mergeCell ref="C3:D3"/>
    <mergeCell ref="A1:B1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8" sqref="B28"/>
    </sheetView>
  </sheetViews>
  <sheetFormatPr defaultRowHeight="12.75"/>
  <cols>
    <col min="1" max="1" width="64.140625" style="1" customWidth="1"/>
    <col min="2" max="3" width="14" style="1" customWidth="1"/>
    <col min="4" max="4" width="26.42578125" style="1" customWidth="1"/>
    <col min="5" max="5" width="9.140625" style="1"/>
    <col min="6" max="6" width="12.28515625" style="1" customWidth="1"/>
    <col min="7" max="16384" width="9.140625" style="1"/>
  </cols>
  <sheetData>
    <row r="1" spans="1:6">
      <c r="A1" s="1" t="s">
        <v>63</v>
      </c>
      <c r="D1" s="15"/>
    </row>
    <row r="2" spans="1:6" ht="13.5" thickBot="1">
      <c r="F2" s="15" t="s">
        <v>45</v>
      </c>
    </row>
    <row r="3" spans="1:6">
      <c r="A3" s="110" t="s">
        <v>19</v>
      </c>
      <c r="B3" s="3">
        <v>2022</v>
      </c>
      <c r="C3" s="97">
        <v>2023</v>
      </c>
      <c r="D3" s="98"/>
    </row>
    <row r="4" spans="1:6" ht="13.5" thickBot="1">
      <c r="A4" s="111"/>
      <c r="B4" s="91" t="s">
        <v>8</v>
      </c>
      <c r="C4" s="92"/>
      <c r="D4" s="33" t="s">
        <v>66</v>
      </c>
    </row>
    <row r="5" spans="1:6">
      <c r="A5" s="5" t="s">
        <v>20</v>
      </c>
      <c r="B5" s="12">
        <v>5.0999999999999996</v>
      </c>
      <c r="C5" s="12">
        <v>4.4000000000000004</v>
      </c>
      <c r="D5" s="44">
        <f>C5-B5</f>
        <v>-0.69999999999999929</v>
      </c>
    </row>
    <row r="6" spans="1:6">
      <c r="A6" s="6" t="s">
        <v>21</v>
      </c>
      <c r="B6" s="4">
        <v>5.2</v>
      </c>
      <c r="C6" s="4">
        <v>8.4</v>
      </c>
      <c r="D6" s="45">
        <f t="shared" ref="D6:D21" si="0">C6-B6</f>
        <v>3.2</v>
      </c>
    </row>
    <row r="7" spans="1:6">
      <c r="A7" s="6" t="s">
        <v>22</v>
      </c>
      <c r="B7" s="4">
        <v>5.2</v>
      </c>
      <c r="C7" s="4">
        <v>4.0999999999999996</v>
      </c>
      <c r="D7" s="45">
        <f t="shared" si="0"/>
        <v>-1.1000000000000005</v>
      </c>
    </row>
    <row r="8" spans="1:6">
      <c r="A8" s="6" t="s">
        <v>23</v>
      </c>
      <c r="B8" s="4">
        <v>1.1000000000000001</v>
      </c>
      <c r="C8" s="4">
        <v>4.9000000000000004</v>
      </c>
      <c r="D8" s="45">
        <f t="shared" si="0"/>
        <v>3.8000000000000003</v>
      </c>
    </row>
    <row r="9" spans="1:6">
      <c r="A9" s="6" t="s">
        <v>24</v>
      </c>
      <c r="B9" s="4">
        <v>11.3</v>
      </c>
      <c r="C9" s="4">
        <v>7.9</v>
      </c>
      <c r="D9" s="45">
        <f t="shared" si="0"/>
        <v>-3.4000000000000004</v>
      </c>
    </row>
    <row r="10" spans="1:6">
      <c r="A10" s="6" t="s">
        <v>25</v>
      </c>
      <c r="B10" s="4">
        <v>22.7</v>
      </c>
      <c r="C10" s="4">
        <v>15.3</v>
      </c>
      <c r="D10" s="45">
        <f t="shared" si="0"/>
        <v>-7.3999999999999986</v>
      </c>
    </row>
    <row r="11" spans="1:6">
      <c r="A11" s="6" t="s">
        <v>26</v>
      </c>
      <c r="B11" s="4">
        <v>2.4</v>
      </c>
      <c r="C11" s="4">
        <v>1.7</v>
      </c>
      <c r="D11" s="45">
        <f t="shared" si="0"/>
        <v>-0.7</v>
      </c>
    </row>
    <row r="12" spans="1:6">
      <c r="A12" s="6" t="s">
        <v>27</v>
      </c>
      <c r="B12" s="4">
        <v>4</v>
      </c>
      <c r="C12" s="4">
        <v>5.9</v>
      </c>
      <c r="D12" s="45">
        <f t="shared" si="0"/>
        <v>1.9000000000000004</v>
      </c>
    </row>
    <row r="13" spans="1:6">
      <c r="A13" s="6" t="s">
        <v>28</v>
      </c>
      <c r="B13" s="4">
        <v>11.6</v>
      </c>
      <c r="C13" s="4">
        <v>7.6</v>
      </c>
      <c r="D13" s="45">
        <f t="shared" si="0"/>
        <v>-4</v>
      </c>
    </row>
    <row r="14" spans="1:6">
      <c r="A14" s="6" t="s">
        <v>29</v>
      </c>
      <c r="B14" s="4">
        <v>7.9</v>
      </c>
      <c r="C14" s="4">
        <v>11.6</v>
      </c>
      <c r="D14" s="45">
        <f t="shared" si="0"/>
        <v>3.6999999999999993</v>
      </c>
    </row>
    <row r="15" spans="1:6">
      <c r="A15" s="6" t="s">
        <v>30</v>
      </c>
      <c r="B15" s="46">
        <v>-6.8</v>
      </c>
      <c r="C15" s="46">
        <v>13.8</v>
      </c>
      <c r="D15" s="45">
        <f t="shared" si="0"/>
        <v>20.6</v>
      </c>
    </row>
    <row r="16" spans="1:6">
      <c r="A16" s="6" t="s">
        <v>31</v>
      </c>
      <c r="B16" s="4">
        <v>6.6</v>
      </c>
      <c r="C16" s="4">
        <v>9.3000000000000007</v>
      </c>
      <c r="D16" s="45">
        <f t="shared" si="0"/>
        <v>2.7000000000000011</v>
      </c>
    </row>
    <row r="17" spans="1:4">
      <c r="A17" s="6" t="s">
        <v>32</v>
      </c>
      <c r="B17" s="4">
        <v>9.4</v>
      </c>
      <c r="C17" s="4">
        <v>8.1</v>
      </c>
      <c r="D17" s="45">
        <f t="shared" si="0"/>
        <v>-1.3000000000000007</v>
      </c>
    </row>
    <row r="18" spans="1:4">
      <c r="A18" s="6" t="s">
        <v>33</v>
      </c>
      <c r="B18" s="46">
        <v>5.2</v>
      </c>
      <c r="C18" s="46">
        <v>9.6</v>
      </c>
      <c r="D18" s="45">
        <f t="shared" si="0"/>
        <v>4.3999999999999995</v>
      </c>
    </row>
    <row r="19" spans="1:4">
      <c r="A19" s="6" t="s">
        <v>34</v>
      </c>
      <c r="B19" s="4">
        <v>2.1</v>
      </c>
      <c r="C19" s="4">
        <v>4.2</v>
      </c>
      <c r="D19" s="45">
        <f t="shared" si="0"/>
        <v>2.1</v>
      </c>
    </row>
    <row r="20" spans="1:4">
      <c r="A20" s="6" t="s">
        <v>35</v>
      </c>
      <c r="B20" s="4">
        <v>-5</v>
      </c>
      <c r="C20" s="4">
        <v>-29.1</v>
      </c>
      <c r="D20" s="45">
        <f t="shared" si="0"/>
        <v>-24.1</v>
      </c>
    </row>
    <row r="21" spans="1:4">
      <c r="A21" s="6" t="s">
        <v>36</v>
      </c>
      <c r="B21" s="4">
        <v>-12.2</v>
      </c>
      <c r="C21" s="4">
        <v>-6</v>
      </c>
      <c r="D21" s="45">
        <f t="shared" si="0"/>
        <v>6.1999999999999993</v>
      </c>
    </row>
  </sheetData>
  <mergeCells count="3">
    <mergeCell ref="A3:A4"/>
    <mergeCell ref="B4:C4"/>
    <mergeCell ref="C3:D3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19" sqref="F19"/>
    </sheetView>
  </sheetViews>
  <sheetFormatPr defaultRowHeight="12.75"/>
  <cols>
    <col min="1" max="1" width="40.5703125" style="1" customWidth="1"/>
    <col min="2" max="4" width="14" style="1" customWidth="1"/>
    <col min="5" max="5" width="9.140625" style="1"/>
    <col min="6" max="6" width="12.42578125" style="1" customWidth="1"/>
    <col min="7" max="16384" width="9.140625" style="1"/>
  </cols>
  <sheetData>
    <row r="1" spans="1:10">
      <c r="A1" s="116" t="s">
        <v>58</v>
      </c>
      <c r="B1" s="116"/>
      <c r="C1" s="116"/>
      <c r="D1" s="21"/>
    </row>
    <row r="2" spans="1:10" ht="13.5" thickBot="1">
      <c r="A2" s="117" t="s">
        <v>64</v>
      </c>
      <c r="B2" s="117"/>
      <c r="C2" s="58"/>
      <c r="D2" s="58"/>
      <c r="F2" s="15" t="s">
        <v>45</v>
      </c>
    </row>
    <row r="3" spans="1:10">
      <c r="A3" s="112" t="s">
        <v>19</v>
      </c>
      <c r="B3" s="22">
        <v>2022</v>
      </c>
      <c r="C3" s="97">
        <v>2023</v>
      </c>
      <c r="D3" s="98"/>
    </row>
    <row r="4" spans="1:10" ht="13.5" thickBot="1">
      <c r="A4" s="113"/>
      <c r="B4" s="114" t="s">
        <v>0</v>
      </c>
      <c r="C4" s="115"/>
      <c r="D4" s="33" t="s">
        <v>65</v>
      </c>
      <c r="F4" s="49"/>
      <c r="G4" s="49"/>
      <c r="H4" s="49"/>
      <c r="I4" s="49"/>
      <c r="J4" s="49"/>
    </row>
    <row r="5" spans="1:10" ht="12.75" customHeight="1">
      <c r="A5" s="43" t="s">
        <v>47</v>
      </c>
      <c r="B5" s="78">
        <v>41286.699999999997</v>
      </c>
      <c r="C5" s="78">
        <v>44840.9</v>
      </c>
      <c r="D5" s="79">
        <v>108.6</v>
      </c>
      <c r="F5" s="53"/>
      <c r="G5" s="53"/>
      <c r="H5" s="49"/>
      <c r="I5" s="49"/>
      <c r="J5" s="49"/>
    </row>
    <row r="6" spans="1:10" ht="12.75" customHeight="1">
      <c r="A6" s="61" t="s">
        <v>48</v>
      </c>
      <c r="B6" s="62">
        <v>16767.2</v>
      </c>
      <c r="C6" s="62">
        <v>15094</v>
      </c>
      <c r="D6" s="65">
        <v>90</v>
      </c>
      <c r="F6" s="53"/>
      <c r="G6" s="53"/>
      <c r="H6" s="49"/>
      <c r="I6" s="49"/>
      <c r="J6" s="49"/>
    </row>
    <row r="7" spans="1:10" ht="12.75" customHeight="1">
      <c r="A7" s="61" t="s">
        <v>49</v>
      </c>
      <c r="B7" s="63">
        <v>14529.6</v>
      </c>
      <c r="C7" s="63">
        <v>14866.1</v>
      </c>
      <c r="D7" s="65">
        <v>102.3</v>
      </c>
      <c r="F7" s="53"/>
      <c r="G7" s="53"/>
      <c r="H7" s="49"/>
      <c r="I7" s="49"/>
      <c r="J7" s="49"/>
    </row>
    <row r="8" spans="1:10" ht="12.75" customHeight="1">
      <c r="A8" s="41" t="s">
        <v>50</v>
      </c>
      <c r="B8" s="36">
        <v>8805.2000000000007</v>
      </c>
      <c r="C8" s="36">
        <v>12331.4</v>
      </c>
      <c r="D8" s="80">
        <v>140</v>
      </c>
      <c r="F8" s="53"/>
      <c r="G8" s="53"/>
      <c r="H8" s="49"/>
      <c r="I8" s="49"/>
      <c r="J8" s="49"/>
    </row>
    <row r="9" spans="1:10">
      <c r="A9" s="42" t="s">
        <v>51</v>
      </c>
      <c r="B9" s="36">
        <v>1184.7</v>
      </c>
      <c r="C9" s="36">
        <v>2549.4</v>
      </c>
      <c r="D9" s="80">
        <v>215.2</v>
      </c>
      <c r="F9" s="59"/>
      <c r="G9" s="59"/>
      <c r="H9" s="49"/>
      <c r="I9" s="49"/>
      <c r="J9" s="49"/>
    </row>
    <row r="10" spans="1:10" ht="13.35" customHeight="1">
      <c r="A10" s="41" t="s">
        <v>52</v>
      </c>
      <c r="B10" s="36">
        <v>25108.5</v>
      </c>
      <c r="C10" s="36">
        <v>30574.6</v>
      </c>
      <c r="D10" s="76">
        <v>121.8</v>
      </c>
      <c r="F10" s="60"/>
      <c r="G10" s="60"/>
      <c r="H10" s="49"/>
      <c r="I10" s="49"/>
      <c r="J10" s="49"/>
    </row>
    <row r="11" spans="1:10" ht="12.75" customHeight="1">
      <c r="A11" s="64" t="s">
        <v>53</v>
      </c>
      <c r="B11" s="65">
        <v>13185</v>
      </c>
      <c r="C11" s="65">
        <v>58688.3</v>
      </c>
      <c r="D11" s="81">
        <v>445.1</v>
      </c>
      <c r="F11" s="60"/>
      <c r="G11" s="60"/>
      <c r="H11" s="49"/>
      <c r="I11" s="49"/>
      <c r="J11" s="49"/>
    </row>
    <row r="12" spans="1:10">
      <c r="A12" s="23"/>
      <c r="B12" s="24"/>
      <c r="C12" s="25"/>
      <c r="D12" s="26"/>
      <c r="F12" s="49"/>
      <c r="G12" s="49"/>
      <c r="H12" s="49"/>
      <c r="I12" s="49"/>
      <c r="J12" s="49"/>
    </row>
    <row r="13" spans="1:10">
      <c r="A13" s="27"/>
      <c r="B13" s="28"/>
      <c r="C13" s="28"/>
      <c r="D13" s="29"/>
      <c r="F13" s="49"/>
      <c r="G13" s="49"/>
      <c r="H13" s="49"/>
      <c r="I13" s="49"/>
      <c r="J13" s="49"/>
    </row>
    <row r="14" spans="1:10">
      <c r="A14" s="27"/>
      <c r="B14" s="28"/>
      <c r="C14" s="28"/>
      <c r="D14" s="28"/>
      <c r="F14" s="49"/>
      <c r="G14" s="49"/>
      <c r="H14" s="49"/>
      <c r="I14" s="49"/>
      <c r="J14" s="49"/>
    </row>
    <row r="15" spans="1:10">
      <c r="A15" s="27"/>
      <c r="B15" s="28"/>
      <c r="C15" s="28"/>
      <c r="D15" s="28"/>
      <c r="F15" s="49"/>
      <c r="G15" s="49"/>
      <c r="H15" s="49"/>
      <c r="I15" s="49"/>
      <c r="J15" s="49"/>
    </row>
    <row r="16" spans="1:10">
      <c r="F16" s="49"/>
      <c r="G16" s="49"/>
      <c r="H16" s="49"/>
      <c r="I16" s="49"/>
      <c r="J16" s="49"/>
    </row>
    <row r="17" spans="6:10">
      <c r="F17" s="49"/>
      <c r="G17" s="49"/>
      <c r="H17" s="49"/>
      <c r="I17" s="49"/>
      <c r="J17" s="49"/>
    </row>
    <row r="18" spans="6:10">
      <c r="F18" s="49"/>
      <c r="G18" s="49"/>
      <c r="H18" s="49"/>
      <c r="I18" s="49"/>
      <c r="J18" s="49"/>
    </row>
    <row r="19" spans="6:10">
      <c r="F19" s="49"/>
      <c r="G19" s="49"/>
      <c r="H19" s="49"/>
      <c r="I19" s="49"/>
      <c r="J19" s="49"/>
    </row>
    <row r="20" spans="6:10">
      <c r="F20" s="49"/>
      <c r="G20" s="49"/>
      <c r="H20" s="49"/>
      <c r="I20" s="49"/>
      <c r="J20" s="49"/>
    </row>
    <row r="21" spans="6:10">
      <c r="F21" s="49"/>
      <c r="G21" s="49"/>
      <c r="H21" s="49"/>
      <c r="I21" s="49"/>
      <c r="J21" s="49"/>
    </row>
  </sheetData>
  <mergeCells count="5">
    <mergeCell ref="A3:A4"/>
    <mergeCell ref="C3:D3"/>
    <mergeCell ref="B4:C4"/>
    <mergeCell ref="A1:C1"/>
    <mergeCell ref="A2:B2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8" sqref="E8"/>
    </sheetView>
  </sheetViews>
  <sheetFormatPr defaultRowHeight="12.75"/>
  <cols>
    <col min="1" max="1" width="40.28515625" style="1" customWidth="1"/>
    <col min="2" max="3" width="14.5703125" style="1" customWidth="1"/>
    <col min="4" max="4" width="9.140625" style="1"/>
    <col min="5" max="5" width="13.42578125" style="1" customWidth="1"/>
    <col min="6" max="16384" width="9.140625" style="1"/>
  </cols>
  <sheetData>
    <row r="1" spans="1:5">
      <c r="A1" s="18" t="s">
        <v>61</v>
      </c>
      <c r="C1" s="15"/>
    </row>
    <row r="2" spans="1:5" ht="13.5" thickBot="1">
      <c r="E2" s="15" t="s">
        <v>45</v>
      </c>
    </row>
    <row r="3" spans="1:5">
      <c r="A3" s="120" t="s">
        <v>19</v>
      </c>
      <c r="B3" s="8">
        <v>2022</v>
      </c>
      <c r="C3" s="8">
        <v>2023</v>
      </c>
    </row>
    <row r="4" spans="1:5" ht="13.5" thickBot="1">
      <c r="A4" s="121"/>
      <c r="B4" s="118" t="s">
        <v>8</v>
      </c>
      <c r="C4" s="119"/>
    </row>
    <row r="5" spans="1:5" ht="13.35" customHeight="1">
      <c r="A5" s="7" t="s">
        <v>37</v>
      </c>
      <c r="B5" s="16">
        <v>54.5</v>
      </c>
      <c r="C5" s="16">
        <v>49.4</v>
      </c>
      <c r="E5" s="66"/>
    </row>
    <row r="6" spans="1:5" ht="13.35" customHeight="1">
      <c r="A6" s="9" t="s">
        <v>38</v>
      </c>
      <c r="B6" s="17">
        <v>21.3</v>
      </c>
      <c r="C6" s="17">
        <v>22.9</v>
      </c>
      <c r="E6" s="66"/>
    </row>
    <row r="7" spans="1:5" ht="13.35" customHeight="1">
      <c r="A7" s="9" t="s">
        <v>39</v>
      </c>
      <c r="B7" s="17">
        <v>1.4</v>
      </c>
      <c r="C7" s="17">
        <v>1.6</v>
      </c>
      <c r="E7" s="66"/>
    </row>
    <row r="8" spans="1:5" ht="13.35" customHeight="1">
      <c r="A8" s="10" t="s">
        <v>40</v>
      </c>
      <c r="B8" s="17">
        <v>14.3</v>
      </c>
      <c r="C8" s="17">
        <v>16.399999999999999</v>
      </c>
      <c r="E8" s="66"/>
    </row>
    <row r="9" spans="1:5" ht="13.35" customHeight="1">
      <c r="A9" s="10" t="s">
        <v>41</v>
      </c>
      <c r="B9" s="17">
        <v>3.3</v>
      </c>
      <c r="C9" s="17">
        <v>3.8</v>
      </c>
      <c r="E9" s="66"/>
    </row>
    <row r="10" spans="1:5" ht="13.35" customHeight="1">
      <c r="A10" s="10" t="s">
        <v>42</v>
      </c>
      <c r="B10" s="17">
        <v>3.8</v>
      </c>
      <c r="C10" s="17">
        <v>4.2</v>
      </c>
      <c r="E10" s="66"/>
    </row>
    <row r="11" spans="1:5" ht="13.35" customHeight="1">
      <c r="A11" s="11" t="s">
        <v>43</v>
      </c>
      <c r="B11" s="17">
        <v>1.4</v>
      </c>
      <c r="C11" s="17">
        <v>1.7</v>
      </c>
      <c r="E11" s="66"/>
    </row>
  </sheetData>
  <mergeCells count="2">
    <mergeCell ref="B4:C4"/>
    <mergeCell ref="A3:A4"/>
  </mergeCells>
  <hyperlinks>
    <hyperlink ref="E2" location="SPIS_TABLIC!A1" display="Spis tabli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2.75"/>
  <cols>
    <col min="1" max="1" width="45" style="1" customWidth="1"/>
    <col min="2" max="4" width="13.5703125" style="1" customWidth="1"/>
    <col min="5" max="5" width="9.140625" style="1"/>
    <col min="6" max="6" width="13.42578125" style="1" customWidth="1"/>
    <col min="7" max="16384" width="9.140625" style="1"/>
  </cols>
  <sheetData>
    <row r="1" spans="1:8">
      <c r="A1" s="18" t="s">
        <v>62</v>
      </c>
    </row>
    <row r="2" spans="1:8" ht="13.5" thickBot="1">
      <c r="F2" s="15" t="s">
        <v>45</v>
      </c>
    </row>
    <row r="3" spans="1:8">
      <c r="A3" s="120" t="s">
        <v>19</v>
      </c>
      <c r="B3" s="3">
        <v>2022</v>
      </c>
      <c r="C3" s="97">
        <v>2023</v>
      </c>
      <c r="D3" s="98"/>
    </row>
    <row r="4" spans="1:8" ht="13.5" thickBot="1">
      <c r="A4" s="121"/>
      <c r="B4" s="91" t="s">
        <v>0</v>
      </c>
      <c r="C4" s="92"/>
      <c r="D4" s="33" t="s">
        <v>65</v>
      </c>
      <c r="F4" s="49"/>
      <c r="G4" s="49"/>
      <c r="H4" s="49"/>
    </row>
    <row r="5" spans="1:8">
      <c r="A5" s="30" t="s">
        <v>20</v>
      </c>
      <c r="B5" s="71">
        <v>6034.3</v>
      </c>
      <c r="C5" s="71">
        <v>6116.2</v>
      </c>
      <c r="D5" s="72">
        <v>101.4</v>
      </c>
      <c r="F5" s="67"/>
      <c r="G5" s="67"/>
      <c r="H5" s="49"/>
    </row>
    <row r="6" spans="1:8">
      <c r="A6" s="82" t="s">
        <v>54</v>
      </c>
      <c r="B6" s="73"/>
      <c r="C6" s="73"/>
      <c r="D6" s="74"/>
      <c r="F6" s="67"/>
      <c r="G6" s="67"/>
      <c r="H6" s="49"/>
    </row>
    <row r="7" spans="1:8" ht="13.5" customHeight="1">
      <c r="A7" s="70" t="s">
        <v>55</v>
      </c>
      <c r="B7" s="75">
        <v>3270.5</v>
      </c>
      <c r="C7" s="75">
        <v>3358.4</v>
      </c>
      <c r="D7" s="76">
        <v>102.7</v>
      </c>
      <c r="F7" s="48"/>
      <c r="G7" s="47"/>
      <c r="H7" s="49"/>
    </row>
    <row r="8" spans="1:8">
      <c r="A8" s="9" t="s">
        <v>56</v>
      </c>
      <c r="B8" s="75">
        <v>448.3</v>
      </c>
      <c r="C8" s="75">
        <v>439.6</v>
      </c>
      <c r="D8" s="76">
        <v>98.1</v>
      </c>
      <c r="F8" s="48"/>
      <c r="G8" s="68"/>
      <c r="H8" s="49"/>
    </row>
    <row r="9" spans="1:8">
      <c r="A9" s="10" t="s">
        <v>57</v>
      </c>
      <c r="B9" s="77">
        <v>1982.5</v>
      </c>
      <c r="C9" s="77">
        <v>2016.5</v>
      </c>
      <c r="D9" s="76">
        <v>101.7</v>
      </c>
      <c r="F9" s="48"/>
      <c r="G9" s="69"/>
      <c r="H9" s="49"/>
    </row>
    <row r="10" spans="1:8">
      <c r="A10" s="19"/>
      <c r="B10" s="20"/>
      <c r="C10" s="20"/>
    </row>
    <row r="11" spans="1:8">
      <c r="A11" s="19"/>
      <c r="B11" s="20"/>
      <c r="C11" s="20"/>
    </row>
    <row r="12" spans="1:8">
      <c r="A12" s="19"/>
      <c r="B12" s="20"/>
      <c r="C12" s="20"/>
    </row>
  </sheetData>
  <mergeCells count="3">
    <mergeCell ref="A3:A4"/>
    <mergeCell ref="B4:C4"/>
    <mergeCell ref="C3:D3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SPIS_TABLIC</vt:lpstr>
      <vt:lpstr>Tabl.1</vt:lpstr>
      <vt:lpstr>Tabl.2</vt:lpstr>
      <vt:lpstr>Tabl.3</vt:lpstr>
      <vt:lpstr>Tabl.4</vt:lpstr>
      <vt:lpstr>Tabl.5</vt:lpstr>
      <vt:lpstr>Tabl.6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Klimaszewska Elżbieta</dc:creator>
  <cp:lastModifiedBy>Karolak Katarzyna</cp:lastModifiedBy>
  <dcterms:created xsi:type="dcterms:W3CDTF">2022-06-21T12:03:59Z</dcterms:created>
  <dcterms:modified xsi:type="dcterms:W3CDTF">2024-06-21T10:14:15Z</dcterms:modified>
</cp:coreProperties>
</file>