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___________O_____________K______________2024\SYGNALNE_NASZE\TURYSTYKA_maj_29\MAJ_6\"/>
    </mc:Choice>
  </mc:AlternateContent>
  <bookViews>
    <workbookView xWindow="0" yWindow="0" windowWidth="5085" windowHeight="7155"/>
  </bookViews>
  <sheets>
    <sheet name="SPIS_TABLIC" sheetId="11" r:id="rId1"/>
    <sheet name="Tabl.1" sheetId="4" r:id="rId2"/>
    <sheet name="Tabl.2" sheetId="5" r:id="rId3"/>
    <sheet name="Tabl.3" sheetId="6" r:id="rId4"/>
    <sheet name="Tabl.4" sheetId="7" r:id="rId5"/>
    <sheet name="Tabl.5" sheetId="8" r:id="rId6"/>
    <sheet name="Tabl.6" sheetId="12" r:id="rId7"/>
    <sheet name="Tabl.7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7" l="1"/>
  <c r="G15" i="7" l="1"/>
  <c r="H15" i="7"/>
  <c r="D15" i="7"/>
  <c r="I15" i="6"/>
  <c r="H15" i="6"/>
  <c r="G15" i="6"/>
  <c r="D15" i="6"/>
  <c r="H7" i="7" l="1"/>
  <c r="H8" i="7"/>
  <c r="H9" i="7"/>
  <c r="H10" i="7"/>
  <c r="H11" i="7"/>
  <c r="H12" i="7"/>
  <c r="H13" i="7"/>
  <c r="H14" i="7"/>
  <c r="H16" i="7"/>
  <c r="H17" i="7"/>
  <c r="H18" i="7"/>
  <c r="H19" i="7"/>
  <c r="H20" i="7"/>
  <c r="H21" i="7"/>
  <c r="H22" i="7"/>
  <c r="H23" i="7"/>
  <c r="H24" i="7"/>
  <c r="H6" i="7"/>
  <c r="G7" i="12" l="1"/>
  <c r="G8" i="12"/>
  <c r="G9" i="12"/>
  <c r="G10" i="12"/>
  <c r="G6" i="12"/>
  <c r="D7" i="12"/>
  <c r="D8" i="12"/>
  <c r="D9" i="12"/>
  <c r="D10" i="12"/>
  <c r="D6" i="12"/>
  <c r="I7" i="7"/>
  <c r="I8" i="7"/>
  <c r="I9" i="7"/>
  <c r="I10" i="7"/>
  <c r="I11" i="7"/>
  <c r="I12" i="7"/>
  <c r="I13" i="7"/>
  <c r="I14" i="7"/>
  <c r="I16" i="7"/>
  <c r="I17" i="7"/>
  <c r="I18" i="7"/>
  <c r="I19" i="7"/>
  <c r="I20" i="7"/>
  <c r="I21" i="7"/>
  <c r="I22" i="7"/>
  <c r="I23" i="7"/>
  <c r="I24" i="7"/>
  <c r="I6" i="7"/>
  <c r="G7" i="7"/>
  <c r="G8" i="7"/>
  <c r="G9" i="7"/>
  <c r="G10" i="7"/>
  <c r="G11" i="7"/>
  <c r="G12" i="7"/>
  <c r="G13" i="7"/>
  <c r="G14" i="7"/>
  <c r="G16" i="7"/>
  <c r="G17" i="7"/>
  <c r="G18" i="7"/>
  <c r="G19" i="7"/>
  <c r="G20" i="7"/>
  <c r="G21" i="7"/>
  <c r="G22" i="7"/>
  <c r="G23" i="7"/>
  <c r="G24" i="7"/>
  <c r="G6" i="7"/>
  <c r="D7" i="7"/>
  <c r="D8" i="7"/>
  <c r="D9" i="7"/>
  <c r="D10" i="7"/>
  <c r="D11" i="7"/>
  <c r="D12" i="7"/>
  <c r="D13" i="7"/>
  <c r="D14" i="7"/>
  <c r="D16" i="7"/>
  <c r="D17" i="7"/>
  <c r="D18" i="7"/>
  <c r="D19" i="7"/>
  <c r="D20" i="7"/>
  <c r="D21" i="7"/>
  <c r="D22" i="7"/>
  <c r="D23" i="7"/>
  <c r="D24" i="7"/>
  <c r="D6" i="7"/>
  <c r="H7" i="6" l="1"/>
  <c r="H8" i="6"/>
  <c r="H9" i="6"/>
  <c r="H10" i="6"/>
  <c r="H11" i="6"/>
  <c r="H12" i="6"/>
  <c r="H13" i="6"/>
  <c r="H14" i="6"/>
  <c r="H16" i="6"/>
  <c r="H17" i="6"/>
  <c r="H18" i="6"/>
  <c r="H19" i="6"/>
  <c r="H20" i="6"/>
  <c r="H21" i="6"/>
  <c r="H22" i="6"/>
  <c r="H23" i="6"/>
  <c r="H24" i="6"/>
  <c r="H6" i="6"/>
  <c r="I7" i="6"/>
  <c r="I8" i="6"/>
  <c r="I9" i="6"/>
  <c r="I10" i="6"/>
  <c r="I11" i="6"/>
  <c r="I12" i="6"/>
  <c r="I13" i="6"/>
  <c r="I14" i="6"/>
  <c r="I16" i="6"/>
  <c r="I17" i="6"/>
  <c r="I18" i="6"/>
  <c r="I19" i="6"/>
  <c r="I20" i="6"/>
  <c r="I21" i="6"/>
  <c r="I22" i="6"/>
  <c r="I23" i="6"/>
  <c r="I24" i="6"/>
  <c r="I6" i="6"/>
  <c r="G7" i="6"/>
  <c r="G8" i="6"/>
  <c r="G9" i="6"/>
  <c r="G10" i="6"/>
  <c r="G11" i="6"/>
  <c r="G12" i="6"/>
  <c r="G13" i="6"/>
  <c r="G14" i="6"/>
  <c r="G16" i="6"/>
  <c r="G17" i="6"/>
  <c r="G18" i="6"/>
  <c r="G19" i="6"/>
  <c r="G20" i="6"/>
  <c r="G21" i="6"/>
  <c r="G22" i="6"/>
  <c r="G23" i="6"/>
  <c r="G24" i="6"/>
  <c r="G6" i="6"/>
  <c r="D24" i="6"/>
  <c r="D20" i="6"/>
  <c r="D12" i="6"/>
  <c r="D13" i="6"/>
  <c r="D14" i="6"/>
  <c r="D16" i="6"/>
  <c r="D17" i="6"/>
  <c r="D18" i="6"/>
  <c r="D19" i="6"/>
  <c r="D21" i="6"/>
  <c r="D22" i="6"/>
  <c r="D23" i="6"/>
  <c r="D7" i="6"/>
  <c r="D8" i="6"/>
  <c r="D9" i="6"/>
  <c r="D10" i="6"/>
  <c r="D11" i="6"/>
  <c r="D6" i="6"/>
  <c r="I26" i="4" l="1"/>
  <c r="G26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8" i="4"/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8" i="4"/>
</calcChain>
</file>

<file path=xl/sharedStrings.xml><?xml version="1.0" encoding="utf-8"?>
<sst xmlns="http://schemas.openxmlformats.org/spreadsheetml/2006/main" count="381" uniqueCount="137">
  <si>
    <t>Obiekty hotelowe</t>
  </si>
  <si>
    <t>Hotele</t>
  </si>
  <si>
    <t>Motele</t>
  </si>
  <si>
    <t>Pensjonaty</t>
  </si>
  <si>
    <t>Inne obiekty hotelowe</t>
  </si>
  <si>
    <t>Ośrodki szkoleniowo-wypoczynkowe</t>
  </si>
  <si>
    <t>Zespoły domków turystycznych</t>
  </si>
  <si>
    <t>Kwatery agroturystyczne</t>
  </si>
  <si>
    <t>RODZAJE OBIEKTÓW</t>
  </si>
  <si>
    <t>Obiekty</t>
  </si>
  <si>
    <t>Miejsca noclegowe</t>
  </si>
  <si>
    <t xml:space="preserve">OGÓŁEM </t>
  </si>
  <si>
    <t xml:space="preserve">Hotele </t>
  </si>
  <si>
    <t xml:space="preserve">Motele </t>
  </si>
  <si>
    <t xml:space="preserve">Pensjonaty </t>
  </si>
  <si>
    <t xml:space="preserve">Ośrodki wczasowe </t>
  </si>
  <si>
    <t xml:space="preserve">Ośrodki kolonijne </t>
  </si>
  <si>
    <t>-wypoczynkowe</t>
  </si>
  <si>
    <t>turystycznych</t>
  </si>
  <si>
    <t xml:space="preserve">Kempingi  </t>
  </si>
  <si>
    <t xml:space="preserve">Pola biwakowe  </t>
  </si>
  <si>
    <t xml:space="preserve">Hostele  </t>
  </si>
  <si>
    <t xml:space="preserve">Zakłady uzdrowiskowe  </t>
  </si>
  <si>
    <t>Ogółem</t>
  </si>
  <si>
    <t>Restauracje</t>
  </si>
  <si>
    <t>Stołówki</t>
  </si>
  <si>
    <t>OGÓŁEM</t>
  </si>
  <si>
    <t>a</t>
  </si>
  <si>
    <t>b</t>
  </si>
  <si>
    <t>w tym:</t>
  </si>
  <si>
    <t xml:space="preserve">ośrodki wczasowe </t>
  </si>
  <si>
    <t>ośrodki kolonijne</t>
  </si>
  <si>
    <t>ośrodki szkoleniowo-</t>
  </si>
  <si>
    <t>zakłady uzdrowiskowe</t>
  </si>
  <si>
    <t>kempingi</t>
  </si>
  <si>
    <t>Korzystający z noclegów</t>
  </si>
  <si>
    <t>Udzielone noclegi</t>
  </si>
  <si>
    <t xml:space="preserve">Inne obiekty hotelowe </t>
  </si>
  <si>
    <t xml:space="preserve">Motele  </t>
  </si>
  <si>
    <t xml:space="preserve">Kempingi </t>
  </si>
  <si>
    <t>razem</t>
  </si>
  <si>
    <t>w tym</t>
  </si>
  <si>
    <t>hotele</t>
  </si>
  <si>
    <t>Austria</t>
  </si>
  <si>
    <t>Belgia</t>
  </si>
  <si>
    <t>Czechy</t>
  </si>
  <si>
    <t>Dania</t>
  </si>
  <si>
    <t>Francja</t>
  </si>
  <si>
    <t>Holandia</t>
  </si>
  <si>
    <t>Litwa</t>
  </si>
  <si>
    <t>Niemcy</t>
  </si>
  <si>
    <t>Norwegia</t>
  </si>
  <si>
    <t>Stany Zjednoczone Ameryki</t>
  </si>
  <si>
    <t>Szwecja</t>
  </si>
  <si>
    <t>Ukraina</t>
  </si>
  <si>
    <t>Wielka Brytania</t>
  </si>
  <si>
    <t>Włochy</t>
  </si>
  <si>
    <t>WYSZCZEGÓLNIENIE</t>
  </si>
  <si>
    <t>Korzystąjacy</t>
  </si>
  <si>
    <t>ogółem</t>
  </si>
  <si>
    <t>WOJEWÓDZTWO</t>
  </si>
  <si>
    <t>Powiaty:</t>
  </si>
  <si>
    <t>białogardzki</t>
  </si>
  <si>
    <t>kołobrzeski</t>
  </si>
  <si>
    <t>koszaliński</t>
  </si>
  <si>
    <t>sławieński</t>
  </si>
  <si>
    <t>m. Koszalin</t>
  </si>
  <si>
    <t>łobeski</t>
  </si>
  <si>
    <t>myśliborski</t>
  </si>
  <si>
    <t>pyrzycki</t>
  </si>
  <si>
    <t>szczecinecki</t>
  </si>
  <si>
    <t>świdwiński</t>
  </si>
  <si>
    <t>wałecki</t>
  </si>
  <si>
    <t>m. Szczecin</t>
  </si>
  <si>
    <t>goleniowski</t>
  </si>
  <si>
    <t>gryficki</t>
  </si>
  <si>
    <t>gryfiński</t>
  </si>
  <si>
    <t>kamieński</t>
  </si>
  <si>
    <t>policki</t>
  </si>
  <si>
    <t>stargardzki</t>
  </si>
  <si>
    <t>m. Świnoujście</t>
  </si>
  <si>
    <t>SPIS TABLIC</t>
  </si>
  <si>
    <t>choszczeński</t>
  </si>
  <si>
    <t>Punkty gastronomiczne</t>
  </si>
  <si>
    <t>w liczbach bezwzględnych</t>
  </si>
  <si>
    <t>–</t>
  </si>
  <si>
    <t>inne obiekty</t>
  </si>
  <si>
    <t>drawski</t>
  </si>
  <si>
    <t>Liczba miejsc noclegowych 
na 1 obiekt</t>
  </si>
  <si>
    <t xml:space="preserve"> szkolne schroniska młodzieżowe</t>
  </si>
  <si>
    <t>Szwajcaria 
i Lichtenstein</t>
  </si>
  <si>
    <r>
      <t xml:space="preserve">KRAJE </t>
    </r>
    <r>
      <rPr>
        <vertAlign val="superscript"/>
        <sz val="10"/>
        <color rgb="FF000000"/>
        <rFont val="Arial"/>
        <family val="2"/>
        <charset val="238"/>
      </rPr>
      <t>1</t>
    </r>
  </si>
  <si>
    <r>
      <t xml:space="preserve">Obiekty </t>
    </r>
    <r>
      <rPr>
        <vertAlign val="superscript"/>
        <sz val="10"/>
        <color rgb="FF000000"/>
        <rFont val="Arial"/>
        <family val="2"/>
        <charset val="238"/>
      </rPr>
      <t>1</t>
    </r>
  </si>
  <si>
    <t>1 Stan w dniu 31 lipca.</t>
  </si>
  <si>
    <t>W tym turystom zagranicznym</t>
  </si>
  <si>
    <t>w %</t>
  </si>
  <si>
    <t>Tablica 2.  Placówki gastronomiczne w wybranych turystycznych obiektach noclegowych</t>
  </si>
  <si>
    <t xml:space="preserve">                 Stan w dniu 31 lipca</t>
  </si>
  <si>
    <t>ośrodki 
wczasowe</t>
  </si>
  <si>
    <t>ośrodki 
szkoleniowo-
-wypoczynkowe</t>
  </si>
  <si>
    <r>
      <t xml:space="preserve">zespoły </t>
    </r>
    <r>
      <rPr>
        <sz val="10"/>
        <color rgb="FF000000"/>
        <rFont val="Arial"/>
        <family val="2"/>
        <charset val="238"/>
      </rPr>
      <t>domków</t>
    </r>
  </si>
  <si>
    <t>w noclegach</t>
  </si>
  <si>
    <t>Hostele</t>
  </si>
  <si>
    <t>Pokoje gościnne</t>
  </si>
  <si>
    <t>Pozostałe</t>
  </si>
  <si>
    <t>Pozostałe obiekty noclegowe</t>
  </si>
  <si>
    <t>.</t>
  </si>
  <si>
    <t>Stopień wykorzystania pokoi</t>
  </si>
  <si>
    <t xml:space="preserve"> </t>
  </si>
  <si>
    <t>Ośrodki kolonijne</t>
  </si>
  <si>
    <t>Hiszpania</t>
  </si>
  <si>
    <t>Białoruś</t>
  </si>
  <si>
    <t>pokoje gościnne</t>
  </si>
  <si>
    <t>Tablica 1. Turystyczne obiekty noclegowe</t>
  </si>
  <si>
    <t>Bary 
i kawiarnie</t>
  </si>
  <si>
    <t>Stopień 
wykorzystania 
miejsc noclegowych 
w %</t>
  </si>
  <si>
    <t>w tym turystom 
zagranicznym</t>
  </si>
  <si>
    <t>w tym turyści 
zagraniczni</t>
  </si>
  <si>
    <r>
      <t xml:space="preserve">Miejsca 
noclegowe </t>
    </r>
    <r>
      <rPr>
        <vertAlign val="superscript"/>
        <sz val="10"/>
        <color rgb="FF000000"/>
        <rFont val="Arial"/>
        <family val="2"/>
        <charset val="238"/>
      </rPr>
      <t>1</t>
    </r>
  </si>
  <si>
    <t>Tablica 2. Placówki gastronomiczne w wybranych turystycznych obiektach noclegowych</t>
  </si>
  <si>
    <t>Średni czas pobytu turysty
 w obiekcie</t>
  </si>
  <si>
    <t xml:space="preserve">Tablica 3. Turyści w turystycznych obiektach noclegowych według rodzajów obiektów </t>
  </si>
  <si>
    <t xml:space="preserve">Tablica 4. Turyści zagraniczni w turystycznych obiektach noclegowych według rodzajów obiektów </t>
  </si>
  <si>
    <t>Tablica 5. Turyści zagraniczni korzystający z turystycznych obiektów noclegowych według wybranych rodzajów obiektów i krajów stałego zamieszkania</t>
  </si>
  <si>
    <t xml:space="preserve">Tablica 6. Wynajęte pokoje według rodzajów obiektów hotelowych </t>
  </si>
  <si>
    <t>Tablica 7.Turystyczne obiekty noclegowe i ich wykorzystanie według podregionów i powiatów</t>
  </si>
  <si>
    <t>Tablica 7. Turystyczne obiekty noclegowe i ich wykorzystanie według podregionów i powiatów</t>
  </si>
  <si>
    <t>Rumunia</t>
  </si>
  <si>
    <t>Finlandia</t>
  </si>
  <si>
    <t>Irlandia</t>
  </si>
  <si>
    <t>Średni czas pobytu turysty 
w obiekcie</t>
  </si>
  <si>
    <t>2022=100</t>
  </si>
  <si>
    <t>a – 2022 r. 
b – 2023 r.</t>
  </si>
  <si>
    <t>a – 2022 r.</t>
  </si>
  <si>
    <t>b – 2023 r.</t>
  </si>
  <si>
    <t>1 Dotyczy krajów, z których w 2023 r. liczba przyjeżdżających przekroczyła 800 osób.</t>
  </si>
  <si>
    <t>Schroniska (w tym młodzieżowe 
i szkolne młodzieżowe)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</si>
</sst>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9AA6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0"/>
      <color rgb="FFFF0000"/>
      <name val="Arial"/>
      <family val="2"/>
      <charset val="238"/>
    </font>
    <font>
      <b/>
      <sz val="10"/>
      <color rgb="FF001D77"/>
      <name val="Arial"/>
      <family val="2"/>
      <charset val="238"/>
    </font>
    <font>
      <sz val="10"/>
      <color theme="1"/>
      <name val="Calibri Light"/>
      <family val="2"/>
      <charset val="238"/>
    </font>
    <font>
      <sz val="10"/>
      <color rgb="FF000000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20">
    <border>
      <left/>
      <right/>
      <top/>
      <bottom/>
      <diagonal/>
    </border>
    <border>
      <left style="medium">
        <color rgb="FF3F0000"/>
      </left>
      <right/>
      <top style="medium">
        <color rgb="FF3F0000"/>
      </top>
      <bottom/>
      <diagonal/>
    </border>
    <border>
      <left/>
      <right/>
      <top style="medium">
        <color rgb="FF3F0000"/>
      </top>
      <bottom/>
      <diagonal/>
    </border>
    <border>
      <left style="medium">
        <color rgb="FF3F0000"/>
      </left>
      <right/>
      <top/>
      <bottom style="medium">
        <color rgb="FF3F0000"/>
      </bottom>
      <diagonal/>
    </border>
    <border>
      <left/>
      <right/>
      <top/>
      <bottom style="medium">
        <color rgb="FF3F000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3F0000"/>
      </bottom>
      <diagonal/>
    </border>
    <border>
      <left style="medium">
        <color rgb="FF3F0000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rgb="FF751E00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3F0000"/>
      </left>
      <right/>
      <top style="thin">
        <color rgb="FF3F0000"/>
      </top>
      <bottom style="thin">
        <color rgb="FF3F0000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751E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rgb="FF3F0000"/>
      </left>
      <right style="thin">
        <color rgb="FF3F0000"/>
      </right>
      <top style="thin">
        <color rgb="FF3F0000"/>
      </top>
      <bottom style="thin">
        <color rgb="FF3F0000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rgb="FF3F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rgb="FF3F000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rgb="FF3F0000"/>
      </bottom>
      <diagonal/>
    </border>
    <border>
      <left style="thin">
        <color theme="1"/>
      </left>
      <right style="thin">
        <color theme="1"/>
      </right>
      <top style="thin">
        <color rgb="FF3F0000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rgb="FF3F0000"/>
      </top>
      <bottom/>
      <diagonal/>
    </border>
    <border>
      <left style="thin">
        <color rgb="FF3F0000"/>
      </left>
      <right style="thin">
        <color rgb="FF3F0000"/>
      </right>
      <top style="medium">
        <color rgb="FF3F0000"/>
      </top>
      <bottom/>
      <diagonal/>
    </border>
    <border>
      <left style="thin">
        <color rgb="FF3F0000"/>
      </left>
      <right style="thin">
        <color rgb="FF3F0000"/>
      </right>
      <top/>
      <bottom style="thin">
        <color rgb="FF3F0000"/>
      </bottom>
      <diagonal/>
    </border>
    <border>
      <left style="thin">
        <color rgb="FF3F0000"/>
      </left>
      <right style="thin">
        <color rgb="FF3F0000"/>
      </right>
      <top style="thin">
        <color rgb="FF3F0000"/>
      </top>
      <bottom/>
      <diagonal/>
    </border>
    <border>
      <left style="thin">
        <color rgb="FF3F0000"/>
      </left>
      <right style="thin">
        <color rgb="FF3F0000"/>
      </right>
      <top style="thin">
        <color rgb="FF3F0000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3F0000"/>
      </right>
      <top style="thin">
        <color rgb="FF000000"/>
      </top>
      <bottom style="thin">
        <color rgb="FF000000"/>
      </bottom>
      <diagonal/>
    </border>
    <border>
      <left style="thin">
        <color rgb="FF3F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 style="medium">
        <color rgb="FF3F0000"/>
      </left>
      <right style="thin">
        <color theme="1"/>
      </right>
      <top style="medium">
        <color theme="1"/>
      </top>
      <bottom/>
      <diagonal/>
    </border>
    <border>
      <left style="medium">
        <color rgb="FF3F0000"/>
      </left>
      <right style="thin">
        <color theme="1"/>
      </right>
      <top/>
      <bottom/>
      <diagonal/>
    </border>
    <border>
      <left style="medium">
        <color rgb="FF3F0000"/>
      </left>
      <right style="thin">
        <color theme="1"/>
      </right>
      <top/>
      <bottom style="thin">
        <color theme="1"/>
      </bottom>
      <diagonal/>
    </border>
    <border>
      <left style="medium">
        <color rgb="FF3F0000"/>
      </left>
      <right style="thin">
        <color rgb="FF3F0000"/>
      </right>
      <top style="medium">
        <color theme="1"/>
      </top>
      <bottom/>
      <diagonal/>
    </border>
    <border>
      <left style="medium">
        <color rgb="FF3F0000"/>
      </left>
      <right style="thin">
        <color rgb="FF3F0000"/>
      </right>
      <top/>
      <bottom/>
      <diagonal/>
    </border>
    <border>
      <left style="medium">
        <color rgb="FF3F0000"/>
      </left>
      <right style="thin">
        <color rgb="FF3F0000"/>
      </right>
      <top/>
      <bottom style="thin">
        <color theme="1"/>
      </bottom>
      <diagonal/>
    </border>
    <border>
      <left style="thin">
        <color rgb="FF3F0000"/>
      </left>
      <right/>
      <top style="thin">
        <color rgb="FF3F0000"/>
      </top>
      <bottom/>
      <diagonal/>
    </border>
    <border>
      <left/>
      <right style="thin">
        <color theme="1"/>
      </right>
      <top style="thin">
        <color rgb="FF3F0000"/>
      </top>
      <bottom/>
      <diagonal/>
    </border>
    <border>
      <left style="thin">
        <color theme="1"/>
      </left>
      <right/>
      <top style="thin">
        <color rgb="FF3F0000"/>
      </top>
      <bottom/>
      <diagonal/>
    </border>
    <border>
      <left/>
      <right/>
      <top style="thin">
        <color rgb="FF3F0000"/>
      </top>
      <bottom/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3F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3F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0" fillId="2" borderId="11">
      <alignment horizontal="left" vertical="center" wrapText="1"/>
    </xf>
  </cellStyleXfs>
  <cellXfs count="388">
    <xf numFmtId="0" fontId="0" fillId="0" borderId="0" xfId="0"/>
    <xf numFmtId="0" fontId="3" fillId="0" borderId="0" xfId="0" applyFont="1"/>
    <xf numFmtId="0" fontId="6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Protection="1"/>
    <xf numFmtId="0" fontId="11" fillId="0" borderId="0" xfId="0" applyFont="1" applyFill="1" applyProtection="1"/>
    <xf numFmtId="3" fontId="11" fillId="0" borderId="0" xfId="0" applyNumberFormat="1" applyFont="1" applyFill="1" applyProtection="1"/>
    <xf numFmtId="3" fontId="10" fillId="0" borderId="0" xfId="0" applyNumberFormat="1" applyFont="1" applyFill="1" applyAlignment="1" applyProtection="1">
      <alignment wrapText="1"/>
    </xf>
    <xf numFmtId="3" fontId="10" fillId="0" borderId="0" xfId="0" applyNumberFormat="1" applyFont="1" applyFill="1" applyProtection="1"/>
    <xf numFmtId="165" fontId="10" fillId="0" borderId="0" xfId="0" applyNumberFormat="1" applyFont="1" applyFill="1" applyProtection="1"/>
    <xf numFmtId="0" fontId="10" fillId="0" borderId="0" xfId="0" applyFont="1" applyFill="1" applyAlignment="1" applyProtection="1">
      <alignment wrapText="1"/>
    </xf>
    <xf numFmtId="165" fontId="11" fillId="0" borderId="0" xfId="0" applyNumberFormat="1" applyFont="1" applyFill="1" applyProtection="1"/>
    <xf numFmtId="0" fontId="3" fillId="0" borderId="0" xfId="0" applyFont="1" applyFill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13" fillId="0" borderId="0" xfId="0" applyFont="1"/>
    <xf numFmtId="0" fontId="14" fillId="0" borderId="0" xfId="1" applyFont="1"/>
    <xf numFmtId="0" fontId="13" fillId="0" borderId="0" xfId="0" applyFont="1" applyFill="1"/>
    <xf numFmtId="0" fontId="4" fillId="0" borderId="0" xfId="0" applyFont="1" applyFill="1"/>
    <xf numFmtId="0" fontId="13" fillId="0" borderId="0" xfId="0" applyFont="1" applyFill="1" applyAlignment="1"/>
    <xf numFmtId="0" fontId="15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/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wrapText="1"/>
    </xf>
    <xf numFmtId="164" fontId="5" fillId="0" borderId="15" xfId="0" applyNumberFormat="1" applyFont="1" applyFill="1" applyBorder="1" applyAlignment="1">
      <alignment horizontal="right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Border="1"/>
    <xf numFmtId="0" fontId="3" fillId="0" borderId="14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2" fillId="0" borderId="43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2" fillId="0" borderId="47" xfId="0" applyFont="1" applyFill="1" applyBorder="1" applyAlignment="1">
      <alignment vertical="center" wrapText="1"/>
    </xf>
    <xf numFmtId="0" fontId="6" fillId="0" borderId="48" xfId="0" applyFont="1" applyFill="1" applyBorder="1" applyAlignment="1">
      <alignment vertical="center" wrapText="1"/>
    </xf>
    <xf numFmtId="0" fontId="1" fillId="0" borderId="49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2" fillId="0" borderId="49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2"/>
    </xf>
    <xf numFmtId="0" fontId="5" fillId="0" borderId="49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left" vertical="center" wrapText="1" indent="2"/>
    </xf>
    <xf numFmtId="0" fontId="1" fillId="0" borderId="46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50" xfId="0" applyFont="1" applyFill="1" applyBorder="1" applyAlignment="1">
      <alignment horizontal="left" vertical="center" wrapText="1" indent="1"/>
    </xf>
    <xf numFmtId="0" fontId="2" fillId="0" borderId="46" xfId="0" applyFont="1" applyFill="1" applyBorder="1" applyAlignment="1">
      <alignment horizontal="left" vertical="center" wrapText="1" indent="1"/>
    </xf>
    <xf numFmtId="0" fontId="6" fillId="0" borderId="22" xfId="0" applyFont="1" applyFill="1" applyBorder="1" applyAlignment="1">
      <alignment horizontal="right" vertical="center" wrapText="1"/>
    </xf>
    <xf numFmtId="0" fontId="6" fillId="0" borderId="54" xfId="0" applyFont="1" applyFill="1" applyBorder="1" applyAlignment="1">
      <alignment horizontal="right" vertical="center" wrapText="1"/>
    </xf>
    <xf numFmtId="0" fontId="6" fillId="0" borderId="55" xfId="0" applyFont="1" applyFill="1" applyBorder="1" applyAlignment="1">
      <alignment horizontal="right" vertical="center" wrapText="1"/>
    </xf>
    <xf numFmtId="0" fontId="5" fillId="0" borderId="55" xfId="0" applyFont="1" applyFill="1" applyBorder="1" applyAlignment="1">
      <alignment horizontal="right" vertical="center" wrapText="1"/>
    </xf>
    <xf numFmtId="0" fontId="5" fillId="0" borderId="54" xfId="0" applyFont="1" applyFill="1" applyBorder="1" applyAlignment="1">
      <alignment horizontal="right" vertical="center" wrapText="1"/>
    </xf>
    <xf numFmtId="0" fontId="6" fillId="0" borderId="50" xfId="0" applyFont="1" applyFill="1" applyBorder="1" applyAlignment="1">
      <alignment vertical="center" wrapText="1"/>
    </xf>
    <xf numFmtId="0" fontId="6" fillId="0" borderId="57" xfId="0" applyFont="1" applyFill="1" applyBorder="1" applyAlignment="1">
      <alignment horizontal="right" vertical="center" wrapText="1"/>
    </xf>
    <xf numFmtId="0" fontId="5" fillId="0" borderId="57" xfId="0" applyFont="1" applyFill="1" applyBorder="1" applyAlignment="1">
      <alignment horizontal="right" vertical="center" wrapText="1"/>
    </xf>
    <xf numFmtId="0" fontId="5" fillId="0" borderId="59" xfId="0" applyFont="1" applyFill="1" applyBorder="1" applyAlignment="1">
      <alignment horizontal="right" vertical="center" wrapText="1"/>
    </xf>
    <xf numFmtId="0" fontId="6" fillId="0" borderId="60" xfId="0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horizontal="right" vertical="center" wrapText="1"/>
    </xf>
    <xf numFmtId="164" fontId="2" fillId="0" borderId="37" xfId="0" applyNumberFormat="1" applyFont="1" applyFill="1" applyBorder="1" applyAlignment="1">
      <alignment vertical="center" wrapText="1"/>
    </xf>
    <xf numFmtId="164" fontId="1" fillId="0" borderId="42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Protection="1"/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Font="1" applyBorder="1"/>
    <xf numFmtId="0" fontId="0" fillId="0" borderId="0" xfId="0" applyFill="1" applyBorder="1"/>
    <xf numFmtId="0" fontId="21" fillId="0" borderId="0" xfId="2" applyNumberFormat="1" applyFont="1" applyFill="1" applyBorder="1">
      <alignment horizontal="left" vertical="center" wrapText="1"/>
    </xf>
    <xf numFmtId="0" fontId="21" fillId="0" borderId="0" xfId="2" applyNumberFormat="1" applyFont="1" applyFill="1" applyBorder="1" applyAlignment="1">
      <alignment horizontal="left" vertical="center" wrapText="1"/>
    </xf>
    <xf numFmtId="0" fontId="0" fillId="0" borderId="0" xfId="0" applyFill="1" applyBorder="1" applyAlignment="1"/>
    <xf numFmtId="3" fontId="3" fillId="0" borderId="0" xfId="0" applyNumberFormat="1" applyFont="1" applyFill="1" applyProtection="1"/>
    <xf numFmtId="3" fontId="3" fillId="0" borderId="52" xfId="0" applyNumberFormat="1" applyFont="1" applyFill="1" applyBorder="1" applyProtection="1"/>
    <xf numFmtId="0" fontId="3" fillId="0" borderId="0" xfId="0" applyFont="1" applyFill="1" applyProtection="1"/>
    <xf numFmtId="3" fontId="1" fillId="0" borderId="0" xfId="0" applyNumberFormat="1" applyFont="1" applyFill="1" applyAlignment="1" applyProtection="1">
      <alignment wrapText="1"/>
    </xf>
    <xf numFmtId="3" fontId="2" fillId="0" borderId="12" xfId="0" applyNumberFormat="1" applyFont="1" applyFill="1" applyBorder="1" applyProtection="1"/>
    <xf numFmtId="3" fontId="3" fillId="0" borderId="12" xfId="0" applyNumberFormat="1" applyFont="1" applyFill="1" applyBorder="1" applyProtection="1"/>
    <xf numFmtId="164" fontId="1" fillId="0" borderId="0" xfId="0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2" fillId="0" borderId="14" xfId="0" applyNumberFormat="1" applyFont="1" applyFill="1" applyBorder="1" applyAlignment="1">
      <alignment horizontal="right" wrapText="1"/>
    </xf>
    <xf numFmtId="164" fontId="2" fillId="0" borderId="14" xfId="0" applyNumberFormat="1" applyFont="1" applyFill="1" applyBorder="1" applyAlignment="1">
      <alignment horizontal="right" vertical="center" wrapText="1"/>
    </xf>
    <xf numFmtId="164" fontId="6" fillId="0" borderId="14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86" xfId="0" applyFont="1" applyFill="1" applyBorder="1" applyAlignment="1">
      <alignment horizontal="right" vertical="center" wrapText="1"/>
    </xf>
    <xf numFmtId="0" fontId="2" fillId="0" borderId="54" xfId="0" applyFont="1" applyFill="1" applyBorder="1" applyAlignment="1">
      <alignment vertical="center" wrapText="1"/>
    </xf>
    <xf numFmtId="0" fontId="14" fillId="0" borderId="0" xfId="1" applyFont="1"/>
    <xf numFmtId="0" fontId="5" fillId="0" borderId="14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3" fontId="1" fillId="0" borderId="52" xfId="0" applyNumberFormat="1" applyFont="1" applyFill="1" applyBorder="1" applyProtection="1"/>
    <xf numFmtId="3" fontId="1" fillId="0" borderId="0" xfId="0" applyNumberFormat="1" applyFont="1" applyFill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14" xfId="0" applyNumberFormat="1" applyFont="1" applyBorder="1" applyAlignment="1"/>
    <xf numFmtId="3" fontId="3" fillId="0" borderId="14" xfId="0" applyNumberFormat="1" applyFont="1" applyBorder="1"/>
    <xf numFmtId="164" fontId="6" fillId="0" borderId="34" xfId="0" applyNumberFormat="1" applyFont="1" applyFill="1" applyBorder="1" applyAlignment="1">
      <alignment horizontal="right" wrapText="1"/>
    </xf>
    <xf numFmtId="164" fontId="6" fillId="0" borderId="14" xfId="0" applyNumberFormat="1" applyFont="1" applyFill="1" applyBorder="1" applyAlignment="1">
      <alignment horizontal="right" wrapText="1"/>
    </xf>
    <xf numFmtId="3" fontId="2" fillId="0" borderId="0" xfId="0" applyNumberFormat="1" applyFont="1" applyFill="1" applyAlignment="1" applyProtection="1">
      <alignment wrapText="1"/>
    </xf>
    <xf numFmtId="3" fontId="2" fillId="0" borderId="0" xfId="0" applyNumberFormat="1" applyFont="1" applyFill="1" applyProtection="1"/>
    <xf numFmtId="3" fontId="22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Font="1" applyAlignment="1">
      <alignment vertical="center"/>
    </xf>
    <xf numFmtId="3" fontId="2" fillId="0" borderId="36" xfId="0" applyNumberFormat="1" applyFont="1" applyFill="1" applyBorder="1" applyAlignment="1">
      <alignment vertical="center" wrapText="1"/>
    </xf>
    <xf numFmtId="3" fontId="1" fillId="0" borderId="52" xfId="0" applyNumberFormat="1" applyFont="1" applyFill="1" applyBorder="1" applyAlignment="1" applyProtection="1">
      <alignment horizontal="right" vertical="center" wrapText="1"/>
    </xf>
    <xf numFmtId="3" fontId="9" fillId="0" borderId="52" xfId="0" applyNumberFormat="1" applyFont="1" applyFill="1" applyBorder="1" applyAlignment="1" applyProtection="1">
      <alignment horizontal="right" vertical="center"/>
    </xf>
    <xf numFmtId="3" fontId="1" fillId="0" borderId="36" xfId="0" applyNumberFormat="1" applyFont="1" applyFill="1" applyBorder="1" applyAlignment="1" applyProtection="1">
      <alignment horizontal="right" vertical="center" wrapText="1"/>
    </xf>
    <xf numFmtId="3" fontId="9" fillId="0" borderId="36" xfId="0" applyNumberFormat="1" applyFont="1" applyFill="1" applyBorder="1" applyAlignment="1" applyProtection="1">
      <alignment horizontal="right" vertical="center"/>
    </xf>
    <xf numFmtId="0" fontId="23" fillId="0" borderId="0" xfId="0" applyFont="1"/>
    <xf numFmtId="3" fontId="3" fillId="0" borderId="50" xfId="0" applyNumberFormat="1" applyFont="1" applyFill="1" applyBorder="1" applyProtection="1"/>
    <xf numFmtId="3" fontId="1" fillId="0" borderId="37" xfId="0" applyNumberFormat="1" applyFont="1" applyFill="1" applyBorder="1" applyAlignment="1" applyProtection="1">
      <alignment horizontal="right" vertical="center" wrapText="1"/>
    </xf>
    <xf numFmtId="0" fontId="14" fillId="0" borderId="0" xfId="1" applyFont="1"/>
    <xf numFmtId="0" fontId="22" fillId="0" borderId="0" xfId="0" applyFont="1"/>
    <xf numFmtId="0" fontId="22" fillId="0" borderId="0" xfId="0" applyFont="1" applyFill="1" applyProtection="1"/>
    <xf numFmtId="3" fontId="24" fillId="0" borderId="0" xfId="0" applyNumberFormat="1" applyFont="1" applyFill="1" applyProtection="1"/>
    <xf numFmtId="164" fontId="5" fillId="0" borderId="93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Protection="1"/>
    <xf numFmtId="3" fontId="9" fillId="0" borderId="12" xfId="0" applyNumberFormat="1" applyFont="1" applyFill="1" applyBorder="1" applyProtection="1"/>
    <xf numFmtId="3" fontId="9" fillId="0" borderId="13" xfId="0" applyNumberFormat="1" applyFont="1" applyFill="1" applyBorder="1" applyProtection="1"/>
    <xf numFmtId="3" fontId="1" fillId="0" borderId="12" xfId="0" applyNumberFormat="1" applyFont="1" applyFill="1" applyBorder="1" applyProtection="1"/>
    <xf numFmtId="164" fontId="5" fillId="0" borderId="13" xfId="0" applyNumberFormat="1" applyFont="1" applyFill="1" applyBorder="1" applyAlignment="1">
      <alignment horizontal="right" wrapText="1"/>
    </xf>
    <xf numFmtId="3" fontId="3" fillId="0" borderId="98" xfId="0" applyNumberFormat="1" applyFont="1" applyBorder="1" applyAlignment="1"/>
    <xf numFmtId="164" fontId="5" fillId="0" borderId="98" xfId="0" applyNumberFormat="1" applyFont="1" applyFill="1" applyBorder="1" applyAlignment="1">
      <alignment horizontal="right" wrapText="1"/>
    </xf>
    <xf numFmtId="0" fontId="24" fillId="0" borderId="0" xfId="0" applyFont="1"/>
    <xf numFmtId="0" fontId="24" fillId="0" borderId="0" xfId="0" applyFont="1" applyFill="1" applyProtection="1"/>
    <xf numFmtId="0" fontId="2" fillId="0" borderId="50" xfId="0" applyFont="1" applyFill="1" applyBorder="1" applyAlignment="1">
      <alignment vertical="center" wrapText="1"/>
    </xf>
    <xf numFmtId="3" fontId="3" fillId="0" borderId="36" xfId="0" applyNumberFormat="1" applyFont="1" applyFill="1" applyBorder="1" applyProtection="1"/>
    <xf numFmtId="0" fontId="5" fillId="0" borderId="42" xfId="0" applyFont="1" applyFill="1" applyBorder="1" applyAlignment="1">
      <alignment horizontal="right" vertical="center" wrapText="1"/>
    </xf>
    <xf numFmtId="0" fontId="5" fillId="0" borderId="42" xfId="0" applyFont="1" applyFill="1" applyBorder="1" applyAlignment="1">
      <alignment horizontal="right" wrapText="1"/>
    </xf>
    <xf numFmtId="0" fontId="5" fillId="0" borderId="49" xfId="0" applyFont="1" applyFill="1" applyBorder="1" applyAlignment="1">
      <alignment horizontal="right" vertical="center" wrapText="1"/>
    </xf>
    <xf numFmtId="0" fontId="5" fillId="0" borderId="33" xfId="0" applyFont="1" applyFill="1" applyBorder="1" applyAlignment="1">
      <alignment horizontal="right" vertical="center" wrapText="1"/>
    </xf>
    <xf numFmtId="0" fontId="5" fillId="0" borderId="43" xfId="0" applyFont="1" applyFill="1" applyBorder="1" applyAlignment="1">
      <alignment horizontal="right" vertical="center" wrapText="1"/>
    </xf>
    <xf numFmtId="0" fontId="6" fillId="0" borderId="59" xfId="0" applyFont="1" applyFill="1" applyBorder="1" applyAlignment="1">
      <alignment horizontal="right" vertical="center" wrapText="1"/>
    </xf>
    <xf numFmtId="0" fontId="2" fillId="0" borderId="45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left" vertical="center" wrapText="1" indent="2"/>
    </xf>
    <xf numFmtId="0" fontId="2" fillId="0" borderId="57" xfId="0" applyFont="1" applyFill="1" applyBorder="1" applyAlignment="1">
      <alignment horizontal="right" vertical="center" wrapText="1"/>
    </xf>
    <xf numFmtId="3" fontId="2" fillId="0" borderId="46" xfId="0" applyNumberFormat="1" applyFont="1" applyFill="1" applyBorder="1" applyAlignment="1">
      <alignment vertical="center" wrapText="1"/>
    </xf>
    <xf numFmtId="3" fontId="2" fillId="0" borderId="58" xfId="0" applyNumberFormat="1" applyFont="1" applyFill="1" applyBorder="1" applyAlignment="1">
      <alignment vertical="center" wrapText="1"/>
    </xf>
    <xf numFmtId="3" fontId="2" fillId="0" borderId="43" xfId="0" applyNumberFormat="1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25" fillId="0" borderId="35" xfId="0" applyFont="1" applyFill="1" applyBorder="1" applyAlignment="1">
      <alignment horizontal="right" vertical="center" wrapText="1"/>
    </xf>
    <xf numFmtId="3" fontId="2" fillId="0" borderId="100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Protection="1"/>
    <xf numFmtId="164" fontId="2" fillId="0" borderId="0" xfId="0" applyNumberFormat="1" applyFont="1" applyFill="1" applyProtection="1"/>
    <xf numFmtId="1" fontId="6" fillId="0" borderId="23" xfId="0" applyNumberFormat="1" applyFont="1" applyFill="1" applyBorder="1" applyAlignment="1">
      <alignment horizontal="right" wrapText="1"/>
    </xf>
    <xf numFmtId="1" fontId="6" fillId="0" borderId="15" xfId="0" applyNumberFormat="1" applyFont="1" applyFill="1" applyBorder="1" applyAlignment="1">
      <alignment horizontal="right" wrapText="1"/>
    </xf>
    <xf numFmtId="1" fontId="5" fillId="0" borderId="15" xfId="0" applyNumberFormat="1" applyFont="1" applyFill="1" applyBorder="1" applyAlignment="1">
      <alignment horizontal="right" wrapText="1"/>
    </xf>
    <xf numFmtId="1" fontId="6" fillId="0" borderId="15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3" fillId="0" borderId="0" xfId="0" applyNumberFormat="1" applyFont="1" applyFill="1"/>
    <xf numFmtId="0" fontId="1" fillId="0" borderId="3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3" fontId="2" fillId="0" borderId="96" xfId="0" applyNumberFormat="1" applyFont="1" applyBorder="1" applyAlignment="1">
      <alignment horizontal="right" wrapText="1"/>
    </xf>
    <xf numFmtId="3" fontId="2" fillId="0" borderId="97" xfId="0" applyNumberFormat="1" applyFont="1" applyBorder="1" applyAlignment="1"/>
    <xf numFmtId="3" fontId="2" fillId="0" borderId="95" xfId="0" applyNumberFormat="1" applyFont="1" applyFill="1" applyBorder="1" applyAlignment="1"/>
    <xf numFmtId="3" fontId="1" fillId="0" borderId="66" xfId="0" applyNumberFormat="1" applyFont="1" applyFill="1" applyBorder="1" applyAlignment="1" applyProtection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 applyProtection="1">
      <alignment wrapText="1"/>
    </xf>
    <xf numFmtId="0" fontId="6" fillId="0" borderId="21" xfId="0" applyFont="1" applyFill="1" applyBorder="1" applyAlignment="1">
      <alignment wrapText="1"/>
    </xf>
    <xf numFmtId="0" fontId="6" fillId="0" borderId="39" xfId="0" applyFont="1" applyFill="1" applyBorder="1" applyAlignment="1">
      <alignment wrapText="1"/>
    </xf>
    <xf numFmtId="3" fontId="9" fillId="0" borderId="16" xfId="0" applyNumberFormat="1" applyFont="1" applyFill="1" applyBorder="1" applyAlignment="1" applyProtection="1">
      <alignment wrapText="1"/>
    </xf>
    <xf numFmtId="164" fontId="6" fillId="0" borderId="16" xfId="0" applyNumberFormat="1" applyFont="1" applyFill="1" applyBorder="1" applyAlignment="1">
      <alignment horizontal="right" wrapText="1"/>
    </xf>
    <xf numFmtId="165" fontId="9" fillId="0" borderId="99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3" fillId="0" borderId="14" xfId="0" applyNumberFormat="1" applyFont="1" applyFill="1" applyBorder="1" applyAlignment="1" applyProtection="1"/>
    <xf numFmtId="165" fontId="2" fillId="0" borderId="12" xfId="0" applyNumberFormat="1" applyFont="1" applyFill="1" applyBorder="1" applyAlignment="1" applyProtection="1"/>
    <xf numFmtId="165" fontId="3" fillId="0" borderId="12" xfId="0" applyNumberFormat="1" applyFont="1" applyFill="1" applyBorder="1" applyAlignment="1" applyProtection="1"/>
    <xf numFmtId="164" fontId="6" fillId="0" borderId="22" xfId="0" applyNumberFormat="1" applyFont="1" applyFill="1" applyBorder="1" applyAlignment="1">
      <alignment horizontal="right" wrapText="1"/>
    </xf>
    <xf numFmtId="164" fontId="6" fillId="0" borderId="23" xfId="0" applyNumberFormat="1" applyFont="1" applyFill="1" applyBorder="1" applyAlignment="1">
      <alignment horizontal="right" wrapText="1"/>
    </xf>
    <xf numFmtId="3" fontId="9" fillId="0" borderId="98" xfId="0" applyNumberFormat="1" applyFont="1" applyFill="1" applyBorder="1" applyAlignment="1" applyProtection="1"/>
    <xf numFmtId="164" fontId="6" fillId="0" borderId="98" xfId="0" applyNumberFormat="1" applyFont="1" applyFill="1" applyBorder="1" applyAlignment="1">
      <alignment horizontal="right" wrapText="1"/>
    </xf>
    <xf numFmtId="164" fontId="6" fillId="0" borderId="13" xfId="0" applyNumberFormat="1" applyFont="1" applyFill="1" applyBorder="1" applyAlignment="1">
      <alignment horizontal="right" wrapText="1"/>
    </xf>
    <xf numFmtId="164" fontId="6" fillId="0" borderId="15" xfId="0" applyNumberFormat="1" applyFont="1" applyFill="1" applyBorder="1" applyAlignment="1">
      <alignment horizontal="right" wrapText="1"/>
    </xf>
    <xf numFmtId="3" fontId="3" fillId="0" borderId="98" xfId="0" applyNumberFormat="1" applyFont="1" applyFill="1" applyBorder="1" applyAlignment="1" applyProtection="1"/>
    <xf numFmtId="0" fontId="6" fillId="0" borderId="16" xfId="0" applyFont="1" applyFill="1" applyBorder="1" applyAlignment="1">
      <alignment wrapText="1"/>
    </xf>
    <xf numFmtId="3" fontId="1" fillId="0" borderId="40" xfId="0" applyNumberFormat="1" applyFont="1" applyFill="1" applyBorder="1" applyAlignment="1" applyProtection="1">
      <alignment wrapText="1"/>
    </xf>
    <xf numFmtId="3" fontId="1" fillId="0" borderId="111" xfId="0" applyNumberFormat="1" applyFont="1" applyFill="1" applyBorder="1" applyAlignment="1" applyProtection="1">
      <alignment wrapText="1"/>
    </xf>
    <xf numFmtId="164" fontId="6" fillId="0" borderId="66" xfId="0" applyNumberFormat="1" applyFont="1" applyFill="1" applyBorder="1" applyAlignment="1">
      <alignment horizontal="right" wrapText="1"/>
    </xf>
    <xf numFmtId="0" fontId="1" fillId="0" borderId="34" xfId="0" applyNumberFormat="1" applyFont="1" applyFill="1" applyBorder="1" applyAlignment="1">
      <alignment wrapText="1"/>
    </xf>
    <xf numFmtId="3" fontId="2" fillId="0" borderId="15" xfId="0" applyNumberFormat="1" applyFont="1" applyBorder="1" applyAlignment="1"/>
    <xf numFmtId="3" fontId="2" fillId="0" borderId="15" xfId="0" applyNumberFormat="1" applyFont="1" applyFill="1" applyBorder="1" applyProtection="1"/>
    <xf numFmtId="164" fontId="3" fillId="0" borderId="0" xfId="0" applyNumberFormat="1" applyFont="1" applyFill="1" applyBorder="1" applyProtection="1"/>
    <xf numFmtId="0" fontId="5" fillId="0" borderId="0" xfId="0" applyFont="1" applyFill="1" applyBorder="1" applyAlignment="1">
      <alignment horizontal="center" vertical="center" wrapText="1"/>
    </xf>
    <xf numFmtId="0" fontId="14" fillId="0" borderId="0" xfId="1" applyFont="1"/>
    <xf numFmtId="165" fontId="2" fillId="0" borderId="11" xfId="0" applyNumberFormat="1" applyFont="1" applyBorder="1" applyAlignment="1">
      <alignment horizontal="right" wrapText="1"/>
    </xf>
    <xf numFmtId="0" fontId="1" fillId="0" borderId="0" xfId="0" applyNumberFormat="1" applyFont="1" applyFill="1" applyBorder="1" applyAlignment="1">
      <alignment wrapText="1"/>
    </xf>
    <xf numFmtId="0" fontId="1" fillId="0" borderId="51" xfId="0" applyNumberFormat="1" applyFont="1" applyFill="1" applyBorder="1" applyAlignment="1">
      <alignment wrapText="1"/>
    </xf>
    <xf numFmtId="3" fontId="1" fillId="0" borderId="117" xfId="0" applyNumberFormat="1" applyFont="1" applyFill="1" applyBorder="1" applyAlignment="1" applyProtection="1">
      <alignment wrapText="1"/>
    </xf>
    <xf numFmtId="3" fontId="9" fillId="0" borderId="36" xfId="0" applyNumberFormat="1" applyFont="1" applyBorder="1" applyAlignment="1">
      <alignment horizontal="right" vertical="center"/>
    </xf>
    <xf numFmtId="3" fontId="3" fillId="0" borderId="37" xfId="0" applyNumberFormat="1" applyFont="1" applyFill="1" applyBorder="1" applyProtection="1"/>
    <xf numFmtId="3" fontId="3" fillId="0" borderId="118" xfId="0" applyNumberFormat="1" applyFont="1" applyFill="1" applyBorder="1" applyProtection="1"/>
    <xf numFmtId="3" fontId="9" fillId="0" borderId="58" xfId="0" applyNumberFormat="1" applyFont="1" applyBorder="1" applyAlignment="1">
      <alignment horizontal="right" vertical="center"/>
    </xf>
    <xf numFmtId="3" fontId="9" fillId="0" borderId="37" xfId="0" applyNumberFormat="1" applyFont="1" applyBorder="1" applyAlignment="1">
      <alignment horizontal="right" vertical="center"/>
    </xf>
    <xf numFmtId="3" fontId="5" fillId="0" borderId="58" xfId="0" applyNumberFormat="1" applyFont="1" applyFill="1" applyBorder="1" applyAlignment="1">
      <alignment horizontal="right" vertical="center" wrapText="1"/>
    </xf>
    <xf numFmtId="3" fontId="1" fillId="0" borderId="34" xfId="0" applyNumberFormat="1" applyFont="1" applyFill="1" applyBorder="1" applyAlignment="1" applyProtection="1">
      <alignment wrapText="1"/>
    </xf>
    <xf numFmtId="3" fontId="1" fillId="0" borderId="0" xfId="0" applyNumberFormat="1" applyFont="1" applyFill="1" applyBorder="1" applyAlignment="1" applyProtection="1">
      <alignment wrapText="1"/>
    </xf>
    <xf numFmtId="3" fontId="5" fillId="0" borderId="36" xfId="0" applyNumberFormat="1" applyFont="1" applyFill="1" applyBorder="1" applyAlignment="1">
      <alignment horizontal="right" vertical="center" wrapText="1"/>
    </xf>
    <xf numFmtId="3" fontId="9" fillId="0" borderId="36" xfId="0" applyNumberFormat="1" applyFont="1" applyFill="1" applyBorder="1" applyAlignment="1" applyProtection="1">
      <alignment horizontal="right"/>
    </xf>
    <xf numFmtId="3" fontId="5" fillId="0" borderId="37" xfId="0" applyNumberFormat="1" applyFont="1" applyFill="1" applyBorder="1" applyAlignment="1">
      <alignment horizontal="right" vertical="center" wrapText="1"/>
    </xf>
    <xf numFmtId="165" fontId="2" fillId="0" borderId="15" xfId="0" applyNumberFormat="1" applyFont="1" applyFill="1" applyBorder="1" applyAlignment="1" applyProtection="1"/>
    <xf numFmtId="165" fontId="3" fillId="0" borderId="15" xfId="0" applyNumberFormat="1" applyFont="1" applyFill="1" applyBorder="1" applyAlignment="1" applyProtection="1"/>
    <xf numFmtId="165" fontId="3" fillId="0" borderId="15" xfId="0" applyNumberFormat="1" applyFont="1" applyFill="1" applyBorder="1" applyAlignment="1" applyProtection="1">
      <alignment horizontal="right"/>
    </xf>
    <xf numFmtId="165" fontId="9" fillId="0" borderId="40" xfId="0" applyNumberFormat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164" fontId="2" fillId="0" borderId="0" xfId="0" applyNumberFormat="1" applyFont="1" applyFill="1" applyAlignment="1" applyProtection="1">
      <alignment wrapText="1"/>
    </xf>
    <xf numFmtId="164" fontId="3" fillId="0" borderId="42" xfId="0" applyNumberFormat="1" applyFont="1" applyFill="1" applyBorder="1" applyProtection="1"/>
    <xf numFmtId="0" fontId="2" fillId="0" borderId="52" xfId="0" applyFont="1" applyFill="1" applyBorder="1" applyAlignment="1" applyProtection="1">
      <alignment wrapText="1"/>
    </xf>
    <xf numFmtId="3" fontId="3" fillId="0" borderId="46" xfId="0" applyNumberFormat="1" applyFont="1" applyFill="1" applyBorder="1" applyProtection="1"/>
    <xf numFmtId="3" fontId="3" fillId="0" borderId="58" xfId="0" applyNumberFormat="1" applyFont="1" applyFill="1" applyBorder="1" applyProtection="1"/>
    <xf numFmtId="164" fontId="3" fillId="0" borderId="43" xfId="0" applyNumberFormat="1" applyFont="1" applyFill="1" applyBorder="1" applyProtection="1"/>
    <xf numFmtId="3" fontId="1" fillId="0" borderId="112" xfId="0" applyNumberFormat="1" applyFont="1" applyFill="1" applyBorder="1" applyAlignment="1"/>
    <xf numFmtId="3" fontId="1" fillId="0" borderId="113" xfId="0" applyNumberFormat="1" applyFont="1" applyFill="1" applyBorder="1" applyAlignment="1"/>
    <xf numFmtId="165" fontId="1" fillId="0" borderId="113" xfId="0" applyNumberFormat="1" applyFont="1" applyBorder="1" applyAlignment="1">
      <alignment horizontal="right" wrapText="1"/>
    </xf>
    <xf numFmtId="3" fontId="1" fillId="0" borderId="114" xfId="0" applyNumberFormat="1" applyFont="1" applyFill="1" applyBorder="1" applyAlignment="1"/>
    <xf numFmtId="3" fontId="1" fillId="0" borderId="112" xfId="0" applyNumberFormat="1" applyFont="1" applyBorder="1" applyAlignment="1">
      <alignment horizontal="right" wrapText="1"/>
    </xf>
    <xf numFmtId="3" fontId="1" fillId="0" borderId="115" xfId="0" applyNumberFormat="1" applyFont="1" applyBorder="1" applyAlignment="1"/>
    <xf numFmtId="3" fontId="1" fillId="0" borderId="95" xfId="0" applyNumberFormat="1" applyFont="1" applyFill="1" applyBorder="1" applyAlignment="1"/>
    <xf numFmtId="3" fontId="1" fillId="0" borderId="11" xfId="0" applyNumberFormat="1" applyFont="1" applyFill="1" applyBorder="1" applyAlignment="1"/>
    <xf numFmtId="165" fontId="1" fillId="0" borderId="11" xfId="0" applyNumberFormat="1" applyFont="1" applyBorder="1" applyAlignment="1">
      <alignment horizontal="right" wrapText="1"/>
    </xf>
    <xf numFmtId="3" fontId="1" fillId="0" borderId="96" xfId="0" applyNumberFormat="1" applyFont="1" applyBorder="1" applyAlignment="1">
      <alignment horizontal="right" wrapText="1"/>
    </xf>
    <xf numFmtId="3" fontId="1" fillId="0" borderId="97" xfId="0" applyNumberFormat="1" applyFont="1" applyBorder="1" applyAlignment="1"/>
    <xf numFmtId="3" fontId="2" fillId="0" borderId="11" xfId="0" applyNumberFormat="1" applyFont="1" applyFill="1" applyBorder="1" applyAlignment="1"/>
    <xf numFmtId="3" fontId="2" fillId="0" borderId="95" xfId="0" applyNumberFormat="1" applyFont="1" applyFill="1" applyBorder="1" applyAlignment="1" applyProtection="1"/>
    <xf numFmtId="3" fontId="2" fillId="0" borderId="11" xfId="0" applyNumberFormat="1" applyFont="1" applyFill="1" applyBorder="1" applyAlignment="1" applyProtection="1"/>
    <xf numFmtId="3" fontId="2" fillId="0" borderId="94" xfId="0" applyNumberFormat="1" applyFont="1" applyBorder="1" applyAlignment="1"/>
    <xf numFmtId="3" fontId="2" fillId="0" borderId="11" xfId="0" applyNumberFormat="1" applyFont="1" applyBorder="1" applyAlignment="1"/>
    <xf numFmtId="0" fontId="9" fillId="0" borderId="92" xfId="0" applyFont="1" applyBorder="1" applyAlignment="1"/>
    <xf numFmtId="0" fontId="9" fillId="0" borderId="53" xfId="0" applyFont="1" applyBorder="1" applyAlignment="1"/>
    <xf numFmtId="0" fontId="9" fillId="0" borderId="56" xfId="0" applyFont="1" applyBorder="1" applyAlignment="1"/>
    <xf numFmtId="0" fontId="9" fillId="0" borderId="72" xfId="0" applyNumberFormat="1" applyFont="1" applyFill="1" applyBorder="1" applyAlignment="1"/>
    <xf numFmtId="0" fontId="9" fillId="0" borderId="33" xfId="0" applyNumberFormat="1" applyFont="1" applyFill="1" applyBorder="1" applyAlignment="1"/>
    <xf numFmtId="0" fontId="9" fillId="0" borderId="51" xfId="0" applyNumberFormat="1" applyFont="1" applyFill="1" applyBorder="1" applyAlignment="1"/>
    <xf numFmtId="0" fontId="9" fillId="0" borderId="0" xfId="0" applyNumberFormat="1" applyFont="1" applyFill="1" applyBorder="1" applyAlignment="1"/>
    <xf numFmtId="0" fontId="3" fillId="0" borderId="56" xfId="0" applyFont="1" applyBorder="1" applyAlignment="1"/>
    <xf numFmtId="0" fontId="3" fillId="0" borderId="72" xfId="0" applyNumberFormat="1" applyFont="1" applyFill="1" applyBorder="1" applyAlignment="1"/>
    <xf numFmtId="0" fontId="3" fillId="0" borderId="33" xfId="0" applyNumberFormat="1" applyFont="1" applyFill="1" applyBorder="1" applyAlignment="1"/>
    <xf numFmtId="0" fontId="3" fillId="0" borderId="53" xfId="0" applyFont="1" applyBorder="1" applyAlignment="1"/>
    <xf numFmtId="0" fontId="3" fillId="0" borderId="51" xfId="0" applyNumberFormat="1" applyFont="1" applyFill="1" applyBorder="1" applyAlignment="1"/>
    <xf numFmtId="0" fontId="3" fillId="0" borderId="0" xfId="0" applyNumberFormat="1" applyFont="1" applyFill="1" applyBorder="1" applyAlignment="1"/>
    <xf numFmtId="1" fontId="5" fillId="0" borderId="72" xfId="0" applyNumberFormat="1" applyFont="1" applyFill="1" applyBorder="1" applyAlignment="1">
      <alignment horizontal="right" wrapText="1"/>
    </xf>
    <xf numFmtId="0" fontId="3" fillId="0" borderId="93" xfId="0" applyNumberFormat="1" applyFont="1" applyFill="1" applyBorder="1" applyAlignment="1"/>
    <xf numFmtId="1" fontId="5" fillId="0" borderId="93" xfId="0" applyNumberFormat="1" applyFont="1" applyFill="1" applyBorder="1" applyAlignment="1">
      <alignment horizontal="right" wrapText="1"/>
    </xf>
    <xf numFmtId="1" fontId="5" fillId="0" borderId="53" xfId="0" applyNumberFormat="1" applyFont="1" applyFill="1" applyBorder="1" applyAlignment="1">
      <alignment horizontal="right" wrapText="1"/>
    </xf>
    <xf numFmtId="1" fontId="2" fillId="0" borderId="53" xfId="0" applyNumberFormat="1" applyFont="1" applyFill="1" applyBorder="1" applyAlignment="1">
      <alignment wrapText="1"/>
    </xf>
    <xf numFmtId="1" fontId="2" fillId="0" borderId="93" xfId="0" applyNumberFormat="1" applyFont="1" applyFill="1" applyBorder="1" applyAlignment="1">
      <alignment wrapText="1"/>
    </xf>
    <xf numFmtId="1" fontId="2" fillId="0" borderId="49" xfId="0" applyNumberFormat="1" applyFont="1" applyFill="1" applyBorder="1" applyAlignment="1">
      <alignment wrapText="1"/>
    </xf>
    <xf numFmtId="1" fontId="5" fillId="0" borderId="33" xfId="0" applyNumberFormat="1" applyFont="1" applyFill="1" applyBorder="1" applyAlignment="1">
      <alignment horizontal="right" wrapText="1"/>
    </xf>
    <xf numFmtId="0" fontId="3" fillId="0" borderId="93" xfId="0" applyFont="1" applyBorder="1" applyAlignment="1"/>
    <xf numFmtId="0" fontId="3" fillId="0" borderId="49" xfId="0" applyNumberFormat="1" applyFont="1" applyFill="1" applyBorder="1" applyAlignment="1"/>
    <xf numFmtId="0" fontId="5" fillId="0" borderId="14" xfId="0" applyFont="1" applyFill="1" applyBorder="1" applyAlignment="1">
      <alignment wrapText="1"/>
    </xf>
    <xf numFmtId="3" fontId="9" fillId="0" borderId="14" xfId="0" applyNumberFormat="1" applyFont="1" applyFill="1" applyBorder="1" applyProtection="1"/>
    <xf numFmtId="3" fontId="1" fillId="0" borderId="14" xfId="0" applyNumberFormat="1" applyFont="1" applyFill="1" applyBorder="1" applyProtection="1"/>
    <xf numFmtId="0" fontId="6" fillId="0" borderId="20" xfId="0" applyFont="1" applyFill="1" applyBorder="1" applyAlignment="1">
      <alignment wrapText="1"/>
    </xf>
    <xf numFmtId="0" fontId="5" fillId="0" borderId="20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3" fillId="0" borderId="20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20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wrapText="1"/>
    </xf>
    <xf numFmtId="3" fontId="1" fillId="0" borderId="51" xfId="0" applyNumberFormat="1" applyFont="1" applyFill="1" applyBorder="1" applyAlignment="1" applyProtection="1">
      <alignment wrapText="1"/>
    </xf>
    <xf numFmtId="3" fontId="3" fillId="0" borderId="43" xfId="0" applyNumberFormat="1" applyFont="1" applyFill="1" applyBorder="1" applyProtection="1"/>
    <xf numFmtId="3" fontId="2" fillId="0" borderId="58" xfId="0" applyNumberFormat="1" applyFont="1" applyFill="1" applyBorder="1" applyProtection="1"/>
    <xf numFmtId="0" fontId="14" fillId="0" borderId="0" xfId="1" applyFont="1"/>
    <xf numFmtId="0" fontId="14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wrapText="1"/>
    </xf>
    <xf numFmtId="0" fontId="9" fillId="0" borderId="2" xfId="0" applyFont="1" applyBorder="1" applyAlignment="1">
      <alignment horizontal="justify" wrapText="1"/>
    </xf>
    <xf numFmtId="0" fontId="5" fillId="0" borderId="82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3" fillId="0" borderId="119" xfId="0" applyFont="1" applyFill="1" applyBorder="1" applyAlignment="1">
      <alignment horizontal="justify" wrapText="1"/>
    </xf>
    <xf numFmtId="0" fontId="3" fillId="0" borderId="0" xfId="0" applyFont="1" applyFill="1" applyBorder="1" applyAlignment="1">
      <alignment horizontal="justify" wrapText="1"/>
    </xf>
    <xf numFmtId="0" fontId="3" fillId="0" borderId="9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09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0" fontId="5" fillId="0" borderId="105" xfId="0" applyFont="1" applyFill="1" applyBorder="1" applyAlignment="1">
      <alignment horizontal="center"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0" borderId="107" xfId="0" applyFont="1" applyFill="1" applyBorder="1" applyAlignment="1">
      <alignment horizontal="center" vertical="center" wrapText="1"/>
    </xf>
    <xf numFmtId="0" fontId="5" fillId="0" borderId="108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5" fillId="0" borderId="89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9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</cellXfs>
  <cellStyles count="3">
    <cellStyle name="Hiperłącze" xfId="1" builtinId="8"/>
    <cellStyle name="Kolumna" xfId="2"/>
    <cellStyle name="Normalny" xfId="0" builtinId="0"/>
  </cellStyles>
  <dxfs count="0"/>
  <tableStyles count="0" defaultTableStyle="TableStyleMedium2" defaultPivotStyle="PivotStyleLight16"/>
  <colors>
    <mruColors>
      <color rgb="FF001D77"/>
      <color rgb="FF007AC9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110" zoomScaleNormal="110" workbookViewId="0"/>
  </sheetViews>
  <sheetFormatPr defaultColWidth="9" defaultRowHeight="12.75" x14ac:dyDescent="0.2"/>
  <cols>
    <col min="1" max="1" width="9" style="1"/>
    <col min="2" max="3" width="15.85546875" style="1" customWidth="1"/>
    <col min="4" max="8" width="9" style="1"/>
    <col min="9" max="9" width="10.42578125" style="1" customWidth="1"/>
    <col min="10" max="10" width="9" style="1"/>
    <col min="11" max="11" width="20" style="1" customWidth="1"/>
    <col min="12" max="12" width="13" style="1" customWidth="1"/>
    <col min="13" max="16384" width="9" style="1"/>
  </cols>
  <sheetData>
    <row r="2" spans="1:12" x14ac:dyDescent="0.2">
      <c r="A2" s="21"/>
      <c r="B2" s="126" t="s">
        <v>81</v>
      </c>
    </row>
    <row r="4" spans="1:12" x14ac:dyDescent="0.2">
      <c r="B4" s="15"/>
      <c r="C4" s="15"/>
      <c r="D4" s="15"/>
      <c r="E4" s="15"/>
      <c r="F4" s="15"/>
      <c r="G4" s="15"/>
    </row>
    <row r="5" spans="1:12" x14ac:dyDescent="0.2">
      <c r="A5" s="21"/>
      <c r="B5" s="303" t="s">
        <v>113</v>
      </c>
      <c r="C5" s="303"/>
      <c r="D5" s="303"/>
      <c r="K5" s="15"/>
      <c r="L5" s="24"/>
    </row>
    <row r="6" spans="1:12" x14ac:dyDescent="0.2">
      <c r="B6" s="303" t="s">
        <v>119</v>
      </c>
      <c r="C6" s="303"/>
      <c r="D6" s="303"/>
      <c r="E6" s="303"/>
      <c r="F6" s="303"/>
      <c r="G6" s="303"/>
      <c r="H6" s="303"/>
      <c r="K6" s="15"/>
      <c r="L6" s="15"/>
    </row>
    <row r="7" spans="1:12" x14ac:dyDescent="0.2">
      <c r="A7" s="21"/>
      <c r="B7" s="302" t="s">
        <v>121</v>
      </c>
      <c r="C7" s="302"/>
      <c r="D7" s="302"/>
      <c r="E7" s="302"/>
      <c r="F7" s="302"/>
      <c r="G7" s="302"/>
      <c r="H7" s="302"/>
      <c r="I7" s="302"/>
      <c r="J7" s="302"/>
      <c r="K7" s="23"/>
      <c r="L7" s="23"/>
    </row>
    <row r="8" spans="1:12" x14ac:dyDescent="0.2">
      <c r="A8" s="21"/>
      <c r="B8" s="302" t="s">
        <v>122</v>
      </c>
      <c r="C8" s="302"/>
      <c r="D8" s="302"/>
      <c r="E8" s="302"/>
      <c r="F8" s="302"/>
      <c r="G8" s="302"/>
      <c r="H8" s="302"/>
      <c r="I8" s="302"/>
      <c r="J8" s="302"/>
      <c r="K8" s="23"/>
      <c r="L8" s="23"/>
    </row>
    <row r="9" spans="1:12" x14ac:dyDescent="0.2">
      <c r="A9" s="21"/>
      <c r="B9" s="302" t="s">
        <v>123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</row>
    <row r="10" spans="1:12" x14ac:dyDescent="0.2">
      <c r="A10" s="21"/>
      <c r="B10" s="302" t="s">
        <v>124</v>
      </c>
      <c r="C10" s="302"/>
      <c r="D10" s="302"/>
      <c r="E10" s="302"/>
      <c r="F10" s="302"/>
      <c r="G10" s="302"/>
      <c r="H10" s="129"/>
      <c r="I10" s="129"/>
      <c r="J10" s="129"/>
      <c r="K10" s="129"/>
      <c r="L10" s="129"/>
    </row>
    <row r="11" spans="1:12" x14ac:dyDescent="0.2">
      <c r="A11" s="21"/>
      <c r="B11" s="302" t="s">
        <v>125</v>
      </c>
      <c r="C11" s="302"/>
      <c r="D11" s="302"/>
      <c r="E11" s="302"/>
      <c r="F11" s="302"/>
      <c r="G11" s="302"/>
      <c r="H11" s="302"/>
      <c r="I11" s="302"/>
      <c r="J11" s="302"/>
      <c r="K11" s="25"/>
      <c r="L11" s="25"/>
    </row>
    <row r="12" spans="1:12" x14ac:dyDescent="0.2">
      <c r="K12" s="15"/>
      <c r="L12" s="24"/>
    </row>
  </sheetData>
  <mergeCells count="7">
    <mergeCell ref="B10:G10"/>
    <mergeCell ref="B11:J11"/>
    <mergeCell ref="B6:H6"/>
    <mergeCell ref="B5:D5"/>
    <mergeCell ref="B7:J7"/>
    <mergeCell ref="B8:J8"/>
    <mergeCell ref="B9:L9"/>
  </mergeCells>
  <hyperlinks>
    <hyperlink ref="B8:J8" location="Tabl.4!A1" display="Tablica 4. Turyści zagraniczni w turystycznych obiektach noclegowych według rodzajów obiektów "/>
    <hyperlink ref="B9:L9" location="Tabl.5!A1" display="Tablica 5. Turyści zagraniczni korzystający z turystycznych obiektów noclegowych według wybranych rodzajów obiektów i krajów stałego zamieszkania"/>
    <hyperlink ref="B10:G10" location="Tabl.6!A1" display="Tablica 6. Wynajęte pokoje według rodzajów obiektów hotelowych "/>
    <hyperlink ref="B11:J11" location="Tabl.7!A1" display="Tablica 7.Turystyczne obiekty noclegowe i ich wykorzystanie według podregionów i powiatów"/>
    <hyperlink ref="B6:H6" location="Tabl.2!A1" display="Tablica 2. Placówki gastronomiczne w wybranych turystycznych obiektach noclegowych"/>
    <hyperlink ref="B5:D5" location="Tabl.1!A1" display="Tablica 1. Turystyczne obiekty noclegowe"/>
    <hyperlink ref="B7:J7" location="Tabl.3!A1" display="Tablica 3. Turyści w turystycznych obiektach noclegowych według rodzajów obiektów "/>
  </hyperlink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3"/>
  <sheetViews>
    <sheetView zoomScaleNormal="100" workbookViewId="0">
      <selection activeCell="K3" sqref="K3"/>
    </sheetView>
  </sheetViews>
  <sheetFormatPr defaultColWidth="9" defaultRowHeight="12.75" x14ac:dyDescent="0.2"/>
  <cols>
    <col min="1" max="1" width="32.140625" style="1" customWidth="1"/>
    <col min="2" max="9" width="10.7109375" style="1" customWidth="1"/>
    <col min="10" max="10" width="9" style="1"/>
    <col min="11" max="11" width="12.5703125" style="1" customWidth="1"/>
    <col min="12" max="16384" width="9" style="1"/>
  </cols>
  <sheetData>
    <row r="1" spans="1:15" ht="17.25" customHeight="1" x14ac:dyDescent="0.2">
      <c r="A1" s="309" t="s">
        <v>113</v>
      </c>
      <c r="B1" s="310"/>
      <c r="C1" s="310"/>
      <c r="D1" s="310"/>
      <c r="E1" s="310"/>
      <c r="F1" s="310"/>
      <c r="G1" s="310"/>
      <c r="H1" s="310"/>
      <c r="I1" s="310"/>
    </row>
    <row r="2" spans="1:15" ht="14.25" customHeight="1" x14ac:dyDescent="0.2">
      <c r="A2" s="317" t="s">
        <v>97</v>
      </c>
      <c r="B2" s="318"/>
      <c r="C2" s="318"/>
      <c r="D2" s="318"/>
      <c r="E2" s="318"/>
      <c r="F2" s="318"/>
      <c r="G2" s="318"/>
      <c r="H2" s="318"/>
      <c r="I2" s="318"/>
    </row>
    <row r="3" spans="1:15" ht="13.5" thickBot="1" x14ac:dyDescent="0.25">
      <c r="A3" s="290"/>
      <c r="B3" s="291"/>
      <c r="C3" s="291"/>
      <c r="D3" s="291"/>
      <c r="E3" s="291"/>
      <c r="F3" s="291"/>
      <c r="G3" s="291"/>
      <c r="H3" s="291"/>
      <c r="I3" s="291"/>
      <c r="K3" s="215" t="s">
        <v>81</v>
      </c>
    </row>
    <row r="4" spans="1:15" ht="12.75" customHeight="1" x14ac:dyDescent="0.2">
      <c r="A4" s="304" t="s">
        <v>8</v>
      </c>
      <c r="B4" s="311" t="s">
        <v>9</v>
      </c>
      <c r="C4" s="311"/>
      <c r="D4" s="311"/>
      <c r="E4" s="311" t="s">
        <v>10</v>
      </c>
      <c r="F4" s="311"/>
      <c r="G4" s="311"/>
      <c r="H4" s="307" t="s">
        <v>88</v>
      </c>
      <c r="I4" s="307"/>
      <c r="K4" s="129"/>
    </row>
    <row r="5" spans="1:15" ht="13.5" customHeight="1" x14ac:dyDescent="0.2">
      <c r="A5" s="305"/>
      <c r="B5" s="312"/>
      <c r="C5" s="312"/>
      <c r="D5" s="312"/>
      <c r="E5" s="312"/>
      <c r="F5" s="312"/>
      <c r="G5" s="312"/>
      <c r="H5" s="308"/>
      <c r="I5" s="308"/>
    </row>
    <row r="6" spans="1:15" ht="15.75" customHeight="1" x14ac:dyDescent="0.2">
      <c r="A6" s="305"/>
      <c r="B6" s="82">
        <v>2022</v>
      </c>
      <c r="C6" s="313">
        <v>2023</v>
      </c>
      <c r="D6" s="314"/>
      <c r="E6" s="82">
        <v>2022</v>
      </c>
      <c r="F6" s="313">
        <v>2023</v>
      </c>
      <c r="G6" s="314"/>
      <c r="H6" s="308"/>
      <c r="I6" s="308"/>
    </row>
    <row r="7" spans="1:15" ht="29.25" customHeight="1" thickBot="1" x14ac:dyDescent="0.25">
      <c r="A7" s="306"/>
      <c r="B7" s="315" t="s">
        <v>84</v>
      </c>
      <c r="C7" s="316"/>
      <c r="D7" s="166" t="s">
        <v>131</v>
      </c>
      <c r="E7" s="315" t="s">
        <v>84</v>
      </c>
      <c r="F7" s="316"/>
      <c r="G7" s="185" t="s">
        <v>131</v>
      </c>
      <c r="H7" s="168">
        <v>2022</v>
      </c>
      <c r="I7" s="169">
        <v>2023</v>
      </c>
    </row>
    <row r="8" spans="1:15" ht="15.75" customHeight="1" x14ac:dyDescent="0.2">
      <c r="A8" s="175" t="s">
        <v>11</v>
      </c>
      <c r="B8" s="242">
        <v>1397</v>
      </c>
      <c r="C8" s="243">
        <v>1421</v>
      </c>
      <c r="D8" s="244">
        <f>C8/B8*100</f>
        <v>101.71796707229778</v>
      </c>
      <c r="E8" s="245">
        <v>143289</v>
      </c>
      <c r="F8" s="245">
        <v>146784</v>
      </c>
      <c r="G8" s="244">
        <f>F8/E8*100</f>
        <v>102.43912652052845</v>
      </c>
      <c r="H8" s="246">
        <v>102.56907659269864</v>
      </c>
      <c r="I8" s="247">
        <f>F8/C8</f>
        <v>103.29627023223082</v>
      </c>
      <c r="L8" s="173"/>
      <c r="M8" s="76"/>
      <c r="N8" s="76"/>
      <c r="O8" s="76"/>
    </row>
    <row r="9" spans="1:15" x14ac:dyDescent="0.2">
      <c r="A9" s="176" t="s">
        <v>0</v>
      </c>
      <c r="B9" s="248">
        <v>285</v>
      </c>
      <c r="C9" s="249">
        <v>287</v>
      </c>
      <c r="D9" s="250">
        <f t="shared" ref="D9:D26" si="0">C9/B9*100</f>
        <v>100.70175438596492</v>
      </c>
      <c r="E9" s="248">
        <v>32955</v>
      </c>
      <c r="F9" s="248">
        <v>36077</v>
      </c>
      <c r="G9" s="250">
        <f t="shared" ref="G9:G26" si="1">F9/E9*100</f>
        <v>109.4735245031103</v>
      </c>
      <c r="H9" s="251">
        <v>115.63157894736842</v>
      </c>
      <c r="I9" s="252">
        <f t="shared" ref="I9:I25" si="2">F9/C9</f>
        <v>125.70383275261324</v>
      </c>
      <c r="L9" s="173"/>
      <c r="M9" s="76"/>
      <c r="N9" s="76"/>
      <c r="O9" s="76"/>
    </row>
    <row r="10" spans="1:15" x14ac:dyDescent="0.2">
      <c r="A10" s="177" t="s">
        <v>12</v>
      </c>
      <c r="B10" s="183">
        <v>135</v>
      </c>
      <c r="C10" s="253">
        <v>138</v>
      </c>
      <c r="D10" s="216">
        <f t="shared" si="0"/>
        <v>102.22222222222221</v>
      </c>
      <c r="E10" s="183">
        <v>21890</v>
      </c>
      <c r="F10" s="183">
        <v>24583</v>
      </c>
      <c r="G10" s="216">
        <f t="shared" si="1"/>
        <v>112.30242119689355</v>
      </c>
      <c r="H10" s="181">
        <v>162.14814814814815</v>
      </c>
      <c r="I10" s="182">
        <f t="shared" si="2"/>
        <v>178.13768115942028</v>
      </c>
      <c r="L10" s="174"/>
      <c r="M10" s="76"/>
      <c r="N10" s="76"/>
      <c r="O10" s="76"/>
    </row>
    <row r="11" spans="1:15" x14ac:dyDescent="0.2">
      <c r="A11" s="178" t="s">
        <v>13</v>
      </c>
      <c r="B11" s="254">
        <v>5</v>
      </c>
      <c r="C11" s="255">
        <v>5</v>
      </c>
      <c r="D11" s="216">
        <f t="shared" si="0"/>
        <v>100</v>
      </c>
      <c r="E11" s="183">
        <v>225</v>
      </c>
      <c r="F11" s="183">
        <v>218</v>
      </c>
      <c r="G11" s="216">
        <f t="shared" si="1"/>
        <v>96.888888888888886</v>
      </c>
      <c r="H11" s="181">
        <v>45</v>
      </c>
      <c r="I11" s="182">
        <f t="shared" si="2"/>
        <v>43.6</v>
      </c>
      <c r="L11" s="173"/>
      <c r="M11" s="76"/>
      <c r="N11" s="76"/>
      <c r="O11" s="76"/>
    </row>
    <row r="12" spans="1:15" x14ac:dyDescent="0.2">
      <c r="A12" s="178" t="s">
        <v>14</v>
      </c>
      <c r="B12" s="183">
        <v>47</v>
      </c>
      <c r="C12" s="253">
        <v>45</v>
      </c>
      <c r="D12" s="216">
        <f t="shared" si="0"/>
        <v>95.744680851063833</v>
      </c>
      <c r="E12" s="183">
        <v>2656</v>
      </c>
      <c r="F12" s="183">
        <v>2265</v>
      </c>
      <c r="G12" s="216">
        <f t="shared" si="1"/>
        <v>85.278614457831324</v>
      </c>
      <c r="H12" s="181">
        <v>56.51063829787234</v>
      </c>
      <c r="I12" s="182">
        <f t="shared" si="2"/>
        <v>50.333333333333336</v>
      </c>
      <c r="L12" s="173"/>
      <c r="M12" s="76"/>
      <c r="N12" s="76"/>
      <c r="O12" s="76"/>
    </row>
    <row r="13" spans="1:15" x14ac:dyDescent="0.2">
      <c r="A13" s="178" t="s">
        <v>4</v>
      </c>
      <c r="B13" s="183">
        <v>98</v>
      </c>
      <c r="C13" s="253">
        <v>99</v>
      </c>
      <c r="D13" s="216">
        <f t="shared" si="0"/>
        <v>101.0204081632653</v>
      </c>
      <c r="E13" s="183">
        <v>8184</v>
      </c>
      <c r="F13" s="183">
        <v>9011</v>
      </c>
      <c r="G13" s="216">
        <f t="shared" si="1"/>
        <v>110.10508308895406</v>
      </c>
      <c r="H13" s="181">
        <v>83.510204081632651</v>
      </c>
      <c r="I13" s="182">
        <f t="shared" si="2"/>
        <v>91.020202020202021</v>
      </c>
      <c r="L13" s="173"/>
      <c r="M13" s="76"/>
      <c r="N13" s="76"/>
      <c r="O13" s="76"/>
    </row>
    <row r="14" spans="1:15" x14ac:dyDescent="0.2">
      <c r="A14" s="179" t="s">
        <v>105</v>
      </c>
      <c r="B14" s="248">
        <v>1112</v>
      </c>
      <c r="C14" s="249">
        <v>1134</v>
      </c>
      <c r="D14" s="250">
        <f t="shared" si="0"/>
        <v>101.97841726618707</v>
      </c>
      <c r="E14" s="248">
        <v>110334</v>
      </c>
      <c r="F14" s="248">
        <v>110707</v>
      </c>
      <c r="G14" s="250">
        <f t="shared" si="1"/>
        <v>100.33806442257148</v>
      </c>
      <c r="H14" s="251">
        <v>99.22122302158273</v>
      </c>
      <c r="I14" s="252">
        <f t="shared" si="2"/>
        <v>97.625220458553798</v>
      </c>
      <c r="L14" s="173"/>
      <c r="M14" s="76"/>
      <c r="N14" s="76"/>
      <c r="O14" s="76"/>
    </row>
    <row r="15" spans="1:15" s="130" customFormat="1" ht="25.5" x14ac:dyDescent="0.2">
      <c r="A15" s="40" t="s">
        <v>136</v>
      </c>
      <c r="B15" s="183">
        <v>18</v>
      </c>
      <c r="C15" s="253">
        <v>19</v>
      </c>
      <c r="D15" s="216">
        <f t="shared" si="0"/>
        <v>105.55555555555556</v>
      </c>
      <c r="E15" s="183">
        <v>1600</v>
      </c>
      <c r="F15" s="183">
        <v>1510</v>
      </c>
      <c r="G15" s="216">
        <f t="shared" si="1"/>
        <v>94.375</v>
      </c>
      <c r="H15" s="181">
        <v>88.888888888888886</v>
      </c>
      <c r="I15" s="182">
        <f t="shared" si="2"/>
        <v>79.473684210526315</v>
      </c>
      <c r="L15" s="173"/>
      <c r="M15" s="131"/>
      <c r="N15" s="131"/>
      <c r="O15" s="131"/>
    </row>
    <row r="16" spans="1:15" x14ac:dyDescent="0.2">
      <c r="A16" s="178" t="s">
        <v>15</v>
      </c>
      <c r="B16" s="183">
        <v>313</v>
      </c>
      <c r="C16" s="253">
        <v>307</v>
      </c>
      <c r="D16" s="216">
        <f t="shared" si="0"/>
        <v>98.08306709265176</v>
      </c>
      <c r="E16" s="183">
        <v>54006</v>
      </c>
      <c r="F16" s="183">
        <v>53137</v>
      </c>
      <c r="G16" s="216">
        <f t="shared" si="1"/>
        <v>98.390919527459914</v>
      </c>
      <c r="H16" s="181">
        <v>172.54313099041534</v>
      </c>
      <c r="I16" s="182">
        <f t="shared" si="2"/>
        <v>173.08469055374593</v>
      </c>
      <c r="L16" s="173"/>
      <c r="M16" s="76"/>
      <c r="N16" s="76"/>
      <c r="O16" s="76"/>
    </row>
    <row r="17" spans="1:82" x14ac:dyDescent="0.2">
      <c r="A17" s="178" t="s">
        <v>16</v>
      </c>
      <c r="B17" s="183">
        <v>17</v>
      </c>
      <c r="C17" s="253">
        <v>18</v>
      </c>
      <c r="D17" s="216">
        <f t="shared" si="0"/>
        <v>105.88235294117648</v>
      </c>
      <c r="E17" s="183">
        <v>3946</v>
      </c>
      <c r="F17" s="183">
        <v>3944</v>
      </c>
      <c r="G17" s="216">
        <f t="shared" si="1"/>
        <v>99.949315762797781</v>
      </c>
      <c r="H17" s="181">
        <v>232.11764705882354</v>
      </c>
      <c r="I17" s="182">
        <f t="shared" si="2"/>
        <v>219.11111111111111</v>
      </c>
      <c r="L17" s="173"/>
      <c r="M17" s="76"/>
      <c r="N17" s="76"/>
      <c r="O17" s="76"/>
    </row>
    <row r="18" spans="1:82" x14ac:dyDescent="0.2">
      <c r="A18" s="178" t="s">
        <v>5</v>
      </c>
      <c r="B18" s="183">
        <v>37</v>
      </c>
      <c r="C18" s="253">
        <v>39</v>
      </c>
      <c r="D18" s="216">
        <f t="shared" si="0"/>
        <v>105.40540540540539</v>
      </c>
      <c r="E18" s="183">
        <v>6191</v>
      </c>
      <c r="F18" s="183">
        <v>6333</v>
      </c>
      <c r="G18" s="216">
        <f t="shared" si="1"/>
        <v>102.2936520755936</v>
      </c>
      <c r="H18" s="181">
        <v>167.32432432432432</v>
      </c>
      <c r="I18" s="182">
        <f t="shared" si="2"/>
        <v>162.38461538461539</v>
      </c>
      <c r="L18" s="173"/>
      <c r="M18" s="76"/>
      <c r="N18" s="76"/>
      <c r="O18" s="76"/>
    </row>
    <row r="19" spans="1:82" x14ac:dyDescent="0.2">
      <c r="A19" s="178" t="s">
        <v>6</v>
      </c>
      <c r="B19" s="183">
        <v>139</v>
      </c>
      <c r="C19" s="253">
        <v>150</v>
      </c>
      <c r="D19" s="216">
        <f t="shared" si="0"/>
        <v>107.91366906474819</v>
      </c>
      <c r="E19" s="183">
        <v>8428</v>
      </c>
      <c r="F19" s="183">
        <v>8752</v>
      </c>
      <c r="G19" s="216">
        <f t="shared" si="1"/>
        <v>103.84432842904603</v>
      </c>
      <c r="H19" s="181">
        <v>60.633093525179859</v>
      </c>
      <c r="I19" s="182">
        <f t="shared" si="2"/>
        <v>58.346666666666664</v>
      </c>
      <c r="L19" s="173"/>
      <c r="M19" s="76"/>
      <c r="N19" s="76"/>
      <c r="O19" s="76"/>
    </row>
    <row r="20" spans="1:82" x14ac:dyDescent="0.2">
      <c r="A20" s="178" t="s">
        <v>19</v>
      </c>
      <c r="B20" s="183">
        <v>24</v>
      </c>
      <c r="C20" s="253">
        <v>22</v>
      </c>
      <c r="D20" s="216">
        <f t="shared" si="0"/>
        <v>91.666666666666657</v>
      </c>
      <c r="E20" s="183">
        <v>4563</v>
      </c>
      <c r="F20" s="183">
        <v>4307</v>
      </c>
      <c r="G20" s="216">
        <f t="shared" si="1"/>
        <v>94.389655928117463</v>
      </c>
      <c r="H20" s="181">
        <v>190.125</v>
      </c>
      <c r="I20" s="182">
        <f t="shared" si="2"/>
        <v>195.77272727272728</v>
      </c>
      <c r="L20" s="173"/>
      <c r="M20" s="76"/>
      <c r="N20" s="76"/>
      <c r="O20" s="76"/>
    </row>
    <row r="21" spans="1:82" x14ac:dyDescent="0.2">
      <c r="A21" s="178" t="s">
        <v>20</v>
      </c>
      <c r="B21" s="183">
        <v>18</v>
      </c>
      <c r="C21" s="253">
        <v>20</v>
      </c>
      <c r="D21" s="216">
        <f t="shared" si="0"/>
        <v>111.11111111111111</v>
      </c>
      <c r="E21" s="183">
        <v>1845</v>
      </c>
      <c r="F21" s="183">
        <v>2247</v>
      </c>
      <c r="G21" s="216">
        <f t="shared" si="1"/>
        <v>121.78861788617886</v>
      </c>
      <c r="H21" s="181">
        <v>102.5</v>
      </c>
      <c r="I21" s="182">
        <f t="shared" si="2"/>
        <v>112.35</v>
      </c>
      <c r="L21" s="173"/>
      <c r="M21" s="76"/>
      <c r="N21" s="76"/>
      <c r="O21" s="76"/>
    </row>
    <row r="22" spans="1:82" x14ac:dyDescent="0.2">
      <c r="A22" s="180" t="s">
        <v>21</v>
      </c>
      <c r="B22" s="183">
        <v>5</v>
      </c>
      <c r="C22" s="253">
        <v>5</v>
      </c>
      <c r="D22" s="216">
        <f t="shared" si="0"/>
        <v>100</v>
      </c>
      <c r="E22" s="183">
        <v>525</v>
      </c>
      <c r="F22" s="183">
        <v>536</v>
      </c>
      <c r="G22" s="216">
        <f t="shared" si="1"/>
        <v>102.0952380952381</v>
      </c>
      <c r="H22" s="181">
        <v>105</v>
      </c>
      <c r="I22" s="182">
        <f t="shared" si="2"/>
        <v>107.2</v>
      </c>
      <c r="L22" s="173"/>
      <c r="M22" s="76"/>
      <c r="N22" s="76"/>
      <c r="O22" s="76"/>
      <c r="CD22" s="15"/>
    </row>
    <row r="23" spans="1:82" x14ac:dyDescent="0.2">
      <c r="A23" s="178" t="s">
        <v>22</v>
      </c>
      <c r="B23" s="183">
        <v>48</v>
      </c>
      <c r="C23" s="253">
        <v>46</v>
      </c>
      <c r="D23" s="216">
        <f t="shared" si="0"/>
        <v>95.833333333333343</v>
      </c>
      <c r="E23" s="183">
        <v>11778</v>
      </c>
      <c r="F23" s="183">
        <v>11850</v>
      </c>
      <c r="G23" s="216">
        <f t="shared" si="1"/>
        <v>100.61130922058075</v>
      </c>
      <c r="H23" s="181">
        <v>245.375</v>
      </c>
      <c r="I23" s="182">
        <f t="shared" si="2"/>
        <v>257.60869565217394</v>
      </c>
      <c r="L23" s="173"/>
      <c r="M23" s="76"/>
      <c r="N23" s="76"/>
      <c r="O23" s="76"/>
    </row>
    <row r="24" spans="1:82" x14ac:dyDescent="0.2">
      <c r="A24" s="178" t="s">
        <v>103</v>
      </c>
      <c r="B24" s="183">
        <v>424</v>
      </c>
      <c r="C24" s="253">
        <v>443</v>
      </c>
      <c r="D24" s="216">
        <f t="shared" si="0"/>
        <v>104.48113207547169</v>
      </c>
      <c r="E24" s="183">
        <v>11734</v>
      </c>
      <c r="F24" s="183">
        <v>12233</v>
      </c>
      <c r="G24" s="216">
        <f t="shared" si="1"/>
        <v>104.25259928413158</v>
      </c>
      <c r="H24" s="181">
        <v>27.674528301886792</v>
      </c>
      <c r="I24" s="182">
        <f t="shared" si="2"/>
        <v>27.613995485327315</v>
      </c>
      <c r="L24" s="173"/>
    </row>
    <row r="25" spans="1:82" x14ac:dyDescent="0.2">
      <c r="A25" s="178" t="s">
        <v>7</v>
      </c>
      <c r="B25" s="183">
        <v>32</v>
      </c>
      <c r="C25" s="253">
        <v>29</v>
      </c>
      <c r="D25" s="216">
        <f t="shared" si="0"/>
        <v>90.625</v>
      </c>
      <c r="E25" s="183">
        <v>633</v>
      </c>
      <c r="F25" s="183">
        <v>597</v>
      </c>
      <c r="G25" s="216">
        <f t="shared" si="1"/>
        <v>94.312796208530798</v>
      </c>
      <c r="H25" s="181">
        <v>19.78125</v>
      </c>
      <c r="I25" s="182">
        <f t="shared" si="2"/>
        <v>20.586206896551722</v>
      </c>
      <c r="L25" s="173"/>
    </row>
    <row r="26" spans="1:82" x14ac:dyDescent="0.2">
      <c r="A26" s="59" t="s">
        <v>104</v>
      </c>
      <c r="B26" s="256">
        <v>37</v>
      </c>
      <c r="C26" s="257">
        <v>36</v>
      </c>
      <c r="D26" s="216">
        <f t="shared" si="0"/>
        <v>97.297297297297305</v>
      </c>
      <c r="E26" s="183">
        <v>5085</v>
      </c>
      <c r="F26" s="183">
        <v>5261</v>
      </c>
      <c r="G26" s="216">
        <f t="shared" si="1"/>
        <v>103.46116027531957</v>
      </c>
      <c r="H26" s="181">
        <v>137.43243243243242</v>
      </c>
      <c r="I26" s="182">
        <f>F26/C26</f>
        <v>146.13888888888889</v>
      </c>
      <c r="L26" s="173"/>
    </row>
    <row r="27" spans="1:82" x14ac:dyDescent="0.2">
      <c r="F27" s="76"/>
    </row>
    <row r="29" spans="1:82" s="88" customFormat="1" ht="15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</row>
    <row r="30" spans="1:82" s="88" customFormat="1" ht="15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</row>
    <row r="31" spans="1:82" s="85" customFormat="1" ht="15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</row>
    <row r="32" spans="1:82" s="85" customFormat="1" ht="15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</row>
    <row r="33" spans="3:82" s="83" customFormat="1" ht="15" x14ac:dyDescent="0.25"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</row>
  </sheetData>
  <mergeCells count="10">
    <mergeCell ref="A4:A7"/>
    <mergeCell ref="H4:I6"/>
    <mergeCell ref="A1:I1"/>
    <mergeCell ref="B4:D5"/>
    <mergeCell ref="E4:G5"/>
    <mergeCell ref="C6:D6"/>
    <mergeCell ref="F6:G6"/>
    <mergeCell ref="B7:C7"/>
    <mergeCell ref="E7:F7"/>
    <mergeCell ref="A2:I2"/>
  </mergeCells>
  <hyperlinks>
    <hyperlink ref="K3" location="SPIS_TABLIC!A1" display="SPIS TABLIC"/>
  </hyperlinks>
  <pageMargins left="0.25" right="0.25" top="0.75" bottom="0.75" header="0.3" footer="0.3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I3" sqref="I3"/>
    </sheetView>
  </sheetViews>
  <sheetFormatPr defaultColWidth="9" defaultRowHeight="12.75" x14ac:dyDescent="0.2"/>
  <cols>
    <col min="1" max="1" width="32.7109375" style="1" customWidth="1"/>
    <col min="2" max="2" width="4.5703125" style="1" customWidth="1"/>
    <col min="3" max="7" width="14.7109375" style="1" customWidth="1"/>
    <col min="8" max="8" width="9" style="1"/>
    <col min="9" max="9" width="12.140625" style="1" customWidth="1"/>
    <col min="10" max="16384" width="9" style="1"/>
  </cols>
  <sheetData>
    <row r="1" spans="1:9" ht="16.5" customHeight="1" x14ac:dyDescent="0.2">
      <c r="A1" s="324" t="s">
        <v>96</v>
      </c>
      <c r="B1" s="325"/>
      <c r="C1" s="325"/>
      <c r="D1" s="325"/>
      <c r="E1" s="325"/>
      <c r="F1" s="325"/>
      <c r="G1" s="326"/>
    </row>
    <row r="2" spans="1:9" ht="14.25" customHeight="1" x14ac:dyDescent="0.2">
      <c r="A2" s="332" t="s">
        <v>97</v>
      </c>
      <c r="B2" s="333"/>
      <c r="C2" s="333"/>
      <c r="D2" s="333"/>
      <c r="E2" s="333"/>
      <c r="F2" s="333"/>
      <c r="G2" s="334"/>
    </row>
    <row r="3" spans="1:9" ht="13.5" thickBot="1" x14ac:dyDescent="0.25">
      <c r="A3" s="293"/>
      <c r="B3" s="294"/>
      <c r="C3" s="295"/>
      <c r="D3" s="294"/>
      <c r="E3" s="294"/>
      <c r="F3" s="294"/>
      <c r="G3" s="296"/>
      <c r="I3" s="215" t="s">
        <v>81</v>
      </c>
    </row>
    <row r="4" spans="1:9" x14ac:dyDescent="0.2">
      <c r="A4" s="327" t="s">
        <v>8</v>
      </c>
      <c r="B4" s="328"/>
      <c r="C4" s="330" t="s">
        <v>23</v>
      </c>
      <c r="D4" s="319" t="s">
        <v>24</v>
      </c>
      <c r="E4" s="319" t="s">
        <v>114</v>
      </c>
      <c r="F4" s="319" t="s">
        <v>25</v>
      </c>
      <c r="G4" s="321" t="s">
        <v>83</v>
      </c>
      <c r="I4" s="22"/>
    </row>
    <row r="5" spans="1:9" ht="15" customHeight="1" x14ac:dyDescent="0.2">
      <c r="A5" s="329" t="s">
        <v>133</v>
      </c>
      <c r="B5" s="322"/>
      <c r="C5" s="320"/>
      <c r="D5" s="320"/>
      <c r="E5" s="320"/>
      <c r="F5" s="320"/>
      <c r="G5" s="322"/>
    </row>
    <row r="6" spans="1:9" ht="15.75" customHeight="1" thickBot="1" x14ac:dyDescent="0.25">
      <c r="A6" s="329" t="s">
        <v>134</v>
      </c>
      <c r="B6" s="322"/>
      <c r="C6" s="331"/>
      <c r="D6" s="320"/>
      <c r="E6" s="320"/>
      <c r="F6" s="320"/>
      <c r="G6" s="323"/>
    </row>
    <row r="7" spans="1:9" x14ac:dyDescent="0.2">
      <c r="A7" s="49" t="s">
        <v>26</v>
      </c>
      <c r="B7" s="63" t="s">
        <v>27</v>
      </c>
      <c r="C7" s="258">
        <v>760</v>
      </c>
      <c r="D7" s="210">
        <v>204</v>
      </c>
      <c r="E7" s="210">
        <v>241</v>
      </c>
      <c r="F7" s="210">
        <v>280</v>
      </c>
      <c r="G7" s="217">
        <v>35</v>
      </c>
    </row>
    <row r="8" spans="1:9" s="28" customFormat="1" x14ac:dyDescent="0.2">
      <c r="A8" s="50"/>
      <c r="B8" s="64" t="s">
        <v>28</v>
      </c>
      <c r="C8" s="259">
        <v>817</v>
      </c>
      <c r="D8" s="218">
        <v>224</v>
      </c>
      <c r="E8" s="218">
        <v>251</v>
      </c>
      <c r="F8" s="218">
        <v>285</v>
      </c>
      <c r="G8" s="217">
        <v>57</v>
      </c>
    </row>
    <row r="9" spans="1:9" x14ac:dyDescent="0.2">
      <c r="A9" s="51" t="s">
        <v>0</v>
      </c>
      <c r="B9" s="65" t="s">
        <v>27</v>
      </c>
      <c r="C9" s="260">
        <v>350</v>
      </c>
      <c r="D9" s="261">
        <v>157</v>
      </c>
      <c r="E9" s="261">
        <v>130</v>
      </c>
      <c r="F9" s="261">
        <v>50</v>
      </c>
      <c r="G9" s="262">
        <v>13</v>
      </c>
    </row>
    <row r="10" spans="1:9" s="28" customFormat="1" x14ac:dyDescent="0.2">
      <c r="A10" s="50"/>
      <c r="B10" s="64" t="s">
        <v>28</v>
      </c>
      <c r="C10" s="259">
        <v>379</v>
      </c>
      <c r="D10" s="263">
        <v>177</v>
      </c>
      <c r="E10" s="263">
        <v>129</v>
      </c>
      <c r="F10" s="263">
        <v>45</v>
      </c>
      <c r="G10" s="264">
        <v>28</v>
      </c>
    </row>
    <row r="11" spans="1:9" x14ac:dyDescent="0.2">
      <c r="A11" s="52" t="s">
        <v>1</v>
      </c>
      <c r="B11" s="66" t="s">
        <v>27</v>
      </c>
      <c r="C11" s="265">
        <v>237</v>
      </c>
      <c r="D11" s="266">
        <v>116</v>
      </c>
      <c r="E11" s="266">
        <v>97</v>
      </c>
      <c r="F11" s="266">
        <v>17</v>
      </c>
      <c r="G11" s="267">
        <v>7</v>
      </c>
    </row>
    <row r="12" spans="1:9" x14ac:dyDescent="0.2">
      <c r="A12" s="53"/>
      <c r="B12" s="67" t="s">
        <v>28</v>
      </c>
      <c r="C12" s="268">
        <v>262</v>
      </c>
      <c r="D12" s="269">
        <v>131</v>
      </c>
      <c r="E12" s="269">
        <v>97</v>
      </c>
      <c r="F12" s="269">
        <v>14</v>
      </c>
      <c r="G12" s="270">
        <v>20</v>
      </c>
    </row>
    <row r="13" spans="1:9" x14ac:dyDescent="0.2">
      <c r="A13" s="52" t="s">
        <v>2</v>
      </c>
      <c r="B13" s="66" t="s">
        <v>27</v>
      </c>
      <c r="C13" s="265">
        <v>6</v>
      </c>
      <c r="D13" s="266">
        <v>4</v>
      </c>
      <c r="E13" s="266">
        <v>1</v>
      </c>
      <c r="F13" s="271" t="s">
        <v>85</v>
      </c>
      <c r="G13" s="267">
        <v>1</v>
      </c>
    </row>
    <row r="14" spans="1:9" x14ac:dyDescent="0.2">
      <c r="A14" s="53"/>
      <c r="B14" s="67" t="s">
        <v>28</v>
      </c>
      <c r="C14" s="268">
        <v>4</v>
      </c>
      <c r="D14" s="272">
        <v>4</v>
      </c>
      <c r="E14" s="273" t="s">
        <v>85</v>
      </c>
      <c r="F14" s="273" t="s">
        <v>85</v>
      </c>
      <c r="G14" s="274" t="s">
        <v>85</v>
      </c>
    </row>
    <row r="15" spans="1:9" x14ac:dyDescent="0.2">
      <c r="A15" s="52" t="s">
        <v>3</v>
      </c>
      <c r="B15" s="66" t="s">
        <v>27</v>
      </c>
      <c r="C15" s="265">
        <v>24</v>
      </c>
      <c r="D15" s="266">
        <v>8</v>
      </c>
      <c r="E15" s="266">
        <v>6</v>
      </c>
      <c r="F15" s="266">
        <v>8</v>
      </c>
      <c r="G15" s="267">
        <v>2</v>
      </c>
    </row>
    <row r="16" spans="1:9" x14ac:dyDescent="0.2">
      <c r="A16" s="53"/>
      <c r="B16" s="67" t="s">
        <v>28</v>
      </c>
      <c r="C16" s="268">
        <v>22</v>
      </c>
      <c r="D16" s="269">
        <v>11</v>
      </c>
      <c r="E16" s="269">
        <v>4</v>
      </c>
      <c r="F16" s="269">
        <v>6</v>
      </c>
      <c r="G16" s="270">
        <v>1</v>
      </c>
    </row>
    <row r="17" spans="1:7" x14ac:dyDescent="0.2">
      <c r="A17" s="52" t="s">
        <v>4</v>
      </c>
      <c r="B17" s="66" t="s">
        <v>27</v>
      </c>
      <c r="C17" s="265">
        <v>83</v>
      </c>
      <c r="D17" s="266">
        <v>29</v>
      </c>
      <c r="E17" s="266">
        <v>26</v>
      </c>
      <c r="F17" s="266">
        <v>25</v>
      </c>
      <c r="G17" s="267">
        <v>3</v>
      </c>
    </row>
    <row r="18" spans="1:7" x14ac:dyDescent="0.2">
      <c r="A18" s="37"/>
      <c r="B18" s="67" t="s">
        <v>28</v>
      </c>
      <c r="C18" s="268">
        <v>91</v>
      </c>
      <c r="D18" s="269">
        <v>31</v>
      </c>
      <c r="E18" s="269">
        <v>28</v>
      </c>
      <c r="F18" s="269">
        <v>25</v>
      </c>
      <c r="G18" s="270">
        <v>7</v>
      </c>
    </row>
    <row r="19" spans="1:7" x14ac:dyDescent="0.2">
      <c r="A19" s="51" t="s">
        <v>105</v>
      </c>
      <c r="B19" s="65" t="s">
        <v>27</v>
      </c>
      <c r="C19" s="260">
        <v>410</v>
      </c>
      <c r="D19" s="261">
        <v>47</v>
      </c>
      <c r="E19" s="261">
        <v>111</v>
      </c>
      <c r="F19" s="261">
        <v>230</v>
      </c>
      <c r="G19" s="262">
        <v>22</v>
      </c>
    </row>
    <row r="20" spans="1:7" s="28" customFormat="1" x14ac:dyDescent="0.2">
      <c r="A20" s="101"/>
      <c r="B20" s="102" t="s">
        <v>28</v>
      </c>
      <c r="C20" s="258">
        <v>438</v>
      </c>
      <c r="D20" s="263">
        <v>47</v>
      </c>
      <c r="E20" s="263">
        <v>122</v>
      </c>
      <c r="F20" s="263">
        <v>240</v>
      </c>
      <c r="G20" s="264">
        <v>29</v>
      </c>
    </row>
    <row r="21" spans="1:7" x14ac:dyDescent="0.2">
      <c r="A21" s="54" t="s">
        <v>29</v>
      </c>
      <c r="B21" s="103"/>
      <c r="C21" s="275"/>
      <c r="D21" s="276"/>
      <c r="E21" s="276"/>
      <c r="F21" s="276"/>
      <c r="G21" s="277"/>
    </row>
    <row r="22" spans="1:7" x14ac:dyDescent="0.2">
      <c r="A22" s="55" t="s">
        <v>89</v>
      </c>
      <c r="B22" s="66" t="s">
        <v>27</v>
      </c>
      <c r="C22" s="265">
        <v>5</v>
      </c>
      <c r="D22" s="271" t="s">
        <v>85</v>
      </c>
      <c r="E22" s="271" t="s">
        <v>85</v>
      </c>
      <c r="F22" s="266">
        <v>5</v>
      </c>
      <c r="G22" s="278" t="s">
        <v>85</v>
      </c>
    </row>
    <row r="23" spans="1:7" x14ac:dyDescent="0.2">
      <c r="A23" s="56"/>
      <c r="B23" s="67" t="s">
        <v>28</v>
      </c>
      <c r="C23" s="268">
        <v>5</v>
      </c>
      <c r="D23" s="273" t="s">
        <v>85</v>
      </c>
      <c r="E23" s="273" t="s">
        <v>85</v>
      </c>
      <c r="F23" s="269">
        <v>4</v>
      </c>
      <c r="G23" s="270">
        <v>1</v>
      </c>
    </row>
    <row r="24" spans="1:7" x14ac:dyDescent="0.2">
      <c r="A24" s="55" t="s">
        <v>30</v>
      </c>
      <c r="B24" s="66" t="s">
        <v>27</v>
      </c>
      <c r="C24" s="265">
        <v>215</v>
      </c>
      <c r="D24" s="266">
        <v>19</v>
      </c>
      <c r="E24" s="266">
        <v>59</v>
      </c>
      <c r="F24" s="266">
        <v>132</v>
      </c>
      <c r="G24" s="267">
        <v>5</v>
      </c>
    </row>
    <row r="25" spans="1:7" x14ac:dyDescent="0.2">
      <c r="A25" s="53"/>
      <c r="B25" s="67" t="s">
        <v>28</v>
      </c>
      <c r="C25" s="268">
        <v>230</v>
      </c>
      <c r="D25" s="269">
        <v>25</v>
      </c>
      <c r="E25" s="269">
        <v>62</v>
      </c>
      <c r="F25" s="269">
        <v>134</v>
      </c>
      <c r="G25" s="270">
        <v>9</v>
      </c>
    </row>
    <row r="26" spans="1:7" x14ac:dyDescent="0.2">
      <c r="A26" s="55" t="s">
        <v>31</v>
      </c>
      <c r="B26" s="66" t="s">
        <v>27</v>
      </c>
      <c r="C26" s="265">
        <v>11</v>
      </c>
      <c r="D26" s="271" t="s">
        <v>85</v>
      </c>
      <c r="E26" s="266">
        <v>1</v>
      </c>
      <c r="F26" s="266">
        <v>10</v>
      </c>
      <c r="G26" s="278" t="s">
        <v>85</v>
      </c>
    </row>
    <row r="27" spans="1:7" x14ac:dyDescent="0.2">
      <c r="A27" s="53"/>
      <c r="B27" s="67" t="s">
        <v>28</v>
      </c>
      <c r="C27" s="268">
        <v>14</v>
      </c>
      <c r="D27" s="273" t="s">
        <v>85</v>
      </c>
      <c r="E27" s="269">
        <v>1</v>
      </c>
      <c r="F27" s="269">
        <v>13</v>
      </c>
      <c r="G27" s="274" t="s">
        <v>85</v>
      </c>
    </row>
    <row r="28" spans="1:7" x14ac:dyDescent="0.2">
      <c r="A28" s="55" t="s">
        <v>32</v>
      </c>
      <c r="B28" s="66" t="s">
        <v>27</v>
      </c>
      <c r="C28" s="265">
        <v>32</v>
      </c>
      <c r="D28" s="266">
        <v>5</v>
      </c>
      <c r="E28" s="266">
        <v>5</v>
      </c>
      <c r="F28" s="266">
        <v>18</v>
      </c>
      <c r="G28" s="267">
        <v>4</v>
      </c>
    </row>
    <row r="29" spans="1:7" x14ac:dyDescent="0.2">
      <c r="A29" s="57" t="s">
        <v>17</v>
      </c>
      <c r="B29" s="67" t="s">
        <v>28</v>
      </c>
      <c r="C29" s="268">
        <v>35</v>
      </c>
      <c r="D29" s="269">
        <v>4</v>
      </c>
      <c r="E29" s="269">
        <v>8</v>
      </c>
      <c r="F29" s="269">
        <v>21</v>
      </c>
      <c r="G29" s="270">
        <v>2</v>
      </c>
    </row>
    <row r="30" spans="1:7" x14ac:dyDescent="0.2">
      <c r="A30" s="55" t="s">
        <v>100</v>
      </c>
      <c r="B30" s="66" t="s">
        <v>27</v>
      </c>
      <c r="C30" s="265">
        <v>11</v>
      </c>
      <c r="D30" s="266">
        <v>1</v>
      </c>
      <c r="E30" s="266">
        <v>4</v>
      </c>
      <c r="F30" s="266">
        <v>5</v>
      </c>
      <c r="G30" s="267">
        <v>1</v>
      </c>
    </row>
    <row r="31" spans="1:7" x14ac:dyDescent="0.2">
      <c r="A31" s="57" t="s">
        <v>18</v>
      </c>
      <c r="B31" s="67" t="s">
        <v>28</v>
      </c>
      <c r="C31" s="268">
        <v>11</v>
      </c>
      <c r="D31" s="269">
        <v>2</v>
      </c>
      <c r="E31" s="269">
        <v>2</v>
      </c>
      <c r="F31" s="269">
        <v>5</v>
      </c>
      <c r="G31" s="270">
        <v>2</v>
      </c>
    </row>
    <row r="32" spans="1:7" x14ac:dyDescent="0.2">
      <c r="A32" s="55" t="s">
        <v>33</v>
      </c>
      <c r="B32" s="66" t="s">
        <v>27</v>
      </c>
      <c r="C32" s="265">
        <v>62</v>
      </c>
      <c r="D32" s="266">
        <v>8</v>
      </c>
      <c r="E32" s="266">
        <v>17</v>
      </c>
      <c r="F32" s="266">
        <v>36</v>
      </c>
      <c r="G32" s="267">
        <v>1</v>
      </c>
    </row>
    <row r="33" spans="1:7" x14ac:dyDescent="0.2">
      <c r="A33" s="53"/>
      <c r="B33" s="67" t="s">
        <v>28</v>
      </c>
      <c r="C33" s="268">
        <v>70</v>
      </c>
      <c r="D33" s="269">
        <v>4</v>
      </c>
      <c r="E33" s="269">
        <v>21</v>
      </c>
      <c r="F33" s="269">
        <v>39</v>
      </c>
      <c r="G33" s="270">
        <v>6</v>
      </c>
    </row>
    <row r="34" spans="1:7" x14ac:dyDescent="0.2">
      <c r="A34" s="55" t="s">
        <v>34</v>
      </c>
      <c r="B34" s="66" t="s">
        <v>27</v>
      </c>
      <c r="C34" s="265">
        <v>14</v>
      </c>
      <c r="D34" s="266">
        <v>2</v>
      </c>
      <c r="E34" s="266">
        <v>8</v>
      </c>
      <c r="F34" s="266">
        <v>1</v>
      </c>
      <c r="G34" s="267">
        <v>3</v>
      </c>
    </row>
    <row r="35" spans="1:7" x14ac:dyDescent="0.2">
      <c r="A35" s="53"/>
      <c r="B35" s="67" t="s">
        <v>28</v>
      </c>
      <c r="C35" s="268">
        <v>15</v>
      </c>
      <c r="D35" s="269">
        <v>2</v>
      </c>
      <c r="E35" s="269">
        <v>9</v>
      </c>
      <c r="F35" s="269">
        <v>1</v>
      </c>
      <c r="G35" s="270">
        <v>3</v>
      </c>
    </row>
    <row r="36" spans="1:7" x14ac:dyDescent="0.2">
      <c r="A36" s="55" t="s">
        <v>112</v>
      </c>
      <c r="B36" s="66" t="s">
        <v>27</v>
      </c>
      <c r="C36" s="265">
        <v>31</v>
      </c>
      <c r="D36" s="266">
        <v>5</v>
      </c>
      <c r="E36" s="266">
        <v>10</v>
      </c>
      <c r="F36" s="266">
        <v>13</v>
      </c>
      <c r="G36" s="267">
        <v>3</v>
      </c>
    </row>
    <row r="37" spans="1:7" x14ac:dyDescent="0.2">
      <c r="A37" s="53"/>
      <c r="B37" s="67" t="s">
        <v>28</v>
      </c>
      <c r="C37" s="279">
        <v>28</v>
      </c>
      <c r="D37" s="272">
        <v>4</v>
      </c>
      <c r="E37" s="272">
        <v>9</v>
      </c>
      <c r="F37" s="272">
        <v>14</v>
      </c>
      <c r="G37" s="280">
        <v>1</v>
      </c>
    </row>
  </sheetData>
  <mergeCells count="10">
    <mergeCell ref="E4:E6"/>
    <mergeCell ref="G4:G6"/>
    <mergeCell ref="A1:G1"/>
    <mergeCell ref="A4:B4"/>
    <mergeCell ref="A5:B5"/>
    <mergeCell ref="A6:B6"/>
    <mergeCell ref="C4:C6"/>
    <mergeCell ref="D4:D6"/>
    <mergeCell ref="F4:F6"/>
    <mergeCell ref="A2:G2"/>
  </mergeCells>
  <hyperlinks>
    <hyperlink ref="I3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Normal="100" workbookViewId="0">
      <selection activeCell="K2" sqref="K2"/>
    </sheetView>
  </sheetViews>
  <sheetFormatPr defaultColWidth="9" defaultRowHeight="12.75" x14ac:dyDescent="0.2"/>
  <cols>
    <col min="1" max="1" width="32.140625" style="1" customWidth="1"/>
    <col min="2" max="9" width="13.28515625" style="1" customWidth="1"/>
    <col min="10" max="10" width="9" style="1"/>
    <col min="11" max="11" width="13.28515625" style="1" customWidth="1"/>
    <col min="12" max="16384" width="9" style="1"/>
  </cols>
  <sheetData>
    <row r="1" spans="1:18" ht="18" customHeight="1" x14ac:dyDescent="0.2">
      <c r="A1" s="335" t="s">
        <v>121</v>
      </c>
      <c r="B1" s="335"/>
      <c r="C1" s="335"/>
      <c r="D1" s="335"/>
      <c r="E1" s="335"/>
      <c r="F1" s="335"/>
      <c r="G1" s="335"/>
      <c r="H1" s="335"/>
      <c r="I1" s="335"/>
    </row>
    <row r="2" spans="1:18" ht="20.100000000000001" customHeight="1" thickBot="1" x14ac:dyDescent="0.25">
      <c r="A2" s="297"/>
      <c r="B2" s="297"/>
      <c r="C2" s="297"/>
      <c r="D2" s="297"/>
      <c r="E2" s="297"/>
      <c r="F2" s="297"/>
      <c r="G2" s="297"/>
      <c r="H2" s="297"/>
      <c r="I2" s="297"/>
      <c r="K2" s="215" t="s">
        <v>81</v>
      </c>
    </row>
    <row r="3" spans="1:18" ht="24" customHeight="1" x14ac:dyDescent="0.2">
      <c r="A3" s="340" t="s">
        <v>8</v>
      </c>
      <c r="B3" s="336" t="s">
        <v>35</v>
      </c>
      <c r="C3" s="336"/>
      <c r="D3" s="336"/>
      <c r="E3" s="336" t="s">
        <v>36</v>
      </c>
      <c r="F3" s="336"/>
      <c r="G3" s="336"/>
      <c r="H3" s="337" t="s">
        <v>120</v>
      </c>
      <c r="I3" s="338"/>
      <c r="K3" s="104"/>
      <c r="M3" s="91"/>
      <c r="N3" s="116"/>
      <c r="P3" s="91"/>
      <c r="Q3" s="119"/>
      <c r="R3" s="116"/>
    </row>
    <row r="4" spans="1:18" ht="15.75" customHeight="1" x14ac:dyDescent="0.2">
      <c r="A4" s="341"/>
      <c r="B4" s="105">
        <v>2022</v>
      </c>
      <c r="C4" s="339">
        <v>2023</v>
      </c>
      <c r="D4" s="339"/>
      <c r="E4" s="187">
        <v>2022</v>
      </c>
      <c r="F4" s="339">
        <v>2023</v>
      </c>
      <c r="G4" s="339"/>
      <c r="H4" s="105">
        <v>2022</v>
      </c>
      <c r="I4" s="107">
        <v>2023</v>
      </c>
      <c r="M4" s="76"/>
      <c r="N4" s="89"/>
      <c r="P4" s="76"/>
      <c r="Q4" s="76"/>
      <c r="R4" s="89"/>
    </row>
    <row r="5" spans="1:18" ht="19.5" customHeight="1" thickBot="1" x14ac:dyDescent="0.25">
      <c r="A5" s="342"/>
      <c r="B5" s="315" t="s">
        <v>84</v>
      </c>
      <c r="C5" s="316"/>
      <c r="D5" s="167" t="s">
        <v>131</v>
      </c>
      <c r="E5" s="315" t="s">
        <v>84</v>
      </c>
      <c r="F5" s="316"/>
      <c r="G5" s="167" t="s">
        <v>131</v>
      </c>
      <c r="H5" s="343" t="s">
        <v>101</v>
      </c>
      <c r="I5" s="344"/>
      <c r="M5" s="91"/>
      <c r="N5" s="89"/>
      <c r="P5" s="91"/>
      <c r="Q5" s="91"/>
      <c r="R5" s="89"/>
    </row>
    <row r="6" spans="1:18" ht="15.75" customHeight="1" x14ac:dyDescent="0.2">
      <c r="A6" s="206" t="s">
        <v>11</v>
      </c>
      <c r="B6" s="207">
        <v>3258357</v>
      </c>
      <c r="C6" s="226">
        <v>3420302</v>
      </c>
      <c r="D6" s="193">
        <f t="shared" ref="D6:D24" si="0">C6/B6*100</f>
        <v>104.97014292786211</v>
      </c>
      <c r="E6" s="208">
        <v>15160974</v>
      </c>
      <c r="F6" s="189">
        <v>15609187</v>
      </c>
      <c r="G6" s="114">
        <f>F6/E6*100</f>
        <v>102.95636019163412</v>
      </c>
      <c r="H6" s="162">
        <f t="shared" ref="H6:H24" si="1">E6/B6</f>
        <v>4.6529505514589102</v>
      </c>
      <c r="I6" s="162">
        <f t="shared" ref="I6:I24" si="2">F6/C6</f>
        <v>4.5636867738579809</v>
      </c>
      <c r="M6" s="161"/>
      <c r="N6" s="89"/>
      <c r="O6" s="76"/>
      <c r="P6" s="76"/>
      <c r="Q6" s="89"/>
      <c r="R6" s="89"/>
    </row>
    <row r="7" spans="1:18" x14ac:dyDescent="0.2">
      <c r="A7" s="2" t="s">
        <v>0</v>
      </c>
      <c r="B7" s="135">
        <v>1705302</v>
      </c>
      <c r="C7" s="282">
        <v>1818640</v>
      </c>
      <c r="D7" s="32">
        <f t="shared" si="0"/>
        <v>106.64621281157238</v>
      </c>
      <c r="E7" s="136">
        <v>5156225</v>
      </c>
      <c r="F7" s="136">
        <v>5490740</v>
      </c>
      <c r="G7" s="115">
        <f t="shared" ref="G7:G24" si="3">F7/E7*100</f>
        <v>106.48759509137014</v>
      </c>
      <c r="H7" s="163">
        <f t="shared" si="1"/>
        <v>3.0236433194824142</v>
      </c>
      <c r="I7" s="163">
        <f t="shared" si="2"/>
        <v>3.0191461751638586</v>
      </c>
      <c r="M7" s="161"/>
      <c r="N7" s="89"/>
      <c r="O7" s="91"/>
      <c r="P7" s="91"/>
      <c r="Q7" s="89"/>
      <c r="R7" s="89"/>
    </row>
    <row r="8" spans="1:18" x14ac:dyDescent="0.2">
      <c r="A8" s="3" t="s">
        <v>12</v>
      </c>
      <c r="B8" s="94">
        <v>1347798</v>
      </c>
      <c r="C8" s="110">
        <v>1434976</v>
      </c>
      <c r="D8" s="33">
        <f t="shared" si="0"/>
        <v>106.46817994981444</v>
      </c>
      <c r="E8" s="134">
        <v>3926226</v>
      </c>
      <c r="F8" s="134">
        <v>4178492</v>
      </c>
      <c r="G8" s="34">
        <f t="shared" si="3"/>
        <v>106.42515229637826</v>
      </c>
      <c r="H8" s="164">
        <f t="shared" si="1"/>
        <v>2.9130670916561678</v>
      </c>
      <c r="I8" s="164">
        <f t="shared" si="2"/>
        <v>2.9118898155787973</v>
      </c>
      <c r="M8" s="161"/>
      <c r="N8" s="117"/>
      <c r="O8" s="91"/>
      <c r="P8" s="91"/>
      <c r="Q8" s="89"/>
      <c r="R8" s="89"/>
    </row>
    <row r="9" spans="1:18" x14ac:dyDescent="0.2">
      <c r="A9" s="3" t="s">
        <v>13</v>
      </c>
      <c r="B9" s="93">
        <v>6655</v>
      </c>
      <c r="C9" s="111">
        <v>7324</v>
      </c>
      <c r="D9" s="33">
        <f t="shared" si="0"/>
        <v>110.0525920360631</v>
      </c>
      <c r="E9" s="134">
        <v>16216</v>
      </c>
      <c r="F9" s="134">
        <v>13569</v>
      </c>
      <c r="G9" s="34">
        <f t="shared" si="3"/>
        <v>83.676615688209182</v>
      </c>
      <c r="H9" s="164">
        <f t="shared" si="1"/>
        <v>2.4366641622839968</v>
      </c>
      <c r="I9" s="164">
        <f t="shared" si="2"/>
        <v>1.8526761332605133</v>
      </c>
      <c r="M9" s="161"/>
      <c r="N9" s="117"/>
      <c r="O9" s="91"/>
      <c r="P9" s="91"/>
      <c r="Q9" s="89"/>
      <c r="R9" s="89"/>
    </row>
    <row r="10" spans="1:18" x14ac:dyDescent="0.2">
      <c r="A10" s="3" t="s">
        <v>14</v>
      </c>
      <c r="B10" s="93">
        <v>58187</v>
      </c>
      <c r="C10" s="111">
        <v>51471</v>
      </c>
      <c r="D10" s="33">
        <f t="shared" si="0"/>
        <v>88.45790296801691</v>
      </c>
      <c r="E10" s="134">
        <v>176755</v>
      </c>
      <c r="F10" s="134">
        <v>169718</v>
      </c>
      <c r="G10" s="34">
        <f t="shared" si="3"/>
        <v>96.018783061299544</v>
      </c>
      <c r="H10" s="164">
        <f t="shared" si="1"/>
        <v>3.0377060168078782</v>
      </c>
      <c r="I10" s="164">
        <f t="shared" si="2"/>
        <v>3.2973519068990305</v>
      </c>
      <c r="M10" s="161"/>
      <c r="N10" s="117"/>
      <c r="O10" s="91"/>
      <c r="P10" s="91"/>
      <c r="Q10" s="89"/>
      <c r="R10" s="89"/>
    </row>
    <row r="11" spans="1:18" x14ac:dyDescent="0.2">
      <c r="A11" s="3" t="s">
        <v>37</v>
      </c>
      <c r="B11" s="93">
        <v>292662</v>
      </c>
      <c r="C11" s="111">
        <v>324869</v>
      </c>
      <c r="D11" s="33">
        <f t="shared" si="0"/>
        <v>111.00484517976368</v>
      </c>
      <c r="E11" s="134">
        <v>1037028</v>
      </c>
      <c r="F11" s="134">
        <v>1128961</v>
      </c>
      <c r="G11" s="34">
        <f t="shared" si="3"/>
        <v>108.8650451096788</v>
      </c>
      <c r="H11" s="164">
        <f t="shared" si="1"/>
        <v>3.5434323554134122</v>
      </c>
      <c r="I11" s="164">
        <f t="shared" si="2"/>
        <v>3.4751268973032206</v>
      </c>
      <c r="M11" s="161"/>
      <c r="N11" s="117"/>
      <c r="O11" s="91"/>
      <c r="P11" s="91"/>
      <c r="Q11" s="89"/>
      <c r="R11" s="89"/>
    </row>
    <row r="12" spans="1:18" x14ac:dyDescent="0.2">
      <c r="A12" s="2" t="s">
        <v>105</v>
      </c>
      <c r="B12" s="137">
        <v>1553055</v>
      </c>
      <c r="C12" s="283">
        <v>1601662</v>
      </c>
      <c r="D12" s="100">
        <f t="shared" si="0"/>
        <v>103.12976681443993</v>
      </c>
      <c r="E12" s="136">
        <v>10004749</v>
      </c>
      <c r="F12" s="136">
        <v>10118447</v>
      </c>
      <c r="G12" s="100">
        <f t="shared" si="3"/>
        <v>101.1364403044994</v>
      </c>
      <c r="H12" s="165">
        <f t="shared" si="1"/>
        <v>6.4419798397352315</v>
      </c>
      <c r="I12" s="165">
        <f t="shared" si="2"/>
        <v>6.3174671060435976</v>
      </c>
      <c r="M12" s="161"/>
      <c r="N12" s="117"/>
      <c r="O12" s="91"/>
      <c r="P12" s="91"/>
      <c r="Q12" s="89"/>
      <c r="R12" s="118"/>
    </row>
    <row r="13" spans="1:18" ht="25.5" x14ac:dyDescent="0.2">
      <c r="A13" s="40" t="s">
        <v>136</v>
      </c>
      <c r="B13" s="211">
        <v>17126</v>
      </c>
      <c r="C13" s="112">
        <v>19926</v>
      </c>
      <c r="D13" s="98">
        <f t="shared" si="0"/>
        <v>116.34941025341585</v>
      </c>
      <c r="E13" s="112">
        <v>64713</v>
      </c>
      <c r="F13" s="112">
        <v>75569</v>
      </c>
      <c r="G13" s="34">
        <f t="shared" si="3"/>
        <v>116.77560922843941</v>
      </c>
      <c r="H13" s="164">
        <f t="shared" si="1"/>
        <v>3.7786406633189302</v>
      </c>
      <c r="I13" s="164">
        <f t="shared" si="2"/>
        <v>3.7924821840811003</v>
      </c>
      <c r="M13" s="161"/>
      <c r="N13" s="117"/>
      <c r="O13" s="91"/>
      <c r="P13" s="91"/>
      <c r="Q13" s="89"/>
      <c r="R13" s="89"/>
    </row>
    <row r="14" spans="1:18" x14ac:dyDescent="0.2">
      <c r="A14" s="3" t="s">
        <v>15</v>
      </c>
      <c r="B14" s="93">
        <v>728118</v>
      </c>
      <c r="C14" s="111">
        <v>778567</v>
      </c>
      <c r="D14" s="99">
        <f t="shared" si="0"/>
        <v>106.92868463628149</v>
      </c>
      <c r="E14" s="134">
        <v>4564329</v>
      </c>
      <c r="F14" s="134">
        <v>4691816</v>
      </c>
      <c r="G14" s="34">
        <f t="shared" si="3"/>
        <v>102.79311592131066</v>
      </c>
      <c r="H14" s="164">
        <f t="shared" si="1"/>
        <v>6.268666617224131</v>
      </c>
      <c r="I14" s="164">
        <f t="shared" si="2"/>
        <v>6.0262199656548505</v>
      </c>
      <c r="M14" s="161"/>
      <c r="N14" s="117"/>
      <c r="O14" s="91"/>
      <c r="P14" s="91"/>
      <c r="Q14" s="89"/>
      <c r="R14" s="118"/>
    </row>
    <row r="15" spans="1:18" x14ac:dyDescent="0.2">
      <c r="A15" s="91" t="s">
        <v>109</v>
      </c>
      <c r="B15" s="212">
        <v>22037</v>
      </c>
      <c r="C15" s="111">
        <v>19323</v>
      </c>
      <c r="D15" s="99">
        <f t="shared" si="0"/>
        <v>87.684349049326144</v>
      </c>
      <c r="E15" s="110">
        <v>227404</v>
      </c>
      <c r="F15" s="134">
        <v>176019</v>
      </c>
      <c r="G15" s="34">
        <f t="shared" si="3"/>
        <v>77.403651650806495</v>
      </c>
      <c r="H15" s="164">
        <f t="shared" si="1"/>
        <v>10.319190452420928</v>
      </c>
      <c r="I15" s="164">
        <f t="shared" si="2"/>
        <v>9.1092997981679869</v>
      </c>
      <c r="M15" s="161"/>
      <c r="N15" s="117"/>
      <c r="O15" s="91"/>
      <c r="P15" s="91"/>
      <c r="Q15" s="89"/>
      <c r="R15" s="118"/>
    </row>
    <row r="16" spans="1:18" x14ac:dyDescent="0.2">
      <c r="A16" s="281" t="s">
        <v>5</v>
      </c>
      <c r="B16" s="93">
        <v>134274</v>
      </c>
      <c r="C16" s="111">
        <v>140547</v>
      </c>
      <c r="D16" s="98">
        <f t="shared" si="0"/>
        <v>104.67179051789624</v>
      </c>
      <c r="E16" s="134">
        <v>562050</v>
      </c>
      <c r="F16" s="134">
        <v>593085</v>
      </c>
      <c r="G16" s="34">
        <f t="shared" si="3"/>
        <v>105.52175073392047</v>
      </c>
      <c r="H16" s="164">
        <f t="shared" si="1"/>
        <v>4.1858438714866617</v>
      </c>
      <c r="I16" s="164">
        <f t="shared" si="2"/>
        <v>4.2198339345556999</v>
      </c>
      <c r="M16" s="161"/>
      <c r="N16" s="118"/>
      <c r="O16" s="91"/>
      <c r="P16" s="91"/>
      <c r="Q16" s="118"/>
      <c r="R16" s="89"/>
    </row>
    <row r="17" spans="1:18" ht="14.25" customHeight="1" x14ac:dyDescent="0.2">
      <c r="A17" s="281" t="s">
        <v>6</v>
      </c>
      <c r="B17" s="93">
        <v>65995</v>
      </c>
      <c r="C17" s="111">
        <v>62522</v>
      </c>
      <c r="D17" s="98">
        <f t="shared" si="0"/>
        <v>94.737480112129703</v>
      </c>
      <c r="E17" s="134">
        <v>347530</v>
      </c>
      <c r="F17" s="134">
        <v>303601</v>
      </c>
      <c r="G17" s="34">
        <f t="shared" si="3"/>
        <v>87.359652404108999</v>
      </c>
      <c r="H17" s="164">
        <f t="shared" si="1"/>
        <v>5.2660050003788168</v>
      </c>
      <c r="I17" s="164">
        <f t="shared" si="2"/>
        <v>4.8559067208342661</v>
      </c>
      <c r="K17" s="36"/>
      <c r="M17" s="161"/>
      <c r="N17" s="117"/>
      <c r="O17" s="91"/>
      <c r="P17" s="91"/>
      <c r="Q17" s="89"/>
      <c r="R17" s="89"/>
    </row>
    <row r="18" spans="1:18" x14ac:dyDescent="0.2">
      <c r="A18" s="3" t="s">
        <v>19</v>
      </c>
      <c r="B18" s="93">
        <v>51320</v>
      </c>
      <c r="C18" s="111">
        <v>61945</v>
      </c>
      <c r="D18" s="99">
        <f t="shared" si="0"/>
        <v>120.70342946219796</v>
      </c>
      <c r="E18" s="134">
        <v>233057</v>
      </c>
      <c r="F18" s="134">
        <v>232534</v>
      </c>
      <c r="G18" s="34">
        <f t="shared" si="3"/>
        <v>99.775591378933044</v>
      </c>
      <c r="H18" s="164">
        <f t="shared" si="1"/>
        <v>4.5412509742790332</v>
      </c>
      <c r="I18" s="164">
        <f t="shared" si="2"/>
        <v>3.7538784405521026</v>
      </c>
      <c r="M18" s="161"/>
      <c r="N18" s="118"/>
      <c r="O18" s="91"/>
      <c r="P18" s="91"/>
      <c r="Q18" s="118"/>
      <c r="R18" s="89"/>
    </row>
    <row r="19" spans="1:18" x14ac:dyDescent="0.2">
      <c r="A19" s="3" t="s">
        <v>20</v>
      </c>
      <c r="B19" s="93">
        <v>16259</v>
      </c>
      <c r="C19" s="111">
        <v>20876</v>
      </c>
      <c r="D19" s="99">
        <f t="shared" si="0"/>
        <v>128.39658035549542</v>
      </c>
      <c r="E19" s="134">
        <v>62025</v>
      </c>
      <c r="F19" s="134">
        <v>74791</v>
      </c>
      <c r="G19" s="34">
        <f t="shared" si="3"/>
        <v>120.5820233776703</v>
      </c>
      <c r="H19" s="164">
        <f t="shared" si="1"/>
        <v>3.8148102589335138</v>
      </c>
      <c r="I19" s="164">
        <f t="shared" si="2"/>
        <v>3.5826307721785784</v>
      </c>
      <c r="M19" s="161"/>
      <c r="N19" s="117"/>
      <c r="O19" s="91"/>
      <c r="P19" s="91"/>
      <c r="Q19" s="89"/>
      <c r="R19" s="89"/>
    </row>
    <row r="20" spans="1:18" x14ac:dyDescent="0.2">
      <c r="A20" s="40" t="s">
        <v>102</v>
      </c>
      <c r="B20" s="93">
        <v>12655</v>
      </c>
      <c r="C20" s="111">
        <v>8434</v>
      </c>
      <c r="D20" s="99">
        <f t="shared" si="0"/>
        <v>66.645594626629787</v>
      </c>
      <c r="E20" s="134">
        <v>139610</v>
      </c>
      <c r="F20" s="134">
        <v>82859</v>
      </c>
      <c r="G20" s="34">
        <f t="shared" si="3"/>
        <v>59.350333070696934</v>
      </c>
      <c r="H20" s="164">
        <f t="shared" si="1"/>
        <v>11.032003160806006</v>
      </c>
      <c r="I20" s="164">
        <f t="shared" si="2"/>
        <v>9.8244012331041031</v>
      </c>
      <c r="M20" s="161"/>
      <c r="N20" s="117"/>
      <c r="O20" s="91"/>
      <c r="P20" s="91"/>
      <c r="Q20" s="89"/>
      <c r="R20" s="89"/>
    </row>
    <row r="21" spans="1:18" x14ac:dyDescent="0.2">
      <c r="A21" s="40" t="s">
        <v>22</v>
      </c>
      <c r="B21" s="93">
        <v>281523</v>
      </c>
      <c r="C21" s="111">
        <v>279042</v>
      </c>
      <c r="D21" s="33">
        <f t="shared" si="0"/>
        <v>99.118722093754329</v>
      </c>
      <c r="E21" s="134">
        <v>2804600</v>
      </c>
      <c r="F21" s="134">
        <v>2922872</v>
      </c>
      <c r="G21" s="34">
        <f t="shared" si="3"/>
        <v>104.21707195321972</v>
      </c>
      <c r="H21" s="164">
        <f t="shared" si="1"/>
        <v>9.9622410957541661</v>
      </c>
      <c r="I21" s="164">
        <f t="shared" si="2"/>
        <v>10.474666896022821</v>
      </c>
      <c r="M21" s="161"/>
      <c r="N21" s="117"/>
      <c r="O21" s="91"/>
      <c r="P21" s="91"/>
      <c r="Q21" s="89"/>
      <c r="R21" s="89"/>
    </row>
    <row r="22" spans="1:18" x14ac:dyDescent="0.2">
      <c r="A22" s="40" t="s">
        <v>103</v>
      </c>
      <c r="B22" s="93">
        <v>126566</v>
      </c>
      <c r="C22" s="111">
        <v>118850</v>
      </c>
      <c r="D22" s="33">
        <f t="shared" si="0"/>
        <v>93.903575999873581</v>
      </c>
      <c r="E22" s="134">
        <v>568318</v>
      </c>
      <c r="F22" s="134">
        <v>533173</v>
      </c>
      <c r="G22" s="34">
        <f t="shared" si="3"/>
        <v>93.815962190182262</v>
      </c>
      <c r="H22" s="164">
        <f t="shared" si="1"/>
        <v>4.4902896512491504</v>
      </c>
      <c r="I22" s="164">
        <f t="shared" si="2"/>
        <v>4.4861001262095082</v>
      </c>
      <c r="M22" s="161"/>
      <c r="N22" s="117"/>
      <c r="O22" s="91"/>
      <c r="P22" s="91"/>
      <c r="Q22" s="89"/>
      <c r="R22" s="89"/>
    </row>
    <row r="23" spans="1:18" x14ac:dyDescent="0.2">
      <c r="A23" s="40" t="s">
        <v>7</v>
      </c>
      <c r="B23" s="117">
        <v>8730</v>
      </c>
      <c r="C23" s="111">
        <v>7538</v>
      </c>
      <c r="D23" s="133">
        <f t="shared" si="0"/>
        <v>86.345933562428414</v>
      </c>
      <c r="E23" s="89">
        <v>32475</v>
      </c>
      <c r="F23" s="134">
        <v>28475</v>
      </c>
      <c r="G23" s="34">
        <f t="shared" si="3"/>
        <v>87.682832948421861</v>
      </c>
      <c r="H23" s="164">
        <f t="shared" si="1"/>
        <v>3.7199312714776633</v>
      </c>
      <c r="I23" s="164">
        <f t="shared" si="2"/>
        <v>3.7775271955425844</v>
      </c>
      <c r="M23" s="161"/>
      <c r="N23" s="117"/>
      <c r="O23" s="91"/>
      <c r="P23" s="91"/>
      <c r="Q23" s="89"/>
      <c r="R23" s="118"/>
    </row>
    <row r="24" spans="1:18" x14ac:dyDescent="0.2">
      <c r="A24" s="40" t="s">
        <v>104</v>
      </c>
      <c r="B24" s="212">
        <v>88452</v>
      </c>
      <c r="C24" s="111">
        <v>84092</v>
      </c>
      <c r="D24" s="33">
        <f t="shared" si="0"/>
        <v>95.070772848550618</v>
      </c>
      <c r="E24" s="113">
        <v>398638</v>
      </c>
      <c r="F24" s="113">
        <v>403653</v>
      </c>
      <c r="G24" s="34">
        <f t="shared" si="3"/>
        <v>101.25803360442308</v>
      </c>
      <c r="H24" s="164">
        <f t="shared" si="1"/>
        <v>4.5068285623841176</v>
      </c>
      <c r="I24" s="164">
        <f t="shared" si="2"/>
        <v>4.8001355658088762</v>
      </c>
      <c r="M24" s="161"/>
      <c r="N24" s="117"/>
      <c r="O24" s="91"/>
      <c r="P24" s="91"/>
      <c r="Q24" s="89"/>
    </row>
    <row r="25" spans="1:18" x14ac:dyDescent="0.2">
      <c r="M25" s="91"/>
      <c r="N25" s="117"/>
      <c r="O25" s="91"/>
      <c r="P25" s="91"/>
      <c r="Q25" s="89"/>
    </row>
    <row r="26" spans="1:18" x14ac:dyDescent="0.2">
      <c r="A26" s="120"/>
      <c r="B26" s="120"/>
      <c r="M26" s="91"/>
      <c r="N26" s="118"/>
      <c r="O26" s="91"/>
      <c r="P26" s="91"/>
      <c r="Q26" s="118"/>
    </row>
    <row r="60" spans="9:9" x14ac:dyDescent="0.2">
      <c r="I60" s="1" t="e">
        <v>#VALUE!</v>
      </c>
    </row>
  </sheetData>
  <mergeCells count="10">
    <mergeCell ref="A1:I1"/>
    <mergeCell ref="B3:D3"/>
    <mergeCell ref="E3:G3"/>
    <mergeCell ref="H3:I3"/>
    <mergeCell ref="C4:D4"/>
    <mergeCell ref="F4:G4"/>
    <mergeCell ref="A3:A5"/>
    <mergeCell ref="B5:C5"/>
    <mergeCell ref="E5:F5"/>
    <mergeCell ref="H5:I5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K2" sqref="K2"/>
    </sheetView>
  </sheetViews>
  <sheetFormatPr defaultColWidth="9" defaultRowHeight="12.75" x14ac:dyDescent="0.2"/>
  <cols>
    <col min="1" max="1" width="35.85546875" style="1" customWidth="1"/>
    <col min="2" max="9" width="13.28515625" style="1" customWidth="1"/>
    <col min="10" max="10" width="9" style="1"/>
    <col min="11" max="11" width="21.7109375" style="1" customWidth="1"/>
    <col min="12" max="12" width="9" style="1"/>
    <col min="13" max="13" width="12.85546875" style="1" customWidth="1"/>
    <col min="14" max="14" width="9" style="1"/>
    <col min="15" max="15" width="15" style="1" customWidth="1"/>
    <col min="16" max="16384" width="9" style="1"/>
  </cols>
  <sheetData>
    <row r="1" spans="1:16" ht="16.5" customHeight="1" x14ac:dyDescent="0.2">
      <c r="A1" s="335" t="s">
        <v>122</v>
      </c>
      <c r="B1" s="335"/>
      <c r="C1" s="335"/>
      <c r="D1" s="335"/>
      <c r="E1" s="335"/>
      <c r="F1" s="335"/>
      <c r="G1" s="335"/>
      <c r="H1" s="335"/>
      <c r="I1" s="335"/>
    </row>
    <row r="2" spans="1:16" ht="13.5" customHeight="1" thickBot="1" x14ac:dyDescent="0.25">
      <c r="A2" s="298"/>
      <c r="B2" s="298"/>
      <c r="C2" s="298"/>
      <c r="D2" s="298"/>
      <c r="E2" s="298"/>
      <c r="F2" s="298"/>
      <c r="G2" s="298"/>
      <c r="H2" s="298"/>
      <c r="I2" s="298"/>
      <c r="K2" s="215" t="s">
        <v>81</v>
      </c>
    </row>
    <row r="3" spans="1:16" ht="25.5" customHeight="1" x14ac:dyDescent="0.2">
      <c r="A3" s="355" t="s">
        <v>8</v>
      </c>
      <c r="B3" s="348" t="s">
        <v>35</v>
      </c>
      <c r="C3" s="349"/>
      <c r="D3" s="350"/>
      <c r="E3" s="351" t="s">
        <v>36</v>
      </c>
      <c r="F3" s="352"/>
      <c r="G3" s="353"/>
      <c r="H3" s="337" t="s">
        <v>130</v>
      </c>
      <c r="I3" s="338"/>
      <c r="K3" s="104"/>
    </row>
    <row r="4" spans="1:16" x14ac:dyDescent="0.2">
      <c r="A4" s="356"/>
      <c r="B4" s="106">
        <v>2022</v>
      </c>
      <c r="C4" s="354">
        <v>2023</v>
      </c>
      <c r="D4" s="354"/>
      <c r="E4" s="188">
        <v>2022</v>
      </c>
      <c r="F4" s="354">
        <v>2023</v>
      </c>
      <c r="G4" s="354"/>
      <c r="H4" s="106">
        <v>2022</v>
      </c>
      <c r="I4" s="81">
        <v>2023</v>
      </c>
    </row>
    <row r="5" spans="1:16" ht="16.5" customHeight="1" thickBot="1" x14ac:dyDescent="0.25">
      <c r="A5" s="357"/>
      <c r="B5" s="358" t="s">
        <v>84</v>
      </c>
      <c r="C5" s="359"/>
      <c r="D5" s="172" t="s">
        <v>131</v>
      </c>
      <c r="E5" s="360" t="s">
        <v>84</v>
      </c>
      <c r="F5" s="359"/>
      <c r="G5" s="172" t="s">
        <v>131</v>
      </c>
      <c r="H5" s="345" t="s">
        <v>101</v>
      </c>
      <c r="I5" s="346"/>
    </row>
    <row r="6" spans="1:16" ht="16.5" customHeight="1" x14ac:dyDescent="0.2">
      <c r="A6" s="190" t="s">
        <v>11</v>
      </c>
      <c r="B6" s="184">
        <v>728102</v>
      </c>
      <c r="C6" s="219">
        <v>810870</v>
      </c>
      <c r="D6" s="209">
        <f t="shared" ref="D6:D24" si="0">C6/B6*100</f>
        <v>111.36763805071269</v>
      </c>
      <c r="E6" s="184">
        <v>3081036</v>
      </c>
      <c r="F6" s="184">
        <v>3321992</v>
      </c>
      <c r="G6" s="199">
        <f>F6/E6*100</f>
        <v>107.82061618234906</v>
      </c>
      <c r="H6" s="193">
        <f>E6/B6</f>
        <v>4.2315994187627561</v>
      </c>
      <c r="I6" s="200">
        <f t="shared" ref="I6:I24" si="1">F6/C6</f>
        <v>4.0968243984855768</v>
      </c>
      <c r="K6" s="91"/>
      <c r="L6" s="116"/>
      <c r="M6" s="97"/>
      <c r="N6" s="116"/>
      <c r="O6" s="76"/>
      <c r="P6" s="89"/>
    </row>
    <row r="7" spans="1:16" x14ac:dyDescent="0.2">
      <c r="A7" s="284" t="s">
        <v>0</v>
      </c>
      <c r="B7" s="201">
        <v>562780</v>
      </c>
      <c r="C7" s="201">
        <v>617616</v>
      </c>
      <c r="D7" s="202">
        <f t="shared" si="0"/>
        <v>109.74377198905434</v>
      </c>
      <c r="E7" s="201">
        <v>2056228</v>
      </c>
      <c r="F7" s="201">
        <v>2219696</v>
      </c>
      <c r="G7" s="203">
        <f t="shared" ref="G7:G24" si="2">F7/E7*100</f>
        <v>107.94989660679653</v>
      </c>
      <c r="H7" s="115">
        <f t="shared" ref="H7:H24" si="3">E7/B7</f>
        <v>3.6536977149152423</v>
      </c>
      <c r="I7" s="204">
        <f t="shared" si="1"/>
        <v>3.5939742493717781</v>
      </c>
      <c r="K7" s="76"/>
      <c r="L7" s="89"/>
      <c r="M7" s="97"/>
      <c r="N7" s="89"/>
      <c r="O7" s="91"/>
      <c r="P7" s="89"/>
    </row>
    <row r="8" spans="1:16" x14ac:dyDescent="0.2">
      <c r="A8" s="285" t="s">
        <v>12</v>
      </c>
      <c r="B8" s="205">
        <v>469133</v>
      </c>
      <c r="C8" s="205">
        <v>502214</v>
      </c>
      <c r="D8" s="140">
        <f t="shared" si="0"/>
        <v>107.05151843933382</v>
      </c>
      <c r="E8" s="205">
        <v>1617570</v>
      </c>
      <c r="F8" s="205">
        <v>1722739</v>
      </c>
      <c r="G8" s="138">
        <f t="shared" si="2"/>
        <v>106.50166607936595</v>
      </c>
      <c r="H8" s="34">
        <f t="shared" si="3"/>
        <v>3.4479987551504583</v>
      </c>
      <c r="I8" s="35">
        <f t="shared" si="1"/>
        <v>3.4302886817173555</v>
      </c>
      <c r="K8" s="91"/>
      <c r="L8" s="89"/>
      <c r="M8" s="97"/>
      <c r="N8" s="89"/>
      <c r="O8" s="91"/>
      <c r="P8" s="89"/>
    </row>
    <row r="9" spans="1:16" x14ac:dyDescent="0.2">
      <c r="A9" s="285" t="s">
        <v>38</v>
      </c>
      <c r="B9" s="205">
        <v>192</v>
      </c>
      <c r="C9" s="205">
        <v>124</v>
      </c>
      <c r="D9" s="140">
        <f t="shared" si="0"/>
        <v>64.583333333333343</v>
      </c>
      <c r="E9" s="205">
        <v>471</v>
      </c>
      <c r="F9" s="205">
        <v>224</v>
      </c>
      <c r="G9" s="138">
        <f t="shared" si="2"/>
        <v>47.5583864118896</v>
      </c>
      <c r="H9" s="34">
        <f t="shared" si="3"/>
        <v>2.453125</v>
      </c>
      <c r="I9" s="35">
        <f t="shared" si="1"/>
        <v>1.8064516129032258</v>
      </c>
      <c r="K9" s="91"/>
      <c r="L9" s="89"/>
      <c r="M9" s="97"/>
      <c r="N9" s="89"/>
      <c r="O9" s="91"/>
      <c r="P9" s="89"/>
    </row>
    <row r="10" spans="1:16" x14ac:dyDescent="0.2">
      <c r="A10" s="285" t="s">
        <v>14</v>
      </c>
      <c r="B10" s="205">
        <v>12762</v>
      </c>
      <c r="C10" s="205">
        <v>12065</v>
      </c>
      <c r="D10" s="140">
        <f t="shared" si="0"/>
        <v>94.538473593480646</v>
      </c>
      <c r="E10" s="205">
        <v>40960</v>
      </c>
      <c r="F10" s="205">
        <v>35301</v>
      </c>
      <c r="G10" s="138">
        <f t="shared" si="2"/>
        <v>86.18408203125</v>
      </c>
      <c r="H10" s="34">
        <f t="shared" si="3"/>
        <v>3.209528287102335</v>
      </c>
      <c r="I10" s="35">
        <f t="shared" si="1"/>
        <v>2.9259013675922088</v>
      </c>
      <c r="K10" s="91"/>
      <c r="L10" s="89"/>
      <c r="M10" s="97"/>
      <c r="N10" s="89"/>
      <c r="O10" s="91"/>
      <c r="P10" s="89"/>
    </row>
    <row r="11" spans="1:16" x14ac:dyDescent="0.2">
      <c r="A11" s="285" t="s">
        <v>37</v>
      </c>
      <c r="B11" s="205">
        <v>80693</v>
      </c>
      <c r="C11" s="205">
        <v>103213</v>
      </c>
      <c r="D11" s="140">
        <f t="shared" si="0"/>
        <v>127.90824482916734</v>
      </c>
      <c r="E11" s="205">
        <v>397227</v>
      </c>
      <c r="F11" s="205">
        <v>461432</v>
      </c>
      <c r="G11" s="138">
        <f t="shared" si="2"/>
        <v>116.16330209175108</v>
      </c>
      <c r="H11" s="34">
        <f t="shared" si="3"/>
        <v>4.9226946575291537</v>
      </c>
      <c r="I11" s="35">
        <f t="shared" si="1"/>
        <v>4.4706771433831012</v>
      </c>
      <c r="K11" s="91"/>
      <c r="L11" s="89"/>
      <c r="M11" s="97"/>
      <c r="N11" s="89"/>
      <c r="O11" s="91"/>
      <c r="P11" s="89"/>
    </row>
    <row r="12" spans="1:16" x14ac:dyDescent="0.2">
      <c r="A12" s="286" t="s">
        <v>105</v>
      </c>
      <c r="B12" s="201">
        <v>165322</v>
      </c>
      <c r="C12" s="201">
        <v>193254</v>
      </c>
      <c r="D12" s="202">
        <f t="shared" si="0"/>
        <v>116.89551299887493</v>
      </c>
      <c r="E12" s="201">
        <v>1024808</v>
      </c>
      <c r="F12" s="201">
        <v>1102296</v>
      </c>
      <c r="G12" s="203">
        <f t="shared" si="2"/>
        <v>107.56122122387804</v>
      </c>
      <c r="H12" s="115">
        <f t="shared" si="3"/>
        <v>6.1988604057536199</v>
      </c>
      <c r="I12" s="204">
        <f t="shared" si="1"/>
        <v>5.7038715886863924</v>
      </c>
      <c r="K12" s="91"/>
      <c r="L12" s="89"/>
      <c r="M12" s="97"/>
      <c r="N12" s="89"/>
      <c r="O12" s="91"/>
      <c r="P12" s="89"/>
    </row>
    <row r="13" spans="1:16" ht="25.5" x14ac:dyDescent="0.2">
      <c r="A13" s="287" t="s">
        <v>136</v>
      </c>
      <c r="B13" s="139">
        <v>2305</v>
      </c>
      <c r="C13" s="139">
        <v>2230</v>
      </c>
      <c r="D13" s="140">
        <f t="shared" si="0"/>
        <v>96.746203904555315</v>
      </c>
      <c r="E13" s="139">
        <v>16166</v>
      </c>
      <c r="F13" s="139">
        <v>14008</v>
      </c>
      <c r="G13" s="138">
        <f t="shared" si="2"/>
        <v>86.65099591735742</v>
      </c>
      <c r="H13" s="34">
        <f t="shared" si="3"/>
        <v>7.0134490238611713</v>
      </c>
      <c r="I13" s="35">
        <f t="shared" si="1"/>
        <v>6.2816143497757846</v>
      </c>
      <c r="K13" s="91"/>
      <c r="L13" s="89"/>
      <c r="M13" s="97"/>
      <c r="N13" s="89"/>
      <c r="O13" s="91"/>
      <c r="P13" s="89"/>
    </row>
    <row r="14" spans="1:16" x14ac:dyDescent="0.2">
      <c r="A14" s="285" t="s">
        <v>15</v>
      </c>
      <c r="B14" s="205">
        <v>57353</v>
      </c>
      <c r="C14" s="205">
        <v>71709</v>
      </c>
      <c r="D14" s="140">
        <f t="shared" si="0"/>
        <v>125.03094868620647</v>
      </c>
      <c r="E14" s="205">
        <v>308998</v>
      </c>
      <c r="F14" s="205">
        <v>383425</v>
      </c>
      <c r="G14" s="138">
        <f t="shared" si="2"/>
        <v>124.08656366707875</v>
      </c>
      <c r="H14" s="34">
        <f t="shared" si="3"/>
        <v>5.3876519101006046</v>
      </c>
      <c r="I14" s="35">
        <f t="shared" si="1"/>
        <v>5.3469578435063942</v>
      </c>
      <c r="K14" s="91"/>
      <c r="L14" s="89"/>
      <c r="M14" s="97"/>
      <c r="N14" s="89"/>
      <c r="O14" s="91"/>
      <c r="P14" s="89"/>
    </row>
    <row r="15" spans="1:16" x14ac:dyDescent="0.2">
      <c r="A15" s="285" t="s">
        <v>109</v>
      </c>
      <c r="B15" s="205">
        <v>55</v>
      </c>
      <c r="C15" s="205">
        <v>174</v>
      </c>
      <c r="D15" s="140">
        <f t="shared" si="0"/>
        <v>316.36363636363637</v>
      </c>
      <c r="E15" s="205">
        <v>501</v>
      </c>
      <c r="F15" s="205">
        <v>2139</v>
      </c>
      <c r="G15" s="138">
        <f t="shared" si="2"/>
        <v>426.94610778443109</v>
      </c>
      <c r="H15" s="34">
        <f t="shared" si="3"/>
        <v>9.1090909090909093</v>
      </c>
      <c r="I15" s="35">
        <f t="shared" si="1"/>
        <v>12.293103448275861</v>
      </c>
      <c r="K15" s="91"/>
      <c r="L15" s="89"/>
      <c r="M15" s="97"/>
      <c r="N15" s="89"/>
      <c r="O15" s="91"/>
      <c r="P15" s="89"/>
    </row>
    <row r="16" spans="1:16" x14ac:dyDescent="0.2">
      <c r="A16" s="285" t="s">
        <v>5</v>
      </c>
      <c r="B16" s="205">
        <v>12814</v>
      </c>
      <c r="C16" s="205">
        <v>13713</v>
      </c>
      <c r="D16" s="140">
        <f t="shared" si="0"/>
        <v>107.01576400811612</v>
      </c>
      <c r="E16" s="205">
        <v>58623</v>
      </c>
      <c r="F16" s="205">
        <v>63750</v>
      </c>
      <c r="G16" s="138">
        <f t="shared" si="2"/>
        <v>108.74571413950156</v>
      </c>
      <c r="H16" s="34">
        <f t="shared" si="3"/>
        <v>4.5749180583736537</v>
      </c>
      <c r="I16" s="35">
        <f t="shared" si="1"/>
        <v>4.6488733318748636</v>
      </c>
      <c r="K16" s="91"/>
      <c r="L16" s="89"/>
      <c r="M16" s="97"/>
      <c r="N16" s="89"/>
      <c r="O16" s="91"/>
      <c r="P16" s="118"/>
    </row>
    <row r="17" spans="1:16" x14ac:dyDescent="0.2">
      <c r="A17" s="285" t="s">
        <v>6</v>
      </c>
      <c r="B17" s="205">
        <v>3784</v>
      </c>
      <c r="C17" s="205">
        <v>4947</v>
      </c>
      <c r="D17" s="140">
        <f t="shared" si="0"/>
        <v>130.73467230443973</v>
      </c>
      <c r="E17" s="205">
        <v>27655</v>
      </c>
      <c r="F17" s="205">
        <v>32938</v>
      </c>
      <c r="G17" s="138">
        <f t="shared" si="2"/>
        <v>119.10323630446572</v>
      </c>
      <c r="H17" s="34">
        <f t="shared" si="3"/>
        <v>7.3084038054968286</v>
      </c>
      <c r="I17" s="35">
        <f t="shared" si="1"/>
        <v>6.6581766727309484</v>
      </c>
      <c r="K17" s="91"/>
      <c r="L17" s="118"/>
      <c r="M17" s="97"/>
      <c r="N17" s="118"/>
      <c r="O17" s="91"/>
      <c r="P17" s="89"/>
    </row>
    <row r="18" spans="1:16" x14ac:dyDescent="0.2">
      <c r="A18" s="285" t="s">
        <v>39</v>
      </c>
      <c r="B18" s="205">
        <v>13502</v>
      </c>
      <c r="C18" s="205">
        <v>26368</v>
      </c>
      <c r="D18" s="140">
        <f t="shared" si="0"/>
        <v>195.28958672789216</v>
      </c>
      <c r="E18" s="205">
        <v>74783</v>
      </c>
      <c r="F18" s="205">
        <v>94278</v>
      </c>
      <c r="G18" s="138">
        <f t="shared" si="2"/>
        <v>126.06875894254041</v>
      </c>
      <c r="H18" s="34">
        <f t="shared" si="3"/>
        <v>5.5386609391201302</v>
      </c>
      <c r="I18" s="35">
        <f t="shared" si="1"/>
        <v>3.5754702669902914</v>
      </c>
      <c r="K18" s="91"/>
      <c r="L18" s="89"/>
      <c r="M18" s="97"/>
      <c r="N18" s="89"/>
      <c r="O18" s="91"/>
      <c r="P18" s="118"/>
    </row>
    <row r="19" spans="1:16" x14ac:dyDescent="0.2">
      <c r="A19" s="285" t="s">
        <v>20</v>
      </c>
      <c r="B19" s="205">
        <v>4959</v>
      </c>
      <c r="C19" s="205">
        <v>10323</v>
      </c>
      <c r="D19" s="140">
        <f t="shared" si="0"/>
        <v>208.16696914700543</v>
      </c>
      <c r="E19" s="205">
        <v>16014</v>
      </c>
      <c r="F19" s="205">
        <v>38557</v>
      </c>
      <c r="G19" s="138">
        <f t="shared" si="2"/>
        <v>240.77057574622205</v>
      </c>
      <c r="H19" s="34">
        <f t="shared" si="3"/>
        <v>3.2292800967937083</v>
      </c>
      <c r="I19" s="35">
        <f t="shared" si="1"/>
        <v>3.7350576382834446</v>
      </c>
      <c r="K19" s="91"/>
      <c r="L19" s="118"/>
      <c r="M19" s="97"/>
      <c r="N19" s="118"/>
      <c r="O19" s="91"/>
      <c r="P19" s="89"/>
    </row>
    <row r="20" spans="1:16" x14ac:dyDescent="0.2">
      <c r="A20" s="288" t="s">
        <v>102</v>
      </c>
      <c r="B20" s="205">
        <v>4047</v>
      </c>
      <c r="C20" s="205">
        <v>2314</v>
      </c>
      <c r="D20" s="140">
        <f t="shared" si="0"/>
        <v>57.178156659253766</v>
      </c>
      <c r="E20" s="205">
        <v>68851</v>
      </c>
      <c r="F20" s="205">
        <v>42341</v>
      </c>
      <c r="G20" s="138">
        <f t="shared" si="2"/>
        <v>61.496565046259313</v>
      </c>
      <c r="H20" s="34">
        <f t="shared" si="3"/>
        <v>17.012849023968371</v>
      </c>
      <c r="I20" s="35">
        <f t="shared" si="1"/>
        <v>18.297752808988765</v>
      </c>
      <c r="K20" s="91"/>
      <c r="L20" s="89"/>
      <c r="M20" s="97"/>
      <c r="N20" s="89"/>
      <c r="O20" s="91"/>
      <c r="P20" s="89"/>
    </row>
    <row r="21" spans="1:16" x14ac:dyDescent="0.2">
      <c r="A21" s="285" t="s">
        <v>22</v>
      </c>
      <c r="B21" s="205">
        <v>30550</v>
      </c>
      <c r="C21" s="205">
        <v>30273</v>
      </c>
      <c r="D21" s="140">
        <f t="shared" si="0"/>
        <v>99.093289689034364</v>
      </c>
      <c r="E21" s="205">
        <v>217025</v>
      </c>
      <c r="F21" s="205">
        <v>213986</v>
      </c>
      <c r="G21" s="138">
        <f t="shared" si="2"/>
        <v>98.599700495334645</v>
      </c>
      <c r="H21" s="34">
        <f t="shared" si="3"/>
        <v>7.1039279869067107</v>
      </c>
      <c r="I21" s="35">
        <f t="shared" si="1"/>
        <v>7.0685429260397052</v>
      </c>
      <c r="K21" s="91"/>
      <c r="L21" s="89"/>
      <c r="M21" s="97"/>
      <c r="N21" s="89"/>
      <c r="O21" s="91"/>
      <c r="P21" s="89"/>
    </row>
    <row r="22" spans="1:16" x14ac:dyDescent="0.2">
      <c r="A22" s="285" t="s">
        <v>103</v>
      </c>
      <c r="B22" s="205">
        <v>18209</v>
      </c>
      <c r="C22" s="205">
        <v>12891</v>
      </c>
      <c r="D22" s="140">
        <f t="shared" si="0"/>
        <v>70.794661980339384</v>
      </c>
      <c r="E22" s="205">
        <v>87669</v>
      </c>
      <c r="F22" s="205">
        <v>60799</v>
      </c>
      <c r="G22" s="138">
        <f t="shared" si="2"/>
        <v>69.350625648746984</v>
      </c>
      <c r="H22" s="34">
        <f t="shared" si="3"/>
        <v>4.8145971772200564</v>
      </c>
      <c r="I22" s="35">
        <f t="shared" si="1"/>
        <v>4.7163912807384998</v>
      </c>
      <c r="K22" s="91"/>
      <c r="L22" s="89"/>
      <c r="M22" s="97"/>
      <c r="N22" s="89"/>
      <c r="O22" s="91"/>
      <c r="P22" s="89"/>
    </row>
    <row r="23" spans="1:16" x14ac:dyDescent="0.2">
      <c r="A23" s="285" t="s">
        <v>7</v>
      </c>
      <c r="B23" s="205">
        <v>404</v>
      </c>
      <c r="C23" s="205">
        <v>448</v>
      </c>
      <c r="D23" s="140">
        <f t="shared" si="0"/>
        <v>110.8910891089109</v>
      </c>
      <c r="E23" s="205">
        <v>4487</v>
      </c>
      <c r="F23" s="205">
        <v>4899</v>
      </c>
      <c r="G23" s="138">
        <f t="shared" si="2"/>
        <v>109.18208156897704</v>
      </c>
      <c r="H23" s="34">
        <f t="shared" si="3"/>
        <v>11.106435643564357</v>
      </c>
      <c r="I23" s="35">
        <f t="shared" si="1"/>
        <v>10.935267857142858</v>
      </c>
      <c r="K23" s="91"/>
      <c r="L23" s="89"/>
      <c r="M23" s="97"/>
      <c r="N23" s="89"/>
      <c r="O23" s="91"/>
      <c r="P23" s="89"/>
    </row>
    <row r="24" spans="1:16" x14ac:dyDescent="0.2">
      <c r="A24" s="289" t="s">
        <v>104</v>
      </c>
      <c r="B24" s="205">
        <v>17340</v>
      </c>
      <c r="C24" s="205">
        <v>17864</v>
      </c>
      <c r="D24" s="140">
        <f t="shared" si="0"/>
        <v>103.02191464821222</v>
      </c>
      <c r="E24" s="205">
        <v>144036</v>
      </c>
      <c r="F24" s="205">
        <v>151176</v>
      </c>
      <c r="G24" s="138">
        <f t="shared" si="2"/>
        <v>104.95709405981837</v>
      </c>
      <c r="H24" s="34">
        <f t="shared" si="3"/>
        <v>8.3065743944636683</v>
      </c>
      <c r="I24" s="35">
        <f t="shared" si="1"/>
        <v>8.4626063591580838</v>
      </c>
      <c r="K24" s="91"/>
      <c r="L24" s="89"/>
      <c r="M24" s="97"/>
      <c r="N24" s="89"/>
      <c r="O24" s="91"/>
      <c r="P24" s="89"/>
    </row>
    <row r="25" spans="1:16" x14ac:dyDescent="0.2">
      <c r="K25" s="91"/>
      <c r="L25" s="89"/>
      <c r="M25" s="91"/>
      <c r="N25" s="89"/>
      <c r="O25" s="91"/>
      <c r="P25" s="89"/>
    </row>
    <row r="26" spans="1:16" x14ac:dyDescent="0.2">
      <c r="A26" s="347"/>
      <c r="B26" s="347"/>
      <c r="K26" s="91"/>
      <c r="L26" s="89"/>
      <c r="M26" s="91"/>
      <c r="N26" s="89"/>
      <c r="O26" s="91"/>
      <c r="P26" s="89"/>
    </row>
    <row r="27" spans="1:16" x14ac:dyDescent="0.2">
      <c r="K27" s="91"/>
      <c r="L27" s="118"/>
      <c r="M27" s="91"/>
      <c r="N27" s="118"/>
    </row>
  </sheetData>
  <mergeCells count="11">
    <mergeCell ref="H5:I5"/>
    <mergeCell ref="A26:B26"/>
    <mergeCell ref="A1:I1"/>
    <mergeCell ref="B3:D3"/>
    <mergeCell ref="E3:G3"/>
    <mergeCell ref="H3:I3"/>
    <mergeCell ref="C4:D4"/>
    <mergeCell ref="F4:G4"/>
    <mergeCell ref="A3:A5"/>
    <mergeCell ref="B5:C5"/>
    <mergeCell ref="E5:F5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zoomScale="90" zoomScaleNormal="90" workbookViewId="0">
      <selection activeCell="N2" sqref="N2"/>
    </sheetView>
  </sheetViews>
  <sheetFormatPr defaultColWidth="9" defaultRowHeight="12.75" x14ac:dyDescent="0.2"/>
  <cols>
    <col min="1" max="1" width="19.42578125" style="1" customWidth="1"/>
    <col min="2" max="2" width="6.140625" style="1" customWidth="1"/>
    <col min="3" max="3" width="13.28515625" style="1" customWidth="1"/>
    <col min="4" max="4" width="14.28515625" style="1" customWidth="1"/>
    <col min="5" max="5" width="13.28515625" style="1" customWidth="1"/>
    <col min="6" max="6" width="13.85546875" style="1" customWidth="1"/>
    <col min="7" max="7" width="13.28515625" style="1" customWidth="1"/>
    <col min="8" max="8" width="14.85546875" style="1" customWidth="1"/>
    <col min="9" max="9" width="16.85546875" style="1" customWidth="1"/>
    <col min="10" max="10" width="16.5703125" style="1" customWidth="1"/>
    <col min="11" max="11" width="16.42578125" style="1" customWidth="1"/>
    <col min="12" max="12" width="13.140625" style="1" customWidth="1"/>
    <col min="13" max="13" width="17.85546875" style="1" customWidth="1"/>
    <col min="14" max="14" width="16.5703125" style="1" customWidth="1"/>
    <col min="15" max="15" width="27.5703125" style="1" customWidth="1"/>
    <col min="16" max="16384" width="9" style="1"/>
  </cols>
  <sheetData>
    <row r="1" spans="1:23" ht="18.75" customHeight="1" x14ac:dyDescent="0.2">
      <c r="A1" s="324" t="s">
        <v>123</v>
      </c>
      <c r="B1" s="325"/>
      <c r="C1" s="325"/>
      <c r="D1" s="325"/>
      <c r="E1" s="325"/>
      <c r="F1" s="325"/>
      <c r="G1" s="325"/>
      <c r="H1" s="325"/>
      <c r="I1" s="325"/>
      <c r="J1" s="325"/>
      <c r="K1" s="326"/>
      <c r="L1" s="27"/>
    </row>
    <row r="2" spans="1:23" ht="20.100000000000001" customHeight="1" thickBot="1" x14ac:dyDescent="0.25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7"/>
      <c r="N2" s="215" t="s">
        <v>81</v>
      </c>
    </row>
    <row r="3" spans="1:23" ht="17.25" customHeight="1" thickBot="1" x14ac:dyDescent="0.25">
      <c r="A3" s="349" t="s">
        <v>91</v>
      </c>
      <c r="B3" s="362"/>
      <c r="C3" s="363" t="s">
        <v>23</v>
      </c>
      <c r="D3" s="364" t="s">
        <v>0</v>
      </c>
      <c r="E3" s="365"/>
      <c r="F3" s="366"/>
      <c r="G3" s="372" t="s">
        <v>105</v>
      </c>
      <c r="H3" s="373"/>
      <c r="I3" s="373"/>
      <c r="J3" s="373"/>
      <c r="K3" s="373"/>
      <c r="L3" s="373"/>
      <c r="N3" s="22"/>
    </row>
    <row r="4" spans="1:23" ht="20.25" customHeight="1" thickBot="1" x14ac:dyDescent="0.25">
      <c r="A4" s="368" t="s">
        <v>132</v>
      </c>
      <c r="B4" s="369"/>
      <c r="C4" s="363"/>
      <c r="D4" s="339" t="s">
        <v>40</v>
      </c>
      <c r="E4" s="339" t="s">
        <v>41</v>
      </c>
      <c r="F4" s="339"/>
      <c r="G4" s="323" t="s">
        <v>40</v>
      </c>
      <c r="H4" s="374" t="s">
        <v>41</v>
      </c>
      <c r="I4" s="375"/>
      <c r="J4" s="375"/>
      <c r="K4" s="375"/>
      <c r="L4" s="375"/>
    </row>
    <row r="5" spans="1:23" ht="39.950000000000003" customHeight="1" thickBot="1" x14ac:dyDescent="0.25">
      <c r="A5" s="370"/>
      <c r="B5" s="371"/>
      <c r="C5" s="363"/>
      <c r="D5" s="367"/>
      <c r="E5" s="79" t="s">
        <v>42</v>
      </c>
      <c r="F5" s="79" t="s">
        <v>86</v>
      </c>
      <c r="G5" s="363"/>
      <c r="H5" s="79" t="s">
        <v>98</v>
      </c>
      <c r="I5" s="79" t="s">
        <v>99</v>
      </c>
      <c r="J5" s="79" t="s">
        <v>34</v>
      </c>
      <c r="K5" s="80" t="s">
        <v>33</v>
      </c>
      <c r="L5" s="80" t="s">
        <v>112</v>
      </c>
    </row>
    <row r="6" spans="1:23" x14ac:dyDescent="0.2">
      <c r="A6" s="68" t="s">
        <v>26</v>
      </c>
      <c r="B6" s="150" t="s">
        <v>27</v>
      </c>
      <c r="C6" s="92">
        <v>728102</v>
      </c>
      <c r="D6" s="226">
        <v>562780</v>
      </c>
      <c r="E6" s="226">
        <v>469133</v>
      </c>
      <c r="F6" s="226">
        <v>80693</v>
      </c>
      <c r="G6" s="226">
        <v>165322</v>
      </c>
      <c r="H6" s="226">
        <v>57353</v>
      </c>
      <c r="I6" s="226">
        <v>12814</v>
      </c>
      <c r="J6" s="226">
        <v>13502</v>
      </c>
      <c r="K6" s="226">
        <v>30550</v>
      </c>
      <c r="L6" s="227">
        <v>18209</v>
      </c>
      <c r="N6" s="9"/>
      <c r="O6" s="10"/>
    </row>
    <row r="7" spans="1:23" x14ac:dyDescent="0.2">
      <c r="A7" s="151"/>
      <c r="B7" s="150" t="s">
        <v>28</v>
      </c>
      <c r="C7" s="92">
        <v>810870</v>
      </c>
      <c r="D7" s="299">
        <v>617616</v>
      </c>
      <c r="E7" s="299">
        <v>502214</v>
      </c>
      <c r="F7" s="299">
        <v>103213</v>
      </c>
      <c r="G7" s="299">
        <v>193254</v>
      </c>
      <c r="H7" s="299">
        <v>71709</v>
      </c>
      <c r="I7" s="299">
        <v>13713</v>
      </c>
      <c r="J7" s="299">
        <v>26368</v>
      </c>
      <c r="K7" s="299">
        <v>30273</v>
      </c>
      <c r="L7" s="92">
        <v>12891</v>
      </c>
      <c r="M7" s="10"/>
      <c r="N7" s="7"/>
      <c r="O7" s="9"/>
      <c r="P7" s="10"/>
      <c r="Q7" s="10"/>
      <c r="R7" s="10"/>
      <c r="S7" s="10"/>
      <c r="T7" s="10"/>
      <c r="U7" s="10"/>
      <c r="V7" s="10"/>
    </row>
    <row r="8" spans="1:23" x14ac:dyDescent="0.2">
      <c r="A8" s="152" t="s">
        <v>29</v>
      </c>
      <c r="B8" s="153"/>
      <c r="C8" s="154"/>
      <c r="D8" s="155"/>
      <c r="E8" s="155"/>
      <c r="F8" s="155"/>
      <c r="G8" s="155"/>
      <c r="H8" s="155"/>
      <c r="I8" s="155"/>
      <c r="J8" s="155"/>
      <c r="K8" s="156"/>
      <c r="L8" s="159"/>
      <c r="N8" s="8"/>
      <c r="O8" s="9"/>
    </row>
    <row r="9" spans="1:23" x14ac:dyDescent="0.2">
      <c r="A9" s="157" t="s">
        <v>43</v>
      </c>
      <c r="B9" s="5" t="s">
        <v>27</v>
      </c>
      <c r="C9" s="144">
        <v>2093</v>
      </c>
      <c r="D9" s="144">
        <v>1913</v>
      </c>
      <c r="E9" s="144">
        <v>1868</v>
      </c>
      <c r="F9" s="144">
        <v>45</v>
      </c>
      <c r="G9" s="144">
        <v>180</v>
      </c>
      <c r="H9" s="144">
        <v>44</v>
      </c>
      <c r="I9" s="220" t="s">
        <v>106</v>
      </c>
      <c r="J9" s="144">
        <v>75</v>
      </c>
      <c r="K9" s="221">
        <v>29</v>
      </c>
      <c r="L9" s="222">
        <v>13</v>
      </c>
      <c r="N9" s="8"/>
      <c r="O9" s="9"/>
    </row>
    <row r="10" spans="1:23" x14ac:dyDescent="0.2">
      <c r="A10" s="42"/>
      <c r="B10" s="70" t="s">
        <v>28</v>
      </c>
      <c r="C10" s="239">
        <v>2297</v>
      </c>
      <c r="D10" s="300">
        <v>2064</v>
      </c>
      <c r="E10" s="300">
        <v>1916</v>
      </c>
      <c r="F10" s="300">
        <v>141</v>
      </c>
      <c r="G10" s="300">
        <v>233</v>
      </c>
      <c r="H10" s="300">
        <v>38</v>
      </c>
      <c r="I10" s="223" t="s">
        <v>106</v>
      </c>
      <c r="J10" s="300">
        <v>105</v>
      </c>
      <c r="K10" s="240">
        <v>38</v>
      </c>
      <c r="L10" s="300">
        <v>12</v>
      </c>
      <c r="M10" s="9"/>
      <c r="N10" s="8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">
      <c r="A11" s="157" t="s">
        <v>44</v>
      </c>
      <c r="B11" s="5" t="s">
        <v>27</v>
      </c>
      <c r="C11" s="144">
        <v>1649</v>
      </c>
      <c r="D11" s="144">
        <v>1341</v>
      </c>
      <c r="E11" s="144">
        <v>1166</v>
      </c>
      <c r="F11" s="144">
        <v>175</v>
      </c>
      <c r="G11" s="144">
        <v>308</v>
      </c>
      <c r="H11" s="144">
        <v>39</v>
      </c>
      <c r="I11" s="144">
        <v>18</v>
      </c>
      <c r="J11" s="144">
        <v>78</v>
      </c>
      <c r="K11" s="144">
        <v>42</v>
      </c>
      <c r="L11" s="221">
        <v>15</v>
      </c>
      <c r="N11" s="8"/>
      <c r="O11" s="9"/>
    </row>
    <row r="12" spans="1:23" x14ac:dyDescent="0.2">
      <c r="A12" s="42"/>
      <c r="B12" s="70" t="s">
        <v>28</v>
      </c>
      <c r="C12" s="239">
        <v>1928</v>
      </c>
      <c r="D12" s="240">
        <v>1612</v>
      </c>
      <c r="E12" s="240">
        <v>1375</v>
      </c>
      <c r="F12" s="240">
        <v>220</v>
      </c>
      <c r="G12" s="240">
        <v>316</v>
      </c>
      <c r="H12" s="240">
        <v>33</v>
      </c>
      <c r="I12" s="240">
        <v>63</v>
      </c>
      <c r="J12" s="240">
        <v>66</v>
      </c>
      <c r="K12" s="239">
        <v>35</v>
      </c>
      <c r="L12" s="300">
        <v>16</v>
      </c>
      <c r="N12" s="8"/>
      <c r="O12" s="9"/>
    </row>
    <row r="13" spans="1:23" s="141" customFormat="1" x14ac:dyDescent="0.2">
      <c r="A13" s="37" t="s">
        <v>111</v>
      </c>
      <c r="B13" s="158" t="s">
        <v>27</v>
      </c>
      <c r="C13" s="144">
        <v>840</v>
      </c>
      <c r="D13" s="144">
        <v>608</v>
      </c>
      <c r="E13" s="144">
        <v>486</v>
      </c>
      <c r="F13" s="144">
        <v>120</v>
      </c>
      <c r="G13" s="144">
        <v>232</v>
      </c>
      <c r="H13" s="144">
        <v>18</v>
      </c>
      <c r="I13" s="144">
        <v>4</v>
      </c>
      <c r="J13" s="144">
        <v>9</v>
      </c>
      <c r="K13" s="144">
        <v>17</v>
      </c>
      <c r="L13" s="224" t="s">
        <v>106</v>
      </c>
      <c r="N13" s="142"/>
      <c r="O13" s="132"/>
    </row>
    <row r="14" spans="1:23" x14ac:dyDescent="0.2">
      <c r="A14" s="37"/>
      <c r="B14" s="70" t="s">
        <v>28</v>
      </c>
      <c r="C14" s="240">
        <v>925</v>
      </c>
      <c r="D14" s="240">
        <v>660</v>
      </c>
      <c r="E14" s="240">
        <v>583</v>
      </c>
      <c r="F14" s="240">
        <v>77</v>
      </c>
      <c r="G14" s="240">
        <v>265</v>
      </c>
      <c r="H14" s="240">
        <v>36</v>
      </c>
      <c r="I14" s="240">
        <v>4</v>
      </c>
      <c r="J14" s="225" t="s">
        <v>85</v>
      </c>
      <c r="K14" s="240">
        <v>27</v>
      </c>
      <c r="L14" s="239">
        <v>20</v>
      </c>
      <c r="N14" s="8"/>
      <c r="O14" s="9"/>
    </row>
    <row r="15" spans="1:23" x14ac:dyDescent="0.2">
      <c r="A15" s="157" t="s">
        <v>45</v>
      </c>
      <c r="B15" s="5" t="s">
        <v>27</v>
      </c>
      <c r="C15" s="144">
        <v>10885</v>
      </c>
      <c r="D15" s="144">
        <v>5388</v>
      </c>
      <c r="E15" s="144">
        <v>4400</v>
      </c>
      <c r="F15" s="144">
        <v>788</v>
      </c>
      <c r="G15" s="144">
        <v>5497</v>
      </c>
      <c r="H15" s="144">
        <v>1698</v>
      </c>
      <c r="I15" s="144">
        <v>133</v>
      </c>
      <c r="J15" s="144">
        <v>1883</v>
      </c>
      <c r="K15" s="144">
        <v>465</v>
      </c>
      <c r="L15" s="221">
        <v>577</v>
      </c>
      <c r="N15" s="8"/>
      <c r="O15" s="9"/>
    </row>
    <row r="16" spans="1:23" x14ac:dyDescent="0.2">
      <c r="A16" s="42"/>
      <c r="B16" s="70" t="s">
        <v>28</v>
      </c>
      <c r="C16" s="240">
        <v>18591</v>
      </c>
      <c r="D16" s="240">
        <v>8405</v>
      </c>
      <c r="E16" s="240">
        <v>5767</v>
      </c>
      <c r="F16" s="240">
        <v>2404</v>
      </c>
      <c r="G16" s="240">
        <v>10186</v>
      </c>
      <c r="H16" s="240">
        <v>2412</v>
      </c>
      <c r="I16" s="240">
        <v>236</v>
      </c>
      <c r="J16" s="240">
        <v>4303</v>
      </c>
      <c r="K16" s="240">
        <v>1044</v>
      </c>
      <c r="L16" s="239">
        <v>1034</v>
      </c>
      <c r="N16" s="8"/>
      <c r="O16" s="9"/>
    </row>
    <row r="17" spans="1:15" x14ac:dyDescent="0.2">
      <c r="A17" s="43" t="s">
        <v>46</v>
      </c>
      <c r="B17" s="5" t="s">
        <v>27</v>
      </c>
      <c r="C17" s="144">
        <v>25055</v>
      </c>
      <c r="D17" s="144">
        <v>24097</v>
      </c>
      <c r="E17" s="144">
        <v>22960</v>
      </c>
      <c r="F17" s="144">
        <v>684</v>
      </c>
      <c r="G17" s="144">
        <v>958</v>
      </c>
      <c r="H17" s="144">
        <v>235</v>
      </c>
      <c r="I17" s="144">
        <v>110</v>
      </c>
      <c r="J17" s="144">
        <v>130</v>
      </c>
      <c r="K17" s="144">
        <v>162</v>
      </c>
      <c r="L17" s="221">
        <v>199</v>
      </c>
      <c r="N17" s="8"/>
      <c r="O17" s="9"/>
    </row>
    <row r="18" spans="1:15" x14ac:dyDescent="0.2">
      <c r="A18" s="42"/>
      <c r="B18" s="70" t="s">
        <v>28</v>
      </c>
      <c r="C18" s="240">
        <v>26617</v>
      </c>
      <c r="D18" s="240">
        <v>25245</v>
      </c>
      <c r="E18" s="240">
        <v>23901</v>
      </c>
      <c r="F18" s="240">
        <v>840</v>
      </c>
      <c r="G18" s="240">
        <v>1372</v>
      </c>
      <c r="H18" s="240">
        <v>411</v>
      </c>
      <c r="I18" s="240">
        <v>105</v>
      </c>
      <c r="J18" s="240">
        <v>439</v>
      </c>
      <c r="K18" s="240">
        <v>153</v>
      </c>
      <c r="L18" s="239">
        <v>115</v>
      </c>
      <c r="N18" s="8"/>
      <c r="O18" s="9" t="s">
        <v>108</v>
      </c>
    </row>
    <row r="19" spans="1:15" x14ac:dyDescent="0.2">
      <c r="A19" s="37" t="s">
        <v>128</v>
      </c>
      <c r="B19" s="5" t="s">
        <v>27</v>
      </c>
      <c r="C19" s="144">
        <v>747</v>
      </c>
      <c r="D19" s="144">
        <v>679</v>
      </c>
      <c r="E19" s="144">
        <v>651</v>
      </c>
      <c r="F19" s="144">
        <v>27</v>
      </c>
      <c r="G19" s="144">
        <v>68</v>
      </c>
      <c r="H19" s="144">
        <v>9</v>
      </c>
      <c r="I19" s="228" t="s">
        <v>85</v>
      </c>
      <c r="J19" s="144">
        <v>36</v>
      </c>
      <c r="K19" s="220" t="s">
        <v>106</v>
      </c>
      <c r="L19" s="221">
        <v>14</v>
      </c>
      <c r="N19" s="8"/>
      <c r="O19" s="9"/>
    </row>
    <row r="20" spans="1:15" x14ac:dyDescent="0.2">
      <c r="A20" s="37"/>
      <c r="B20" s="70" t="s">
        <v>28</v>
      </c>
      <c r="C20" s="240">
        <v>896</v>
      </c>
      <c r="D20" s="240">
        <v>769</v>
      </c>
      <c r="E20" s="240">
        <v>669</v>
      </c>
      <c r="F20" s="240">
        <v>100</v>
      </c>
      <c r="G20" s="240">
        <v>127</v>
      </c>
      <c r="H20" s="240">
        <v>8</v>
      </c>
      <c r="I20" s="223" t="s">
        <v>106</v>
      </c>
      <c r="J20" s="240">
        <v>103</v>
      </c>
      <c r="K20" s="240">
        <v>6</v>
      </c>
      <c r="L20" s="239">
        <v>7</v>
      </c>
      <c r="N20" s="8"/>
      <c r="O20" s="9"/>
    </row>
    <row r="21" spans="1:15" x14ac:dyDescent="0.2">
      <c r="A21" s="43" t="s">
        <v>47</v>
      </c>
      <c r="B21" s="5" t="s">
        <v>27</v>
      </c>
      <c r="C21" s="144">
        <v>2017</v>
      </c>
      <c r="D21" s="144">
        <v>1632</v>
      </c>
      <c r="E21" s="144">
        <v>1442</v>
      </c>
      <c r="F21" s="144">
        <v>187</v>
      </c>
      <c r="G21" s="144">
        <v>385</v>
      </c>
      <c r="H21" s="144">
        <v>42</v>
      </c>
      <c r="I21" s="144">
        <v>75</v>
      </c>
      <c r="J21" s="144">
        <v>97</v>
      </c>
      <c r="K21" s="144">
        <v>71</v>
      </c>
      <c r="L21" s="221">
        <v>36</v>
      </c>
      <c r="N21" s="8"/>
      <c r="O21" s="9"/>
    </row>
    <row r="22" spans="1:15" x14ac:dyDescent="0.2">
      <c r="A22" s="42"/>
      <c r="B22" s="70" t="s">
        <v>28</v>
      </c>
      <c r="C22" s="240">
        <v>2589</v>
      </c>
      <c r="D22" s="240">
        <v>2208</v>
      </c>
      <c r="E22" s="240">
        <v>2079</v>
      </c>
      <c r="F22" s="240">
        <v>123</v>
      </c>
      <c r="G22" s="240">
        <v>381</v>
      </c>
      <c r="H22" s="240">
        <v>51</v>
      </c>
      <c r="I22" s="240">
        <v>48</v>
      </c>
      <c r="J22" s="240">
        <v>111</v>
      </c>
      <c r="K22" s="240">
        <v>43</v>
      </c>
      <c r="L22" s="239">
        <v>58</v>
      </c>
      <c r="N22" s="8"/>
      <c r="O22" s="9"/>
    </row>
    <row r="23" spans="1:15" x14ac:dyDescent="0.2">
      <c r="A23" s="37" t="s">
        <v>110</v>
      </c>
      <c r="B23" s="5" t="s">
        <v>27</v>
      </c>
      <c r="C23" s="144">
        <v>1203</v>
      </c>
      <c r="D23" s="144">
        <v>1089</v>
      </c>
      <c r="E23" s="144">
        <v>1021</v>
      </c>
      <c r="F23" s="144">
        <v>43</v>
      </c>
      <c r="G23" s="144">
        <v>114</v>
      </c>
      <c r="H23" s="144">
        <v>16</v>
      </c>
      <c r="I23" s="220" t="s">
        <v>106</v>
      </c>
      <c r="J23" s="144">
        <v>4</v>
      </c>
      <c r="K23" s="144">
        <v>19</v>
      </c>
      <c r="L23" s="224" t="s">
        <v>106</v>
      </c>
      <c r="N23" s="8"/>
      <c r="O23" s="9"/>
    </row>
    <row r="24" spans="1:15" x14ac:dyDescent="0.2">
      <c r="A24" s="37"/>
      <c r="B24" s="70" t="s">
        <v>28</v>
      </c>
      <c r="C24" s="240">
        <v>1766</v>
      </c>
      <c r="D24" s="240">
        <v>1522</v>
      </c>
      <c r="E24" s="240">
        <v>1443</v>
      </c>
      <c r="F24" s="240">
        <v>70</v>
      </c>
      <c r="G24" s="240">
        <v>244</v>
      </c>
      <c r="H24" s="240">
        <v>42</v>
      </c>
      <c r="I24" s="240">
        <v>27</v>
      </c>
      <c r="J24" s="240">
        <v>35</v>
      </c>
      <c r="K24" s="240">
        <v>5</v>
      </c>
      <c r="L24" s="239">
        <v>4</v>
      </c>
      <c r="N24" s="8"/>
      <c r="O24" s="9"/>
    </row>
    <row r="25" spans="1:15" x14ac:dyDescent="0.2">
      <c r="A25" s="45" t="s">
        <v>48</v>
      </c>
      <c r="B25" s="5" t="s">
        <v>27</v>
      </c>
      <c r="C25" s="144">
        <v>4221</v>
      </c>
      <c r="D25" s="144">
        <v>3689</v>
      </c>
      <c r="E25" s="144">
        <v>3414</v>
      </c>
      <c r="F25" s="144">
        <v>252</v>
      </c>
      <c r="G25" s="144">
        <v>532</v>
      </c>
      <c r="H25" s="144">
        <v>78</v>
      </c>
      <c r="I25" s="144">
        <v>12</v>
      </c>
      <c r="J25" s="144">
        <v>222</v>
      </c>
      <c r="K25" s="144">
        <v>65</v>
      </c>
      <c r="L25" s="221">
        <v>39</v>
      </c>
      <c r="N25" s="8"/>
      <c r="O25" s="9"/>
    </row>
    <row r="26" spans="1:15" x14ac:dyDescent="0.2">
      <c r="A26" s="46"/>
      <c r="B26" s="71" t="s">
        <v>28</v>
      </c>
      <c r="C26" s="240">
        <v>4996</v>
      </c>
      <c r="D26" s="240">
        <v>4061</v>
      </c>
      <c r="E26" s="240">
        <v>3685</v>
      </c>
      <c r="F26" s="240">
        <v>342</v>
      </c>
      <c r="G26" s="240">
        <v>935</v>
      </c>
      <c r="H26" s="240">
        <v>115</v>
      </c>
      <c r="I26" s="240">
        <v>15</v>
      </c>
      <c r="J26" s="240">
        <v>546</v>
      </c>
      <c r="K26" s="240">
        <v>60</v>
      </c>
      <c r="L26" s="239">
        <v>79</v>
      </c>
      <c r="N26" s="8"/>
      <c r="O26" s="9"/>
    </row>
    <row r="27" spans="1:15" x14ac:dyDescent="0.2">
      <c r="A27" s="143" t="s">
        <v>129</v>
      </c>
      <c r="B27" s="5" t="s">
        <v>27</v>
      </c>
      <c r="C27" s="144">
        <v>828</v>
      </c>
      <c r="D27" s="144">
        <v>758</v>
      </c>
      <c r="E27" s="144">
        <v>717</v>
      </c>
      <c r="F27" s="144">
        <v>41</v>
      </c>
      <c r="G27" s="144">
        <v>70</v>
      </c>
      <c r="H27" s="144">
        <v>48</v>
      </c>
      <c r="I27" s="144">
        <v>3</v>
      </c>
      <c r="J27" s="228" t="s">
        <v>85</v>
      </c>
      <c r="K27" s="144">
        <v>6</v>
      </c>
      <c r="L27" s="221">
        <v>10</v>
      </c>
      <c r="N27" s="8"/>
      <c r="O27" s="9"/>
    </row>
    <row r="28" spans="1:15" x14ac:dyDescent="0.2">
      <c r="A28" s="143"/>
      <c r="B28" s="71" t="s">
        <v>28</v>
      </c>
      <c r="C28" s="240">
        <v>850</v>
      </c>
      <c r="D28" s="240">
        <v>777</v>
      </c>
      <c r="E28" s="240">
        <v>744</v>
      </c>
      <c r="F28" s="240">
        <v>31</v>
      </c>
      <c r="G28" s="240">
        <v>73</v>
      </c>
      <c r="H28" s="240">
        <v>41</v>
      </c>
      <c r="I28" s="240">
        <v>0</v>
      </c>
      <c r="J28" s="240">
        <v>12</v>
      </c>
      <c r="K28" s="240">
        <v>10</v>
      </c>
      <c r="L28" s="239">
        <v>6</v>
      </c>
      <c r="N28" s="8"/>
      <c r="O28" s="9"/>
    </row>
    <row r="29" spans="1:15" x14ac:dyDescent="0.2">
      <c r="A29" s="43" t="s">
        <v>49</v>
      </c>
      <c r="B29" s="5" t="s">
        <v>27</v>
      </c>
      <c r="C29" s="144">
        <v>2106</v>
      </c>
      <c r="D29" s="144">
        <v>1782</v>
      </c>
      <c r="E29" s="144">
        <v>1482</v>
      </c>
      <c r="F29" s="144">
        <v>293</v>
      </c>
      <c r="G29" s="144">
        <v>324</v>
      </c>
      <c r="H29" s="144">
        <v>69</v>
      </c>
      <c r="I29" s="144">
        <v>12</v>
      </c>
      <c r="J29" s="144">
        <v>46</v>
      </c>
      <c r="K29" s="144">
        <v>53</v>
      </c>
      <c r="L29" s="221">
        <v>22</v>
      </c>
      <c r="N29" s="8"/>
      <c r="O29" s="9"/>
    </row>
    <row r="30" spans="1:15" x14ac:dyDescent="0.2">
      <c r="A30" s="46"/>
      <c r="B30" s="70" t="s">
        <v>28</v>
      </c>
      <c r="C30" s="240">
        <v>1868</v>
      </c>
      <c r="D30" s="240">
        <v>1488</v>
      </c>
      <c r="E30" s="240">
        <v>1290</v>
      </c>
      <c r="F30" s="240">
        <v>177</v>
      </c>
      <c r="G30" s="240">
        <v>380</v>
      </c>
      <c r="H30" s="240">
        <v>36</v>
      </c>
      <c r="I30" s="240">
        <v>6</v>
      </c>
      <c r="J30" s="240">
        <v>77</v>
      </c>
      <c r="K30" s="240">
        <v>34</v>
      </c>
      <c r="L30" s="239">
        <v>17</v>
      </c>
      <c r="N30" s="8"/>
      <c r="O30" s="9"/>
    </row>
    <row r="31" spans="1:15" x14ac:dyDescent="0.2">
      <c r="A31" s="43" t="s">
        <v>50</v>
      </c>
      <c r="B31" s="145" t="s">
        <v>27</v>
      </c>
      <c r="C31" s="144">
        <v>608446</v>
      </c>
      <c r="D31" s="144">
        <v>464979</v>
      </c>
      <c r="E31" s="144">
        <v>383542</v>
      </c>
      <c r="F31" s="144">
        <v>70069</v>
      </c>
      <c r="G31" s="144">
        <v>143467</v>
      </c>
      <c r="H31" s="144">
        <v>52998</v>
      </c>
      <c r="I31" s="144">
        <v>12086</v>
      </c>
      <c r="J31" s="144">
        <v>10220</v>
      </c>
      <c r="K31" s="144">
        <v>28688</v>
      </c>
      <c r="L31" s="221">
        <v>16135</v>
      </c>
      <c r="N31" s="8"/>
      <c r="O31" s="9"/>
    </row>
    <row r="32" spans="1:15" x14ac:dyDescent="0.2">
      <c r="A32" s="46"/>
      <c r="B32" s="38" t="s">
        <v>28</v>
      </c>
      <c r="C32" s="240">
        <v>672536</v>
      </c>
      <c r="D32" s="240">
        <v>507285</v>
      </c>
      <c r="E32" s="240">
        <v>404987</v>
      </c>
      <c r="F32" s="240">
        <v>91338</v>
      </c>
      <c r="G32" s="240">
        <v>165251</v>
      </c>
      <c r="H32" s="240">
        <v>66371</v>
      </c>
      <c r="I32" s="240">
        <v>12785</v>
      </c>
      <c r="J32" s="240">
        <v>18666</v>
      </c>
      <c r="K32" s="240">
        <v>27606</v>
      </c>
      <c r="L32" s="239">
        <v>10346</v>
      </c>
      <c r="N32" s="8"/>
      <c r="O32" s="9"/>
    </row>
    <row r="33" spans="1:23" x14ac:dyDescent="0.2">
      <c r="A33" s="43" t="s">
        <v>51</v>
      </c>
      <c r="B33" s="145" t="s">
        <v>27</v>
      </c>
      <c r="C33" s="144">
        <v>4368</v>
      </c>
      <c r="D33" s="144">
        <v>3879</v>
      </c>
      <c r="E33" s="144">
        <v>3596</v>
      </c>
      <c r="F33" s="144">
        <v>225</v>
      </c>
      <c r="G33" s="144">
        <v>489</v>
      </c>
      <c r="H33" s="144">
        <v>126</v>
      </c>
      <c r="I33" s="144">
        <v>10</v>
      </c>
      <c r="J33" s="144">
        <v>148</v>
      </c>
      <c r="K33" s="144">
        <v>41</v>
      </c>
      <c r="L33" s="221">
        <v>55</v>
      </c>
      <c r="N33" s="8"/>
      <c r="O33" s="9"/>
    </row>
    <row r="34" spans="1:23" x14ac:dyDescent="0.2">
      <c r="A34" s="46"/>
      <c r="B34" s="38" t="s">
        <v>28</v>
      </c>
      <c r="C34" s="240">
        <v>5266</v>
      </c>
      <c r="D34" s="240">
        <v>4104</v>
      </c>
      <c r="E34" s="240">
        <v>3715</v>
      </c>
      <c r="F34" s="240">
        <v>372</v>
      </c>
      <c r="G34" s="240">
        <v>1162</v>
      </c>
      <c r="H34" s="240">
        <v>120</v>
      </c>
      <c r="I34" s="240">
        <v>19</v>
      </c>
      <c r="J34" s="240">
        <v>591</v>
      </c>
      <c r="K34" s="240">
        <v>65</v>
      </c>
      <c r="L34" s="239">
        <v>15</v>
      </c>
      <c r="N34" s="8"/>
      <c r="O34" s="9"/>
    </row>
    <row r="35" spans="1:23" x14ac:dyDescent="0.2">
      <c r="A35" s="143" t="s">
        <v>127</v>
      </c>
      <c r="B35" s="145" t="s">
        <v>27</v>
      </c>
      <c r="C35" s="144">
        <v>999</v>
      </c>
      <c r="D35" s="144">
        <v>974</v>
      </c>
      <c r="E35" s="144">
        <v>785</v>
      </c>
      <c r="F35" s="144">
        <v>182</v>
      </c>
      <c r="G35" s="144">
        <v>25</v>
      </c>
      <c r="H35" s="144">
        <v>15</v>
      </c>
      <c r="I35" s="229" t="s">
        <v>106</v>
      </c>
      <c r="J35" s="228" t="s">
        <v>85</v>
      </c>
      <c r="K35" s="220" t="s">
        <v>106</v>
      </c>
      <c r="L35" s="230" t="s">
        <v>85</v>
      </c>
    </row>
    <row r="36" spans="1:23" x14ac:dyDescent="0.2">
      <c r="A36" s="46"/>
      <c r="B36" s="38" t="s">
        <v>28</v>
      </c>
      <c r="C36" s="240">
        <v>901</v>
      </c>
      <c r="D36" s="240">
        <v>821</v>
      </c>
      <c r="E36" s="240">
        <v>710</v>
      </c>
      <c r="F36" s="240">
        <v>111</v>
      </c>
      <c r="G36" s="240">
        <v>80</v>
      </c>
      <c r="H36" s="240">
        <v>26</v>
      </c>
      <c r="I36" s="240">
        <v>9</v>
      </c>
      <c r="J36" s="225" t="s">
        <v>85</v>
      </c>
      <c r="K36" s="240">
        <v>11</v>
      </c>
      <c r="L36" s="239">
        <v>4</v>
      </c>
    </row>
    <row r="37" spans="1:23" ht="12.75" customHeight="1" x14ac:dyDescent="0.2">
      <c r="A37" s="43" t="s">
        <v>52</v>
      </c>
      <c r="B37" s="145" t="s">
        <v>27</v>
      </c>
      <c r="C37" s="144">
        <v>5856</v>
      </c>
      <c r="D37" s="144">
        <v>5643</v>
      </c>
      <c r="E37" s="144">
        <v>5416</v>
      </c>
      <c r="F37" s="144">
        <v>224</v>
      </c>
      <c r="G37" s="144">
        <v>213</v>
      </c>
      <c r="H37" s="144">
        <v>43</v>
      </c>
      <c r="I37" s="229" t="s">
        <v>106</v>
      </c>
      <c r="J37" s="144">
        <v>7</v>
      </c>
      <c r="K37" s="144">
        <v>50</v>
      </c>
      <c r="L37" s="221">
        <v>25</v>
      </c>
    </row>
    <row r="38" spans="1:23" x14ac:dyDescent="0.2">
      <c r="A38" s="47"/>
      <c r="B38" s="38" t="s">
        <v>28</v>
      </c>
      <c r="C38" s="240">
        <v>9038</v>
      </c>
      <c r="D38" s="240">
        <v>8666</v>
      </c>
      <c r="E38" s="240">
        <v>8322</v>
      </c>
      <c r="F38" s="240">
        <v>305</v>
      </c>
      <c r="G38" s="240">
        <v>372</v>
      </c>
      <c r="H38" s="240">
        <v>85</v>
      </c>
      <c r="I38" s="240">
        <v>5</v>
      </c>
      <c r="J38" s="240">
        <v>13</v>
      </c>
      <c r="K38" s="240">
        <v>83</v>
      </c>
      <c r="L38" s="239">
        <v>37</v>
      </c>
    </row>
    <row r="39" spans="1:23" ht="25.5" x14ac:dyDescent="0.2">
      <c r="A39" s="43" t="s">
        <v>90</v>
      </c>
      <c r="B39" s="146" t="s">
        <v>27</v>
      </c>
      <c r="C39" s="144">
        <v>1694</v>
      </c>
      <c r="D39" s="144">
        <v>1458</v>
      </c>
      <c r="E39" s="144">
        <v>1379</v>
      </c>
      <c r="F39" s="144">
        <v>68</v>
      </c>
      <c r="G39" s="144">
        <v>236</v>
      </c>
      <c r="H39" s="144">
        <v>56</v>
      </c>
      <c r="I39" s="144">
        <v>8</v>
      </c>
      <c r="J39" s="144">
        <v>65</v>
      </c>
      <c r="K39" s="144">
        <v>43</v>
      </c>
      <c r="L39" s="221">
        <v>29</v>
      </c>
    </row>
    <row r="40" spans="1:23" x14ac:dyDescent="0.2">
      <c r="A40" s="47"/>
      <c r="B40" s="38" t="s">
        <v>28</v>
      </c>
      <c r="C40" s="240">
        <v>1859</v>
      </c>
      <c r="D40" s="240">
        <v>1524</v>
      </c>
      <c r="E40" s="240">
        <v>1421</v>
      </c>
      <c r="F40" s="240">
        <v>103</v>
      </c>
      <c r="G40" s="240">
        <v>335</v>
      </c>
      <c r="H40" s="240">
        <v>67</v>
      </c>
      <c r="I40" s="240">
        <v>14</v>
      </c>
      <c r="J40" s="240">
        <v>164</v>
      </c>
      <c r="K40" s="240">
        <v>40</v>
      </c>
      <c r="L40" s="239">
        <v>23</v>
      </c>
    </row>
    <row r="41" spans="1:23" x14ac:dyDescent="0.2">
      <c r="A41" s="43" t="s">
        <v>53</v>
      </c>
      <c r="B41" s="145" t="s">
        <v>27</v>
      </c>
      <c r="C41" s="144">
        <v>8830</v>
      </c>
      <c r="D41" s="144">
        <v>7858</v>
      </c>
      <c r="E41" s="144">
        <v>7187</v>
      </c>
      <c r="F41" s="144">
        <v>598</v>
      </c>
      <c r="G41" s="144">
        <v>972</v>
      </c>
      <c r="H41" s="144">
        <v>277</v>
      </c>
      <c r="I41" s="144">
        <v>66</v>
      </c>
      <c r="J41" s="144">
        <v>200</v>
      </c>
      <c r="K41" s="144">
        <v>210</v>
      </c>
      <c r="L41" s="221">
        <v>104</v>
      </c>
    </row>
    <row r="42" spans="1:23" x14ac:dyDescent="0.2">
      <c r="A42" s="46"/>
      <c r="B42" s="38" t="s">
        <v>28</v>
      </c>
      <c r="C42" s="240">
        <v>12556</v>
      </c>
      <c r="D42" s="240">
        <v>10228</v>
      </c>
      <c r="E42" s="240">
        <v>9055</v>
      </c>
      <c r="F42" s="240">
        <v>1066</v>
      </c>
      <c r="G42" s="240">
        <v>2328</v>
      </c>
      <c r="H42" s="240">
        <v>396</v>
      </c>
      <c r="I42" s="240">
        <v>128</v>
      </c>
      <c r="J42" s="240">
        <v>752</v>
      </c>
      <c r="K42" s="240">
        <v>242</v>
      </c>
      <c r="L42" s="239">
        <v>110</v>
      </c>
    </row>
    <row r="43" spans="1:23" x14ac:dyDescent="0.2">
      <c r="A43" s="43" t="s">
        <v>54</v>
      </c>
      <c r="B43" s="145" t="s">
        <v>27</v>
      </c>
      <c r="C43" s="144">
        <v>20925</v>
      </c>
      <c r="D43" s="144">
        <v>13747</v>
      </c>
      <c r="E43" s="144">
        <v>10434</v>
      </c>
      <c r="F43" s="144">
        <v>2984</v>
      </c>
      <c r="G43" s="144">
        <v>7178</v>
      </c>
      <c r="H43" s="144">
        <v>991</v>
      </c>
      <c r="I43" s="144">
        <v>173</v>
      </c>
      <c r="J43" s="144">
        <v>174</v>
      </c>
      <c r="K43" s="144">
        <v>300</v>
      </c>
      <c r="L43" s="221">
        <v>570</v>
      </c>
    </row>
    <row r="44" spans="1:23" x14ac:dyDescent="0.2">
      <c r="A44" s="46"/>
      <c r="B44" s="38" t="s">
        <v>28</v>
      </c>
      <c r="C44" s="240">
        <v>16249</v>
      </c>
      <c r="D44" s="240">
        <v>10862</v>
      </c>
      <c r="E44" s="240">
        <v>8479</v>
      </c>
      <c r="F44" s="240">
        <v>2243</v>
      </c>
      <c r="G44" s="240">
        <v>5387</v>
      </c>
      <c r="H44" s="240">
        <v>785</v>
      </c>
      <c r="I44" s="240">
        <v>144</v>
      </c>
      <c r="J44" s="240">
        <v>195</v>
      </c>
      <c r="K44" s="240">
        <v>332</v>
      </c>
      <c r="L44" s="239">
        <v>640</v>
      </c>
    </row>
    <row r="45" spans="1:23" x14ac:dyDescent="0.2">
      <c r="A45" s="43" t="s">
        <v>55</v>
      </c>
      <c r="B45" s="145" t="s">
        <v>27</v>
      </c>
      <c r="C45" s="144">
        <v>5943</v>
      </c>
      <c r="D45" s="144">
        <v>5413</v>
      </c>
      <c r="E45" s="144">
        <v>4627</v>
      </c>
      <c r="F45" s="144">
        <v>742</v>
      </c>
      <c r="G45" s="144">
        <v>530</v>
      </c>
      <c r="H45" s="144">
        <v>218</v>
      </c>
      <c r="I45" s="144">
        <v>26</v>
      </c>
      <c r="J45" s="144">
        <v>42</v>
      </c>
      <c r="K45" s="144">
        <v>78</v>
      </c>
      <c r="L45" s="221">
        <v>99</v>
      </c>
    </row>
    <row r="46" spans="1:23" x14ac:dyDescent="0.2">
      <c r="A46" s="46"/>
      <c r="B46" s="147" t="s">
        <v>28</v>
      </c>
      <c r="C46" s="240">
        <v>8322</v>
      </c>
      <c r="D46" s="240">
        <v>7703</v>
      </c>
      <c r="E46" s="240">
        <v>7180</v>
      </c>
      <c r="F46" s="240">
        <v>469</v>
      </c>
      <c r="G46" s="240">
        <v>619</v>
      </c>
      <c r="H46" s="240">
        <v>212</v>
      </c>
      <c r="I46" s="240">
        <v>23</v>
      </c>
      <c r="J46" s="240">
        <v>40</v>
      </c>
      <c r="K46" s="240">
        <v>93</v>
      </c>
      <c r="L46" s="239">
        <v>76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">
      <c r="A47" s="43" t="s">
        <v>56</v>
      </c>
      <c r="B47" s="148" t="s">
        <v>27</v>
      </c>
      <c r="C47" s="144">
        <v>1915</v>
      </c>
      <c r="D47" s="144">
        <v>1798</v>
      </c>
      <c r="E47" s="144">
        <v>1719</v>
      </c>
      <c r="F47" s="144">
        <v>72</v>
      </c>
      <c r="G47" s="144">
        <v>117</v>
      </c>
      <c r="H47" s="144">
        <v>21</v>
      </c>
      <c r="I47" s="144">
        <v>7</v>
      </c>
      <c r="J47" s="144">
        <v>4</v>
      </c>
      <c r="K47" s="144">
        <v>26</v>
      </c>
      <c r="L47" s="221">
        <v>13</v>
      </c>
    </row>
    <row r="48" spans="1:23" x14ac:dyDescent="0.2">
      <c r="A48" s="48"/>
      <c r="B48" s="149" t="s">
        <v>28</v>
      </c>
      <c r="C48" s="240">
        <v>2296</v>
      </c>
      <c r="D48" s="240">
        <v>2103</v>
      </c>
      <c r="E48" s="240">
        <v>2022</v>
      </c>
      <c r="F48" s="240">
        <v>81</v>
      </c>
      <c r="G48" s="240">
        <v>193</v>
      </c>
      <c r="H48" s="240">
        <v>66</v>
      </c>
      <c r="I48" s="240">
        <v>6</v>
      </c>
      <c r="J48" s="240">
        <v>46</v>
      </c>
      <c r="K48" s="240">
        <v>27</v>
      </c>
      <c r="L48" s="239">
        <v>8</v>
      </c>
    </row>
    <row r="50" spans="1:12" x14ac:dyDescent="0.2">
      <c r="A50" s="361" t="s">
        <v>135</v>
      </c>
      <c r="B50" s="361"/>
      <c r="C50" s="361"/>
      <c r="D50" s="361"/>
      <c r="E50" s="361"/>
      <c r="F50" s="361"/>
      <c r="G50" s="361"/>
      <c r="H50" s="361"/>
      <c r="I50" s="361"/>
      <c r="J50" s="361"/>
      <c r="K50" s="361"/>
      <c r="L50" s="26"/>
    </row>
    <row r="53" spans="1:12" x14ac:dyDescent="0.2">
      <c r="C53" s="9"/>
      <c r="D53" s="9"/>
      <c r="E53" s="9"/>
    </row>
    <row r="54" spans="1:12" x14ac:dyDescent="0.2">
      <c r="C54" s="9"/>
      <c r="D54" s="9"/>
      <c r="E54" s="9"/>
    </row>
  </sheetData>
  <mergeCells count="11">
    <mergeCell ref="A50:K50"/>
    <mergeCell ref="A1:K1"/>
    <mergeCell ref="A3:B3"/>
    <mergeCell ref="C3:C5"/>
    <mergeCell ref="D3:F3"/>
    <mergeCell ref="D4:D5"/>
    <mergeCell ref="E4:F4"/>
    <mergeCell ref="G4:G5"/>
    <mergeCell ref="A4:B5"/>
    <mergeCell ref="G3:L3"/>
    <mergeCell ref="H4:L4"/>
  </mergeCells>
  <hyperlinks>
    <hyperlink ref="N2" location="SPIS_TABLIC!A1" display="SPIS TABLIC"/>
  </hyperlinks>
  <pageMargins left="0.7" right="0.7" top="0.75" bottom="0.75" header="0.3" footer="0.3"/>
  <pageSetup paperSize="9" orientation="landscape" horizontalDpi="4294967292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sqref="A1:I1"/>
    </sheetView>
  </sheetViews>
  <sheetFormatPr defaultRowHeight="12.75" x14ac:dyDescent="0.2"/>
  <cols>
    <col min="1" max="1" width="25" style="1" customWidth="1"/>
    <col min="2" max="9" width="14.7109375" style="1" customWidth="1"/>
    <col min="10" max="10" width="9.140625" style="1"/>
    <col min="11" max="11" width="12.5703125" style="1" customWidth="1"/>
    <col min="12" max="16384" width="9.140625" style="1"/>
  </cols>
  <sheetData>
    <row r="1" spans="1:11" s="36" customFormat="1" ht="18" customHeight="1" x14ac:dyDescent="0.2">
      <c r="A1" s="335" t="s">
        <v>124</v>
      </c>
      <c r="B1" s="335"/>
      <c r="C1" s="335"/>
      <c r="D1" s="335"/>
      <c r="E1" s="335"/>
      <c r="F1" s="335"/>
      <c r="G1" s="335"/>
      <c r="H1" s="335"/>
      <c r="I1" s="335"/>
    </row>
    <row r="2" spans="1:11" s="36" customFormat="1" ht="17.25" customHeight="1" thickBot="1" x14ac:dyDescent="0.25">
      <c r="A2" s="297"/>
      <c r="B2" s="297"/>
      <c r="C2" s="297"/>
      <c r="D2" s="297"/>
      <c r="E2" s="297"/>
      <c r="F2" s="297"/>
      <c r="G2" s="297"/>
      <c r="H2" s="297"/>
      <c r="I2" s="297"/>
      <c r="K2" s="215" t="s">
        <v>81</v>
      </c>
    </row>
    <row r="3" spans="1:11" ht="15" customHeight="1" x14ac:dyDescent="0.2">
      <c r="A3" s="340" t="s">
        <v>8</v>
      </c>
      <c r="B3" s="364" t="s">
        <v>23</v>
      </c>
      <c r="C3" s="365"/>
      <c r="D3" s="376"/>
      <c r="E3" s="348" t="s">
        <v>94</v>
      </c>
      <c r="F3" s="349"/>
      <c r="G3" s="350"/>
      <c r="H3" s="336" t="s">
        <v>107</v>
      </c>
      <c r="I3" s="372"/>
      <c r="K3" s="129"/>
    </row>
    <row r="4" spans="1:11" ht="15" customHeight="1" x14ac:dyDescent="0.2">
      <c r="A4" s="341"/>
      <c r="B4" s="171">
        <v>2022</v>
      </c>
      <c r="C4" s="339">
        <v>2023</v>
      </c>
      <c r="D4" s="339"/>
      <c r="E4" s="187">
        <v>2022</v>
      </c>
      <c r="F4" s="339">
        <v>2023</v>
      </c>
      <c r="G4" s="339"/>
      <c r="H4" s="339" t="s">
        <v>95</v>
      </c>
      <c r="I4" s="374"/>
    </row>
    <row r="5" spans="1:11" ht="15" customHeight="1" thickBot="1" x14ac:dyDescent="0.25">
      <c r="A5" s="342"/>
      <c r="B5" s="315" t="s">
        <v>84</v>
      </c>
      <c r="C5" s="316"/>
      <c r="D5" s="170" t="s">
        <v>131</v>
      </c>
      <c r="E5" s="315" t="s">
        <v>84</v>
      </c>
      <c r="F5" s="316"/>
      <c r="G5" s="186" t="s">
        <v>131</v>
      </c>
      <c r="H5" s="171">
        <v>2022</v>
      </c>
      <c r="I5" s="214">
        <v>2023</v>
      </c>
    </row>
    <row r="6" spans="1:11" s="28" customFormat="1" ht="15.75" customHeight="1" x14ac:dyDescent="0.2">
      <c r="A6" s="191" t="s">
        <v>0</v>
      </c>
      <c r="B6" s="192">
        <v>2702019</v>
      </c>
      <c r="C6" s="192">
        <v>2883182</v>
      </c>
      <c r="D6" s="193">
        <f>C6/B6*100</f>
        <v>106.70472709481318</v>
      </c>
      <c r="E6" s="189">
        <v>1127381</v>
      </c>
      <c r="F6" s="189">
        <v>1205699</v>
      </c>
      <c r="G6" s="193">
        <f>F6/E6*100</f>
        <v>106.94689727785016</v>
      </c>
      <c r="H6" s="194">
        <v>53.1</v>
      </c>
      <c r="I6" s="234">
        <v>54.1</v>
      </c>
    </row>
    <row r="7" spans="1:11" x14ac:dyDescent="0.2">
      <c r="A7" s="4" t="s">
        <v>12</v>
      </c>
      <c r="B7" s="195">
        <v>2111495</v>
      </c>
      <c r="C7" s="111">
        <v>2270123</v>
      </c>
      <c r="D7" s="34">
        <f t="shared" ref="D7:D10" si="0">C7/B7*100</f>
        <v>107.51259178922992</v>
      </c>
      <c r="E7" s="196">
        <v>901495</v>
      </c>
      <c r="F7" s="110">
        <v>962427</v>
      </c>
      <c r="G7" s="34">
        <f t="shared" ref="G7:G10" si="1">F7/E7*100</f>
        <v>106.75899478089175</v>
      </c>
      <c r="H7" s="197">
        <v>56.1</v>
      </c>
      <c r="I7" s="231">
        <v>56.4</v>
      </c>
    </row>
    <row r="8" spans="1:11" x14ac:dyDescent="0.2">
      <c r="A8" s="4" t="s">
        <v>38</v>
      </c>
      <c r="B8" s="196">
        <v>7889</v>
      </c>
      <c r="C8" s="110">
        <v>6380</v>
      </c>
      <c r="D8" s="34">
        <f t="shared" si="0"/>
        <v>80.872100392952206</v>
      </c>
      <c r="E8" s="196">
        <v>209</v>
      </c>
      <c r="F8" s="110">
        <v>157</v>
      </c>
      <c r="G8" s="34">
        <f t="shared" si="1"/>
        <v>75.119617224880386</v>
      </c>
      <c r="H8" s="198">
        <v>21.8</v>
      </c>
      <c r="I8" s="232">
        <v>18.7</v>
      </c>
    </row>
    <row r="9" spans="1:11" x14ac:dyDescent="0.2">
      <c r="A9" s="4" t="s">
        <v>14</v>
      </c>
      <c r="B9" s="196">
        <v>86438</v>
      </c>
      <c r="C9" s="110">
        <v>81926</v>
      </c>
      <c r="D9" s="34">
        <f t="shared" si="0"/>
        <v>94.780073578750091</v>
      </c>
      <c r="E9" s="196">
        <v>20777</v>
      </c>
      <c r="F9" s="110">
        <v>17047</v>
      </c>
      <c r="G9" s="34">
        <f t="shared" si="1"/>
        <v>82.047456321894401</v>
      </c>
      <c r="H9" s="233">
        <v>34.1</v>
      </c>
      <c r="I9" s="232">
        <v>38.1</v>
      </c>
    </row>
    <row r="10" spans="1:11" x14ac:dyDescent="0.2">
      <c r="A10" s="41" t="s">
        <v>37</v>
      </c>
      <c r="B10" s="196">
        <v>496197</v>
      </c>
      <c r="C10" s="110">
        <v>524753</v>
      </c>
      <c r="D10" s="34">
        <f t="shared" si="0"/>
        <v>105.75497231946183</v>
      </c>
      <c r="E10" s="196">
        <v>204900</v>
      </c>
      <c r="F10" s="110">
        <v>226068</v>
      </c>
      <c r="G10" s="34">
        <f t="shared" si="1"/>
        <v>110.33089311859443</v>
      </c>
      <c r="H10" s="198">
        <v>47.9</v>
      </c>
      <c r="I10" s="232">
        <v>49.6</v>
      </c>
    </row>
  </sheetData>
  <mergeCells count="10">
    <mergeCell ref="E5:F5"/>
    <mergeCell ref="A1:I1"/>
    <mergeCell ref="B3:D3"/>
    <mergeCell ref="E3:G3"/>
    <mergeCell ref="H3:I3"/>
    <mergeCell ref="C4:D4"/>
    <mergeCell ref="F4:G4"/>
    <mergeCell ref="H4:I4"/>
    <mergeCell ref="A3:A5"/>
    <mergeCell ref="B5:C5"/>
  </mergeCells>
  <hyperlinks>
    <hyperlink ref="K2" location="SPIS_TABLIC!A1" display="SPIS TABLIC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Normal="100" workbookViewId="0">
      <selection activeCell="K2" sqref="K2"/>
    </sheetView>
  </sheetViews>
  <sheetFormatPr defaultColWidth="9" defaultRowHeight="12.75" x14ac:dyDescent="0.2"/>
  <cols>
    <col min="1" max="1" width="19.28515625" style="1" customWidth="1"/>
    <col min="2" max="2" width="8.7109375" style="1" customWidth="1"/>
    <col min="3" max="9" width="14.7109375" style="1" customWidth="1"/>
    <col min="10" max="10" width="9" style="1"/>
    <col min="11" max="11" width="15" style="1" customWidth="1"/>
    <col min="12" max="16384" width="9" style="1"/>
  </cols>
  <sheetData>
    <row r="1" spans="1:18" ht="17.25" customHeight="1" x14ac:dyDescent="0.2">
      <c r="A1" s="335" t="s">
        <v>126</v>
      </c>
      <c r="B1" s="335"/>
      <c r="C1" s="335"/>
      <c r="D1" s="335"/>
      <c r="E1" s="335"/>
      <c r="F1" s="335"/>
      <c r="G1" s="335"/>
      <c r="H1" s="335"/>
      <c r="I1" s="335"/>
    </row>
    <row r="2" spans="1:18" ht="20.100000000000001" customHeight="1" thickBot="1" x14ac:dyDescent="0.25">
      <c r="A2" s="292"/>
      <c r="B2" s="292"/>
      <c r="C2" s="292"/>
      <c r="D2" s="292"/>
      <c r="E2" s="292"/>
      <c r="F2" s="292"/>
      <c r="G2" s="292"/>
      <c r="H2" s="292"/>
      <c r="I2" s="292"/>
      <c r="K2" s="215" t="s">
        <v>81</v>
      </c>
    </row>
    <row r="3" spans="1:18" ht="20.25" customHeight="1" thickBot="1" x14ac:dyDescent="0.25">
      <c r="A3" s="378" t="s">
        <v>57</v>
      </c>
      <c r="B3" s="379"/>
      <c r="C3" s="380" t="s">
        <v>92</v>
      </c>
      <c r="D3" s="380" t="s">
        <v>118</v>
      </c>
      <c r="E3" s="380" t="s">
        <v>58</v>
      </c>
      <c r="F3" s="380"/>
      <c r="G3" s="380" t="s">
        <v>36</v>
      </c>
      <c r="H3" s="380"/>
      <c r="I3" s="382" t="s">
        <v>115</v>
      </c>
      <c r="K3" s="22"/>
    </row>
    <row r="4" spans="1:18" ht="13.5" customHeight="1" thickBot="1" x14ac:dyDescent="0.25">
      <c r="A4" s="385" t="s">
        <v>132</v>
      </c>
      <c r="B4" s="322"/>
      <c r="C4" s="380"/>
      <c r="D4" s="380"/>
      <c r="E4" s="381"/>
      <c r="F4" s="381"/>
      <c r="G4" s="381"/>
      <c r="H4" s="381"/>
      <c r="I4" s="383"/>
    </row>
    <row r="5" spans="1:18" ht="32.25" customHeight="1" thickBot="1" x14ac:dyDescent="0.25">
      <c r="A5" s="386"/>
      <c r="B5" s="387"/>
      <c r="C5" s="380"/>
      <c r="D5" s="380"/>
      <c r="E5" s="77" t="s">
        <v>59</v>
      </c>
      <c r="F5" s="77" t="s">
        <v>117</v>
      </c>
      <c r="G5" s="77" t="s">
        <v>59</v>
      </c>
      <c r="H5" s="78" t="s">
        <v>116</v>
      </c>
      <c r="I5" s="384"/>
    </row>
    <row r="6" spans="1:18" ht="12.75" customHeight="1" x14ac:dyDescent="0.2">
      <c r="A6" s="44" t="s">
        <v>60</v>
      </c>
      <c r="B6" s="72" t="s">
        <v>27</v>
      </c>
      <c r="C6" s="109">
        <v>1397</v>
      </c>
      <c r="D6" s="108">
        <v>143289</v>
      </c>
      <c r="E6" s="108">
        <v>3258357</v>
      </c>
      <c r="F6" s="108">
        <v>728102</v>
      </c>
      <c r="G6" s="108">
        <v>15160974</v>
      </c>
      <c r="H6" s="108">
        <v>3081036</v>
      </c>
      <c r="I6" s="96">
        <v>47.8</v>
      </c>
      <c r="L6" s="18"/>
      <c r="M6" s="18"/>
      <c r="N6" s="18"/>
      <c r="O6" s="18"/>
      <c r="P6" s="18"/>
      <c r="Q6" s="18"/>
      <c r="R6" s="18"/>
    </row>
    <row r="7" spans="1:18" s="28" customFormat="1" ht="12.75" customHeight="1" x14ac:dyDescent="0.2">
      <c r="A7" s="58"/>
      <c r="B7" s="69" t="s">
        <v>28</v>
      </c>
      <c r="C7" s="117">
        <v>1421</v>
      </c>
      <c r="D7" s="301">
        <v>146784</v>
      </c>
      <c r="E7" s="301">
        <v>3420302</v>
      </c>
      <c r="F7" s="301">
        <v>810870</v>
      </c>
      <c r="G7" s="301">
        <v>15609187</v>
      </c>
      <c r="H7" s="301">
        <v>3321992</v>
      </c>
      <c r="I7" s="161">
        <v>47.7</v>
      </c>
      <c r="J7" s="11"/>
      <c r="K7" s="160"/>
      <c r="L7" s="30"/>
      <c r="M7" s="30"/>
      <c r="N7" s="31"/>
      <c r="O7" s="31"/>
      <c r="P7" s="31"/>
      <c r="Q7" s="31"/>
      <c r="R7" s="29"/>
    </row>
    <row r="8" spans="1:18" ht="12.75" customHeight="1" x14ac:dyDescent="0.2">
      <c r="A8" s="68" t="s">
        <v>61</v>
      </c>
      <c r="B8" s="73"/>
      <c r="C8" s="121"/>
      <c r="D8" s="121"/>
      <c r="E8" s="121"/>
      <c r="F8" s="121"/>
      <c r="G8" s="121"/>
      <c r="H8" s="121"/>
      <c r="I8" s="74"/>
      <c r="L8" s="20"/>
      <c r="M8" s="20"/>
      <c r="N8" s="18"/>
      <c r="O8" s="18"/>
      <c r="P8" s="18"/>
      <c r="Q8" s="18"/>
      <c r="R8" s="19"/>
    </row>
    <row r="9" spans="1:18" ht="12.75" customHeight="1" x14ac:dyDescent="0.2">
      <c r="A9" s="61" t="s">
        <v>62</v>
      </c>
      <c r="B9" s="71" t="s">
        <v>27</v>
      </c>
      <c r="C9" s="122" t="s">
        <v>106</v>
      </c>
      <c r="D9" s="123" t="s">
        <v>106</v>
      </c>
      <c r="E9" s="122" t="s">
        <v>106</v>
      </c>
      <c r="F9" s="122" t="s">
        <v>106</v>
      </c>
      <c r="G9" s="122" t="s">
        <v>106</v>
      </c>
      <c r="H9" s="122" t="s">
        <v>106</v>
      </c>
      <c r="I9" s="95" t="s">
        <v>106</v>
      </c>
      <c r="L9" s="20"/>
      <c r="M9" s="20"/>
      <c r="N9" s="19"/>
      <c r="O9" s="19"/>
      <c r="P9" s="19"/>
      <c r="Q9" s="19"/>
      <c r="R9" s="19"/>
    </row>
    <row r="10" spans="1:18" s="15" customFormat="1" ht="12.75" customHeight="1" x14ac:dyDescent="0.2">
      <c r="A10" s="46"/>
      <c r="B10" s="70" t="s">
        <v>28</v>
      </c>
      <c r="C10" s="235">
        <v>4</v>
      </c>
      <c r="D10" s="90">
        <v>451</v>
      </c>
      <c r="E10" s="238">
        <v>18709</v>
      </c>
      <c r="F10" s="238">
        <v>4008</v>
      </c>
      <c r="G10" s="238">
        <v>50094</v>
      </c>
      <c r="H10" s="238">
        <v>16706</v>
      </c>
      <c r="I10" s="236">
        <v>35.299999999999997</v>
      </c>
      <c r="L10" s="20"/>
      <c r="M10" s="20"/>
      <c r="N10" s="19"/>
      <c r="O10" s="19"/>
      <c r="P10" s="19"/>
      <c r="Q10" s="19"/>
      <c r="R10" s="19"/>
    </row>
    <row r="11" spans="1:18" ht="12.75" customHeight="1" x14ac:dyDescent="0.2">
      <c r="A11" s="61" t="s">
        <v>82</v>
      </c>
      <c r="B11" s="5" t="s">
        <v>27</v>
      </c>
      <c r="C11" s="221">
        <v>9</v>
      </c>
      <c r="D11" s="144">
        <v>369</v>
      </c>
      <c r="E11" s="144">
        <v>2436</v>
      </c>
      <c r="F11" s="144">
        <v>215</v>
      </c>
      <c r="G11" s="144">
        <v>7787</v>
      </c>
      <c r="H11" s="144">
        <v>1838</v>
      </c>
      <c r="I11" s="237">
        <v>15.5</v>
      </c>
      <c r="L11" s="20"/>
      <c r="M11" s="20"/>
      <c r="N11" s="19"/>
      <c r="O11" s="19"/>
      <c r="P11" s="19"/>
      <c r="Q11" s="19"/>
      <c r="R11" s="19"/>
    </row>
    <row r="12" spans="1:18" ht="15" x14ac:dyDescent="0.2">
      <c r="A12" s="46"/>
      <c r="B12" s="70" t="s">
        <v>28</v>
      </c>
      <c r="C12" s="239">
        <v>7</v>
      </c>
      <c r="D12" s="240">
        <v>264</v>
      </c>
      <c r="E12" s="240">
        <v>2445</v>
      </c>
      <c r="F12" s="240">
        <v>156</v>
      </c>
      <c r="G12" s="240">
        <v>6198</v>
      </c>
      <c r="H12" s="240">
        <v>1033</v>
      </c>
      <c r="I12" s="241">
        <v>13.9</v>
      </c>
      <c r="L12" s="16"/>
      <c r="M12" s="16"/>
      <c r="N12" s="16"/>
      <c r="O12" s="16"/>
      <c r="P12" s="16"/>
      <c r="Q12" s="17"/>
      <c r="R12" s="16"/>
    </row>
    <row r="13" spans="1:18" x14ac:dyDescent="0.2">
      <c r="A13" s="60" t="s">
        <v>87</v>
      </c>
      <c r="B13" s="5" t="s">
        <v>27</v>
      </c>
      <c r="C13" s="221">
        <v>35</v>
      </c>
      <c r="D13" s="144">
        <v>2415</v>
      </c>
      <c r="E13" s="144">
        <v>62311</v>
      </c>
      <c r="F13" s="144">
        <v>6020</v>
      </c>
      <c r="G13" s="144">
        <v>155425</v>
      </c>
      <c r="H13" s="144">
        <v>22714</v>
      </c>
      <c r="I13" s="237">
        <v>32.4</v>
      </c>
      <c r="L13" s="11"/>
      <c r="M13" s="11"/>
      <c r="N13" s="11"/>
      <c r="O13" s="11"/>
      <c r="P13" s="11"/>
      <c r="Q13" s="11"/>
      <c r="R13" s="12"/>
    </row>
    <row r="14" spans="1:18" x14ac:dyDescent="0.2">
      <c r="A14" s="62"/>
      <c r="B14" s="70" t="s">
        <v>28</v>
      </c>
      <c r="C14" s="239">
        <v>35</v>
      </c>
      <c r="D14" s="240">
        <v>2538</v>
      </c>
      <c r="E14" s="240">
        <v>59669</v>
      </c>
      <c r="F14" s="240">
        <v>7334</v>
      </c>
      <c r="G14" s="240">
        <v>141430</v>
      </c>
      <c r="H14" s="240">
        <v>27170</v>
      </c>
      <c r="I14" s="241">
        <v>33.200000000000003</v>
      </c>
      <c r="L14" s="13"/>
      <c r="M14" s="9"/>
      <c r="N14" s="13"/>
      <c r="O14" s="13"/>
      <c r="P14" s="13"/>
      <c r="Q14" s="13"/>
      <c r="R14" s="13"/>
    </row>
    <row r="15" spans="1:18" x14ac:dyDescent="0.2">
      <c r="A15" s="60" t="s">
        <v>74</v>
      </c>
      <c r="B15" s="5" t="s">
        <v>27</v>
      </c>
      <c r="C15" s="221">
        <v>14</v>
      </c>
      <c r="D15" s="144">
        <v>700</v>
      </c>
      <c r="E15" s="144">
        <v>35289</v>
      </c>
      <c r="F15" s="144">
        <v>5107</v>
      </c>
      <c r="G15" s="144">
        <v>76530</v>
      </c>
      <c r="H15" s="144">
        <v>17910</v>
      </c>
      <c r="I15" s="237">
        <v>32.299999999999997</v>
      </c>
      <c r="L15" s="9"/>
      <c r="M15" s="9"/>
      <c r="N15" s="9"/>
      <c r="O15" s="9"/>
      <c r="P15" s="9"/>
      <c r="Q15" s="9"/>
      <c r="R15" s="14"/>
    </row>
    <row r="16" spans="1:18" x14ac:dyDescent="0.2">
      <c r="A16" s="62"/>
      <c r="B16" s="70" t="s">
        <v>28</v>
      </c>
      <c r="C16" s="239">
        <v>13</v>
      </c>
      <c r="D16" s="240">
        <v>642</v>
      </c>
      <c r="E16" s="240">
        <v>30460</v>
      </c>
      <c r="F16" s="240">
        <v>5043</v>
      </c>
      <c r="G16" s="240">
        <v>64752</v>
      </c>
      <c r="H16" s="240">
        <v>15446</v>
      </c>
      <c r="I16" s="241">
        <v>33.4</v>
      </c>
      <c r="L16" s="9"/>
      <c r="M16" s="9"/>
      <c r="N16" s="9"/>
      <c r="O16" s="9"/>
      <c r="P16" s="9"/>
      <c r="Q16" s="9"/>
      <c r="R16" s="14"/>
    </row>
    <row r="17" spans="1:18" x14ac:dyDescent="0.2">
      <c r="A17" s="60" t="s">
        <v>75</v>
      </c>
      <c r="B17" s="5" t="s">
        <v>27</v>
      </c>
      <c r="C17" s="221">
        <v>222</v>
      </c>
      <c r="D17" s="144">
        <v>22690</v>
      </c>
      <c r="E17" s="144">
        <v>305485</v>
      </c>
      <c r="F17" s="144">
        <v>25398</v>
      </c>
      <c r="G17" s="144">
        <v>1539877</v>
      </c>
      <c r="H17" s="144">
        <v>146084</v>
      </c>
      <c r="I17" s="237">
        <v>38</v>
      </c>
      <c r="L17" s="9"/>
      <c r="M17" s="9"/>
      <c r="N17" s="9"/>
      <c r="O17" s="9"/>
      <c r="P17" s="9"/>
      <c r="Q17" s="9"/>
      <c r="R17" s="14"/>
    </row>
    <row r="18" spans="1:18" x14ac:dyDescent="0.2">
      <c r="A18" s="62"/>
      <c r="B18" s="70" t="s">
        <v>28</v>
      </c>
      <c r="C18" s="239">
        <v>226</v>
      </c>
      <c r="D18" s="240">
        <v>22587</v>
      </c>
      <c r="E18" s="240">
        <v>315900</v>
      </c>
      <c r="F18" s="240">
        <v>29966</v>
      </c>
      <c r="G18" s="240">
        <v>1500641</v>
      </c>
      <c r="H18" s="240">
        <v>146554</v>
      </c>
      <c r="I18" s="241">
        <v>35.6</v>
      </c>
      <c r="L18" s="9"/>
      <c r="M18" s="9"/>
      <c r="N18" s="9"/>
      <c r="O18" s="9"/>
      <c r="P18" s="9"/>
      <c r="Q18" s="9"/>
      <c r="R18" s="14"/>
    </row>
    <row r="19" spans="1:18" x14ac:dyDescent="0.2">
      <c r="A19" s="60" t="s">
        <v>76</v>
      </c>
      <c r="B19" s="5" t="s">
        <v>27</v>
      </c>
      <c r="C19" s="221">
        <v>10</v>
      </c>
      <c r="D19" s="144">
        <v>830</v>
      </c>
      <c r="E19" s="144">
        <v>41855</v>
      </c>
      <c r="F19" s="144">
        <v>6658</v>
      </c>
      <c r="G19" s="144">
        <v>95599</v>
      </c>
      <c r="H19" s="144">
        <v>27260</v>
      </c>
      <c r="I19" s="237">
        <v>39.700000000000003</v>
      </c>
      <c r="L19" s="9"/>
      <c r="M19" s="9"/>
      <c r="N19" s="9"/>
      <c r="O19" s="9"/>
      <c r="P19" s="9"/>
      <c r="Q19" s="9"/>
      <c r="R19" s="14"/>
    </row>
    <row r="20" spans="1:18" x14ac:dyDescent="0.2">
      <c r="A20" s="46"/>
      <c r="B20" s="70" t="s">
        <v>28</v>
      </c>
      <c r="C20" s="239">
        <v>11</v>
      </c>
      <c r="D20" s="240">
        <v>789</v>
      </c>
      <c r="E20" s="240">
        <v>39379</v>
      </c>
      <c r="F20" s="240">
        <v>6608</v>
      </c>
      <c r="G20" s="240">
        <v>95634</v>
      </c>
      <c r="H20" s="240">
        <v>26540</v>
      </c>
      <c r="I20" s="241">
        <v>38.4</v>
      </c>
      <c r="L20" s="9"/>
      <c r="M20" s="9"/>
      <c r="N20" s="9"/>
      <c r="O20" s="9"/>
      <c r="P20" s="9"/>
      <c r="Q20" s="9"/>
      <c r="R20" s="14"/>
    </row>
    <row r="21" spans="1:18" x14ac:dyDescent="0.2">
      <c r="A21" s="60" t="s">
        <v>77</v>
      </c>
      <c r="B21" s="5" t="s">
        <v>27</v>
      </c>
      <c r="C21" s="221">
        <v>155</v>
      </c>
      <c r="D21" s="144">
        <v>15035</v>
      </c>
      <c r="E21" s="144">
        <v>301562</v>
      </c>
      <c r="F21" s="144">
        <v>71125</v>
      </c>
      <c r="G21" s="144">
        <v>1458190</v>
      </c>
      <c r="H21" s="144">
        <v>328856</v>
      </c>
      <c r="I21" s="237">
        <v>46.6</v>
      </c>
      <c r="L21" s="9"/>
      <c r="M21" s="9"/>
      <c r="N21" s="9"/>
      <c r="O21" s="9"/>
      <c r="P21" s="9"/>
      <c r="Q21" s="9"/>
      <c r="R21" s="14"/>
    </row>
    <row r="22" spans="1:18" x14ac:dyDescent="0.2">
      <c r="A22" s="62"/>
      <c r="B22" s="70" t="s">
        <v>28</v>
      </c>
      <c r="C22" s="239">
        <v>162</v>
      </c>
      <c r="D22" s="240">
        <v>15126</v>
      </c>
      <c r="E22" s="240">
        <v>319684</v>
      </c>
      <c r="F22" s="240">
        <v>83621</v>
      </c>
      <c r="G22" s="240">
        <v>1501196</v>
      </c>
      <c r="H22" s="240">
        <v>363638</v>
      </c>
      <c r="I22" s="241">
        <v>46.3</v>
      </c>
      <c r="L22" s="9"/>
      <c r="M22" s="9"/>
      <c r="N22" s="9"/>
      <c r="O22" s="9"/>
      <c r="P22" s="9"/>
      <c r="Q22" s="9"/>
      <c r="R22" s="14"/>
    </row>
    <row r="23" spans="1:18" x14ac:dyDescent="0.2">
      <c r="A23" s="60" t="s">
        <v>63</v>
      </c>
      <c r="B23" s="5" t="s">
        <v>27</v>
      </c>
      <c r="C23" s="221">
        <v>320</v>
      </c>
      <c r="D23" s="144">
        <v>40367</v>
      </c>
      <c r="E23" s="144">
        <v>968386</v>
      </c>
      <c r="F23" s="144">
        <v>176696</v>
      </c>
      <c r="G23" s="144">
        <v>5401598</v>
      </c>
      <c r="H23" s="144">
        <v>888842</v>
      </c>
      <c r="I23" s="237">
        <v>55.1</v>
      </c>
      <c r="L23" s="9"/>
      <c r="M23" s="9"/>
      <c r="N23" s="9"/>
      <c r="O23" s="9"/>
      <c r="P23" s="9"/>
      <c r="Q23" s="9"/>
      <c r="R23" s="14"/>
    </row>
    <row r="24" spans="1:18" x14ac:dyDescent="0.2">
      <c r="A24" s="62"/>
      <c r="B24" s="70" t="s">
        <v>28</v>
      </c>
      <c r="C24" s="239">
        <v>316</v>
      </c>
      <c r="D24" s="240">
        <v>42760</v>
      </c>
      <c r="E24" s="240">
        <v>1078608</v>
      </c>
      <c r="F24" s="240">
        <v>208172</v>
      </c>
      <c r="G24" s="240">
        <v>5856296</v>
      </c>
      <c r="H24" s="240">
        <v>1007864</v>
      </c>
      <c r="I24" s="241">
        <v>54.5</v>
      </c>
      <c r="L24" s="9"/>
      <c r="M24" s="9"/>
      <c r="N24" s="9"/>
      <c r="O24" s="9"/>
      <c r="P24" s="9"/>
      <c r="Q24" s="9"/>
      <c r="R24" s="14"/>
    </row>
    <row r="25" spans="1:18" x14ac:dyDescent="0.2">
      <c r="A25" s="60" t="s">
        <v>64</v>
      </c>
      <c r="B25" s="5" t="s">
        <v>27</v>
      </c>
      <c r="C25" s="221">
        <v>197</v>
      </c>
      <c r="D25" s="144">
        <v>18555</v>
      </c>
      <c r="E25" s="144">
        <v>263487</v>
      </c>
      <c r="F25" s="144">
        <v>22736</v>
      </c>
      <c r="G25" s="144">
        <v>1434745</v>
      </c>
      <c r="H25" s="144">
        <v>97532</v>
      </c>
      <c r="I25" s="237">
        <v>44.7</v>
      </c>
      <c r="L25" s="9"/>
      <c r="M25" s="9"/>
      <c r="N25" s="9"/>
      <c r="O25" s="9"/>
      <c r="P25" s="9"/>
      <c r="Q25" s="9"/>
      <c r="R25" s="14"/>
    </row>
    <row r="26" spans="1:18" x14ac:dyDescent="0.2">
      <c r="A26" s="62"/>
      <c r="B26" s="70" t="s">
        <v>28</v>
      </c>
      <c r="C26" s="239">
        <v>208</v>
      </c>
      <c r="D26" s="240">
        <v>18795</v>
      </c>
      <c r="E26" s="240">
        <v>279565</v>
      </c>
      <c r="F26" s="240">
        <v>25092</v>
      </c>
      <c r="G26" s="240">
        <v>1487078</v>
      </c>
      <c r="H26" s="240">
        <v>103776</v>
      </c>
      <c r="I26" s="241">
        <v>44.2</v>
      </c>
      <c r="L26" s="9"/>
      <c r="M26" s="9"/>
      <c r="N26" s="9"/>
      <c r="O26" s="9"/>
      <c r="P26" s="9"/>
      <c r="Q26" s="9"/>
      <c r="R26" s="14"/>
    </row>
    <row r="27" spans="1:18" x14ac:dyDescent="0.2">
      <c r="A27" s="60" t="s">
        <v>67</v>
      </c>
      <c r="B27" s="5" t="s">
        <v>27</v>
      </c>
      <c r="C27" s="221">
        <v>6</v>
      </c>
      <c r="D27" s="144">
        <v>262</v>
      </c>
      <c r="E27" s="144">
        <v>10106</v>
      </c>
      <c r="F27" s="144">
        <v>361</v>
      </c>
      <c r="G27" s="144">
        <v>20112</v>
      </c>
      <c r="H27" s="144">
        <v>957</v>
      </c>
      <c r="I27" s="237">
        <v>34.5</v>
      </c>
      <c r="L27" s="9"/>
      <c r="M27" s="9"/>
      <c r="N27" s="9"/>
      <c r="O27" s="9"/>
      <c r="P27" s="9"/>
      <c r="Q27" s="9"/>
      <c r="R27" s="14"/>
    </row>
    <row r="28" spans="1:18" x14ac:dyDescent="0.2">
      <c r="A28" s="46"/>
      <c r="B28" s="70" t="s">
        <v>28</v>
      </c>
      <c r="C28" s="239">
        <v>7</v>
      </c>
      <c r="D28" s="240">
        <v>377</v>
      </c>
      <c r="E28" s="240">
        <v>9507</v>
      </c>
      <c r="F28" s="240">
        <v>535</v>
      </c>
      <c r="G28" s="240">
        <v>19084</v>
      </c>
      <c r="H28" s="240">
        <v>1528</v>
      </c>
      <c r="I28" s="241">
        <v>30.9</v>
      </c>
      <c r="L28" s="9"/>
      <c r="M28" s="9"/>
      <c r="N28" s="9"/>
      <c r="O28" s="9"/>
      <c r="P28" s="9"/>
      <c r="Q28" s="9"/>
      <c r="R28" s="14"/>
    </row>
    <row r="29" spans="1:18" s="15" customFormat="1" x14ac:dyDescent="0.2">
      <c r="A29" s="60" t="s">
        <v>68</v>
      </c>
      <c r="B29" s="5" t="s">
        <v>27</v>
      </c>
      <c r="C29" s="221">
        <v>10</v>
      </c>
      <c r="D29" s="144">
        <v>657</v>
      </c>
      <c r="E29" s="144">
        <v>21141</v>
      </c>
      <c r="F29" s="144">
        <v>2061</v>
      </c>
      <c r="G29" s="144">
        <v>55997</v>
      </c>
      <c r="H29" s="144">
        <v>8931</v>
      </c>
      <c r="I29" s="237">
        <v>25.3</v>
      </c>
      <c r="L29" s="9"/>
      <c r="M29" s="9"/>
      <c r="N29" s="9"/>
      <c r="O29" s="9"/>
      <c r="P29" s="9"/>
      <c r="Q29" s="9"/>
      <c r="R29" s="14"/>
    </row>
    <row r="30" spans="1:18" x14ac:dyDescent="0.2">
      <c r="A30" s="62"/>
      <c r="B30" s="70" t="s">
        <v>28</v>
      </c>
      <c r="C30" s="239">
        <v>10</v>
      </c>
      <c r="D30" s="240">
        <v>693</v>
      </c>
      <c r="E30" s="240">
        <v>21263</v>
      </c>
      <c r="F30" s="240">
        <v>2613</v>
      </c>
      <c r="G30" s="240">
        <v>55808</v>
      </c>
      <c r="H30" s="240">
        <v>10276</v>
      </c>
      <c r="I30" s="241">
        <v>27.9</v>
      </c>
      <c r="L30" s="9"/>
      <c r="M30" s="9"/>
      <c r="N30" s="9"/>
      <c r="O30" s="9"/>
      <c r="P30" s="9"/>
      <c r="Q30" s="9"/>
      <c r="R30" s="14"/>
    </row>
    <row r="31" spans="1:18" x14ac:dyDescent="0.2">
      <c r="A31" s="60" t="s">
        <v>78</v>
      </c>
      <c r="B31" s="5" t="s">
        <v>27</v>
      </c>
      <c r="C31" s="89">
        <v>7</v>
      </c>
      <c r="D31" s="90">
        <v>472</v>
      </c>
      <c r="E31" s="90">
        <v>27080</v>
      </c>
      <c r="F31" s="90">
        <v>6625</v>
      </c>
      <c r="G31" s="90">
        <v>58395</v>
      </c>
      <c r="H31" s="90">
        <v>18363</v>
      </c>
      <c r="I31" s="97">
        <v>32.4</v>
      </c>
      <c r="L31" s="9"/>
      <c r="M31" s="9"/>
      <c r="N31" s="9"/>
      <c r="O31" s="9"/>
      <c r="P31" s="9"/>
      <c r="Q31" s="9"/>
      <c r="R31" s="14"/>
    </row>
    <row r="32" spans="1:18" x14ac:dyDescent="0.2">
      <c r="A32" s="62"/>
      <c r="B32" s="70" t="s">
        <v>28</v>
      </c>
      <c r="C32" s="89">
        <v>9</v>
      </c>
      <c r="D32" s="90">
        <v>571</v>
      </c>
      <c r="E32" s="90">
        <v>28675</v>
      </c>
      <c r="F32" s="90">
        <v>7164</v>
      </c>
      <c r="G32" s="90">
        <v>63367</v>
      </c>
      <c r="H32" s="90">
        <v>20775</v>
      </c>
      <c r="I32" s="97">
        <v>31.1</v>
      </c>
      <c r="L32" s="9"/>
      <c r="M32" s="9"/>
      <c r="N32" s="9"/>
      <c r="O32" s="9"/>
      <c r="P32" s="9"/>
      <c r="Q32" s="9"/>
      <c r="R32" s="14"/>
    </row>
    <row r="33" spans="1:18" x14ac:dyDescent="0.2">
      <c r="A33" s="60" t="s">
        <v>69</v>
      </c>
      <c r="B33" s="5" t="s">
        <v>27</v>
      </c>
      <c r="C33" s="128" t="s">
        <v>106</v>
      </c>
      <c r="D33" s="125" t="s">
        <v>106</v>
      </c>
      <c r="E33" s="124" t="s">
        <v>106</v>
      </c>
      <c r="F33" s="124" t="s">
        <v>106</v>
      </c>
      <c r="G33" s="124" t="s">
        <v>106</v>
      </c>
      <c r="H33" s="124" t="s">
        <v>106</v>
      </c>
      <c r="I33" s="75" t="s">
        <v>106</v>
      </c>
      <c r="L33" s="9"/>
      <c r="M33" s="9"/>
      <c r="N33" s="9"/>
      <c r="O33" s="9"/>
      <c r="P33" s="9"/>
      <c r="Q33" s="9"/>
      <c r="R33" s="14"/>
    </row>
    <row r="34" spans="1:18" x14ac:dyDescent="0.2">
      <c r="A34" s="62"/>
      <c r="B34" s="70" t="s">
        <v>28</v>
      </c>
      <c r="C34" s="239">
        <v>3</v>
      </c>
      <c r="D34" s="240">
        <v>50</v>
      </c>
      <c r="E34" s="240">
        <v>3868</v>
      </c>
      <c r="F34" s="240">
        <v>108</v>
      </c>
      <c r="G34" s="240">
        <v>5693</v>
      </c>
      <c r="H34" s="240">
        <v>325</v>
      </c>
      <c r="I34" s="241">
        <v>33.9</v>
      </c>
      <c r="L34" s="15"/>
      <c r="M34" s="15"/>
      <c r="N34" s="15"/>
      <c r="O34" s="15"/>
      <c r="P34" s="15"/>
      <c r="Q34" s="15"/>
      <c r="R34" s="15"/>
    </row>
    <row r="35" spans="1:18" x14ac:dyDescent="0.2">
      <c r="A35" s="60" t="s">
        <v>65</v>
      </c>
      <c r="B35" s="5" t="s">
        <v>27</v>
      </c>
      <c r="C35" s="221">
        <v>175</v>
      </c>
      <c r="D35" s="144">
        <v>17107</v>
      </c>
      <c r="E35" s="144">
        <v>224504</v>
      </c>
      <c r="F35" s="144">
        <v>14646</v>
      </c>
      <c r="G35" s="144">
        <v>1440795</v>
      </c>
      <c r="H35" s="144">
        <v>70821</v>
      </c>
      <c r="I35" s="237">
        <v>48.8</v>
      </c>
    </row>
    <row r="36" spans="1:18" x14ac:dyDescent="0.2">
      <c r="A36" s="62"/>
      <c r="B36" s="70" t="s">
        <v>28</v>
      </c>
      <c r="C36" s="239">
        <v>173</v>
      </c>
      <c r="D36" s="240">
        <v>17070</v>
      </c>
      <c r="E36" s="240">
        <v>199896</v>
      </c>
      <c r="F36" s="240">
        <v>18791</v>
      </c>
      <c r="G36" s="240">
        <v>1387041</v>
      </c>
      <c r="H36" s="240">
        <v>84975</v>
      </c>
      <c r="I36" s="241">
        <v>50.8</v>
      </c>
    </row>
    <row r="37" spans="1:18" x14ac:dyDescent="0.2">
      <c r="A37" s="60" t="s">
        <v>79</v>
      </c>
      <c r="B37" s="5" t="s">
        <v>27</v>
      </c>
      <c r="C37" s="221">
        <v>20</v>
      </c>
      <c r="D37" s="144">
        <v>1023</v>
      </c>
      <c r="E37" s="144">
        <v>36294</v>
      </c>
      <c r="F37" s="144">
        <v>3113</v>
      </c>
      <c r="G37" s="144">
        <v>80575</v>
      </c>
      <c r="H37" s="144">
        <v>7871</v>
      </c>
      <c r="I37" s="237">
        <v>29.1</v>
      </c>
    </row>
    <row r="38" spans="1:18" x14ac:dyDescent="0.2">
      <c r="A38" s="46"/>
      <c r="B38" s="70" t="s">
        <v>28</v>
      </c>
      <c r="C38" s="239">
        <v>21</v>
      </c>
      <c r="D38" s="240">
        <v>1080</v>
      </c>
      <c r="E38" s="240">
        <v>36605</v>
      </c>
      <c r="F38" s="240">
        <v>2085</v>
      </c>
      <c r="G38" s="240">
        <v>72627</v>
      </c>
      <c r="H38" s="240">
        <v>5797</v>
      </c>
      <c r="I38" s="241">
        <v>24.2</v>
      </c>
    </row>
    <row r="39" spans="1:18" x14ac:dyDescent="0.2">
      <c r="A39" s="60" t="s">
        <v>70</v>
      </c>
      <c r="B39" s="5" t="s">
        <v>27</v>
      </c>
      <c r="C39" s="221">
        <v>13</v>
      </c>
      <c r="D39" s="144">
        <v>737</v>
      </c>
      <c r="E39" s="144">
        <v>23703</v>
      </c>
      <c r="F39" s="144">
        <v>1795</v>
      </c>
      <c r="G39" s="144">
        <v>58739</v>
      </c>
      <c r="H39" s="144">
        <v>5668</v>
      </c>
      <c r="I39" s="237">
        <v>26.6</v>
      </c>
    </row>
    <row r="40" spans="1:18" x14ac:dyDescent="0.2">
      <c r="A40" s="62"/>
      <c r="B40" s="70" t="s">
        <v>28</v>
      </c>
      <c r="C40" s="239">
        <v>15</v>
      </c>
      <c r="D40" s="240">
        <v>793</v>
      </c>
      <c r="E40" s="240">
        <v>22607</v>
      </c>
      <c r="F40" s="240">
        <v>1165</v>
      </c>
      <c r="G40" s="240">
        <v>55764</v>
      </c>
      <c r="H40" s="240">
        <v>2250</v>
      </c>
      <c r="I40" s="241">
        <v>25.8</v>
      </c>
    </row>
    <row r="41" spans="1:18" x14ac:dyDescent="0.2">
      <c r="A41" s="60" t="s">
        <v>71</v>
      </c>
      <c r="B41" s="5" t="s">
        <v>27</v>
      </c>
      <c r="C41" s="221">
        <v>11</v>
      </c>
      <c r="D41" s="144">
        <v>844</v>
      </c>
      <c r="E41" s="144">
        <v>9786</v>
      </c>
      <c r="F41" s="144">
        <v>310</v>
      </c>
      <c r="G41" s="144">
        <v>83698</v>
      </c>
      <c r="H41" s="144">
        <v>1091</v>
      </c>
      <c r="I41" s="237">
        <v>55.1</v>
      </c>
    </row>
    <row r="42" spans="1:18" x14ac:dyDescent="0.2">
      <c r="A42" s="62"/>
      <c r="B42" s="70" t="s">
        <v>28</v>
      </c>
      <c r="C42" s="239">
        <v>10</v>
      </c>
      <c r="D42" s="240">
        <v>622</v>
      </c>
      <c r="E42" s="240">
        <v>9725</v>
      </c>
      <c r="F42" s="240">
        <v>508</v>
      </c>
      <c r="G42" s="240">
        <v>65268</v>
      </c>
      <c r="H42" s="240">
        <v>3226</v>
      </c>
      <c r="I42" s="241">
        <v>47.7</v>
      </c>
    </row>
    <row r="43" spans="1:18" x14ac:dyDescent="0.2">
      <c r="A43" s="60" t="s">
        <v>72</v>
      </c>
      <c r="B43" s="5" t="s">
        <v>27</v>
      </c>
      <c r="C43" s="221">
        <v>21</v>
      </c>
      <c r="D43" s="144">
        <v>1322</v>
      </c>
      <c r="E43" s="144">
        <v>32155</v>
      </c>
      <c r="F43" s="144">
        <v>1841</v>
      </c>
      <c r="G43" s="144">
        <v>124403</v>
      </c>
      <c r="H43" s="144">
        <v>6344</v>
      </c>
      <c r="I43" s="237">
        <v>40.299999999999997</v>
      </c>
    </row>
    <row r="44" spans="1:18" x14ac:dyDescent="0.2">
      <c r="A44" s="62"/>
      <c r="B44" s="70" t="s">
        <v>28</v>
      </c>
      <c r="C44" s="239">
        <v>20</v>
      </c>
      <c r="D44" s="240">
        <v>1211</v>
      </c>
      <c r="E44" s="240">
        <v>23795</v>
      </c>
      <c r="F44" s="240">
        <v>1098</v>
      </c>
      <c r="G44" s="240">
        <v>107905</v>
      </c>
      <c r="H44" s="240">
        <v>4909</v>
      </c>
      <c r="I44" s="241">
        <v>37.4</v>
      </c>
    </row>
    <row r="45" spans="1:18" x14ac:dyDescent="0.2">
      <c r="A45" s="60" t="s">
        <v>66</v>
      </c>
      <c r="B45" s="5" t="s">
        <v>27</v>
      </c>
      <c r="C45" s="127">
        <v>17</v>
      </c>
      <c r="D45" s="90">
        <v>1086</v>
      </c>
      <c r="E45" s="90">
        <v>50069</v>
      </c>
      <c r="F45" s="90">
        <v>6270</v>
      </c>
      <c r="G45" s="90">
        <v>118055</v>
      </c>
      <c r="H45" s="90">
        <v>17771</v>
      </c>
      <c r="I45" s="213">
        <v>39.4</v>
      </c>
    </row>
    <row r="46" spans="1:18" x14ac:dyDescent="0.2">
      <c r="A46" s="62"/>
      <c r="B46" s="70" t="s">
        <v>28</v>
      </c>
      <c r="C46" s="89">
        <v>21</v>
      </c>
      <c r="D46" s="90">
        <v>1312</v>
      </c>
      <c r="E46" s="90">
        <v>53329</v>
      </c>
      <c r="F46" s="90">
        <v>6718</v>
      </c>
      <c r="G46" s="90">
        <v>115503</v>
      </c>
      <c r="H46" s="90">
        <v>18043</v>
      </c>
      <c r="I46" s="97">
        <v>38.4</v>
      </c>
    </row>
    <row r="47" spans="1:18" x14ac:dyDescent="0.2">
      <c r="A47" s="60" t="s">
        <v>73</v>
      </c>
      <c r="B47" s="5" t="s">
        <v>27</v>
      </c>
      <c r="C47" s="221">
        <v>59</v>
      </c>
      <c r="D47" s="144">
        <v>7882</v>
      </c>
      <c r="E47" s="144">
        <v>407345</v>
      </c>
      <c r="F47" s="144">
        <v>127176</v>
      </c>
      <c r="G47" s="144">
        <v>1031279</v>
      </c>
      <c r="H47" s="144">
        <v>391858</v>
      </c>
      <c r="I47" s="237">
        <v>45.4</v>
      </c>
    </row>
    <row r="48" spans="1:18" x14ac:dyDescent="0.2">
      <c r="A48" s="62"/>
      <c r="B48" s="70" t="s">
        <v>28</v>
      </c>
      <c r="C48" s="239">
        <v>58</v>
      </c>
      <c r="D48" s="240">
        <v>8444</v>
      </c>
      <c r="E48" s="240">
        <v>448430</v>
      </c>
      <c r="F48" s="240">
        <v>150329</v>
      </c>
      <c r="G48" s="240">
        <v>1021765</v>
      </c>
      <c r="H48" s="240">
        <v>391582</v>
      </c>
      <c r="I48" s="241">
        <v>44.1</v>
      </c>
    </row>
    <row r="49" spans="1:9" x14ac:dyDescent="0.2">
      <c r="A49" s="60" t="s">
        <v>80</v>
      </c>
      <c r="B49" s="5" t="s">
        <v>27</v>
      </c>
      <c r="C49" s="221">
        <v>92</v>
      </c>
      <c r="D49" s="144">
        <v>10738</v>
      </c>
      <c r="E49" s="144">
        <v>426155</v>
      </c>
      <c r="F49" s="144">
        <v>248363</v>
      </c>
      <c r="G49" s="144">
        <v>1895702</v>
      </c>
      <c r="H49" s="144">
        <v>1015253</v>
      </c>
      <c r="I49" s="237">
        <v>54.6</v>
      </c>
    </row>
    <row r="50" spans="1:9" x14ac:dyDescent="0.2">
      <c r="A50" s="62"/>
      <c r="B50" s="70" t="s">
        <v>28</v>
      </c>
      <c r="C50" s="239">
        <v>92</v>
      </c>
      <c r="D50" s="240">
        <v>10609</v>
      </c>
      <c r="E50" s="240">
        <v>418183</v>
      </c>
      <c r="F50" s="240">
        <v>249756</v>
      </c>
      <c r="G50" s="240">
        <v>1936043</v>
      </c>
      <c r="H50" s="240">
        <v>1069579</v>
      </c>
      <c r="I50" s="241">
        <v>57.5</v>
      </c>
    </row>
    <row r="51" spans="1:9" x14ac:dyDescent="0.2">
      <c r="A51" s="37"/>
      <c r="B51" s="38"/>
      <c r="C51" s="39"/>
      <c r="D51" s="39"/>
      <c r="E51" s="39"/>
      <c r="F51" s="39"/>
      <c r="G51" s="39"/>
      <c r="H51" s="39"/>
      <c r="I51" s="39"/>
    </row>
    <row r="52" spans="1:9" x14ac:dyDescent="0.2">
      <c r="A52" s="377" t="s">
        <v>93</v>
      </c>
      <c r="B52" s="377"/>
      <c r="C52" s="6"/>
      <c r="D52" s="6"/>
      <c r="E52" s="6"/>
      <c r="F52" s="6"/>
      <c r="G52" s="6"/>
      <c r="H52" s="6"/>
      <c r="I52" s="6"/>
    </row>
    <row r="53" spans="1:9" x14ac:dyDescent="0.2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">
      <c r="A54" s="6"/>
      <c r="B54" s="6"/>
      <c r="C54" s="6"/>
      <c r="D54" s="6"/>
      <c r="E54" s="6"/>
      <c r="F54" s="6"/>
      <c r="G54" s="6"/>
      <c r="H54" s="6"/>
      <c r="I54" s="6"/>
    </row>
  </sheetData>
  <mergeCells count="9">
    <mergeCell ref="A52:B52"/>
    <mergeCell ref="A1:I1"/>
    <mergeCell ref="A3:B3"/>
    <mergeCell ref="C3:C5"/>
    <mergeCell ref="D3:D5"/>
    <mergeCell ref="E3:F4"/>
    <mergeCell ref="G3:H4"/>
    <mergeCell ref="I3:I5"/>
    <mergeCell ref="A4:B5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SPIS_TABLIC</vt:lpstr>
      <vt:lpstr>Tabl.1</vt:lpstr>
      <vt:lpstr>Tabl.2</vt:lpstr>
      <vt:lpstr>Tabl.3</vt:lpstr>
      <vt:lpstr>Tabl.4</vt:lpstr>
      <vt:lpstr>Tabl.5</vt:lpstr>
      <vt:lpstr>Tabl.6</vt:lpstr>
      <vt:lpstr>Tabl.7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cp:lastPrinted>2019-05-11T10:30:26Z</cp:lastPrinted>
  <dcterms:created xsi:type="dcterms:W3CDTF">2018-05-07T09:14:19Z</dcterms:created>
  <dcterms:modified xsi:type="dcterms:W3CDTF">2024-05-06T06:20:48Z</dcterms:modified>
</cp:coreProperties>
</file>