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MFLUB02\wydzialy\04_OSB\1. PUBLIKACJE\2023 - wojewódzka notatka - Budownictwo mieszkaniowe w woj. lubelskim w 2022\"/>
    </mc:Choice>
  </mc:AlternateContent>
  <bookViews>
    <workbookView xWindow="0" yWindow="0" windowWidth="2160" windowHeight="0" tabRatio="666"/>
  </bookViews>
  <sheets>
    <sheet name="Wyk. 1" sheetId="1" r:id="rId1"/>
    <sheet name="Wyk. 2" sheetId="3" r:id="rId2"/>
    <sheet name="Wyk. 3" sheetId="9" r:id="rId3"/>
    <sheet name="Wyk. 4" sheetId="7" r:id="rId4"/>
    <sheet name="Wyk. 5" sheetId="8" r:id="rId5"/>
    <sheet name="Wyk. 6" sheetId="4" r:id="rId6"/>
    <sheet name="Wyk. 7" sheetId="5" r:id="rId7"/>
    <sheet name="Wyk. 8" sheetId="11" r:id="rId8"/>
  </sheets>
  <definedNames>
    <definedName name="_ftn1" localSheetId="1">'Wyk. 2'!#REF!</definedName>
    <definedName name="_ftnref1" localSheetId="1">'Wyk. 2'!$B$1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9" l="1"/>
  <c r="D7" i="9" l="1"/>
  <c r="D4" i="9"/>
  <c r="D5" i="9"/>
  <c r="D8" i="9"/>
  <c r="D6" i="9"/>
  <c r="D9" i="9"/>
  <c r="D5" i="8" l="1"/>
  <c r="D6" i="8"/>
  <c r="D7" i="8"/>
  <c r="D8" i="8"/>
  <c r="D9" i="8"/>
  <c r="D10" i="8"/>
  <c r="D11" i="8"/>
  <c r="D4" i="8"/>
</calcChain>
</file>

<file path=xl/sharedStrings.xml><?xml version="1.0" encoding="utf-8"?>
<sst xmlns="http://schemas.openxmlformats.org/spreadsheetml/2006/main" count="124" uniqueCount="119">
  <si>
    <t>woj. lubelskie (lewa skala)</t>
  </si>
  <si>
    <t>Polska (prawa skala)</t>
  </si>
  <si>
    <t>jednorodzinne</t>
  </si>
  <si>
    <t>Indywidualne</t>
  </si>
  <si>
    <t>województwo Małopolskie</t>
  </si>
  <si>
    <t>województwo Śląskie</t>
  </si>
  <si>
    <t>województwo Lubuskie</t>
  </si>
  <si>
    <t>województwo Wielkopolskie</t>
  </si>
  <si>
    <t>województwo Zachodniopomorskie</t>
  </si>
  <si>
    <t>województwo Dolnośląskie</t>
  </si>
  <si>
    <t>województwo Opolskie</t>
  </si>
  <si>
    <t>województwo Kujawsko-pomorskie</t>
  </si>
  <si>
    <t>województwo Pomorskie</t>
  </si>
  <si>
    <t>województwo Warmińsko-mazurskie</t>
  </si>
  <si>
    <t>województwo Świętokrzyskie</t>
  </si>
  <si>
    <t>województwo Lubelskie</t>
  </si>
  <si>
    <t>województwo Podkarpackie</t>
  </si>
  <si>
    <t>województwo Podlaskie</t>
  </si>
  <si>
    <t>województwo Mazowieckie</t>
  </si>
  <si>
    <t>powiat bialski</t>
  </si>
  <si>
    <t>powiat parczewski</t>
  </si>
  <si>
    <t>powiat radzyński</t>
  </si>
  <si>
    <t>powiat włodawski</t>
  </si>
  <si>
    <t>powiat biłgorajski</t>
  </si>
  <si>
    <t>powiat chełmski</t>
  </si>
  <si>
    <t>powiat hrubieszowski</t>
  </si>
  <si>
    <t>powiat krasnostawski</t>
  </si>
  <si>
    <t>powiat tomaszowski</t>
  </si>
  <si>
    <t>powiat zamojski</t>
  </si>
  <si>
    <t>powiat lubartowski</t>
  </si>
  <si>
    <t>powiat lubelski</t>
  </si>
  <si>
    <t>powiat łęczyński</t>
  </si>
  <si>
    <t>powiat świdnicki</t>
  </si>
  <si>
    <t>powiat janowski</t>
  </si>
  <si>
    <t>powiat kraśnicki</t>
  </si>
  <si>
    <t>powiat łukowski</t>
  </si>
  <si>
    <t>powiat opolski</t>
  </si>
  <si>
    <t>powiat puławski</t>
  </si>
  <si>
    <t>powiat rycki</t>
  </si>
  <si>
    <t>m. Chełm</t>
  </si>
  <si>
    <t>m. Zamość</t>
  </si>
  <si>
    <t>m. Biała Podlaska</t>
  </si>
  <si>
    <t>m. Lublin</t>
  </si>
  <si>
    <t>Spółdzielcze</t>
  </si>
  <si>
    <t>Komunalne</t>
  </si>
  <si>
    <t>1 kondygnacja</t>
  </si>
  <si>
    <t>2 kondygnacje</t>
  </si>
  <si>
    <t>3 kondygnacje</t>
  </si>
  <si>
    <t>4 kondygnacje</t>
  </si>
  <si>
    <t>5 kondygnacji</t>
  </si>
  <si>
    <t>6 kondygnacji</t>
  </si>
  <si>
    <t>7 kondygnacji</t>
  </si>
  <si>
    <t>8 i więcej kondygnacji</t>
  </si>
  <si>
    <t>ogółem</t>
  </si>
  <si>
    <t>indywidualne</t>
  </si>
  <si>
    <t>przeznaczone na sprzedaż lub wynajem</t>
  </si>
  <si>
    <t>2018</t>
  </si>
  <si>
    <t>2019</t>
  </si>
  <si>
    <t>2020</t>
  </si>
  <si>
    <t>2021</t>
  </si>
  <si>
    <t>pomorskie</t>
  </si>
  <si>
    <t>dolnośląskie</t>
  </si>
  <si>
    <t>mazowieckie</t>
  </si>
  <si>
    <t>wielkopolskie</t>
  </si>
  <si>
    <t>podlaskie</t>
  </si>
  <si>
    <t>małopolskie</t>
  </si>
  <si>
    <t>zachodniopomorskie</t>
  </si>
  <si>
    <t>lubuskie</t>
  </si>
  <si>
    <t>łódzkie</t>
  </si>
  <si>
    <t>podkarpackie</t>
  </si>
  <si>
    <t>lubelskie</t>
  </si>
  <si>
    <t>śląskie</t>
  </si>
  <si>
    <t>świętokrzyskie</t>
  </si>
  <si>
    <t>opolskie</t>
  </si>
  <si>
    <t>kujawsko-pomorskie</t>
  </si>
  <si>
    <t>warmińsko-mazurskie</t>
  </si>
  <si>
    <t>hrubieszowski</t>
  </si>
  <si>
    <t>janowski</t>
  </si>
  <si>
    <t>tomaszowski</t>
  </si>
  <si>
    <t>parczewski</t>
  </si>
  <si>
    <t>opolski</t>
  </si>
  <si>
    <t>włodawski</t>
  </si>
  <si>
    <t>krasnostawski</t>
  </si>
  <si>
    <t>kraśnicki</t>
  </si>
  <si>
    <t>chełmski</t>
  </si>
  <si>
    <t>biłgorajski</t>
  </si>
  <si>
    <t>puławski</t>
  </si>
  <si>
    <t>rycki</t>
  </si>
  <si>
    <t>zamojski</t>
  </si>
  <si>
    <t>bialski</t>
  </si>
  <si>
    <t>radzyński</t>
  </si>
  <si>
    <t>lubartowski</t>
  </si>
  <si>
    <t>świdnicki</t>
  </si>
  <si>
    <t>lubelski</t>
  </si>
  <si>
    <t>Na sprzedaż lub wynajem</t>
  </si>
  <si>
    <t>Społeczne czynszowe</t>
  </si>
  <si>
    <t>łęczyński</t>
  </si>
  <si>
    <t>łukowski</t>
  </si>
  <si>
    <t xml:space="preserve">  społeczne czynszowe</t>
  </si>
  <si>
    <t xml:space="preserve">  komunalne</t>
  </si>
  <si>
    <t xml:space="preserve">  na sprzedaż lub wynajem</t>
  </si>
  <si>
    <t xml:space="preserve">  spółdzielcze</t>
  </si>
  <si>
    <t>TERYT_NAZWA</t>
  </si>
  <si>
    <t>Oddane - woj. lubelskie</t>
  </si>
  <si>
    <t>Rozpoczęte - woj. lubelskie</t>
  </si>
  <si>
    <t>Pozwolenia - woj. lubelskie</t>
  </si>
  <si>
    <t>-</t>
  </si>
  <si>
    <t>Wykres 2. Mieszkania oddane do użytkowania w woj. lubelskim w latach 2018-2022 według form budownictwa</t>
  </si>
  <si>
    <t xml:space="preserve">Wykres 3. Mieszkania oddane do użytkowania w nowych budynkach mieszkalnych w woj.
lubelskim w 2022 r. według rodzajów budynków i form budownictwa </t>
  </si>
  <si>
    <t xml:space="preserve">  zakładowe</t>
  </si>
  <si>
    <t xml:space="preserve">  indywidualne</t>
  </si>
  <si>
    <t>pozostałe</t>
  </si>
  <si>
    <t>Wykres 5. Struktura mieszkań oddanych do użytkowania w woj. lubelskim w 2022 r. według liczby kondygnacji budynku</t>
  </si>
  <si>
    <t>Wykres 6. Mieszkania oddane do użytkowania w 2022 r. w przeliczeniu na 1 tys. mieszkańców według województw</t>
  </si>
  <si>
    <t>województwo Łodzkie</t>
  </si>
  <si>
    <t>Wykres 7. Mieszkania oddane do użytkowania w 2022 r. w przeliczeniu na 1 tys. mieszkańców</t>
  </si>
  <si>
    <t>Wykres 8. Budownictwo mieszkaniowe w woj. lubelskim w latach 2018-2022</t>
  </si>
  <si>
    <t>Wykres 4. Przeciętna powierzchnia użytkowa 1 mieszkania oddanego do użytkowania w województwie lubelskim w latach 2018-2022 według form budownictwa</t>
  </si>
  <si>
    <t xml:space="preserve">Wykres 1. Mieszkania oddane do użytkowania w latach 2018-2022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</si>
</sst>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%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.5"/>
      <color theme="1"/>
      <name val="Fira Sans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Fira Sans"/>
      <family val="2"/>
      <charset val="238"/>
    </font>
    <font>
      <sz val="10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.5"/>
      <color theme="1"/>
      <name val="Fira Sans"/>
      <family val="2"/>
      <charset val="238"/>
    </font>
    <font>
      <b/>
      <sz val="9.5"/>
      <color rgb="FF000000"/>
      <name val="Fira Sans"/>
      <family val="2"/>
      <charset val="238"/>
    </font>
    <font>
      <sz val="9.5"/>
      <color rgb="FF000000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D3D3D3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3" fillId="3" borderId="1">
      <alignment horizontal="left" vertical="center" wrapText="1"/>
    </xf>
    <xf numFmtId="9" fontId="6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4" fillId="0" borderId="0" xfId="0" applyFont="1"/>
    <xf numFmtId="0" fontId="1" fillId="0" borderId="0" xfId="0" applyFont="1"/>
    <xf numFmtId="164" fontId="1" fillId="0" borderId="0" xfId="0" applyNumberFormat="1" applyFont="1"/>
    <xf numFmtId="164" fontId="7" fillId="0" borderId="0" xfId="0" applyNumberFormat="1" applyFont="1" applyFill="1" applyBorder="1"/>
    <xf numFmtId="164" fontId="7" fillId="2" borderId="0" xfId="0" applyNumberFormat="1" applyFont="1" applyFill="1" applyBorder="1"/>
    <xf numFmtId="0" fontId="10" fillId="0" borderId="0" xfId="3" applyFont="1"/>
    <xf numFmtId="166" fontId="10" fillId="0" borderId="0" xfId="2" applyNumberFormat="1" applyFont="1"/>
    <xf numFmtId="0" fontId="8" fillId="0" borderId="0" xfId="3" applyFont="1" applyAlignment="1"/>
    <xf numFmtId="0" fontId="7" fillId="0" borderId="0" xfId="3" applyFont="1" applyFill="1"/>
    <xf numFmtId="1" fontId="7" fillId="0" borderId="0" xfId="3" applyNumberFormat="1" applyFont="1" applyFill="1"/>
    <xf numFmtId="0" fontId="5" fillId="0" borderId="0" xfId="1" applyNumberFormat="1" applyFont="1" applyFill="1" applyBorder="1" applyAlignment="1">
      <alignment vertical="center" wrapText="1"/>
    </xf>
    <xf numFmtId="165" fontId="1" fillId="0" borderId="0" xfId="0" applyNumberFormat="1" applyFont="1" applyFill="1" applyBorder="1"/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2" fillId="0" borderId="0" xfId="0" applyFont="1"/>
    <xf numFmtId="0" fontId="11" fillId="0" borderId="0" xfId="0" applyFont="1"/>
    <xf numFmtId="0" fontId="11" fillId="0" borderId="4" xfId="0" applyFont="1" applyBorder="1"/>
    <xf numFmtId="0" fontId="12" fillId="3" borderId="5" xfId="1" applyNumberFormat="1" applyFont="1" applyFill="1" applyBorder="1" applyAlignment="1">
      <alignment horizontal="center" vertical="center" wrapText="1"/>
    </xf>
    <xf numFmtId="0" fontId="12" fillId="3" borderId="6" xfId="1" applyNumberFormat="1" applyFont="1" applyFill="1" applyBorder="1" applyAlignment="1">
      <alignment horizontal="center" vertical="center" wrapText="1"/>
    </xf>
    <xf numFmtId="0" fontId="13" fillId="3" borderId="7" xfId="1" applyNumberFormat="1" applyFont="1" applyFill="1" applyBorder="1" applyAlignment="1">
      <alignment wrapText="1"/>
    </xf>
    <xf numFmtId="165" fontId="11" fillId="0" borderId="3" xfId="0" applyNumberFormat="1" applyFont="1" applyBorder="1" applyAlignment="1"/>
    <xf numFmtId="165" fontId="11" fillId="0" borderId="8" xfId="0" applyNumberFormat="1" applyFont="1" applyFill="1" applyBorder="1" applyAlignment="1"/>
    <xf numFmtId="0" fontId="13" fillId="3" borderId="12" xfId="1" applyNumberFormat="1" applyFont="1" applyFill="1" applyBorder="1" applyAlignment="1">
      <alignment wrapText="1"/>
    </xf>
    <xf numFmtId="165" fontId="11" fillId="0" borderId="2" xfId="0" applyNumberFormat="1" applyFont="1" applyBorder="1" applyAlignment="1"/>
    <xf numFmtId="165" fontId="11" fillId="0" borderId="13" xfId="0" applyNumberFormat="1" applyFont="1" applyFill="1" applyBorder="1" applyAlignment="1"/>
    <xf numFmtId="0" fontId="13" fillId="3" borderId="9" xfId="1" applyNumberFormat="1" applyFont="1" applyFill="1" applyBorder="1" applyAlignment="1">
      <alignment wrapText="1"/>
    </xf>
    <xf numFmtId="165" fontId="11" fillId="0" borderId="10" xfId="0" applyNumberFormat="1" applyFont="1" applyBorder="1" applyAlignment="1"/>
    <xf numFmtId="165" fontId="11" fillId="0" borderId="11" xfId="0" applyNumberFormat="1" applyFont="1" applyFill="1" applyBorder="1" applyAlignment="1"/>
    <xf numFmtId="0" fontId="2" fillId="0" borderId="0" xfId="3" applyFont="1"/>
    <xf numFmtId="0" fontId="11" fillId="0" borderId="0" xfId="3" applyFont="1"/>
    <xf numFmtId="0" fontId="11" fillId="0" borderId="2" xfId="3" applyFont="1" applyBorder="1"/>
    <xf numFmtId="0" fontId="14" fillId="0" borderId="2" xfId="3" applyFont="1" applyBorder="1"/>
    <xf numFmtId="166" fontId="11" fillId="0" borderId="2" xfId="4" applyNumberFormat="1" applyFont="1" applyBorder="1"/>
    <xf numFmtId="0" fontId="2" fillId="0" borderId="5" xfId="0" applyFont="1" applyBorder="1"/>
    <xf numFmtId="0" fontId="2" fillId="0" borderId="6" xfId="0" applyFont="1" applyBorder="1"/>
    <xf numFmtId="0" fontId="11" fillId="0" borderId="7" xfId="0" applyFont="1" applyBorder="1"/>
    <xf numFmtId="164" fontId="11" fillId="0" borderId="3" xfId="0" applyNumberFormat="1" applyFont="1" applyBorder="1"/>
    <xf numFmtId="164" fontId="11" fillId="0" borderId="8" xfId="0" applyNumberFormat="1" applyFont="1" applyBorder="1"/>
    <xf numFmtId="0" fontId="11" fillId="0" borderId="12" xfId="0" applyFont="1" applyBorder="1"/>
    <xf numFmtId="164" fontId="11" fillId="0" borderId="2" xfId="0" applyNumberFormat="1" applyFont="1" applyBorder="1"/>
    <xf numFmtId="164" fontId="11" fillId="0" borderId="13" xfId="0" applyNumberFormat="1" applyFont="1" applyBorder="1"/>
    <xf numFmtId="164" fontId="11" fillId="0" borderId="2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1" fillId="0" borderId="2" xfId="0" applyFont="1" applyFill="1" applyBorder="1"/>
    <xf numFmtId="166" fontId="11" fillId="0" borderId="2" xfId="2" applyNumberFormat="1" applyFont="1" applyFill="1" applyBorder="1"/>
    <xf numFmtId="0" fontId="11" fillId="0" borderId="0" xfId="0" applyFont="1" applyFill="1"/>
    <xf numFmtId="164" fontId="14" fillId="0" borderId="2" xfId="0" applyNumberFormat="1" applyFont="1" applyFill="1" applyBorder="1"/>
    <xf numFmtId="0" fontId="11" fillId="0" borderId="2" xfId="0" applyFont="1" applyBorder="1"/>
    <xf numFmtId="0" fontId="15" fillId="0" borderId="0" xfId="3" applyFont="1" applyFill="1"/>
    <xf numFmtId="0" fontId="14" fillId="0" borderId="0" xfId="3" applyFont="1" applyFill="1"/>
    <xf numFmtId="0" fontId="15" fillId="0" borderId="19" xfId="3" applyFont="1" applyFill="1" applyBorder="1" applyAlignment="1">
      <alignment horizontal="center" vertical="center"/>
    </xf>
    <xf numFmtId="0" fontId="15" fillId="0" borderId="14" xfId="3" applyFont="1" applyFill="1" applyBorder="1" applyAlignment="1">
      <alignment horizontal="center" vertical="center"/>
    </xf>
    <xf numFmtId="0" fontId="15" fillId="0" borderId="20" xfId="3" applyFont="1" applyFill="1" applyBorder="1" applyAlignment="1">
      <alignment horizontal="center" vertical="center"/>
    </xf>
    <xf numFmtId="0" fontId="15" fillId="0" borderId="15" xfId="3" applyFont="1" applyFill="1" applyBorder="1" applyAlignment="1">
      <alignment horizontal="center" vertical="center"/>
    </xf>
    <xf numFmtId="0" fontId="15" fillId="0" borderId="18" xfId="3" applyFont="1" applyFill="1" applyBorder="1" applyAlignment="1">
      <alignment horizontal="center" vertical="center"/>
    </xf>
    <xf numFmtId="0" fontId="14" fillId="0" borderId="21" xfId="3" applyFont="1" applyFill="1" applyBorder="1"/>
    <xf numFmtId="3" fontId="14" fillId="0" borderId="16" xfId="3" applyNumberFormat="1" applyFont="1" applyFill="1" applyBorder="1" applyAlignment="1">
      <alignment horizontal="right"/>
    </xf>
    <xf numFmtId="3" fontId="14" fillId="0" borderId="3" xfId="3" applyNumberFormat="1" applyFont="1" applyFill="1" applyBorder="1" applyAlignment="1">
      <alignment horizontal="right"/>
    </xf>
    <xf numFmtId="3" fontId="14" fillId="0" borderId="17" xfId="3" applyNumberFormat="1" applyFont="1" applyFill="1" applyBorder="1" applyAlignment="1">
      <alignment horizontal="right"/>
    </xf>
    <xf numFmtId="0" fontId="14" fillId="0" borderId="2" xfId="3" applyFont="1" applyFill="1" applyBorder="1"/>
    <xf numFmtId="3" fontId="14" fillId="0" borderId="2" xfId="3" applyNumberFormat="1" applyFont="1" applyFill="1" applyBorder="1" applyAlignment="1">
      <alignment horizontal="right"/>
    </xf>
    <xf numFmtId="3" fontId="14" fillId="0" borderId="13" xfId="3" applyNumberFormat="1" applyFont="1" applyFill="1" applyBorder="1" applyAlignment="1">
      <alignment horizontal="right"/>
    </xf>
    <xf numFmtId="0" fontId="14" fillId="0" borderId="22" xfId="3" applyFont="1" applyFill="1" applyBorder="1"/>
    <xf numFmtId="3" fontId="14" fillId="0" borderId="10" xfId="3" applyNumberFormat="1" applyFont="1" applyFill="1" applyBorder="1" applyAlignment="1">
      <alignment horizontal="right"/>
    </xf>
    <xf numFmtId="3" fontId="14" fillId="0" borderId="11" xfId="3" applyNumberFormat="1" applyFont="1" applyFill="1" applyBorder="1" applyAlignment="1">
      <alignment horizontal="right"/>
    </xf>
  </cellXfs>
  <cellStyles count="5">
    <cellStyle name="Kolumna" xfId="1"/>
    <cellStyle name="Normalny" xfId="0" builtinId="0"/>
    <cellStyle name="Normalny 2" xfId="3"/>
    <cellStyle name="Procentowy" xfId="2" builtinId="5"/>
    <cellStyle name="Procentowy 2" xfId="4"/>
  </cellStyles>
  <dxfs count="0"/>
  <tableStyles count="0" defaultTableStyle="TableStyleMedium2" defaultPivotStyle="PivotStyleLight16"/>
  <colors>
    <mruColors>
      <color rgb="FF99A5C9"/>
      <color rgb="FF001D77"/>
      <color rgb="FF00FF00"/>
      <color rgb="FFCCD2E4"/>
      <color rgb="FF6677AD"/>
      <color rgb="FF334A92"/>
      <color rgb="FFAAA9A9"/>
      <color rgb="FFD9D9D9"/>
      <color rgb="FF898989"/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8</xdr:col>
      <xdr:colOff>347872</xdr:colOff>
      <xdr:row>28</xdr:row>
      <xdr:rowOff>42166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619250"/>
          <a:ext cx="4615072" cy="2956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11</xdr:row>
      <xdr:rowOff>133350</xdr:rowOff>
    </xdr:from>
    <xdr:to>
      <xdr:col>7</xdr:col>
      <xdr:colOff>225273</xdr:colOff>
      <xdr:row>33</xdr:row>
      <xdr:rowOff>113083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943100"/>
          <a:ext cx="5578323" cy="3542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</xdr:row>
      <xdr:rowOff>0</xdr:rowOff>
    </xdr:from>
    <xdr:to>
      <xdr:col>8</xdr:col>
      <xdr:colOff>405101</xdr:colOff>
      <xdr:row>33</xdr:row>
      <xdr:rowOff>41432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05025"/>
          <a:ext cx="5529551" cy="327993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12</xdr:row>
      <xdr:rowOff>38100</xdr:rowOff>
    </xdr:from>
    <xdr:to>
      <xdr:col>9</xdr:col>
      <xdr:colOff>4985</xdr:colOff>
      <xdr:row>30</xdr:row>
      <xdr:rowOff>25398</xdr:rowOff>
    </xdr:to>
    <xdr:pic>
      <xdr:nvPicPr>
        <xdr:cNvPr id="5" name="Obraz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6950" y="2000250"/>
          <a:ext cx="4767485" cy="29019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12</xdr:row>
      <xdr:rowOff>152400</xdr:rowOff>
    </xdr:from>
    <xdr:to>
      <xdr:col>6</xdr:col>
      <xdr:colOff>8295</xdr:colOff>
      <xdr:row>32</xdr:row>
      <xdr:rowOff>126770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C63FF526-45F5-4F2E-BB07-59501B6B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0" y="2095500"/>
          <a:ext cx="3389670" cy="32128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14</xdr:col>
      <xdr:colOff>561250</xdr:colOff>
      <xdr:row>20</xdr:row>
      <xdr:rowOff>106547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50" y="485775"/>
          <a:ext cx="4828450" cy="28592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17</xdr:col>
      <xdr:colOff>91871</xdr:colOff>
      <xdr:row>32</xdr:row>
      <xdr:rowOff>117751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050" y="647700"/>
          <a:ext cx="4968671" cy="465165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8</xdr:row>
      <xdr:rowOff>133350</xdr:rowOff>
    </xdr:from>
    <xdr:to>
      <xdr:col>6</xdr:col>
      <xdr:colOff>195525</xdr:colOff>
      <xdr:row>29</xdr:row>
      <xdr:rowOff>92112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476375"/>
          <a:ext cx="5224725" cy="33591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zoomScaleNormal="100" workbookViewId="0">
      <selection activeCell="F40" sqref="F40"/>
    </sheetView>
  </sheetViews>
  <sheetFormatPr defaultRowHeight="12.75" x14ac:dyDescent="0.25"/>
  <cols>
    <col min="1" max="1" width="23.85546875" style="1" customWidth="1"/>
    <col min="2" max="16384" width="9.140625" style="1"/>
  </cols>
  <sheetData>
    <row r="1" spans="1:6" x14ac:dyDescent="0.25">
      <c r="A1" s="2" t="s">
        <v>118</v>
      </c>
    </row>
    <row r="2" spans="1:6" x14ac:dyDescent="0.25">
      <c r="A2" s="2"/>
    </row>
    <row r="4" spans="1:6" x14ac:dyDescent="0.25">
      <c r="A4" s="17"/>
      <c r="B4" s="16">
        <v>2018</v>
      </c>
      <c r="C4" s="16">
        <v>2019</v>
      </c>
      <c r="D4" s="16">
        <v>2020</v>
      </c>
      <c r="E4" s="16">
        <v>2021</v>
      </c>
      <c r="F4" s="16">
        <v>2022</v>
      </c>
    </row>
    <row r="5" spans="1:6" x14ac:dyDescent="0.25">
      <c r="A5" s="16" t="s">
        <v>0</v>
      </c>
      <c r="B5" s="17">
        <v>7.5</v>
      </c>
      <c r="C5" s="17">
        <v>7.3</v>
      </c>
      <c r="D5" s="17">
        <v>8.4</v>
      </c>
      <c r="E5" s="17">
        <v>9.1</v>
      </c>
      <c r="F5" s="17">
        <v>10.3</v>
      </c>
    </row>
    <row r="6" spans="1:6" x14ac:dyDescent="0.25">
      <c r="A6" s="16" t="s">
        <v>1</v>
      </c>
      <c r="B6" s="17">
        <v>185.1</v>
      </c>
      <c r="C6" s="17">
        <v>207.4</v>
      </c>
      <c r="D6" s="17">
        <v>220.8</v>
      </c>
      <c r="E6" s="17">
        <v>234.7</v>
      </c>
      <c r="F6" s="17">
        <v>238.5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>
      <selection activeCell="B1" sqref="B1"/>
    </sheetView>
  </sheetViews>
  <sheetFormatPr defaultRowHeight="12.75" x14ac:dyDescent="0.2"/>
  <cols>
    <col min="1" max="1" width="9" style="4" customWidth="1"/>
    <col min="2" max="2" width="35.85546875" style="4" customWidth="1"/>
    <col min="3" max="7" width="9.42578125" style="4" customWidth="1"/>
    <col min="8" max="8" width="5" style="4" customWidth="1"/>
    <col min="9" max="9" width="32.42578125" style="4" customWidth="1"/>
    <col min="10" max="14" width="9.42578125" style="4" customWidth="1"/>
    <col min="15" max="16384" width="9.140625" style="4"/>
  </cols>
  <sheetData>
    <row r="1" spans="1:8" x14ac:dyDescent="0.2">
      <c r="A1" s="3"/>
      <c r="B1" s="18" t="s">
        <v>107</v>
      </c>
      <c r="C1" s="19"/>
      <c r="D1" s="19"/>
      <c r="E1" s="19"/>
      <c r="F1" s="19"/>
      <c r="G1" s="19"/>
      <c r="H1" s="19"/>
    </row>
    <row r="2" spans="1:8" ht="13.5" thickBot="1" x14ac:dyDescent="0.25">
      <c r="B2" s="19"/>
      <c r="C2" s="19"/>
      <c r="D2" s="19"/>
      <c r="E2" s="19"/>
      <c r="F2" s="19"/>
      <c r="G2" s="19"/>
      <c r="H2" s="19"/>
    </row>
    <row r="3" spans="1:8" ht="13.5" thickBot="1" x14ac:dyDescent="0.25">
      <c r="B3" s="20"/>
      <c r="C3" s="21" t="s">
        <v>56</v>
      </c>
      <c r="D3" s="21" t="s">
        <v>57</v>
      </c>
      <c r="E3" s="21" t="s">
        <v>58</v>
      </c>
      <c r="F3" s="21" t="s">
        <v>59</v>
      </c>
      <c r="G3" s="22">
        <v>2022</v>
      </c>
      <c r="H3" s="19"/>
    </row>
    <row r="4" spans="1:8" x14ac:dyDescent="0.2">
      <c r="B4" s="23" t="s">
        <v>54</v>
      </c>
      <c r="C4" s="24">
        <v>3.419</v>
      </c>
      <c r="D4" s="24">
        <v>3.6440000000000001</v>
      </c>
      <c r="E4" s="24">
        <v>3.9089999999999998</v>
      </c>
      <c r="F4" s="24">
        <v>4.4450000000000003</v>
      </c>
      <c r="G4" s="25">
        <v>4.9320000000000004</v>
      </c>
      <c r="H4" s="19"/>
    </row>
    <row r="5" spans="1:8" x14ac:dyDescent="0.2">
      <c r="B5" s="26" t="s">
        <v>55</v>
      </c>
      <c r="C5" s="27">
        <v>3.6030000000000002</v>
      </c>
      <c r="D5" s="27">
        <v>3.4380000000000002</v>
      </c>
      <c r="E5" s="27">
        <v>4.1879999999999997</v>
      </c>
      <c r="F5" s="27">
        <v>4.1929999999999996</v>
      </c>
      <c r="G5" s="28">
        <v>4.9829999999999997</v>
      </c>
      <c r="H5" s="19"/>
    </row>
    <row r="6" spans="1:8" ht="13.5" thickBot="1" x14ac:dyDescent="0.25">
      <c r="B6" s="29" t="s">
        <v>111</v>
      </c>
      <c r="C6" s="30">
        <v>0.496</v>
      </c>
      <c r="D6" s="30">
        <v>0.22700000000000001</v>
      </c>
      <c r="E6" s="30">
        <v>0.35199999999999998</v>
      </c>
      <c r="F6" s="30">
        <v>0.432</v>
      </c>
      <c r="G6" s="31">
        <v>0.41299999999999998</v>
      </c>
      <c r="H6" s="19"/>
    </row>
    <row r="7" spans="1:8" x14ac:dyDescent="0.2">
      <c r="B7" s="13"/>
      <c r="C7" s="14"/>
      <c r="D7" s="14"/>
      <c r="E7" s="14"/>
      <c r="F7" s="14"/>
      <c r="G7" s="14"/>
    </row>
    <row r="8" spans="1:8" x14ac:dyDescent="0.2">
      <c r="B8" s="13"/>
      <c r="C8" s="14"/>
      <c r="D8" s="14"/>
      <c r="E8" s="14"/>
      <c r="F8" s="14"/>
      <c r="G8" s="14"/>
    </row>
    <row r="9" spans="1:8" x14ac:dyDescent="0.2">
      <c r="B9" s="13"/>
      <c r="C9" s="14"/>
      <c r="D9" s="14"/>
      <c r="E9" s="14"/>
      <c r="F9" s="14"/>
      <c r="G9" s="1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J9" sqref="J9"/>
    </sheetView>
  </sheetViews>
  <sheetFormatPr defaultRowHeight="12.75" x14ac:dyDescent="0.2"/>
  <cols>
    <col min="1" max="1" width="9.140625" style="8"/>
    <col min="2" max="2" width="22" style="8" bestFit="1" customWidth="1"/>
    <col min="3" max="16384" width="9.140625" style="8"/>
  </cols>
  <sheetData>
    <row r="1" spans="1:15" x14ac:dyDescent="0.2">
      <c r="A1" s="32" t="s">
        <v>108</v>
      </c>
      <c r="B1" s="33"/>
      <c r="C1" s="33"/>
      <c r="D1" s="33"/>
      <c r="E1" s="33"/>
      <c r="F1" s="33"/>
    </row>
    <row r="2" spans="1:15" x14ac:dyDescent="0.2">
      <c r="A2" s="33"/>
      <c r="B2" s="33"/>
      <c r="C2" s="33"/>
      <c r="D2" s="33"/>
      <c r="E2" s="33"/>
      <c r="F2" s="33"/>
    </row>
    <row r="3" spans="1:15" x14ac:dyDescent="0.2">
      <c r="A3" s="33"/>
      <c r="B3" s="34" t="s">
        <v>2</v>
      </c>
      <c r="C3" s="35">
        <v>5487</v>
      </c>
      <c r="D3" s="36">
        <f>C3/SUM($C$3:$C$9)</f>
        <v>0.53536930432237295</v>
      </c>
      <c r="E3" s="33"/>
      <c r="F3" s="33"/>
      <c r="M3" s="9"/>
    </row>
    <row r="4" spans="1:15" x14ac:dyDescent="0.2">
      <c r="A4" s="33"/>
      <c r="B4" s="34" t="s">
        <v>100</v>
      </c>
      <c r="C4" s="35">
        <v>4350</v>
      </c>
      <c r="D4" s="36">
        <f t="shared" ref="D4:D9" si="0">C4/SUM(C$4:C$9)</f>
        <v>0.91348173036539271</v>
      </c>
      <c r="E4" s="33"/>
      <c r="F4" s="33"/>
      <c r="M4" s="9"/>
    </row>
    <row r="5" spans="1:15" x14ac:dyDescent="0.2">
      <c r="A5" s="33"/>
      <c r="B5" s="34" t="s">
        <v>101</v>
      </c>
      <c r="C5" s="35">
        <v>407</v>
      </c>
      <c r="D5" s="36">
        <f t="shared" si="0"/>
        <v>8.5468290634187316E-2</v>
      </c>
      <c r="E5" s="33"/>
      <c r="F5" s="33"/>
      <c r="M5" s="9"/>
      <c r="O5" s="10"/>
    </row>
    <row r="6" spans="1:15" x14ac:dyDescent="0.2">
      <c r="A6" s="33"/>
      <c r="B6" s="34" t="s">
        <v>98</v>
      </c>
      <c r="C6" s="35">
        <v>0</v>
      </c>
      <c r="D6" s="36">
        <f t="shared" si="0"/>
        <v>0</v>
      </c>
      <c r="E6" s="33"/>
      <c r="F6" s="33"/>
      <c r="M6" s="9"/>
    </row>
    <row r="7" spans="1:15" x14ac:dyDescent="0.2">
      <c r="A7" s="33"/>
      <c r="B7" s="34" t="s">
        <v>109</v>
      </c>
      <c r="C7" s="35">
        <v>0</v>
      </c>
      <c r="D7" s="36">
        <f t="shared" si="0"/>
        <v>0</v>
      </c>
      <c r="E7" s="33"/>
      <c r="F7" s="33"/>
      <c r="M7" s="9"/>
    </row>
    <row r="8" spans="1:15" x14ac:dyDescent="0.2">
      <c r="A8" s="33"/>
      <c r="B8" s="34" t="s">
        <v>99</v>
      </c>
      <c r="C8" s="35">
        <v>5</v>
      </c>
      <c r="D8" s="36">
        <f t="shared" si="0"/>
        <v>1.0499790004199917E-3</v>
      </c>
      <c r="E8" s="33"/>
      <c r="F8" s="33"/>
      <c r="M8" s="9"/>
    </row>
    <row r="9" spans="1:15" x14ac:dyDescent="0.2">
      <c r="A9" s="33"/>
      <c r="B9" s="34" t="s">
        <v>110</v>
      </c>
      <c r="C9" s="35">
        <v>0</v>
      </c>
      <c r="D9" s="36">
        <f t="shared" si="0"/>
        <v>0</v>
      </c>
      <c r="E9" s="33"/>
      <c r="F9" s="33"/>
    </row>
    <row r="10" spans="1:15" x14ac:dyDescent="0.2">
      <c r="A10" s="33"/>
      <c r="B10" s="33"/>
      <c r="C10" s="33"/>
      <c r="D10" s="33"/>
      <c r="E10" s="33"/>
      <c r="F10" s="33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L7" sqref="L7"/>
    </sheetView>
  </sheetViews>
  <sheetFormatPr defaultRowHeight="12.75" x14ac:dyDescent="0.2"/>
  <cols>
    <col min="1" max="1" width="32.28515625" style="4" bestFit="1" customWidth="1"/>
    <col min="2" max="16384" width="9.140625" style="4"/>
  </cols>
  <sheetData>
    <row r="1" spans="1:9" x14ac:dyDescent="0.2">
      <c r="A1" s="18" t="s">
        <v>117</v>
      </c>
      <c r="B1" s="19"/>
      <c r="C1" s="19"/>
      <c r="D1" s="19"/>
      <c r="E1" s="19"/>
      <c r="F1" s="19"/>
      <c r="G1" s="19"/>
      <c r="H1" s="19"/>
      <c r="I1" s="19"/>
    </row>
    <row r="2" spans="1:9" ht="13.5" thickBot="1" x14ac:dyDescent="0.25">
      <c r="A2" s="19"/>
      <c r="B2" s="19"/>
      <c r="C2" s="19"/>
      <c r="D2" s="19"/>
      <c r="E2" s="19"/>
      <c r="F2" s="19"/>
      <c r="G2" s="19"/>
      <c r="H2" s="19"/>
      <c r="I2" s="19"/>
    </row>
    <row r="3" spans="1:9" ht="13.5" thickBot="1" x14ac:dyDescent="0.25">
      <c r="A3" s="20"/>
      <c r="B3" s="37">
        <v>2018</v>
      </c>
      <c r="C3" s="37">
        <v>2019</v>
      </c>
      <c r="D3" s="37">
        <v>2020</v>
      </c>
      <c r="E3" s="37">
        <v>2021</v>
      </c>
      <c r="F3" s="38">
        <v>2022</v>
      </c>
      <c r="G3" s="19"/>
      <c r="H3" s="19"/>
      <c r="I3" s="19"/>
    </row>
    <row r="4" spans="1:9" x14ac:dyDescent="0.2">
      <c r="A4" s="39" t="s">
        <v>3</v>
      </c>
      <c r="B4" s="40">
        <v>139.34483767183386</v>
      </c>
      <c r="C4" s="40">
        <v>139.50054884742042</v>
      </c>
      <c r="D4" s="40">
        <v>139.36300844205678</v>
      </c>
      <c r="E4" s="40">
        <v>140.00562429696288</v>
      </c>
      <c r="F4" s="41">
        <v>139.1</v>
      </c>
      <c r="G4" s="19"/>
      <c r="H4" s="19"/>
      <c r="I4" s="19"/>
    </row>
    <row r="5" spans="1:9" x14ac:dyDescent="0.2">
      <c r="A5" s="42" t="s">
        <v>43</v>
      </c>
      <c r="B5" s="43">
        <v>54.707838479809979</v>
      </c>
      <c r="C5" s="43">
        <v>58.669117647058826</v>
      </c>
      <c r="D5" s="43">
        <v>52.974729241877256</v>
      </c>
      <c r="E5" s="43">
        <v>54.232323232323232</v>
      </c>
      <c r="F5" s="44">
        <v>49.5</v>
      </c>
      <c r="G5" s="19"/>
      <c r="H5" s="19"/>
      <c r="I5" s="19"/>
    </row>
    <row r="6" spans="1:9" x14ac:dyDescent="0.2">
      <c r="A6" s="42" t="s">
        <v>94</v>
      </c>
      <c r="B6" s="43">
        <v>58.70135997779628</v>
      </c>
      <c r="C6" s="43">
        <v>62.592495636998258</v>
      </c>
      <c r="D6" s="43">
        <v>59.741642788920728</v>
      </c>
      <c r="E6" s="43">
        <v>58.573813498688288</v>
      </c>
      <c r="F6" s="44">
        <v>59.5</v>
      </c>
      <c r="G6" s="19"/>
      <c r="H6" s="19"/>
      <c r="I6" s="19"/>
    </row>
    <row r="7" spans="1:9" x14ac:dyDescent="0.2">
      <c r="A7" s="42" t="s">
        <v>44</v>
      </c>
      <c r="B7" s="43">
        <v>27.405405405405407</v>
      </c>
      <c r="C7" s="43">
        <v>38.799999999999997</v>
      </c>
      <c r="D7" s="43">
        <v>44.702127659574465</v>
      </c>
      <c r="E7" s="43">
        <v>46.857142857142854</v>
      </c>
      <c r="F7" s="44">
        <v>39.799999999999997</v>
      </c>
      <c r="G7" s="19"/>
      <c r="H7" s="19"/>
      <c r="I7" s="19"/>
    </row>
    <row r="8" spans="1:9" x14ac:dyDescent="0.2">
      <c r="A8" s="42" t="s">
        <v>95</v>
      </c>
      <c r="B8" s="45" t="s">
        <v>106</v>
      </c>
      <c r="C8" s="45">
        <v>52.911764705882355</v>
      </c>
      <c r="D8" s="45">
        <v>53.964285714285715</v>
      </c>
      <c r="E8" s="45">
        <v>40.916666666666664</v>
      </c>
      <c r="F8" s="46" t="s">
        <v>106</v>
      </c>
      <c r="G8" s="19"/>
      <c r="H8" s="19"/>
      <c r="I8" s="19"/>
    </row>
    <row r="9" spans="1:9" x14ac:dyDescent="0.2">
      <c r="A9" s="19"/>
      <c r="B9" s="19"/>
      <c r="C9" s="19"/>
      <c r="D9" s="19"/>
      <c r="E9" s="19"/>
      <c r="F9" s="19"/>
      <c r="G9" s="19"/>
      <c r="H9" s="19"/>
      <c r="I9" s="19"/>
    </row>
    <row r="13" spans="1:9" x14ac:dyDescent="0.2">
      <c r="G13" s="1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Normal="100" workbookViewId="0">
      <selection activeCell="L15" sqref="L15"/>
    </sheetView>
  </sheetViews>
  <sheetFormatPr defaultRowHeight="12.75" x14ac:dyDescent="0.2"/>
  <cols>
    <col min="1" max="1" width="9.140625" style="4"/>
    <col min="2" max="2" width="20.7109375" style="4" customWidth="1"/>
    <col min="3" max="16384" width="9.140625" style="4"/>
  </cols>
  <sheetData>
    <row r="1" spans="1:6" x14ac:dyDescent="0.2">
      <c r="A1" s="18" t="s">
        <v>112</v>
      </c>
      <c r="B1" s="19"/>
      <c r="C1" s="19"/>
      <c r="D1" s="19"/>
      <c r="E1" s="19"/>
      <c r="F1" s="19"/>
    </row>
    <row r="2" spans="1:6" x14ac:dyDescent="0.2">
      <c r="A2" s="19"/>
      <c r="B2" s="19"/>
      <c r="C2" s="19"/>
      <c r="D2" s="19"/>
      <c r="E2" s="19"/>
      <c r="F2" s="19"/>
    </row>
    <row r="3" spans="1:6" x14ac:dyDescent="0.2">
      <c r="A3" s="19"/>
      <c r="B3" s="47" t="s">
        <v>53</v>
      </c>
      <c r="C3" s="47">
        <v>10249</v>
      </c>
      <c r="D3" s="47"/>
      <c r="E3" s="19"/>
      <c r="F3" s="19"/>
    </row>
    <row r="4" spans="1:6" x14ac:dyDescent="0.2">
      <c r="A4" s="19"/>
      <c r="B4" s="47" t="s">
        <v>45</v>
      </c>
      <c r="C4" s="47">
        <v>2312</v>
      </c>
      <c r="D4" s="48">
        <f>C4/$C$3</f>
        <v>0.22558298370572738</v>
      </c>
      <c r="E4" s="19"/>
      <c r="F4" s="19"/>
    </row>
    <row r="5" spans="1:6" x14ac:dyDescent="0.2">
      <c r="A5" s="19"/>
      <c r="B5" s="47" t="s">
        <v>46</v>
      </c>
      <c r="C5" s="47">
        <v>3128</v>
      </c>
      <c r="D5" s="48">
        <f t="shared" ref="D5:D11" si="0">C5/$C$3</f>
        <v>0.30520050736657234</v>
      </c>
      <c r="E5" s="19"/>
      <c r="F5" s="19"/>
    </row>
    <row r="6" spans="1:6" x14ac:dyDescent="0.2">
      <c r="A6" s="19"/>
      <c r="B6" s="47" t="s">
        <v>47</v>
      </c>
      <c r="C6" s="47">
        <v>196</v>
      </c>
      <c r="D6" s="48">
        <f t="shared" si="0"/>
        <v>1.9123816957751977E-2</v>
      </c>
      <c r="E6" s="19"/>
      <c r="F6" s="19"/>
    </row>
    <row r="7" spans="1:6" x14ac:dyDescent="0.2">
      <c r="A7" s="19"/>
      <c r="B7" s="47" t="s">
        <v>48</v>
      </c>
      <c r="C7" s="47">
        <v>2052</v>
      </c>
      <c r="D7" s="48">
        <f t="shared" si="0"/>
        <v>0.2002146550883013</v>
      </c>
      <c r="E7" s="19"/>
      <c r="F7" s="19"/>
    </row>
    <row r="8" spans="1:6" x14ac:dyDescent="0.2">
      <c r="A8" s="19"/>
      <c r="B8" s="47" t="s">
        <v>49</v>
      </c>
      <c r="C8" s="47">
        <v>815</v>
      </c>
      <c r="D8" s="48">
        <f t="shared" si="0"/>
        <v>7.9519953166162546E-2</v>
      </c>
      <c r="E8" s="19"/>
      <c r="F8" s="19"/>
    </row>
    <row r="9" spans="1:6" x14ac:dyDescent="0.2">
      <c r="A9" s="19"/>
      <c r="B9" s="47" t="s">
        <v>50</v>
      </c>
      <c r="C9" s="47">
        <v>883</v>
      </c>
      <c r="D9" s="48">
        <f t="shared" si="0"/>
        <v>8.6154746804566293E-2</v>
      </c>
      <c r="E9" s="19"/>
      <c r="F9" s="19"/>
    </row>
    <row r="10" spans="1:6" x14ac:dyDescent="0.2">
      <c r="A10" s="19"/>
      <c r="B10" s="47" t="s">
        <v>51</v>
      </c>
      <c r="C10" s="47">
        <v>538</v>
      </c>
      <c r="D10" s="48">
        <f t="shared" si="0"/>
        <v>5.2492926139135525E-2</v>
      </c>
      <c r="E10" s="19"/>
      <c r="F10" s="19"/>
    </row>
    <row r="11" spans="1:6" x14ac:dyDescent="0.2">
      <c r="A11" s="19"/>
      <c r="B11" s="47" t="s">
        <v>52</v>
      </c>
      <c r="C11" s="47">
        <v>325</v>
      </c>
      <c r="D11" s="48">
        <f t="shared" si="0"/>
        <v>3.1710410771782611E-2</v>
      </c>
      <c r="E11" s="19"/>
      <c r="F11" s="19"/>
    </row>
    <row r="12" spans="1:6" x14ac:dyDescent="0.2">
      <c r="A12" s="19"/>
      <c r="B12" s="19"/>
      <c r="C12" s="19"/>
      <c r="D12" s="19"/>
      <c r="E12" s="19"/>
      <c r="F12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F9" sqref="F9"/>
    </sheetView>
  </sheetViews>
  <sheetFormatPr defaultRowHeight="12.75" x14ac:dyDescent="0.2"/>
  <cols>
    <col min="1" max="1" width="30.42578125" style="4" bestFit="1" customWidth="1"/>
    <col min="2" max="2" width="18.5703125" style="4" bestFit="1" customWidth="1"/>
    <col min="3" max="3" width="5" style="4" bestFit="1" customWidth="1"/>
    <col min="4" max="16384" width="9.140625" style="4"/>
  </cols>
  <sheetData>
    <row r="1" spans="1:4" x14ac:dyDescent="0.2">
      <c r="A1" s="18" t="s">
        <v>113</v>
      </c>
      <c r="B1" s="18"/>
      <c r="C1" s="19"/>
      <c r="D1" s="19"/>
    </row>
    <row r="2" spans="1:4" x14ac:dyDescent="0.2">
      <c r="A2" s="19"/>
      <c r="B2" s="19"/>
      <c r="C2" s="49"/>
      <c r="D2" s="19"/>
    </row>
    <row r="3" spans="1:4" x14ac:dyDescent="0.2">
      <c r="A3" s="50" t="s">
        <v>12</v>
      </c>
      <c r="B3" s="50" t="s">
        <v>60</v>
      </c>
      <c r="C3" s="43">
        <v>8.6999999999999993</v>
      </c>
      <c r="D3" s="19"/>
    </row>
    <row r="4" spans="1:4" x14ac:dyDescent="0.2">
      <c r="A4" s="50" t="s">
        <v>18</v>
      </c>
      <c r="B4" s="50" t="s">
        <v>62</v>
      </c>
      <c r="C4" s="43">
        <v>7.8</v>
      </c>
      <c r="D4" s="19"/>
    </row>
    <row r="5" spans="1:4" x14ac:dyDescent="0.2">
      <c r="A5" s="50" t="s">
        <v>9</v>
      </c>
      <c r="B5" s="50" t="s">
        <v>61</v>
      </c>
      <c r="C5" s="43">
        <v>7.7</v>
      </c>
      <c r="D5" s="19"/>
    </row>
    <row r="6" spans="1:4" x14ac:dyDescent="0.2">
      <c r="A6" s="50" t="s">
        <v>7</v>
      </c>
      <c r="B6" s="50" t="s">
        <v>63</v>
      </c>
      <c r="C6" s="43">
        <v>7.3</v>
      </c>
      <c r="D6" s="19"/>
    </row>
    <row r="7" spans="1:4" x14ac:dyDescent="0.2">
      <c r="A7" s="50" t="s">
        <v>4</v>
      </c>
      <c r="B7" s="50" t="s">
        <v>65</v>
      </c>
      <c r="C7" s="43">
        <v>7</v>
      </c>
      <c r="D7" s="19"/>
    </row>
    <row r="8" spans="1:4" x14ac:dyDescent="0.2">
      <c r="A8" s="50" t="s">
        <v>8</v>
      </c>
      <c r="B8" s="50" t="s">
        <v>66</v>
      </c>
      <c r="C8" s="43">
        <v>6.2</v>
      </c>
      <c r="D8" s="19"/>
    </row>
    <row r="9" spans="1:4" x14ac:dyDescent="0.2">
      <c r="A9" s="50" t="s">
        <v>6</v>
      </c>
      <c r="B9" s="50" t="s">
        <v>67</v>
      </c>
      <c r="C9" s="43">
        <v>6</v>
      </c>
      <c r="D9" s="19"/>
    </row>
    <row r="10" spans="1:4" x14ac:dyDescent="0.2">
      <c r="A10" s="50" t="s">
        <v>11</v>
      </c>
      <c r="B10" s="50" t="s">
        <v>74</v>
      </c>
      <c r="C10" s="43">
        <v>5.7</v>
      </c>
      <c r="D10" s="19"/>
    </row>
    <row r="11" spans="1:4" x14ac:dyDescent="0.2">
      <c r="A11" s="50" t="s">
        <v>17</v>
      </c>
      <c r="B11" s="50" t="s">
        <v>64</v>
      </c>
      <c r="C11" s="43">
        <v>5.7</v>
      </c>
      <c r="D11" s="19"/>
    </row>
    <row r="12" spans="1:4" x14ac:dyDescent="0.2">
      <c r="A12" s="50" t="s">
        <v>114</v>
      </c>
      <c r="B12" s="50" t="s">
        <v>68</v>
      </c>
      <c r="C12" s="43">
        <v>5.6</v>
      </c>
      <c r="D12" s="19"/>
    </row>
    <row r="13" spans="1:4" x14ac:dyDescent="0.2">
      <c r="A13" s="50" t="s">
        <v>13</v>
      </c>
      <c r="B13" s="50" t="s">
        <v>75</v>
      </c>
      <c r="C13" s="43">
        <v>5.6</v>
      </c>
      <c r="D13" s="19"/>
    </row>
    <row r="14" spans="1:4" x14ac:dyDescent="0.2">
      <c r="A14" s="50" t="s">
        <v>16</v>
      </c>
      <c r="B14" s="50" t="s">
        <v>69</v>
      </c>
      <c r="C14" s="43">
        <v>5.4</v>
      </c>
      <c r="D14" s="19"/>
    </row>
    <row r="15" spans="1:4" x14ac:dyDescent="0.2">
      <c r="A15" s="50" t="s">
        <v>15</v>
      </c>
      <c r="B15" s="50" t="s">
        <v>70</v>
      </c>
      <c r="C15" s="43">
        <v>5.0999999999999996</v>
      </c>
      <c r="D15" s="19"/>
    </row>
    <row r="16" spans="1:4" x14ac:dyDescent="0.2">
      <c r="A16" s="50" t="s">
        <v>5</v>
      </c>
      <c r="B16" s="50" t="s">
        <v>71</v>
      </c>
      <c r="C16" s="43">
        <v>4.3</v>
      </c>
      <c r="D16" s="19"/>
    </row>
    <row r="17" spans="1:4" x14ac:dyDescent="0.2">
      <c r="A17" s="50" t="s">
        <v>14</v>
      </c>
      <c r="B17" s="50" t="s">
        <v>72</v>
      </c>
      <c r="C17" s="43">
        <v>3.7</v>
      </c>
      <c r="D17" s="19"/>
    </row>
    <row r="18" spans="1:4" x14ac:dyDescent="0.2">
      <c r="A18" s="50" t="s">
        <v>10</v>
      </c>
      <c r="B18" s="50" t="s">
        <v>73</v>
      </c>
      <c r="C18" s="43">
        <v>3.5</v>
      </c>
      <c r="D18" s="19"/>
    </row>
    <row r="19" spans="1:4" x14ac:dyDescent="0.2">
      <c r="A19" s="19"/>
      <c r="B19" s="19"/>
      <c r="C19" s="19"/>
      <c r="D19" s="19"/>
    </row>
  </sheetData>
  <pageMargins left="0.7" right="0.7" top="0.75" bottom="0.75" header="0.3" footer="0.3"/>
  <pageSetup paperSize="9" orientation="portrait" horizontalDpi="4294967294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opLeftCell="D1" workbookViewId="0">
      <selection activeCell="X9" sqref="X9"/>
    </sheetView>
  </sheetViews>
  <sheetFormatPr defaultRowHeight="12.75" x14ac:dyDescent="0.2"/>
  <cols>
    <col min="1" max="1" width="9.140625" style="4"/>
    <col min="2" max="2" width="33.5703125" style="4" customWidth="1"/>
    <col min="3" max="3" width="9.140625" style="4"/>
    <col min="4" max="4" width="18.140625" style="4" customWidth="1"/>
    <col min="5" max="5" width="8" style="4" customWidth="1"/>
    <col min="6" max="16384" width="9.140625" style="4"/>
  </cols>
  <sheetData>
    <row r="1" spans="2:5" x14ac:dyDescent="0.2">
      <c r="D1" s="18" t="s">
        <v>115</v>
      </c>
      <c r="E1" s="19"/>
    </row>
    <row r="2" spans="2:5" x14ac:dyDescent="0.2">
      <c r="D2" s="19"/>
      <c r="E2" s="19"/>
    </row>
    <row r="3" spans="2:5" x14ac:dyDescent="0.2">
      <c r="B3" s="7" t="s">
        <v>42</v>
      </c>
      <c r="C3" s="5">
        <v>8.8000000000000007</v>
      </c>
      <c r="D3" s="51" t="s">
        <v>41</v>
      </c>
      <c r="E3" s="43">
        <v>10</v>
      </c>
    </row>
    <row r="4" spans="2:5" x14ac:dyDescent="0.2">
      <c r="B4" s="7" t="s">
        <v>41</v>
      </c>
      <c r="C4" s="5">
        <v>7.8</v>
      </c>
      <c r="D4" s="51" t="s">
        <v>42</v>
      </c>
      <c r="E4" s="43">
        <v>9.1999999999999993</v>
      </c>
    </row>
    <row r="5" spans="2:5" x14ac:dyDescent="0.2">
      <c r="B5" s="7" t="s">
        <v>30</v>
      </c>
      <c r="C5" s="5">
        <v>7.8</v>
      </c>
      <c r="D5" s="51" t="s">
        <v>93</v>
      </c>
      <c r="E5" s="43">
        <v>8.6999999999999993</v>
      </c>
    </row>
    <row r="6" spans="2:5" x14ac:dyDescent="0.2">
      <c r="B6" s="6" t="s">
        <v>32</v>
      </c>
      <c r="C6" s="5">
        <v>4.8</v>
      </c>
      <c r="D6" s="51" t="s">
        <v>40</v>
      </c>
      <c r="E6" s="43">
        <v>7.3</v>
      </c>
    </row>
    <row r="7" spans="2:5" x14ac:dyDescent="0.2">
      <c r="B7" s="6" t="s">
        <v>29</v>
      </c>
      <c r="C7" s="5">
        <v>4.2</v>
      </c>
      <c r="D7" s="51" t="s">
        <v>92</v>
      </c>
      <c r="E7" s="43">
        <v>6.1</v>
      </c>
    </row>
    <row r="8" spans="2:5" x14ac:dyDescent="0.2">
      <c r="B8" s="6" t="s">
        <v>21</v>
      </c>
      <c r="C8" s="5">
        <v>4.0999999999999996</v>
      </c>
      <c r="D8" s="51" t="s">
        <v>89</v>
      </c>
      <c r="E8" s="43">
        <v>5</v>
      </c>
    </row>
    <row r="9" spans="2:5" x14ac:dyDescent="0.2">
      <c r="B9" s="6" t="s">
        <v>19</v>
      </c>
      <c r="C9" s="5">
        <v>4</v>
      </c>
      <c r="D9" s="51" t="s">
        <v>90</v>
      </c>
      <c r="E9" s="43">
        <v>4.7</v>
      </c>
    </row>
    <row r="10" spans="2:5" x14ac:dyDescent="0.2">
      <c r="B10" s="6" t="s">
        <v>35</v>
      </c>
      <c r="C10" s="5">
        <v>3.6</v>
      </c>
      <c r="D10" s="51" t="s">
        <v>97</v>
      </c>
      <c r="E10" s="43">
        <v>4.5999999999999996</v>
      </c>
    </row>
    <row r="11" spans="2:5" x14ac:dyDescent="0.2">
      <c r="B11" s="6" t="s">
        <v>28</v>
      </c>
      <c r="C11" s="5">
        <v>3.3</v>
      </c>
      <c r="D11" s="51" t="s">
        <v>96</v>
      </c>
      <c r="E11" s="43">
        <v>4.5</v>
      </c>
    </row>
    <row r="12" spans="2:5" x14ac:dyDescent="0.2">
      <c r="B12" s="6" t="s">
        <v>31</v>
      </c>
      <c r="C12" s="5">
        <v>3.2</v>
      </c>
      <c r="D12" s="51" t="s">
        <v>91</v>
      </c>
      <c r="E12" s="43">
        <v>4.2</v>
      </c>
    </row>
    <row r="13" spans="2:5" x14ac:dyDescent="0.2">
      <c r="B13" s="6" t="s">
        <v>37</v>
      </c>
      <c r="C13" s="5">
        <v>3.1</v>
      </c>
      <c r="D13" s="51" t="s">
        <v>86</v>
      </c>
      <c r="E13" s="43">
        <v>3.8</v>
      </c>
    </row>
    <row r="14" spans="2:5" x14ac:dyDescent="0.2">
      <c r="B14" s="6" t="s">
        <v>38</v>
      </c>
      <c r="C14" s="5">
        <v>3.1</v>
      </c>
      <c r="D14" s="51" t="s">
        <v>84</v>
      </c>
      <c r="E14" s="43">
        <v>3.7</v>
      </c>
    </row>
    <row r="15" spans="2:5" x14ac:dyDescent="0.2">
      <c r="B15" s="6" t="s">
        <v>23</v>
      </c>
      <c r="C15" s="5">
        <v>3</v>
      </c>
      <c r="D15" s="51" t="s">
        <v>87</v>
      </c>
      <c r="E15" s="43">
        <v>3.3</v>
      </c>
    </row>
    <row r="16" spans="2:5" x14ac:dyDescent="0.2">
      <c r="B16" s="7" t="s">
        <v>40</v>
      </c>
      <c r="C16" s="5">
        <v>3</v>
      </c>
      <c r="D16" s="51" t="s">
        <v>79</v>
      </c>
      <c r="E16" s="43">
        <v>3.1</v>
      </c>
    </row>
    <row r="17" spans="2:5" x14ac:dyDescent="0.2">
      <c r="B17" s="6" t="s">
        <v>24</v>
      </c>
      <c r="C17" s="5">
        <v>2.6</v>
      </c>
      <c r="D17" s="51" t="s">
        <v>88</v>
      </c>
      <c r="E17" s="43">
        <v>3.1</v>
      </c>
    </row>
    <row r="18" spans="2:5" x14ac:dyDescent="0.2">
      <c r="B18" s="6" t="s">
        <v>34</v>
      </c>
      <c r="C18" s="5">
        <v>2.2000000000000002</v>
      </c>
      <c r="D18" s="51" t="s">
        <v>85</v>
      </c>
      <c r="E18" s="43">
        <v>2.7</v>
      </c>
    </row>
    <row r="19" spans="2:5" x14ac:dyDescent="0.2">
      <c r="B19" s="7" t="s">
        <v>22</v>
      </c>
      <c r="C19" s="5">
        <v>2.1</v>
      </c>
      <c r="D19" s="51" t="s">
        <v>80</v>
      </c>
      <c r="E19" s="43">
        <v>2.6</v>
      </c>
    </row>
    <row r="20" spans="2:5" x14ac:dyDescent="0.2">
      <c r="B20" s="7" t="s">
        <v>26</v>
      </c>
      <c r="C20" s="5">
        <v>2.1</v>
      </c>
      <c r="D20" s="51" t="s">
        <v>81</v>
      </c>
      <c r="E20" s="43">
        <v>2.5</v>
      </c>
    </row>
    <row r="21" spans="2:5" x14ac:dyDescent="0.2">
      <c r="B21" s="6" t="s">
        <v>36</v>
      </c>
      <c r="C21" s="5">
        <v>2</v>
      </c>
      <c r="D21" s="51" t="s">
        <v>83</v>
      </c>
      <c r="E21" s="43">
        <v>2.4</v>
      </c>
    </row>
    <row r="22" spans="2:5" x14ac:dyDescent="0.2">
      <c r="B22" s="6" t="s">
        <v>20</v>
      </c>
      <c r="C22" s="5">
        <v>1.9</v>
      </c>
      <c r="D22" s="51" t="s">
        <v>82</v>
      </c>
      <c r="E22" s="43">
        <v>2.2999999999999998</v>
      </c>
    </row>
    <row r="23" spans="2:5" x14ac:dyDescent="0.2">
      <c r="B23" s="7" t="s">
        <v>39</v>
      </c>
      <c r="C23" s="5">
        <v>1.6</v>
      </c>
      <c r="D23" s="51" t="s">
        <v>78</v>
      </c>
      <c r="E23" s="43">
        <v>2.2999999999999998</v>
      </c>
    </row>
    <row r="24" spans="2:5" x14ac:dyDescent="0.2">
      <c r="B24" s="6" t="s">
        <v>27</v>
      </c>
      <c r="C24" s="5">
        <v>1.5</v>
      </c>
      <c r="D24" s="51" t="s">
        <v>39</v>
      </c>
      <c r="E24" s="43">
        <v>2.2000000000000002</v>
      </c>
    </row>
    <row r="25" spans="2:5" x14ac:dyDescent="0.2">
      <c r="B25" s="6" t="s">
        <v>33</v>
      </c>
      <c r="C25" s="5">
        <v>1.3</v>
      </c>
      <c r="D25" s="51" t="s">
        <v>77</v>
      </c>
      <c r="E25" s="43">
        <v>1.9</v>
      </c>
    </row>
    <row r="26" spans="2:5" x14ac:dyDescent="0.2">
      <c r="B26" s="6" t="s">
        <v>25</v>
      </c>
      <c r="C26" s="5">
        <v>0.9</v>
      </c>
      <c r="D26" s="51" t="s">
        <v>76</v>
      </c>
      <c r="E26" s="43">
        <v>1</v>
      </c>
    </row>
  </sheetData>
  <sortState ref="B4:J27">
    <sortCondition descending="1" ref="E4:E27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activeCell="J17" sqref="J17"/>
    </sheetView>
  </sheetViews>
  <sheetFormatPr defaultRowHeight="12.75" x14ac:dyDescent="0.2"/>
  <cols>
    <col min="1" max="1" width="27.85546875" style="11" customWidth="1"/>
    <col min="2" max="6" width="14.42578125" style="11" customWidth="1"/>
    <col min="7" max="16384" width="9.140625" style="11"/>
  </cols>
  <sheetData>
    <row r="1" spans="1:7" x14ac:dyDescent="0.2">
      <c r="A1" s="52" t="s">
        <v>116</v>
      </c>
      <c r="B1" s="53"/>
      <c r="C1" s="53"/>
      <c r="D1" s="53"/>
      <c r="E1" s="53"/>
      <c r="F1" s="53"/>
      <c r="G1" s="53"/>
    </row>
    <row r="2" spans="1:7" ht="13.5" thickBot="1" x14ac:dyDescent="0.25">
      <c r="A2" s="53"/>
      <c r="B2" s="53"/>
      <c r="C2" s="53"/>
      <c r="D2" s="53"/>
      <c r="E2" s="53"/>
      <c r="F2" s="53"/>
      <c r="G2" s="53"/>
    </row>
    <row r="3" spans="1:7" ht="13.5" thickBot="1" x14ac:dyDescent="0.25">
      <c r="A3" s="54" t="s">
        <v>102</v>
      </c>
      <c r="B3" s="55">
        <v>2018</v>
      </c>
      <c r="C3" s="55">
        <v>2019</v>
      </c>
      <c r="D3" s="56">
        <v>2020</v>
      </c>
      <c r="E3" s="57">
        <v>2021</v>
      </c>
      <c r="F3" s="58">
        <v>2022</v>
      </c>
      <c r="G3" s="53"/>
    </row>
    <row r="4" spans="1:7" x14ac:dyDescent="0.2">
      <c r="A4" s="59" t="s">
        <v>103</v>
      </c>
      <c r="B4" s="60">
        <v>7518</v>
      </c>
      <c r="C4" s="60">
        <v>7309</v>
      </c>
      <c r="D4" s="60">
        <v>8449</v>
      </c>
      <c r="E4" s="61">
        <v>9070</v>
      </c>
      <c r="F4" s="62">
        <v>10328</v>
      </c>
      <c r="G4" s="53"/>
    </row>
    <row r="5" spans="1:7" x14ac:dyDescent="0.2">
      <c r="A5" s="63" t="s">
        <v>104</v>
      </c>
      <c r="B5" s="64">
        <v>8418</v>
      </c>
      <c r="C5" s="64">
        <v>9637</v>
      </c>
      <c r="D5" s="64">
        <v>9646</v>
      </c>
      <c r="E5" s="64">
        <v>13671</v>
      </c>
      <c r="F5" s="65">
        <v>8482</v>
      </c>
      <c r="G5" s="53"/>
    </row>
    <row r="6" spans="1:7" ht="13.5" thickBot="1" x14ac:dyDescent="0.25">
      <c r="A6" s="66" t="s">
        <v>105</v>
      </c>
      <c r="B6" s="67">
        <v>9632</v>
      </c>
      <c r="C6" s="67">
        <v>10655</v>
      </c>
      <c r="D6" s="67">
        <v>10596</v>
      </c>
      <c r="E6" s="67">
        <v>15368</v>
      </c>
      <c r="F6" s="68">
        <v>12548</v>
      </c>
      <c r="G6" s="53"/>
    </row>
    <row r="7" spans="1:7" x14ac:dyDescent="0.2">
      <c r="A7" s="53"/>
      <c r="B7" s="53"/>
      <c r="C7" s="53"/>
      <c r="D7" s="53"/>
      <c r="E7" s="53"/>
      <c r="F7" s="53"/>
      <c r="G7" s="53"/>
    </row>
    <row r="8" spans="1:7" x14ac:dyDescent="0.2">
      <c r="B8" s="12"/>
      <c r="C8" s="12"/>
      <c r="D8" s="12"/>
      <c r="E8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1</vt:i4>
      </vt:variant>
    </vt:vector>
  </HeadingPairs>
  <TitlesOfParts>
    <vt:vector size="9" baseType="lpstr">
      <vt:lpstr>Wyk. 1</vt:lpstr>
      <vt:lpstr>Wyk. 2</vt:lpstr>
      <vt:lpstr>Wyk. 3</vt:lpstr>
      <vt:lpstr>Wyk. 4</vt:lpstr>
      <vt:lpstr>Wyk. 5</vt:lpstr>
      <vt:lpstr>Wyk. 6</vt:lpstr>
      <vt:lpstr>Wyk. 7</vt:lpstr>
      <vt:lpstr>Wyk. 8</vt:lpstr>
      <vt:lpstr>'Wyk. 2'!_ftnref1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Plewik Jarosław</dc:creator>
  <cp:lastModifiedBy>Pasieczna Monika</cp:lastModifiedBy>
  <dcterms:created xsi:type="dcterms:W3CDTF">2020-06-02T11:29:34Z</dcterms:created>
  <dcterms:modified xsi:type="dcterms:W3CDTF">2023-06-21T08:45:10Z</dcterms:modified>
</cp:coreProperties>
</file>