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__________O____________K_________2023\SYGNALNE_NASZE\TURYSTYKA_maj_31\MAJ_9\"/>
    </mc:Choice>
  </mc:AlternateContent>
  <bookViews>
    <workbookView xWindow="0" yWindow="0" windowWidth="5085" windowHeight="7155"/>
  </bookViews>
  <sheets>
    <sheet name="SPIS_TABLIC" sheetId="11" r:id="rId1"/>
    <sheet name="Tabl.1" sheetId="4" r:id="rId2"/>
    <sheet name="Tabl.2" sheetId="5" r:id="rId3"/>
    <sheet name="Tabl.3" sheetId="6" r:id="rId4"/>
    <sheet name="Tabl.4" sheetId="7" r:id="rId5"/>
    <sheet name="Tabl.5" sheetId="8" r:id="rId6"/>
    <sheet name="Tabl.6" sheetId="12" r:id="rId7"/>
    <sheet name="Tabl.7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7" l="1"/>
  <c r="G14" i="7" l="1"/>
  <c r="H14" i="7"/>
  <c r="D14" i="7"/>
  <c r="I14" i="6"/>
  <c r="H14" i="6"/>
  <c r="G14" i="6"/>
  <c r="D14" i="6"/>
  <c r="H6" i="7" l="1"/>
  <c r="H7" i="7"/>
  <c r="H8" i="7"/>
  <c r="H9" i="7"/>
  <c r="H10" i="7"/>
  <c r="H11" i="7"/>
  <c r="H12" i="7"/>
  <c r="H13" i="7"/>
  <c r="H15" i="7"/>
  <c r="H16" i="7"/>
  <c r="H17" i="7"/>
  <c r="H18" i="7"/>
  <c r="H19" i="7"/>
  <c r="H20" i="7"/>
  <c r="H21" i="7"/>
  <c r="H22" i="7"/>
  <c r="H23" i="7"/>
  <c r="H5" i="7"/>
  <c r="G6" i="12" l="1"/>
  <c r="G7" i="12"/>
  <c r="G8" i="12"/>
  <c r="G9" i="12"/>
  <c r="G5" i="12"/>
  <c r="D6" i="12"/>
  <c r="D7" i="12"/>
  <c r="D8" i="12"/>
  <c r="D9" i="12"/>
  <c r="D5" i="12"/>
  <c r="I6" i="7"/>
  <c r="I7" i="7"/>
  <c r="I8" i="7"/>
  <c r="I9" i="7"/>
  <c r="I10" i="7"/>
  <c r="I11" i="7"/>
  <c r="I12" i="7"/>
  <c r="I13" i="7"/>
  <c r="I15" i="7"/>
  <c r="I16" i="7"/>
  <c r="I17" i="7"/>
  <c r="I18" i="7"/>
  <c r="I19" i="7"/>
  <c r="I20" i="7"/>
  <c r="I21" i="7"/>
  <c r="I22" i="7"/>
  <c r="I23" i="7"/>
  <c r="I5" i="7"/>
  <c r="G6" i="7"/>
  <c r="G7" i="7"/>
  <c r="G8" i="7"/>
  <c r="G9" i="7"/>
  <c r="G10" i="7"/>
  <c r="G11" i="7"/>
  <c r="G12" i="7"/>
  <c r="G13" i="7"/>
  <c r="G15" i="7"/>
  <c r="G16" i="7"/>
  <c r="G17" i="7"/>
  <c r="G18" i="7"/>
  <c r="G19" i="7"/>
  <c r="G20" i="7"/>
  <c r="G21" i="7"/>
  <c r="G22" i="7"/>
  <c r="G23" i="7"/>
  <c r="G5" i="7"/>
  <c r="D6" i="7"/>
  <c r="D7" i="7"/>
  <c r="D8" i="7"/>
  <c r="D9" i="7"/>
  <c r="D10" i="7"/>
  <c r="D11" i="7"/>
  <c r="D12" i="7"/>
  <c r="D13" i="7"/>
  <c r="D15" i="7"/>
  <c r="D16" i="7"/>
  <c r="D17" i="7"/>
  <c r="D18" i="7"/>
  <c r="D19" i="7"/>
  <c r="D20" i="7"/>
  <c r="D21" i="7"/>
  <c r="D22" i="7"/>
  <c r="D23" i="7"/>
  <c r="D5" i="7"/>
  <c r="H6" i="6" l="1"/>
  <c r="H7" i="6"/>
  <c r="H8" i="6"/>
  <c r="H9" i="6"/>
  <c r="H10" i="6"/>
  <c r="H11" i="6"/>
  <c r="H12" i="6"/>
  <c r="H13" i="6"/>
  <c r="H15" i="6"/>
  <c r="H16" i="6"/>
  <c r="H17" i="6"/>
  <c r="H18" i="6"/>
  <c r="H19" i="6"/>
  <c r="H20" i="6"/>
  <c r="H21" i="6"/>
  <c r="H22" i="6"/>
  <c r="H23" i="6"/>
  <c r="H5" i="6"/>
  <c r="I6" i="6"/>
  <c r="I7" i="6"/>
  <c r="I8" i="6"/>
  <c r="I9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5" i="6"/>
  <c r="G6" i="6"/>
  <c r="G7" i="6"/>
  <c r="G8" i="6"/>
  <c r="G9" i="6"/>
  <c r="G10" i="6"/>
  <c r="G11" i="6"/>
  <c r="G12" i="6"/>
  <c r="G13" i="6"/>
  <c r="G15" i="6"/>
  <c r="G16" i="6"/>
  <c r="G17" i="6"/>
  <c r="G18" i="6"/>
  <c r="G19" i="6"/>
  <c r="G20" i="6"/>
  <c r="G21" i="6"/>
  <c r="G22" i="6"/>
  <c r="G23" i="6"/>
  <c r="G5" i="6"/>
  <c r="D23" i="6"/>
  <c r="D19" i="6"/>
  <c r="D11" i="6"/>
  <c r="D12" i="6"/>
  <c r="D13" i="6"/>
  <c r="D15" i="6"/>
  <c r="D16" i="6"/>
  <c r="D17" i="6"/>
  <c r="D18" i="6"/>
  <c r="D20" i="6"/>
  <c r="D21" i="6"/>
  <c r="D22" i="6"/>
  <c r="D6" i="6"/>
  <c r="D7" i="6"/>
  <c r="D8" i="6"/>
  <c r="D9" i="6"/>
  <c r="D10" i="6"/>
  <c r="D5" i="6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7" i="4"/>
  <c r="I25" i="4" l="1"/>
  <c r="G25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7" i="4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7" i="4"/>
</calcChain>
</file>

<file path=xl/sharedStrings.xml><?xml version="1.0" encoding="utf-8"?>
<sst xmlns="http://schemas.openxmlformats.org/spreadsheetml/2006/main" count="408" uniqueCount="141">
  <si>
    <t>Obiekty hotelowe</t>
  </si>
  <si>
    <t>Hotele</t>
  </si>
  <si>
    <t>Motele</t>
  </si>
  <si>
    <t>Pensjonaty</t>
  </si>
  <si>
    <t>Inne obiekty hotelowe</t>
  </si>
  <si>
    <t>Ośrodki szkoleniowo-wypoczynkowe</t>
  </si>
  <si>
    <t>Zespoły domków turystycznych</t>
  </si>
  <si>
    <t>Kwatery agroturystyczne</t>
  </si>
  <si>
    <t>RODZAJE OBIEKTÓW</t>
  </si>
  <si>
    <t>Obiekty</t>
  </si>
  <si>
    <t>Miejsca noclegowe</t>
  </si>
  <si>
    <t xml:space="preserve">OGÓŁEM </t>
  </si>
  <si>
    <t xml:space="preserve">Hotele </t>
  </si>
  <si>
    <t xml:space="preserve">Motele </t>
  </si>
  <si>
    <t xml:space="preserve">Pensjonaty </t>
  </si>
  <si>
    <t xml:space="preserve">Ośrodki wczasowe </t>
  </si>
  <si>
    <t xml:space="preserve">Ośrodki kolonijne </t>
  </si>
  <si>
    <t>-wypoczynkowe</t>
  </si>
  <si>
    <t>turystycznych</t>
  </si>
  <si>
    <t xml:space="preserve">Kempingi  </t>
  </si>
  <si>
    <t xml:space="preserve">Pola biwakowe  </t>
  </si>
  <si>
    <t xml:space="preserve">Hostele  </t>
  </si>
  <si>
    <t xml:space="preserve">Zakłady uzdrowiskowe  </t>
  </si>
  <si>
    <t>Ogółem</t>
  </si>
  <si>
    <t>Restauracje</t>
  </si>
  <si>
    <t>Stołówki</t>
  </si>
  <si>
    <t>OGÓŁEM</t>
  </si>
  <si>
    <t>a</t>
  </si>
  <si>
    <t>b</t>
  </si>
  <si>
    <t>w tym:</t>
  </si>
  <si>
    <t xml:space="preserve">ośrodki wczasowe </t>
  </si>
  <si>
    <t>ośrodki kolonijne</t>
  </si>
  <si>
    <t>ośrodki szkoleniowo-</t>
  </si>
  <si>
    <t>zakłady uzdrowiskowe</t>
  </si>
  <si>
    <t>kempingi</t>
  </si>
  <si>
    <t>Korzystający z noclegów</t>
  </si>
  <si>
    <t>Udzielone noclegi</t>
  </si>
  <si>
    <t xml:space="preserve">Inne obiekty hotelowe </t>
  </si>
  <si>
    <t xml:space="preserve">Motele  </t>
  </si>
  <si>
    <t xml:space="preserve">Kempingi </t>
  </si>
  <si>
    <t>razem</t>
  </si>
  <si>
    <t>w tym</t>
  </si>
  <si>
    <t>hotele</t>
  </si>
  <si>
    <t>Austria</t>
  </si>
  <si>
    <t>Belgia</t>
  </si>
  <si>
    <t>Czechy</t>
  </si>
  <si>
    <t>Dania</t>
  </si>
  <si>
    <t>Francja</t>
  </si>
  <si>
    <t>Holandia</t>
  </si>
  <si>
    <t>Litwa</t>
  </si>
  <si>
    <t>Niemcy</t>
  </si>
  <si>
    <t>Norwegia</t>
  </si>
  <si>
    <t>Rosja</t>
  </si>
  <si>
    <t>Stany Zjednoczone Ameryki</t>
  </si>
  <si>
    <t>Szwecja</t>
  </si>
  <si>
    <t>Ukraina</t>
  </si>
  <si>
    <t>Wielka Brytania</t>
  </si>
  <si>
    <t>Włochy</t>
  </si>
  <si>
    <t>WYSZCZEGÓLNIENIE</t>
  </si>
  <si>
    <t>Korzystąjacy</t>
  </si>
  <si>
    <t>ogółem</t>
  </si>
  <si>
    <t>WOJEWÓDZTWO</t>
  </si>
  <si>
    <t>Powiaty:</t>
  </si>
  <si>
    <t>białogardzki</t>
  </si>
  <si>
    <t>kołobrzeski</t>
  </si>
  <si>
    <t>koszaliński</t>
  </si>
  <si>
    <t>sławieński</t>
  </si>
  <si>
    <t>m. Koszalin</t>
  </si>
  <si>
    <t>łobeski</t>
  </si>
  <si>
    <t>myśliborski</t>
  </si>
  <si>
    <t>pyrzycki</t>
  </si>
  <si>
    <t>szczecinecki</t>
  </si>
  <si>
    <t>świdwiński</t>
  </si>
  <si>
    <t>wałecki</t>
  </si>
  <si>
    <t>m. Szczecin</t>
  </si>
  <si>
    <t>goleniowski</t>
  </si>
  <si>
    <t>gryficki</t>
  </si>
  <si>
    <t>gryfiński</t>
  </si>
  <si>
    <t>kamieński</t>
  </si>
  <si>
    <t>policki</t>
  </si>
  <si>
    <t>stargardzki</t>
  </si>
  <si>
    <t>m. Świnoujście</t>
  </si>
  <si>
    <t>SPIS TABLIC</t>
  </si>
  <si>
    <t>choszczeński</t>
  </si>
  <si>
    <t>Punkty gastronomiczne</t>
  </si>
  <si>
    <t>w liczbach bezwzględnych</t>
  </si>
  <si>
    <t>–</t>
  </si>
  <si>
    <t>inne obiekty</t>
  </si>
  <si>
    <t>drawski</t>
  </si>
  <si>
    <t>Liczba miejsc noclegowych 
na 1 obiekt</t>
  </si>
  <si>
    <t xml:space="preserve"> szkolne schroniska młodzieżowe</t>
  </si>
  <si>
    <t>Szwajcaria 
i Lichtenstein</t>
  </si>
  <si>
    <r>
      <t xml:space="preserve">KRAJE </t>
    </r>
    <r>
      <rPr>
        <vertAlign val="superscript"/>
        <sz val="10"/>
        <color rgb="FF000000"/>
        <rFont val="Arial"/>
        <family val="2"/>
        <charset val="238"/>
      </rPr>
      <t>1</t>
    </r>
  </si>
  <si>
    <r>
      <t xml:space="preserve">Obiekty </t>
    </r>
    <r>
      <rPr>
        <vertAlign val="superscript"/>
        <sz val="10"/>
        <color rgb="FF000000"/>
        <rFont val="Arial"/>
        <family val="2"/>
        <charset val="238"/>
      </rPr>
      <t>1</t>
    </r>
  </si>
  <si>
    <t>1 Stan w dniu 31 lipca.</t>
  </si>
  <si>
    <t>W tym turystom zagranicznym</t>
  </si>
  <si>
    <t>w %</t>
  </si>
  <si>
    <t>Tablica 2.  Placówki gastronomiczne w wybranych turystycznych obiektach noclegowych</t>
  </si>
  <si>
    <t xml:space="preserve">                 Stan w dniu 31 lipca</t>
  </si>
  <si>
    <t>Schroniska (młodzieżowe 
i szkolne młodzieżowe)</t>
  </si>
  <si>
    <t>ośrodki 
wczasowe</t>
  </si>
  <si>
    <t>ośrodki 
szkoleniowo-
-wypoczynkowe</t>
  </si>
  <si>
    <r>
      <t xml:space="preserve">zespoły </t>
    </r>
    <r>
      <rPr>
        <sz val="10"/>
        <color rgb="FF000000"/>
        <rFont val="Arial"/>
        <family val="2"/>
        <charset val="238"/>
      </rPr>
      <t>domków</t>
    </r>
  </si>
  <si>
    <t>w noclegach</t>
  </si>
  <si>
    <t>Hostele</t>
  </si>
  <si>
    <t>Pokoje gościnne</t>
  </si>
  <si>
    <t>Pozostałe</t>
  </si>
  <si>
    <t>Pozostałe obiekty noclegowe</t>
  </si>
  <si>
    <t>.</t>
  </si>
  <si>
    <t>Schroniska (młodzieżowe i szkolne młodzieżowe)</t>
  </si>
  <si>
    <t>Stopień wykorzystania pokoi</t>
  </si>
  <si>
    <t>2020=100</t>
  </si>
  <si>
    <t xml:space="preserve"> </t>
  </si>
  <si>
    <t>Ośrodki kolonijne</t>
  </si>
  <si>
    <t>Hiszpania</t>
  </si>
  <si>
    <t>Białoruś</t>
  </si>
  <si>
    <t>pokoje gościnne</t>
  </si>
  <si>
    <t>Tablica 1. Turystyczne obiekty noclegowe</t>
  </si>
  <si>
    <t>Bary 
i kawiarnie</t>
  </si>
  <si>
    <t>Stopień 
wykorzystania 
miejsc noclegowych 
w %</t>
  </si>
  <si>
    <t>w tym turystom 
zagranicznym</t>
  </si>
  <si>
    <t>w tym turyści 
zagraniczni</t>
  </si>
  <si>
    <r>
      <t xml:space="preserve">Miejsca 
noclegowe </t>
    </r>
    <r>
      <rPr>
        <vertAlign val="superscript"/>
        <sz val="10"/>
        <color rgb="FF000000"/>
        <rFont val="Arial"/>
        <family val="2"/>
        <charset val="238"/>
      </rPr>
      <t>1</t>
    </r>
  </si>
  <si>
    <t>Tablica 2. Placówki gastronomiczne w wybranych turystycznych obiektach noclegowych</t>
  </si>
  <si>
    <t>Średni czas pobytu turysty
 w obiekcie</t>
  </si>
  <si>
    <t>2021=100</t>
  </si>
  <si>
    <t>a – 2021 r.</t>
  </si>
  <si>
    <t>b – 2022 r.</t>
  </si>
  <si>
    <t>a – 2021 r. 
b – 2022 r.</t>
  </si>
  <si>
    <t xml:space="preserve">Tablica 3. Turyści w turystycznych obiektach noclegowych według rodzajów obiektów </t>
  </si>
  <si>
    <t xml:space="preserve">Tablica 4. Turyści zagraniczni w turystycznych obiektach noclegowych według rodzajów obiektów </t>
  </si>
  <si>
    <t>Tablica 5. Turyści zagraniczni korzystający z turystycznych obiektów noclegowych według wybranych rodzajów obiektów i krajów stałego zamieszkania</t>
  </si>
  <si>
    <t xml:space="preserve">Tablica 6. Wynajęte pokoje według rodzajów obiektów hotelowych </t>
  </si>
  <si>
    <t>Tablica 7.Turystyczne obiekty noclegowe i ich wykorzystanie według podregionów i powiatów</t>
  </si>
  <si>
    <t>Tablica 7. Turystyczne obiekty noclegowe i ich wykorzystanie według podregionów i powiatów</t>
  </si>
  <si>
    <t>1 Dotyczy krajów, z których w 2022 r. liczba przyjeżdżających przekroczyła 700 osób.</t>
  </si>
  <si>
    <t>Rumunia</t>
  </si>
  <si>
    <t>Turcja</t>
  </si>
  <si>
    <t>Finlandia</t>
  </si>
  <si>
    <t>Irlandia</t>
  </si>
  <si>
    <t>Średni czas pobytu turysty 
w obiekcie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</si>
</sst>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0"/>
      <color rgb="FFFF0000"/>
      <name val="Arial"/>
      <family val="2"/>
      <charset val="238"/>
    </font>
    <font>
      <b/>
      <sz val="10"/>
      <color rgb="FF001D77"/>
      <name val="Arial"/>
      <family val="2"/>
      <charset val="238"/>
    </font>
    <font>
      <sz val="10"/>
      <color theme="1"/>
      <name val="Calibri Light"/>
      <family val="2"/>
      <charset val="238"/>
    </font>
    <font>
      <sz val="10"/>
      <color rgb="FF000000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</fills>
  <borders count="125">
    <border>
      <left/>
      <right/>
      <top/>
      <bottom/>
      <diagonal/>
    </border>
    <border>
      <left style="medium">
        <color rgb="FF3F0000"/>
      </left>
      <right/>
      <top style="medium">
        <color rgb="FF3F0000"/>
      </top>
      <bottom/>
      <diagonal/>
    </border>
    <border>
      <left/>
      <right/>
      <top style="medium">
        <color rgb="FF3F0000"/>
      </top>
      <bottom/>
      <diagonal/>
    </border>
    <border>
      <left style="medium">
        <color rgb="FF3F0000"/>
      </left>
      <right/>
      <top/>
      <bottom style="medium">
        <color rgb="FF3F0000"/>
      </bottom>
      <diagonal/>
    </border>
    <border>
      <left/>
      <right/>
      <top/>
      <bottom style="medium">
        <color rgb="FF3F000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3F0000"/>
      </bottom>
      <diagonal/>
    </border>
    <border>
      <left style="medium">
        <color rgb="FF3F0000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rgb="FF751E00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rgb="FF000000"/>
      </right>
      <top style="medium">
        <color theme="1"/>
      </top>
      <bottom/>
      <diagonal/>
    </border>
    <border>
      <left style="thin">
        <color rgb="FF3F0000"/>
      </left>
      <right/>
      <top style="thin">
        <color rgb="FF3F0000"/>
      </top>
      <bottom style="thin">
        <color rgb="FF3F0000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rgb="FF751E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rgb="FF3F000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rgb="FF3F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rgb="FF3F0000"/>
      </bottom>
      <diagonal/>
    </border>
    <border>
      <left style="thin">
        <color theme="1"/>
      </left>
      <right style="thin">
        <color theme="1"/>
      </right>
      <top style="thin">
        <color rgb="FF3F0000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 style="medium">
        <color rgb="FF3F0000"/>
      </top>
      <bottom/>
      <diagonal/>
    </border>
    <border>
      <left style="thin">
        <color rgb="FF3F0000"/>
      </left>
      <right style="thin">
        <color rgb="FF3F0000"/>
      </right>
      <top/>
      <bottom style="thin">
        <color rgb="FF3F0000"/>
      </bottom>
      <diagonal/>
    </border>
    <border>
      <left style="thin">
        <color rgb="FF3F0000"/>
      </left>
      <right style="thin">
        <color rgb="FF3F0000"/>
      </right>
      <top style="thin">
        <color rgb="FF3F0000"/>
      </top>
      <bottom/>
      <diagonal/>
    </border>
    <border>
      <left style="thin">
        <color rgb="FF3F0000"/>
      </left>
      <right style="thin">
        <color rgb="FF3F0000"/>
      </right>
      <top style="thin">
        <color rgb="FF3F0000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F0000"/>
      </right>
      <top style="thin">
        <color rgb="FF000000"/>
      </top>
      <bottom style="thin">
        <color rgb="FF000000"/>
      </bottom>
      <diagonal/>
    </border>
    <border>
      <left style="thin">
        <color rgb="FF3F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medium">
        <color rgb="FF3F0000"/>
      </left>
      <right style="thin">
        <color theme="1"/>
      </right>
      <top style="medium">
        <color theme="1"/>
      </top>
      <bottom/>
      <diagonal/>
    </border>
    <border>
      <left style="medium">
        <color rgb="FF3F0000"/>
      </left>
      <right style="thin">
        <color theme="1"/>
      </right>
      <top/>
      <bottom/>
      <diagonal/>
    </border>
    <border>
      <left style="medium">
        <color rgb="FF3F0000"/>
      </left>
      <right style="thin">
        <color theme="1"/>
      </right>
      <top/>
      <bottom style="thin">
        <color theme="1"/>
      </bottom>
      <diagonal/>
    </border>
    <border>
      <left style="medium">
        <color rgb="FF3F0000"/>
      </left>
      <right style="thin">
        <color rgb="FF3F0000"/>
      </right>
      <top style="medium">
        <color theme="1"/>
      </top>
      <bottom/>
      <diagonal/>
    </border>
    <border>
      <left style="medium">
        <color rgb="FF3F0000"/>
      </left>
      <right style="thin">
        <color rgb="FF3F0000"/>
      </right>
      <top/>
      <bottom/>
      <diagonal/>
    </border>
    <border>
      <left style="medium">
        <color rgb="FF3F0000"/>
      </left>
      <right style="thin">
        <color rgb="FF3F0000"/>
      </right>
      <top/>
      <bottom style="thin">
        <color theme="1"/>
      </bottom>
      <diagonal/>
    </border>
    <border>
      <left style="thin">
        <color rgb="FF3F0000"/>
      </left>
      <right/>
      <top style="thin">
        <color rgb="FF3F0000"/>
      </top>
      <bottom/>
      <diagonal/>
    </border>
    <border>
      <left/>
      <right style="thin">
        <color theme="1"/>
      </right>
      <top style="thin">
        <color rgb="FF3F0000"/>
      </top>
      <bottom/>
      <diagonal/>
    </border>
    <border>
      <left style="thin">
        <color theme="1"/>
      </left>
      <right/>
      <top style="thin">
        <color rgb="FF3F0000"/>
      </top>
      <bottom/>
      <diagonal/>
    </border>
    <border>
      <left/>
      <right/>
      <top style="thin">
        <color rgb="FF3F0000"/>
      </top>
      <bottom/>
      <diagonal/>
    </border>
    <border>
      <left style="thin">
        <color theme="1"/>
      </left>
      <right style="thin">
        <color auto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3F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F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0" fillId="3" borderId="11">
      <alignment horizontal="left" vertical="center" wrapText="1"/>
    </xf>
  </cellStyleXfs>
  <cellXfs count="432">
    <xf numFmtId="0" fontId="0" fillId="0" borderId="0" xfId="0"/>
    <xf numFmtId="0" fontId="3" fillId="0" borderId="0" xfId="0" applyFont="1"/>
    <xf numFmtId="0" fontId="6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Protection="1"/>
    <xf numFmtId="0" fontId="11" fillId="0" borderId="0" xfId="0" applyFont="1" applyFill="1" applyProtection="1"/>
    <xf numFmtId="3" fontId="11" fillId="0" borderId="0" xfId="0" applyNumberFormat="1" applyFont="1" applyFill="1" applyProtection="1"/>
    <xf numFmtId="3" fontId="10" fillId="0" borderId="0" xfId="0" applyNumberFormat="1" applyFont="1" applyFill="1" applyAlignment="1" applyProtection="1">
      <alignment wrapText="1"/>
    </xf>
    <xf numFmtId="1" fontId="3" fillId="0" borderId="0" xfId="0" applyNumberFormat="1" applyFont="1" applyFill="1" applyProtection="1"/>
    <xf numFmtId="3" fontId="10" fillId="0" borderId="0" xfId="0" applyNumberFormat="1" applyFont="1" applyFill="1" applyProtection="1"/>
    <xf numFmtId="165" fontId="10" fillId="0" borderId="0" xfId="0" applyNumberFormat="1" applyFont="1" applyFill="1" applyProtection="1"/>
    <xf numFmtId="0" fontId="10" fillId="0" borderId="0" xfId="0" applyFont="1" applyFill="1" applyAlignment="1" applyProtection="1">
      <alignment wrapText="1"/>
    </xf>
    <xf numFmtId="165" fontId="11" fillId="0" borderId="0" xfId="0" applyNumberFormat="1" applyFont="1" applyFill="1" applyProtection="1"/>
    <xf numFmtId="0" fontId="3" fillId="0" borderId="0" xfId="0" applyFont="1" applyFill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13" fillId="0" borderId="0" xfId="0" applyFont="1"/>
    <xf numFmtId="0" fontId="14" fillId="0" borderId="0" xfId="1" applyFont="1"/>
    <xf numFmtId="0" fontId="13" fillId="0" borderId="0" xfId="0" applyFont="1" applyFill="1"/>
    <xf numFmtId="0" fontId="4" fillId="0" borderId="0" xfId="0" applyFont="1" applyFill="1"/>
    <xf numFmtId="0" fontId="13" fillId="0" borderId="0" xfId="0" applyFont="1" applyFill="1" applyAlignment="1"/>
    <xf numFmtId="0" fontId="15" fillId="0" borderId="0" xfId="0" applyFont="1" applyAlignment="1">
      <alignment horizontal="left" vertical="center"/>
    </xf>
    <xf numFmtId="1" fontId="5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/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wrapText="1"/>
    </xf>
    <xf numFmtId="164" fontId="5" fillId="0" borderId="15" xfId="0" applyNumberFormat="1" applyFont="1" applyFill="1" applyBorder="1" applyAlignment="1">
      <alignment horizontal="right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Border="1"/>
    <xf numFmtId="0" fontId="3" fillId="0" borderId="14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6" fillId="0" borderId="45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vertical="center" wrapText="1"/>
    </xf>
    <xf numFmtId="0" fontId="2" fillId="0" borderId="47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2" fillId="0" borderId="48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2"/>
    </xf>
    <xf numFmtId="0" fontId="5" fillId="0" borderId="50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horizontal="left" vertical="center" wrapText="1" indent="2"/>
    </xf>
    <xf numFmtId="0" fontId="1" fillId="0" borderId="4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51" xfId="0" applyFont="1" applyFill="1" applyBorder="1" applyAlignment="1">
      <alignment horizontal="left" vertical="center" wrapText="1" indent="1"/>
    </xf>
    <xf numFmtId="0" fontId="2" fillId="0" borderId="47" xfId="0" applyFont="1" applyFill="1" applyBorder="1" applyAlignment="1">
      <alignment horizontal="left" vertical="center" wrapText="1" indent="1"/>
    </xf>
    <xf numFmtId="0" fontId="6" fillId="0" borderId="22" xfId="0" applyFont="1" applyFill="1" applyBorder="1" applyAlignment="1">
      <alignment horizontal="right" vertical="center" wrapText="1"/>
    </xf>
    <xf numFmtId="0" fontId="6" fillId="0" borderId="56" xfId="0" applyFont="1" applyFill="1" applyBorder="1" applyAlignment="1">
      <alignment horizontal="right" vertical="center" wrapText="1"/>
    </xf>
    <xf numFmtId="0" fontId="6" fillId="0" borderId="57" xfId="0" applyFont="1" applyFill="1" applyBorder="1" applyAlignment="1">
      <alignment horizontal="right" vertical="center" wrapText="1"/>
    </xf>
    <xf numFmtId="0" fontId="5" fillId="0" borderId="57" xfId="0" applyFont="1" applyFill="1" applyBorder="1" applyAlignment="1">
      <alignment horizontal="right" vertical="center" wrapText="1"/>
    </xf>
    <xf numFmtId="0" fontId="5" fillId="0" borderId="56" xfId="0" applyFont="1" applyFill="1" applyBorder="1" applyAlignment="1">
      <alignment horizontal="right" vertical="center" wrapText="1"/>
    </xf>
    <xf numFmtId="0" fontId="6" fillId="0" borderId="51" xfId="0" applyFont="1" applyFill="1" applyBorder="1" applyAlignment="1">
      <alignment vertical="center" wrapText="1"/>
    </xf>
    <xf numFmtId="0" fontId="6" fillId="0" borderId="59" xfId="0" applyFont="1" applyFill="1" applyBorder="1" applyAlignment="1">
      <alignment horizontal="right" vertical="center" wrapText="1"/>
    </xf>
    <xf numFmtId="0" fontId="5" fillId="0" borderId="59" xfId="0" applyFont="1" applyFill="1" applyBorder="1" applyAlignment="1">
      <alignment horizontal="right" vertical="center" wrapText="1"/>
    </xf>
    <xf numFmtId="0" fontId="5" fillId="0" borderId="61" xfId="0" applyFont="1" applyFill="1" applyBorder="1" applyAlignment="1">
      <alignment horizontal="right" vertical="center" wrapText="1"/>
    </xf>
    <xf numFmtId="0" fontId="6" fillId="0" borderId="62" xfId="0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right" vertical="center" wrapText="1"/>
    </xf>
    <xf numFmtId="164" fontId="2" fillId="0" borderId="37" xfId="0" applyNumberFormat="1" applyFont="1" applyFill="1" applyBorder="1" applyAlignment="1">
      <alignment vertical="center" wrapText="1"/>
    </xf>
    <xf numFmtId="164" fontId="1" fillId="0" borderId="4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Protection="1"/>
    <xf numFmtId="0" fontId="5" fillId="0" borderId="6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Font="1" applyBorder="1"/>
    <xf numFmtId="0" fontId="0" fillId="0" borderId="0" xfId="0" applyFill="1" applyBorder="1"/>
    <xf numFmtId="0" fontId="21" fillId="0" borderId="0" xfId="2" applyNumberFormat="1" applyFont="1" applyFill="1" applyBorder="1">
      <alignment horizontal="left" vertical="center" wrapText="1"/>
    </xf>
    <xf numFmtId="0" fontId="21" fillId="0" borderId="0" xfId="2" applyNumberFormat="1" applyFont="1" applyFill="1" applyBorder="1" applyAlignment="1">
      <alignment horizontal="left" vertical="center" wrapText="1"/>
    </xf>
    <xf numFmtId="0" fontId="0" fillId="0" borderId="0" xfId="0" applyFill="1" applyBorder="1" applyAlignment="1"/>
    <xf numFmtId="3" fontId="3" fillId="0" borderId="0" xfId="0" applyNumberFormat="1" applyFont="1" applyFill="1" applyProtection="1"/>
    <xf numFmtId="3" fontId="3" fillId="0" borderId="53" xfId="0" applyNumberFormat="1" applyFont="1" applyFill="1" applyBorder="1" applyProtection="1"/>
    <xf numFmtId="0" fontId="3" fillId="0" borderId="0" xfId="0" applyFont="1" applyFill="1" applyProtection="1"/>
    <xf numFmtId="3" fontId="1" fillId="0" borderId="0" xfId="0" applyNumberFormat="1" applyFont="1" applyFill="1" applyAlignment="1" applyProtection="1">
      <alignment wrapText="1"/>
    </xf>
    <xf numFmtId="3" fontId="2" fillId="0" borderId="12" xfId="0" applyNumberFormat="1" applyFont="1" applyFill="1" applyBorder="1" applyProtection="1"/>
    <xf numFmtId="3" fontId="3" fillId="0" borderId="12" xfId="0" applyNumberFormat="1" applyFont="1" applyFill="1" applyBorder="1" applyProtection="1"/>
    <xf numFmtId="164" fontId="1" fillId="0" borderId="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14" xfId="0" applyNumberFormat="1" applyFont="1" applyFill="1" applyBorder="1" applyAlignment="1">
      <alignment horizontal="right" wrapText="1"/>
    </xf>
    <xf numFmtId="164" fontId="2" fillId="0" borderId="14" xfId="0" applyNumberFormat="1" applyFont="1" applyFill="1" applyBorder="1" applyAlignment="1">
      <alignment horizontal="right" vertical="center" wrapText="1"/>
    </xf>
    <xf numFmtId="164" fontId="6" fillId="0" borderId="14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88" xfId="0" applyFont="1" applyFill="1" applyBorder="1" applyAlignment="1">
      <alignment horizontal="right" vertical="center" wrapText="1"/>
    </xf>
    <xf numFmtId="0" fontId="2" fillId="0" borderId="56" xfId="0" applyFont="1" applyFill="1" applyBorder="1" applyAlignment="1">
      <alignment vertical="center" wrapText="1"/>
    </xf>
    <xf numFmtId="0" fontId="14" fillId="0" borderId="0" xfId="1" applyFont="1"/>
    <xf numFmtId="0" fontId="5" fillId="0" borderId="14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1" fillId="0" borderId="55" xfId="0" applyNumberFormat="1" applyFont="1" applyFill="1" applyBorder="1" applyProtection="1"/>
    <xf numFmtId="1" fontId="5" fillId="0" borderId="33" xfId="0" applyNumberFormat="1" applyFont="1" applyFill="1" applyBorder="1" applyAlignment="1">
      <alignment horizontal="right" vertical="center" wrapText="1"/>
    </xf>
    <xf numFmtId="1" fontId="9" fillId="0" borderId="0" xfId="0" applyNumberFormat="1" applyFont="1" applyFill="1" applyProtection="1"/>
    <xf numFmtId="1" fontId="2" fillId="0" borderId="54" xfId="0" applyNumberFormat="1" applyFont="1" applyFill="1" applyBorder="1" applyAlignment="1">
      <alignment vertical="center" wrapText="1"/>
    </xf>
    <xf numFmtId="1" fontId="2" fillId="0" borderId="50" xfId="0" applyNumberFormat="1" applyFont="1" applyFill="1" applyBorder="1" applyAlignment="1">
      <alignment vertical="center" wrapText="1"/>
    </xf>
    <xf numFmtId="3" fontId="1" fillId="0" borderId="53" xfId="0" applyNumberFormat="1" applyFont="1" applyFill="1" applyBorder="1" applyProtection="1"/>
    <xf numFmtId="3" fontId="2" fillId="0" borderId="53" xfId="0" applyNumberFormat="1" applyFont="1" applyFill="1" applyBorder="1" applyProtection="1"/>
    <xf numFmtId="3" fontId="1" fillId="0" borderId="0" xfId="0" applyNumberFormat="1" applyFont="1" applyFill="1" applyProtection="1"/>
    <xf numFmtId="3" fontId="9" fillId="0" borderId="1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1" fillId="0" borderId="14" xfId="0" applyNumberFormat="1" applyFont="1" applyFill="1" applyBorder="1" applyAlignment="1" applyProtection="1"/>
    <xf numFmtId="3" fontId="2" fillId="0" borderId="14" xfId="0" applyNumberFormat="1" applyFont="1" applyBorder="1" applyAlignment="1"/>
    <xf numFmtId="3" fontId="2" fillId="0" borderId="13" xfId="0" applyNumberFormat="1" applyFont="1" applyFill="1" applyBorder="1" applyProtection="1"/>
    <xf numFmtId="3" fontId="9" fillId="0" borderId="14" xfId="0" applyNumberFormat="1" applyFont="1" applyFill="1" applyBorder="1" applyAlignment="1" applyProtection="1"/>
    <xf numFmtId="3" fontId="3" fillId="0" borderId="14" xfId="0" applyNumberFormat="1" applyFont="1" applyBorder="1"/>
    <xf numFmtId="164" fontId="6" fillId="0" borderId="34" xfId="0" applyNumberFormat="1" applyFont="1" applyFill="1" applyBorder="1" applyAlignment="1">
      <alignment horizontal="right" wrapText="1"/>
    </xf>
    <xf numFmtId="164" fontId="6" fillId="0" borderId="14" xfId="0" applyNumberFormat="1" applyFont="1" applyFill="1" applyBorder="1" applyAlignment="1">
      <alignment horizontal="right" wrapText="1"/>
    </xf>
    <xf numFmtId="3" fontId="2" fillId="0" borderId="0" xfId="0" applyNumberFormat="1" applyFont="1" applyFill="1" applyAlignment="1" applyProtection="1">
      <alignment wrapText="1"/>
    </xf>
    <xf numFmtId="3" fontId="2" fillId="0" borderId="0" xfId="0" applyNumberFormat="1" applyFont="1" applyFill="1" applyProtection="1"/>
    <xf numFmtId="3" fontId="2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Font="1" applyAlignment="1">
      <alignment vertical="center"/>
    </xf>
    <xf numFmtId="3" fontId="1" fillId="0" borderId="34" xfId="0" applyNumberFormat="1" applyFont="1" applyFill="1" applyBorder="1" applyAlignment="1" applyProtection="1">
      <alignment wrapText="1"/>
    </xf>
    <xf numFmtId="3" fontId="2" fillId="0" borderId="36" xfId="0" applyNumberFormat="1" applyFont="1" applyFill="1" applyBorder="1" applyAlignment="1">
      <alignment vertical="center" wrapText="1"/>
    </xf>
    <xf numFmtId="3" fontId="1" fillId="0" borderId="53" xfId="0" applyNumberFormat="1" applyFont="1" applyFill="1" applyBorder="1" applyAlignment="1" applyProtection="1">
      <alignment horizontal="right" vertical="center" wrapText="1"/>
    </xf>
    <xf numFmtId="3" fontId="9" fillId="0" borderId="53" xfId="0" applyNumberFormat="1" applyFont="1" applyFill="1" applyBorder="1" applyAlignment="1" applyProtection="1">
      <alignment horizontal="right" vertical="center"/>
    </xf>
    <xf numFmtId="3" fontId="1" fillId="0" borderId="36" xfId="0" applyNumberFormat="1" applyFont="1" applyFill="1" applyBorder="1" applyAlignment="1" applyProtection="1">
      <alignment horizontal="right" vertical="center" wrapText="1"/>
    </xf>
    <xf numFmtId="3" fontId="9" fillId="0" borderId="36" xfId="0" applyNumberFormat="1" applyFont="1" applyFill="1" applyBorder="1" applyAlignment="1" applyProtection="1">
      <alignment horizontal="right" vertical="center"/>
    </xf>
    <xf numFmtId="0" fontId="23" fillId="0" borderId="0" xfId="0" applyFont="1"/>
    <xf numFmtId="1" fontId="1" fillId="0" borderId="94" xfId="0" applyNumberFormat="1" applyFont="1" applyFill="1" applyBorder="1" applyProtection="1"/>
    <xf numFmtId="1" fontId="1" fillId="0" borderId="0" xfId="0" applyNumberFormat="1" applyFont="1" applyFill="1" applyBorder="1" applyProtection="1"/>
    <xf numFmtId="0" fontId="3" fillId="0" borderId="54" xfId="0" applyFont="1" applyBorder="1"/>
    <xf numFmtId="1" fontId="3" fillId="0" borderId="94" xfId="0" applyNumberFormat="1" applyFont="1" applyFill="1" applyBorder="1" applyProtection="1"/>
    <xf numFmtId="1" fontId="3" fillId="0" borderId="0" xfId="0" applyNumberFormat="1" applyFont="1" applyFill="1" applyBorder="1" applyProtection="1"/>
    <xf numFmtId="1" fontId="9" fillId="0" borderId="74" xfId="0" applyNumberFormat="1" applyFont="1" applyBorder="1"/>
    <xf numFmtId="0" fontId="9" fillId="0" borderId="95" xfId="0" applyFont="1" applyBorder="1"/>
    <xf numFmtId="0" fontId="3" fillId="0" borderId="95" xfId="0" applyFont="1" applyBorder="1"/>
    <xf numFmtId="1" fontId="5" fillId="0" borderId="74" xfId="0" applyNumberFormat="1" applyFont="1" applyFill="1" applyBorder="1" applyAlignment="1">
      <alignment horizontal="right" vertical="center" wrapText="1"/>
    </xf>
    <xf numFmtId="1" fontId="9" fillId="0" borderId="52" xfId="0" applyNumberFormat="1" applyFont="1" applyFill="1" applyBorder="1" applyProtection="1"/>
    <xf numFmtId="1" fontId="3" fillId="0" borderId="74" xfId="0" applyNumberFormat="1" applyFont="1" applyFill="1" applyBorder="1" applyProtection="1"/>
    <xf numFmtId="3" fontId="3" fillId="0" borderId="51" xfId="0" applyNumberFormat="1" applyFont="1" applyFill="1" applyBorder="1" applyProtection="1"/>
    <xf numFmtId="3" fontId="3" fillId="0" borderId="52" xfId="0" applyNumberFormat="1" applyFont="1" applyFill="1" applyBorder="1" applyProtection="1"/>
    <xf numFmtId="3" fontId="9" fillId="0" borderId="96" xfId="0" applyNumberFormat="1" applyFont="1" applyBorder="1" applyAlignment="1">
      <alignment horizontal="right" vertical="center"/>
    </xf>
    <xf numFmtId="3" fontId="9" fillId="0" borderId="52" xfId="0" applyNumberFormat="1" applyFont="1" applyBorder="1" applyAlignment="1">
      <alignment horizontal="right" vertical="center"/>
    </xf>
    <xf numFmtId="3" fontId="3" fillId="0" borderId="52" xfId="0" applyNumberFormat="1" applyFont="1" applyBorder="1"/>
    <xf numFmtId="3" fontId="1" fillId="0" borderId="51" xfId="0" applyNumberFormat="1" applyFont="1" applyFill="1" applyBorder="1" applyProtection="1"/>
    <xf numFmtId="3" fontId="1" fillId="0" borderId="60" xfId="0" applyNumberFormat="1" applyFont="1" applyFill="1" applyBorder="1" applyAlignment="1" applyProtection="1">
      <alignment horizontal="right" vertical="center" wrapText="1"/>
    </xf>
    <xf numFmtId="3" fontId="9" fillId="0" borderId="60" xfId="0" applyNumberFormat="1" applyFont="1" applyFill="1" applyBorder="1" applyAlignment="1" applyProtection="1">
      <alignment horizontal="right" vertical="center"/>
    </xf>
    <xf numFmtId="164" fontId="1" fillId="0" borderId="44" xfId="0" applyNumberFormat="1" applyFont="1" applyFill="1" applyBorder="1" applyAlignment="1" applyProtection="1">
      <alignment horizontal="right" vertical="center" wrapText="1"/>
    </xf>
    <xf numFmtId="3" fontId="1" fillId="0" borderId="37" xfId="0" applyNumberFormat="1" applyFont="1" applyFill="1" applyBorder="1" applyAlignment="1" applyProtection="1">
      <alignment horizontal="right" vertical="center" wrapText="1"/>
    </xf>
    <xf numFmtId="3" fontId="1" fillId="0" borderId="47" xfId="0" applyNumberFormat="1" applyFont="1" applyFill="1" applyBorder="1" applyAlignment="1" applyProtection="1">
      <alignment horizontal="right" vertical="center" wrapText="1"/>
    </xf>
    <xf numFmtId="165" fontId="9" fillId="0" borderId="14" xfId="0" applyNumberFormat="1" applyFont="1" applyFill="1" applyBorder="1" applyAlignment="1" applyProtection="1">
      <alignment horizontal="right"/>
    </xf>
    <xf numFmtId="0" fontId="14" fillId="0" borderId="0" xfId="1" applyFont="1"/>
    <xf numFmtId="0" fontId="22" fillId="0" borderId="0" xfId="0" applyFont="1"/>
    <xf numFmtId="0" fontId="22" fillId="0" borderId="0" xfId="0" applyFont="1" applyFill="1" applyProtection="1"/>
    <xf numFmtId="3" fontId="2" fillId="0" borderId="99" xfId="0" applyNumberFormat="1" applyFont="1" applyBorder="1"/>
    <xf numFmtId="3" fontId="1" fillId="0" borderId="99" xfId="0" applyNumberFormat="1" applyFont="1" applyFill="1" applyBorder="1" applyProtection="1"/>
    <xf numFmtId="0" fontId="3" fillId="0" borderId="0" xfId="0" applyNumberFormat="1" applyFont="1" applyFill="1" applyBorder="1"/>
    <xf numFmtId="0" fontId="1" fillId="0" borderId="95" xfId="0" applyNumberFormat="1" applyFont="1" applyFill="1" applyBorder="1" applyAlignment="1">
      <alignment wrapText="1"/>
    </xf>
    <xf numFmtId="0" fontId="1" fillId="0" borderId="54" xfId="0" applyNumberFormat="1" applyFont="1" applyFill="1" applyBorder="1" applyAlignment="1">
      <alignment wrapText="1"/>
    </xf>
    <xf numFmtId="1" fontId="9" fillId="0" borderId="58" xfId="0" applyNumberFormat="1" applyFont="1" applyBorder="1"/>
    <xf numFmtId="0" fontId="3" fillId="0" borderId="95" xfId="0" applyNumberFormat="1" applyFont="1" applyFill="1" applyBorder="1"/>
    <xf numFmtId="0" fontId="3" fillId="0" borderId="54" xfId="0" applyNumberFormat="1" applyFont="1" applyFill="1" applyBorder="1"/>
    <xf numFmtId="1" fontId="3" fillId="0" borderId="58" xfId="0" applyNumberFormat="1" applyFont="1" applyFill="1" applyBorder="1" applyProtection="1"/>
    <xf numFmtId="1" fontId="5" fillId="0" borderId="95" xfId="0" applyNumberFormat="1" applyFont="1" applyFill="1" applyBorder="1" applyAlignment="1">
      <alignment horizontal="right" vertical="center" wrapText="1"/>
    </xf>
    <xf numFmtId="0" fontId="3" fillId="0" borderId="60" xfId="0" applyNumberFormat="1" applyFont="1" applyFill="1" applyBorder="1"/>
    <xf numFmtId="1" fontId="5" fillId="0" borderId="36" xfId="0" applyNumberFormat="1" applyFont="1" applyFill="1" applyBorder="1" applyAlignment="1">
      <alignment horizontal="right" vertical="center" wrapText="1"/>
    </xf>
    <xf numFmtId="1" fontId="3" fillId="0" borderId="36" xfId="0" applyNumberFormat="1" applyFont="1" applyFill="1" applyBorder="1" applyProtection="1"/>
    <xf numFmtId="1" fontId="5" fillId="0" borderId="60" xfId="0" applyNumberFormat="1" applyFont="1" applyFill="1" applyBorder="1" applyAlignment="1">
      <alignment horizontal="right" vertical="center" wrapText="1"/>
    </xf>
    <xf numFmtId="1" fontId="3" fillId="0" borderId="37" xfId="0" applyNumberFormat="1" applyFont="1" applyFill="1" applyBorder="1" applyProtection="1"/>
    <xf numFmtId="0" fontId="3" fillId="0" borderId="47" xfId="0" applyNumberFormat="1" applyFont="1" applyFill="1" applyBorder="1"/>
    <xf numFmtId="0" fontId="3" fillId="0" borderId="44" xfId="0" applyNumberFormat="1" applyFont="1" applyFill="1" applyBorder="1"/>
    <xf numFmtId="1" fontId="2" fillId="0" borderId="60" xfId="0" applyNumberFormat="1" applyFont="1" applyFill="1" applyBorder="1" applyAlignment="1">
      <alignment vertical="center" wrapText="1"/>
    </xf>
    <xf numFmtId="0" fontId="9" fillId="0" borderId="95" xfId="0" applyNumberFormat="1" applyFont="1" applyFill="1" applyBorder="1"/>
    <xf numFmtId="0" fontId="9" fillId="0" borderId="54" xfId="0" applyNumberFormat="1" applyFont="1" applyFill="1" applyBorder="1"/>
    <xf numFmtId="0" fontId="9" fillId="0" borderId="53" xfId="0" applyNumberFormat="1" applyFont="1" applyFill="1" applyBorder="1"/>
    <xf numFmtId="0" fontId="9" fillId="0" borderId="0" xfId="0" applyNumberFormat="1" applyFont="1" applyFill="1" applyBorder="1"/>
    <xf numFmtId="3" fontId="24" fillId="0" borderId="0" xfId="0" applyNumberFormat="1" applyFont="1" applyFill="1" applyProtection="1"/>
    <xf numFmtId="3" fontId="2" fillId="0" borderId="56" xfId="0" applyNumberFormat="1" applyFont="1" applyFill="1" applyBorder="1" applyProtection="1"/>
    <xf numFmtId="164" fontId="5" fillId="0" borderId="95" xfId="0" applyNumberFormat="1" applyFont="1" applyFill="1" applyBorder="1" applyAlignment="1">
      <alignment horizontal="right" vertical="center" wrapText="1"/>
    </xf>
    <xf numFmtId="3" fontId="3" fillId="0" borderId="95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9" fillId="0" borderId="12" xfId="0" applyNumberFormat="1" applyFont="1" applyFill="1" applyBorder="1" applyProtection="1"/>
    <xf numFmtId="3" fontId="9" fillId="0" borderId="13" xfId="0" applyNumberFormat="1" applyFont="1" applyFill="1" applyBorder="1" applyProtection="1"/>
    <xf numFmtId="3" fontId="1" fillId="0" borderId="12" xfId="0" applyNumberFormat="1" applyFont="1" applyFill="1" applyBorder="1" applyProtection="1"/>
    <xf numFmtId="3" fontId="3" fillId="0" borderId="15" xfId="0" applyNumberFormat="1" applyFont="1" applyBorder="1" applyAlignment="1"/>
    <xf numFmtId="164" fontId="5" fillId="0" borderId="13" xfId="0" applyNumberFormat="1" applyFont="1" applyFill="1" applyBorder="1" applyAlignment="1">
      <alignment horizontal="right" wrapText="1"/>
    </xf>
    <xf numFmtId="3" fontId="3" fillId="0" borderId="102" xfId="0" applyNumberFormat="1" applyFont="1" applyBorder="1" applyAlignment="1"/>
    <xf numFmtId="164" fontId="5" fillId="0" borderId="102" xfId="0" applyNumberFormat="1" applyFont="1" applyFill="1" applyBorder="1" applyAlignment="1">
      <alignment horizontal="right" wrapText="1"/>
    </xf>
    <xf numFmtId="0" fontId="24" fillId="0" borderId="0" xfId="0" applyFont="1"/>
    <xf numFmtId="0" fontId="24" fillId="0" borderId="0" xfId="0" applyFont="1" applyFill="1" applyProtection="1"/>
    <xf numFmtId="0" fontId="2" fillId="0" borderId="51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vertical="center" wrapText="1"/>
    </xf>
    <xf numFmtId="3" fontId="3" fillId="0" borderId="36" xfId="0" applyNumberFormat="1" applyFont="1" applyFill="1" applyBorder="1" applyProtection="1"/>
    <xf numFmtId="3" fontId="3" fillId="0" borderId="37" xfId="0" applyNumberFormat="1" applyFont="1" applyFill="1" applyBorder="1" applyProtection="1"/>
    <xf numFmtId="3" fontId="9" fillId="0" borderId="36" xfId="0" applyNumberFormat="1" applyFont="1" applyBorder="1" applyAlignment="1">
      <alignment horizontal="right" vertical="center"/>
    </xf>
    <xf numFmtId="3" fontId="5" fillId="0" borderId="36" xfId="0" applyNumberFormat="1" applyFont="1" applyFill="1" applyBorder="1" applyAlignment="1">
      <alignment horizontal="right" vertical="center" wrapText="1"/>
    </xf>
    <xf numFmtId="3" fontId="3" fillId="0" borderId="96" xfId="0" applyNumberFormat="1" applyFont="1" applyFill="1" applyBorder="1" applyProtection="1"/>
    <xf numFmtId="3" fontId="3" fillId="0" borderId="43" xfId="0" applyNumberFormat="1" applyFont="1" applyFill="1" applyBorder="1" applyProtection="1"/>
    <xf numFmtId="0" fontId="5" fillId="0" borderId="43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right" wrapText="1"/>
    </xf>
    <xf numFmtId="0" fontId="5" fillId="0" borderId="50" xfId="0" applyFont="1" applyFill="1" applyBorder="1" applyAlignment="1">
      <alignment horizontal="right" vertical="center" wrapText="1"/>
    </xf>
    <xf numFmtId="0" fontId="5" fillId="0" borderId="33" xfId="0" applyFont="1" applyFill="1" applyBorder="1" applyAlignment="1">
      <alignment horizontal="right" vertical="center" wrapText="1"/>
    </xf>
    <xf numFmtId="0" fontId="5" fillId="0" borderId="44" xfId="0" applyFont="1" applyFill="1" applyBorder="1" applyAlignment="1">
      <alignment horizontal="right" vertical="center" wrapText="1"/>
    </xf>
    <xf numFmtId="3" fontId="3" fillId="0" borderId="74" xfId="0" applyNumberFormat="1" applyFont="1" applyFill="1" applyBorder="1" applyProtection="1"/>
    <xf numFmtId="3" fontId="9" fillId="0" borderId="74" xfId="0" applyNumberFormat="1" applyFont="1" applyBorder="1" applyAlignment="1">
      <alignment horizontal="right" vertical="center"/>
    </xf>
    <xf numFmtId="3" fontId="5" fillId="0" borderId="95" xfId="0" applyNumberFormat="1" applyFont="1" applyFill="1" applyBorder="1" applyAlignment="1">
      <alignment horizontal="right" vertical="center" wrapText="1"/>
    </xf>
    <xf numFmtId="3" fontId="5" fillId="0" borderId="54" xfId="0" applyNumberFormat="1" applyFont="1" applyFill="1" applyBorder="1" applyAlignment="1">
      <alignment horizontal="right" vertical="center" wrapText="1"/>
    </xf>
    <xf numFmtId="3" fontId="5" fillId="0" borderId="105" xfId="0" applyNumberFormat="1" applyFont="1" applyFill="1" applyBorder="1" applyAlignment="1">
      <alignment horizontal="right" vertical="center" wrapText="1"/>
    </xf>
    <xf numFmtId="3" fontId="5" fillId="0" borderId="60" xfId="0" applyNumberFormat="1" applyFont="1" applyFill="1" applyBorder="1" applyAlignment="1">
      <alignment horizontal="right" vertical="center" wrapText="1"/>
    </xf>
    <xf numFmtId="0" fontId="6" fillId="0" borderId="61" xfId="0" applyFont="1" applyFill="1" applyBorder="1" applyAlignment="1">
      <alignment horizontal="right" vertical="center" wrapText="1"/>
    </xf>
    <xf numFmtId="3" fontId="1" fillId="0" borderId="53" xfId="0" applyNumberFormat="1" applyFont="1" applyFill="1" applyBorder="1" applyAlignment="1" applyProtection="1">
      <alignment wrapText="1"/>
    </xf>
    <xf numFmtId="0" fontId="2" fillId="0" borderId="46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left" vertical="center" wrapText="1" indent="2"/>
    </xf>
    <xf numFmtId="0" fontId="2" fillId="0" borderId="59" xfId="0" applyFont="1" applyFill="1" applyBorder="1" applyAlignment="1">
      <alignment horizontal="right" vertical="center" wrapText="1"/>
    </xf>
    <xf numFmtId="3" fontId="2" fillId="0" borderId="47" xfId="0" applyNumberFormat="1" applyFont="1" applyFill="1" applyBorder="1" applyAlignment="1">
      <alignment vertical="center" wrapText="1"/>
    </xf>
    <xf numFmtId="3" fontId="2" fillId="0" borderId="60" xfId="0" applyNumberFormat="1" applyFont="1" applyFill="1" applyBorder="1" applyAlignment="1">
      <alignment vertical="center" wrapText="1"/>
    </xf>
    <xf numFmtId="3" fontId="2" fillId="0" borderId="44" xfId="0" applyNumberFormat="1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25" fillId="0" borderId="35" xfId="0" applyFont="1" applyFill="1" applyBorder="1" applyAlignment="1">
      <alignment horizontal="right" vertical="center" wrapText="1"/>
    </xf>
    <xf numFmtId="3" fontId="9" fillId="0" borderId="58" xfId="0" applyNumberFormat="1" applyFont="1" applyBorder="1" applyAlignment="1">
      <alignment horizontal="right" vertical="center"/>
    </xf>
    <xf numFmtId="3" fontId="9" fillId="0" borderId="95" xfId="0" applyNumberFormat="1" applyFont="1" applyBorder="1" applyAlignment="1">
      <alignment horizontal="right" vertical="center"/>
    </xf>
    <xf numFmtId="3" fontId="9" fillId="0" borderId="60" xfId="0" applyNumberFormat="1" applyFont="1" applyBorder="1" applyAlignment="1">
      <alignment horizontal="right" vertical="center"/>
    </xf>
    <xf numFmtId="3" fontId="2" fillId="0" borderId="104" xfId="0" applyNumberFormat="1" applyFont="1" applyFill="1" applyBorder="1" applyAlignment="1">
      <alignment vertical="center" wrapText="1"/>
    </xf>
    <xf numFmtId="3" fontId="5" fillId="0" borderId="37" xfId="0" applyNumberFormat="1" applyFont="1" applyFill="1" applyBorder="1" applyAlignment="1">
      <alignment horizontal="right" vertical="center" wrapText="1"/>
    </xf>
    <xf numFmtId="3" fontId="3" fillId="0" borderId="36" xfId="0" applyNumberFormat="1" applyFont="1" applyBorder="1"/>
    <xf numFmtId="3" fontId="3" fillId="0" borderId="37" xfId="0" applyNumberFormat="1" applyFont="1" applyBorder="1"/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wrapText="1"/>
    </xf>
    <xf numFmtId="3" fontId="5" fillId="0" borderId="94" xfId="0" applyNumberFormat="1" applyFont="1" applyFill="1" applyBorder="1" applyAlignment="1">
      <alignment horizontal="right" vertical="center" wrapText="1"/>
    </xf>
    <xf numFmtId="3" fontId="3" fillId="0" borderId="74" xfId="0" applyNumberFormat="1" applyFont="1" applyBorder="1"/>
    <xf numFmtId="3" fontId="1" fillId="0" borderId="23" xfId="0" applyNumberFormat="1" applyFont="1" applyFill="1" applyBorder="1" applyAlignment="1" applyProtection="1">
      <alignment wrapText="1"/>
    </xf>
    <xf numFmtId="3" fontId="1" fillId="0" borderId="51" xfId="0" applyNumberFormat="1" applyFont="1" applyFill="1" applyBorder="1" applyAlignment="1" applyProtection="1">
      <alignment wrapText="1"/>
    </xf>
    <xf numFmtId="3" fontId="1" fillId="0" borderId="94" xfId="0" applyNumberFormat="1" applyFont="1" applyFill="1" applyBorder="1" applyAlignment="1" applyProtection="1">
      <alignment wrapText="1"/>
    </xf>
    <xf numFmtId="3" fontId="3" fillId="0" borderId="105" xfId="0" applyNumberFormat="1" applyFont="1" applyFill="1" applyBorder="1" applyProtection="1"/>
    <xf numFmtId="3" fontId="3" fillId="0" borderId="60" xfId="0" applyNumberFormat="1" applyFont="1" applyFill="1" applyBorder="1" applyProtection="1"/>
    <xf numFmtId="3" fontId="3" fillId="0" borderId="47" xfId="0" applyNumberFormat="1" applyFont="1" applyFill="1" applyBorder="1" applyProtection="1"/>
    <xf numFmtId="3" fontId="3" fillId="0" borderId="104" xfId="0" applyNumberFormat="1" applyFont="1" applyFill="1" applyBorder="1" applyProtection="1"/>
    <xf numFmtId="3" fontId="3" fillId="0" borderId="106" xfId="0" applyNumberFormat="1" applyFont="1" applyFill="1" applyBorder="1" applyProtection="1"/>
    <xf numFmtId="3" fontId="3" fillId="0" borderId="94" xfId="0" applyNumberFormat="1" applyFont="1" applyFill="1" applyBorder="1" applyProtection="1"/>
    <xf numFmtId="3" fontId="3" fillId="0" borderId="54" xfId="0" applyNumberFormat="1" applyFont="1" applyFill="1" applyBorder="1" applyProtection="1"/>
    <xf numFmtId="3" fontId="3" fillId="0" borderId="58" xfId="0" applyNumberFormat="1" applyFont="1" applyFill="1" applyBorder="1" applyProtection="1"/>
    <xf numFmtId="3" fontId="9" fillId="0" borderId="95" xfId="0" applyNumberFormat="1" applyFont="1" applyFill="1" applyBorder="1" applyAlignment="1" applyProtection="1">
      <alignment horizontal="right"/>
    </xf>
    <xf numFmtId="3" fontId="1" fillId="0" borderId="103" xfId="0" applyNumberFormat="1" applyFont="1" applyFill="1" applyBorder="1" applyAlignment="1" applyProtection="1">
      <alignment wrapText="1"/>
    </xf>
    <xf numFmtId="164" fontId="10" fillId="0" borderId="0" xfId="0" applyNumberFormat="1" applyFont="1" applyFill="1" applyProtection="1"/>
    <xf numFmtId="164" fontId="3" fillId="0" borderId="43" xfId="0" applyNumberFormat="1" applyFont="1" applyFill="1" applyBorder="1" applyProtection="1"/>
    <xf numFmtId="3" fontId="2" fillId="0" borderId="36" xfId="0" applyNumberFormat="1" applyFont="1" applyFill="1" applyBorder="1" applyProtection="1"/>
    <xf numFmtId="164" fontId="3" fillId="0" borderId="44" xfId="0" applyNumberFormat="1" applyFont="1" applyFill="1" applyBorder="1" applyProtection="1"/>
    <xf numFmtId="3" fontId="1" fillId="0" borderId="60" xfId="0" applyNumberFormat="1" applyFont="1" applyFill="1" applyBorder="1" applyProtection="1"/>
    <xf numFmtId="165" fontId="9" fillId="0" borderId="15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Protection="1"/>
    <xf numFmtId="1" fontId="6" fillId="0" borderId="23" xfId="0" applyNumberFormat="1" applyFont="1" applyFill="1" applyBorder="1" applyAlignment="1">
      <alignment horizontal="right" wrapText="1"/>
    </xf>
    <xf numFmtId="1" fontId="6" fillId="0" borderId="15" xfId="0" applyNumberFormat="1" applyFont="1" applyFill="1" applyBorder="1" applyAlignment="1">
      <alignment horizontal="right" wrapText="1"/>
    </xf>
    <xf numFmtId="1" fontId="5" fillId="0" borderId="15" xfId="0" applyNumberFormat="1" applyFont="1" applyFill="1" applyBorder="1" applyAlignment="1">
      <alignment horizontal="right" wrapText="1"/>
    </xf>
    <xf numFmtId="1" fontId="6" fillId="0" borderId="15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Fill="1"/>
    <xf numFmtId="0" fontId="1" fillId="0" borderId="30" xfId="0" applyFont="1" applyBorder="1" applyAlignment="1">
      <alignment vertical="center" wrapText="1"/>
    </xf>
    <xf numFmtId="3" fontId="1" fillId="0" borderId="38" xfId="0" applyNumberFormat="1" applyFont="1" applyFill="1" applyBorder="1" applyProtection="1"/>
    <xf numFmtId="0" fontId="1" fillId="0" borderId="11" xfId="0" applyFont="1" applyBorder="1" applyAlignment="1">
      <alignment vertical="center" wrapText="1"/>
    </xf>
    <xf numFmtId="3" fontId="1" fillId="0" borderId="11" xfId="0" applyNumberFormat="1" applyFont="1" applyBorder="1"/>
    <xf numFmtId="0" fontId="2" fillId="0" borderId="31" xfId="0" applyFont="1" applyBorder="1" applyAlignment="1">
      <alignment vertical="center" wrapText="1"/>
    </xf>
    <xf numFmtId="3" fontId="2" fillId="0" borderId="11" xfId="0" applyNumberFormat="1" applyFont="1" applyFill="1" applyBorder="1" applyProtection="1"/>
    <xf numFmtId="0" fontId="2" fillId="0" borderId="32" xfId="0" applyFont="1" applyBorder="1" applyAlignment="1">
      <alignment vertical="center" wrapText="1"/>
    </xf>
    <xf numFmtId="3" fontId="2" fillId="0" borderId="32" xfId="0" applyNumberFormat="1" applyFont="1" applyFill="1" applyBorder="1" applyProtection="1"/>
    <xf numFmtId="0" fontId="1" fillId="0" borderId="32" xfId="0" applyFont="1" applyBorder="1" applyAlignment="1">
      <alignment vertical="center" wrapText="1"/>
    </xf>
    <xf numFmtId="3" fontId="2" fillId="0" borderId="99" xfId="0" applyNumberFormat="1" applyFont="1" applyFill="1" applyBorder="1" applyAlignment="1" applyProtection="1"/>
    <xf numFmtId="0" fontId="2" fillId="0" borderId="32" xfId="0" applyFont="1" applyFill="1" applyBorder="1" applyAlignment="1">
      <alignment vertical="center" wrapText="1"/>
    </xf>
    <xf numFmtId="3" fontId="2" fillId="0" borderId="97" xfId="0" applyNumberFormat="1" applyFont="1" applyBorder="1"/>
    <xf numFmtId="3" fontId="1" fillId="0" borderId="11" xfId="0" applyNumberFormat="1" applyFont="1" applyBorder="1" applyAlignment="1">
      <alignment horizontal="right" vertical="center" wrapText="1"/>
    </xf>
    <xf numFmtId="3" fontId="1" fillId="0" borderId="100" xfId="0" applyNumberFormat="1" applyFont="1" applyBorder="1" applyAlignment="1">
      <alignment horizontal="right" vertical="center" wrapText="1"/>
    </xf>
    <xf numFmtId="3" fontId="1" fillId="0" borderId="101" xfId="0" applyNumberFormat="1" applyFont="1" applyBorder="1"/>
    <xf numFmtId="3" fontId="2" fillId="0" borderId="11" xfId="0" applyNumberFormat="1" applyFont="1" applyBorder="1" applyAlignment="1">
      <alignment horizontal="right" vertical="center" wrapText="1"/>
    </xf>
    <xf numFmtId="3" fontId="2" fillId="0" borderId="100" xfId="0" applyNumberFormat="1" applyFont="1" applyBorder="1" applyAlignment="1">
      <alignment horizontal="right" vertical="center" wrapText="1"/>
    </xf>
    <xf numFmtId="3" fontId="2" fillId="0" borderId="101" xfId="0" applyNumberFormat="1" applyFont="1" applyBorder="1"/>
    <xf numFmtId="3" fontId="2" fillId="0" borderId="11" xfId="0" applyNumberFormat="1" applyFont="1" applyBorder="1" applyAlignment="1">
      <alignment horizontal="right" wrapText="1"/>
    </xf>
    <xf numFmtId="3" fontId="2" fillId="0" borderId="100" xfId="0" applyNumberFormat="1" applyFont="1" applyBorder="1" applyAlignment="1">
      <alignment horizontal="right" wrapText="1"/>
    </xf>
    <xf numFmtId="3" fontId="2" fillId="0" borderId="101" xfId="0" applyNumberFormat="1" applyFont="1" applyBorder="1" applyAlignment="1"/>
    <xf numFmtId="3" fontId="1" fillId="0" borderId="98" xfId="0" applyNumberFormat="1" applyFont="1" applyFill="1" applyBorder="1"/>
    <xf numFmtId="3" fontId="2" fillId="0" borderId="98" xfId="0" applyNumberFormat="1" applyFont="1" applyFill="1" applyBorder="1"/>
    <xf numFmtId="3" fontId="2" fillId="0" borderId="98" xfId="0" applyNumberFormat="1" applyFont="1" applyFill="1" applyBorder="1" applyAlignment="1"/>
    <xf numFmtId="3" fontId="1" fillId="0" borderId="68" xfId="0" applyNumberFormat="1" applyFont="1" applyFill="1" applyBorder="1" applyAlignment="1" applyProtection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0" fontId="5" fillId="0" borderId="9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89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14" fillId="0" borderId="0" xfId="1" applyFont="1"/>
    <xf numFmtId="1" fontId="5" fillId="0" borderId="47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3" fontId="1" fillId="0" borderId="16" xfId="0" applyNumberFormat="1" applyFont="1" applyFill="1" applyBorder="1" applyAlignment="1" applyProtection="1">
      <alignment wrapText="1"/>
    </xf>
    <xf numFmtId="0" fontId="5" fillId="0" borderId="107" xfId="0" applyFont="1" applyFill="1" applyBorder="1" applyAlignment="1">
      <alignment horizontal="center"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3" fillId="0" borderId="115" xfId="0" applyFont="1" applyFill="1" applyBorder="1" applyAlignment="1">
      <alignment horizontal="center" vertical="center" wrapText="1"/>
    </xf>
    <xf numFmtId="0" fontId="3" fillId="0" borderId="116" xfId="0" applyFont="1" applyFill="1" applyBorder="1" applyAlignment="1">
      <alignment horizontal="center" vertical="center" wrapText="1"/>
    </xf>
    <xf numFmtId="3" fontId="1" fillId="0" borderId="117" xfId="0" applyNumberFormat="1" applyFont="1" applyFill="1" applyBorder="1" applyAlignment="1" applyProtection="1">
      <alignment wrapText="1"/>
    </xf>
    <xf numFmtId="0" fontId="6" fillId="0" borderId="21" xfId="0" applyFont="1" applyFill="1" applyBorder="1" applyAlignment="1">
      <alignment wrapText="1"/>
    </xf>
    <xf numFmtId="0" fontId="6" fillId="0" borderId="40" xfId="0" applyFont="1" applyFill="1" applyBorder="1" applyAlignment="1">
      <alignment wrapText="1"/>
    </xf>
    <xf numFmtId="3" fontId="9" fillId="0" borderId="16" xfId="0" applyNumberFormat="1" applyFont="1" applyFill="1" applyBorder="1" applyAlignment="1" applyProtection="1">
      <alignment wrapText="1"/>
    </xf>
    <xf numFmtId="164" fontId="6" fillId="0" borderId="16" xfId="0" applyNumberFormat="1" applyFont="1" applyFill="1" applyBorder="1" applyAlignment="1">
      <alignment horizontal="right" wrapText="1"/>
    </xf>
    <xf numFmtId="165" fontId="9" fillId="0" borderId="16" xfId="0" applyNumberFormat="1" applyFont="1" applyFill="1" applyBorder="1" applyAlignment="1" applyProtection="1">
      <alignment wrapText="1"/>
    </xf>
    <xf numFmtId="165" fontId="9" fillId="0" borderId="103" xfId="0" applyNumberFormat="1" applyFont="1" applyFill="1" applyBorder="1" applyAlignment="1" applyProtection="1">
      <alignment wrapText="1"/>
    </xf>
    <xf numFmtId="3" fontId="2" fillId="0" borderId="12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3" fillId="0" borderId="12" xfId="0" applyNumberFormat="1" applyFont="1" applyFill="1" applyBorder="1" applyAlignment="1" applyProtection="1"/>
    <xf numFmtId="3" fontId="3" fillId="0" borderId="14" xfId="0" applyNumberFormat="1" applyFont="1" applyFill="1" applyBorder="1" applyAlignment="1" applyProtection="1"/>
    <xf numFmtId="165" fontId="2" fillId="0" borderId="14" xfId="0" applyNumberFormat="1" applyFont="1" applyFill="1" applyBorder="1" applyAlignment="1" applyProtection="1"/>
    <xf numFmtId="165" fontId="2" fillId="0" borderId="12" xfId="0" applyNumberFormat="1" applyFont="1" applyFill="1" applyBorder="1" applyAlignment="1" applyProtection="1"/>
    <xf numFmtId="165" fontId="3" fillId="0" borderId="14" xfId="0" applyNumberFormat="1" applyFont="1" applyFill="1" applyBorder="1" applyAlignment="1" applyProtection="1"/>
    <xf numFmtId="165" fontId="3" fillId="0" borderId="12" xfId="0" applyNumberFormat="1" applyFont="1" applyFill="1" applyBorder="1" applyAlignment="1" applyProtection="1"/>
    <xf numFmtId="164" fontId="6" fillId="0" borderId="22" xfId="0" applyNumberFormat="1" applyFont="1" applyFill="1" applyBorder="1" applyAlignment="1">
      <alignment horizontal="right" wrapText="1"/>
    </xf>
    <xf numFmtId="164" fontId="6" fillId="0" borderId="23" xfId="0" applyNumberFormat="1" applyFont="1" applyFill="1" applyBorder="1" applyAlignment="1">
      <alignment horizontal="right" wrapText="1"/>
    </xf>
    <xf numFmtId="3" fontId="9" fillId="0" borderId="15" xfId="0" applyNumberFormat="1" applyFont="1" applyFill="1" applyBorder="1" applyAlignment="1" applyProtection="1"/>
    <xf numFmtId="3" fontId="9" fillId="0" borderId="102" xfId="0" applyNumberFormat="1" applyFont="1" applyFill="1" applyBorder="1" applyAlignment="1" applyProtection="1"/>
    <xf numFmtId="164" fontId="6" fillId="0" borderId="102" xfId="0" applyNumberFormat="1" applyFont="1" applyFill="1" applyBorder="1" applyAlignment="1">
      <alignment horizontal="right" wrapText="1"/>
    </xf>
    <xf numFmtId="164" fontId="6" fillId="0" borderId="13" xfId="0" applyNumberFormat="1" applyFont="1" applyFill="1" applyBorder="1" applyAlignment="1">
      <alignment horizontal="right" wrapText="1"/>
    </xf>
    <xf numFmtId="164" fontId="6" fillId="0" borderId="15" xfId="0" applyNumberFormat="1" applyFont="1" applyFill="1" applyBorder="1" applyAlignment="1">
      <alignment horizontal="right" wrapText="1"/>
    </xf>
    <xf numFmtId="3" fontId="3" fillId="0" borderId="15" xfId="0" applyNumberFormat="1" applyFont="1" applyFill="1" applyBorder="1" applyAlignment="1" applyProtection="1"/>
    <xf numFmtId="3" fontId="3" fillId="0" borderId="102" xfId="0" applyNumberFormat="1" applyFont="1" applyFill="1" applyBorder="1" applyAlignment="1" applyProtection="1"/>
    <xf numFmtId="0" fontId="6" fillId="0" borderId="16" xfId="0" applyFont="1" applyFill="1" applyBorder="1" applyAlignment="1">
      <alignment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3" fontId="1" fillId="0" borderId="41" xfId="0" applyNumberFormat="1" applyFont="1" applyFill="1" applyBorder="1" applyAlignment="1" applyProtection="1">
      <alignment wrapText="1"/>
    </xf>
    <xf numFmtId="3" fontId="1" fillId="0" borderId="118" xfId="0" applyNumberFormat="1" applyFont="1" applyFill="1" applyBorder="1" applyAlignment="1" applyProtection="1">
      <alignment wrapText="1"/>
    </xf>
    <xf numFmtId="164" fontId="6" fillId="0" borderId="68" xfId="0" applyNumberFormat="1" applyFont="1" applyFill="1" applyBorder="1" applyAlignment="1">
      <alignment horizontal="right" wrapText="1"/>
    </xf>
    <xf numFmtId="3" fontId="1" fillId="0" borderId="119" xfId="0" applyNumberFormat="1" applyFont="1" applyFill="1" applyBorder="1"/>
    <xf numFmtId="3" fontId="1" fillId="0" borderId="120" xfId="0" applyNumberFormat="1" applyFont="1" applyBorder="1" applyAlignment="1">
      <alignment horizontal="right" vertical="center" wrapText="1"/>
    </xf>
    <xf numFmtId="3" fontId="1" fillId="0" borderId="121" xfId="0" applyNumberFormat="1" applyFont="1" applyBorder="1"/>
    <xf numFmtId="3" fontId="1" fillId="0" borderId="122" xfId="0" applyNumberFormat="1" applyFont="1" applyFill="1" applyBorder="1"/>
    <xf numFmtId="3" fontId="1" fillId="0" borderId="119" xfId="0" applyNumberFormat="1" applyFont="1" applyBorder="1" applyAlignment="1">
      <alignment horizontal="right" vertical="center" wrapText="1"/>
    </xf>
    <xf numFmtId="3" fontId="1" fillId="0" borderId="123" xfId="0" applyNumberFormat="1" applyFont="1" applyBorder="1"/>
    <xf numFmtId="0" fontId="5" fillId="0" borderId="124" xfId="0" applyFont="1" applyBorder="1" applyAlignment="1">
      <alignment horizontal="center" vertical="center" wrapText="1"/>
    </xf>
  </cellXfs>
  <cellStyles count="3">
    <cellStyle name="Hiperłącze" xfId="1" builtinId="8"/>
    <cellStyle name="Kolumna" xfId="2"/>
    <cellStyle name="Normalny" xfId="0" builtinId="0"/>
  </cellStyles>
  <dxfs count="0"/>
  <tableStyles count="0" defaultTableStyle="TableStyleMedium2" defaultPivotStyle="PivotStyleLight16"/>
  <colors>
    <mruColors>
      <color rgb="FF001D77"/>
      <color rgb="FF007AC9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110" zoomScaleNormal="110" workbookViewId="0"/>
  </sheetViews>
  <sheetFormatPr defaultColWidth="9" defaultRowHeight="12.75" x14ac:dyDescent="0.2"/>
  <cols>
    <col min="1" max="1" width="9" style="1"/>
    <col min="2" max="3" width="15.85546875" style="1" customWidth="1"/>
    <col min="4" max="8" width="9" style="1"/>
    <col min="9" max="9" width="10.42578125" style="1" customWidth="1"/>
    <col min="10" max="10" width="9" style="1"/>
    <col min="11" max="11" width="20" style="1" customWidth="1"/>
    <col min="12" max="12" width="13" style="1" customWidth="1"/>
    <col min="13" max="16384" width="9" style="1"/>
  </cols>
  <sheetData>
    <row r="2" spans="1:12" x14ac:dyDescent="0.2">
      <c r="A2" s="23"/>
      <c r="B2" s="143" t="s">
        <v>82</v>
      </c>
    </row>
    <row r="4" spans="1:12" x14ac:dyDescent="0.2">
      <c r="B4" s="17"/>
      <c r="C4" s="17"/>
      <c r="D4" s="17"/>
      <c r="E4" s="17"/>
      <c r="F4" s="17"/>
      <c r="G4" s="17"/>
    </row>
    <row r="5" spans="1:12" x14ac:dyDescent="0.2">
      <c r="A5" s="23"/>
      <c r="B5" s="370" t="s">
        <v>117</v>
      </c>
      <c r="C5" s="370"/>
      <c r="D5" s="370"/>
      <c r="K5" s="17"/>
      <c r="L5" s="26"/>
    </row>
    <row r="6" spans="1:12" x14ac:dyDescent="0.2">
      <c r="B6" s="370" t="s">
        <v>123</v>
      </c>
      <c r="C6" s="370"/>
      <c r="D6" s="370"/>
      <c r="E6" s="370"/>
      <c r="F6" s="370"/>
      <c r="G6" s="370"/>
      <c r="H6" s="370"/>
      <c r="K6" s="17"/>
      <c r="L6" s="17"/>
    </row>
    <row r="7" spans="1:12" x14ac:dyDescent="0.2">
      <c r="A7" s="23"/>
      <c r="B7" s="371" t="s">
        <v>129</v>
      </c>
      <c r="C7" s="371"/>
      <c r="D7" s="371"/>
      <c r="E7" s="371"/>
      <c r="F7" s="371"/>
      <c r="G7" s="371"/>
      <c r="H7" s="371"/>
      <c r="I7" s="371"/>
      <c r="J7" s="371"/>
      <c r="K7" s="25"/>
      <c r="L7" s="25"/>
    </row>
    <row r="8" spans="1:12" x14ac:dyDescent="0.2">
      <c r="A8" s="23"/>
      <c r="B8" s="371" t="s">
        <v>130</v>
      </c>
      <c r="C8" s="371"/>
      <c r="D8" s="371"/>
      <c r="E8" s="371"/>
      <c r="F8" s="371"/>
      <c r="G8" s="371"/>
      <c r="H8" s="371"/>
      <c r="I8" s="371"/>
      <c r="J8" s="371"/>
      <c r="K8" s="25"/>
      <c r="L8" s="25"/>
    </row>
    <row r="9" spans="1:12" x14ac:dyDescent="0.2">
      <c r="A9" s="23"/>
      <c r="B9" s="371" t="s">
        <v>131</v>
      </c>
      <c r="C9" s="371"/>
      <c r="D9" s="371"/>
      <c r="E9" s="371"/>
      <c r="F9" s="371"/>
      <c r="G9" s="371"/>
      <c r="H9" s="371"/>
      <c r="I9" s="371"/>
      <c r="J9" s="371"/>
      <c r="K9" s="371"/>
      <c r="L9" s="371"/>
    </row>
    <row r="10" spans="1:12" x14ac:dyDescent="0.2">
      <c r="A10" s="23"/>
      <c r="B10" s="371" t="s">
        <v>132</v>
      </c>
      <c r="C10" s="371"/>
      <c r="D10" s="371"/>
      <c r="E10" s="371"/>
      <c r="F10" s="371"/>
      <c r="G10" s="371"/>
      <c r="H10" s="167"/>
      <c r="I10" s="167"/>
      <c r="J10" s="167"/>
      <c r="K10" s="167"/>
      <c r="L10" s="167"/>
    </row>
    <row r="11" spans="1:12" x14ac:dyDescent="0.2">
      <c r="A11" s="23"/>
      <c r="B11" s="371" t="s">
        <v>133</v>
      </c>
      <c r="C11" s="371"/>
      <c r="D11" s="371"/>
      <c r="E11" s="371"/>
      <c r="F11" s="371"/>
      <c r="G11" s="371"/>
      <c r="H11" s="371"/>
      <c r="I11" s="371"/>
      <c r="J11" s="371"/>
      <c r="K11" s="27"/>
      <c r="L11" s="27"/>
    </row>
    <row r="12" spans="1:12" x14ac:dyDescent="0.2">
      <c r="K12" s="17"/>
      <c r="L12" s="26"/>
    </row>
  </sheetData>
  <mergeCells count="7">
    <mergeCell ref="B6:H6"/>
    <mergeCell ref="B5:D5"/>
    <mergeCell ref="B7:J7"/>
    <mergeCell ref="B8:J8"/>
    <mergeCell ref="B9:L9"/>
    <mergeCell ref="B10:G10"/>
    <mergeCell ref="B11:J11"/>
  </mergeCells>
  <hyperlinks>
    <hyperlink ref="B8:J8" location="Tabl.4!A1" display="Tablica 4. Turyści zagraniczni w turystycznych obiektach noclegowych według rodzajów obiektów "/>
    <hyperlink ref="B9:L9" location="Tabl.5!A1" display="Tablica 5. Turyści zagraniczni korzystający z turystycznych obiektów noclegowych według wybranych rodzajów obiektów i krajów stałego zamieszkania"/>
    <hyperlink ref="B10:G10" location="Tabl.6!A1" display="Tablica 6. Wynajęte pokoje według rodzajów obiektów hotelowych "/>
    <hyperlink ref="B11:J11" location="Tabl.7!A1" display="Tablica 7.Turystyczne obiekty noclegowe i ich wykorzystanie według podregionów i powiatów"/>
    <hyperlink ref="B6:H6" location="Tabl.2!A1" display="Tablica 2. Placówki gastronomiczne w wybranych turystycznych obiektach noclegowych"/>
    <hyperlink ref="B5:D5" location="Tabl.1!A1" display="Tablica 1. Turystyczne obiekty noclegowe"/>
    <hyperlink ref="B7:J7" location="Tabl.3!A1" display="Tablica 3. Turyści w turystycznych obiektach noclegowych według rodzajów obiektów "/>
  </hyperlink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2"/>
  <sheetViews>
    <sheetView zoomScaleNormal="100" workbookViewId="0">
      <selection activeCell="K3" sqref="K3"/>
    </sheetView>
  </sheetViews>
  <sheetFormatPr defaultColWidth="9" defaultRowHeight="12.75" x14ac:dyDescent="0.2"/>
  <cols>
    <col min="1" max="1" width="32.140625" style="1" customWidth="1"/>
    <col min="2" max="9" width="10.7109375" style="1" customWidth="1"/>
    <col min="10" max="10" width="9" style="1"/>
    <col min="11" max="11" width="12.5703125" style="1" customWidth="1"/>
    <col min="12" max="16384" width="9" style="1"/>
  </cols>
  <sheetData>
    <row r="1" spans="1:15" ht="20.100000000000001" customHeight="1" x14ac:dyDescent="0.2">
      <c r="A1" s="381" t="s">
        <v>117</v>
      </c>
      <c r="B1" s="382"/>
      <c r="C1" s="382"/>
      <c r="D1" s="382"/>
      <c r="E1" s="382"/>
      <c r="F1" s="382"/>
      <c r="G1" s="382"/>
      <c r="H1" s="382"/>
      <c r="I1" s="382"/>
    </row>
    <row r="2" spans="1:15" ht="13.5" thickBot="1" x14ac:dyDescent="0.25">
      <c r="A2" s="308" t="s">
        <v>98</v>
      </c>
      <c r="B2" s="309"/>
      <c r="C2" s="309"/>
      <c r="D2" s="309"/>
      <c r="E2" s="309"/>
      <c r="F2" s="309"/>
      <c r="G2" s="309"/>
      <c r="H2" s="309"/>
      <c r="I2" s="309"/>
    </row>
    <row r="3" spans="1:15" ht="12.75" customHeight="1" x14ac:dyDescent="0.2">
      <c r="A3" s="310" t="s">
        <v>8</v>
      </c>
      <c r="B3" s="312" t="s">
        <v>9</v>
      </c>
      <c r="C3" s="312"/>
      <c r="D3" s="312"/>
      <c r="E3" s="312" t="s">
        <v>10</v>
      </c>
      <c r="F3" s="312"/>
      <c r="G3" s="312"/>
      <c r="H3" s="306" t="s">
        <v>89</v>
      </c>
      <c r="I3" s="306"/>
      <c r="K3" s="167" t="s">
        <v>82</v>
      </c>
    </row>
    <row r="4" spans="1:15" ht="13.5" customHeight="1" x14ac:dyDescent="0.2">
      <c r="A4" s="311"/>
      <c r="B4" s="313"/>
      <c r="C4" s="313"/>
      <c r="D4" s="313"/>
      <c r="E4" s="313"/>
      <c r="F4" s="313"/>
      <c r="G4" s="313"/>
      <c r="H4" s="307"/>
      <c r="I4" s="307"/>
    </row>
    <row r="5" spans="1:15" ht="15.75" customHeight="1" x14ac:dyDescent="0.2">
      <c r="A5" s="311"/>
      <c r="B5" s="88">
        <v>2021</v>
      </c>
      <c r="C5" s="314">
        <v>2022</v>
      </c>
      <c r="D5" s="315"/>
      <c r="E5" s="87">
        <v>2021</v>
      </c>
      <c r="F5" s="314">
        <v>2022</v>
      </c>
      <c r="G5" s="314"/>
      <c r="H5" s="307"/>
      <c r="I5" s="307"/>
    </row>
    <row r="6" spans="1:15" ht="29.25" customHeight="1" thickBot="1" x14ac:dyDescent="0.25">
      <c r="A6" s="431"/>
      <c r="B6" s="316" t="s">
        <v>85</v>
      </c>
      <c r="C6" s="317"/>
      <c r="D6" s="270" t="s">
        <v>125</v>
      </c>
      <c r="E6" s="316" t="s">
        <v>85</v>
      </c>
      <c r="F6" s="317"/>
      <c r="G6" s="272" t="s">
        <v>125</v>
      </c>
      <c r="H6" s="272">
        <v>2021</v>
      </c>
      <c r="I6" s="273">
        <v>2022</v>
      </c>
    </row>
    <row r="7" spans="1:15" x14ac:dyDescent="0.2">
      <c r="A7" s="281" t="s">
        <v>11</v>
      </c>
      <c r="B7" s="282">
        <v>1465</v>
      </c>
      <c r="C7" s="425">
        <v>1397</v>
      </c>
      <c r="D7" s="426">
        <f>C7/B7*100</f>
        <v>95.358361774744026</v>
      </c>
      <c r="E7" s="427">
        <v>144230</v>
      </c>
      <c r="F7" s="428">
        <v>143289</v>
      </c>
      <c r="G7" s="426">
        <f>F7/E7*100</f>
        <v>99.347569853705892</v>
      </c>
      <c r="H7" s="429">
        <f>E7/B7</f>
        <v>98.450511945392492</v>
      </c>
      <c r="I7" s="430">
        <f>F7/C7</f>
        <v>102.56907659269864</v>
      </c>
      <c r="L7" s="279"/>
      <c r="M7" s="81"/>
      <c r="N7" s="81"/>
      <c r="O7" s="81"/>
    </row>
    <row r="8" spans="1:15" x14ac:dyDescent="0.2">
      <c r="A8" s="283" t="s">
        <v>0</v>
      </c>
      <c r="B8" s="284">
        <v>294</v>
      </c>
      <c r="C8" s="302">
        <v>285</v>
      </c>
      <c r="D8" s="293">
        <f t="shared" ref="D8:D25" si="0">C8/B8*100</f>
        <v>96.938775510204081</v>
      </c>
      <c r="E8" s="171">
        <v>31322</v>
      </c>
      <c r="F8" s="302">
        <v>32955</v>
      </c>
      <c r="G8" s="293">
        <f t="shared" ref="G8:G25" si="1">F8/E8*100</f>
        <v>105.2135878934934</v>
      </c>
      <c r="H8" s="294">
        <f t="shared" ref="H8:H25" si="2">E8/B8</f>
        <v>106.5374149659864</v>
      </c>
      <c r="I8" s="295">
        <f t="shared" ref="I8:I24" si="3">F8/C8</f>
        <v>115.63157894736842</v>
      </c>
      <c r="L8" s="279"/>
      <c r="M8" s="81"/>
      <c r="N8" s="81"/>
      <c r="O8" s="81"/>
    </row>
    <row r="9" spans="1:15" x14ac:dyDescent="0.2">
      <c r="A9" s="285" t="s">
        <v>12</v>
      </c>
      <c r="B9" s="286">
        <v>130</v>
      </c>
      <c r="C9" s="303">
        <v>135</v>
      </c>
      <c r="D9" s="296">
        <f t="shared" si="0"/>
        <v>103.84615384615385</v>
      </c>
      <c r="E9" s="170">
        <v>21244</v>
      </c>
      <c r="F9" s="303">
        <v>21890</v>
      </c>
      <c r="G9" s="296">
        <f t="shared" si="1"/>
        <v>103.04085859536811</v>
      </c>
      <c r="H9" s="297">
        <f t="shared" si="2"/>
        <v>163.41538461538462</v>
      </c>
      <c r="I9" s="298">
        <f t="shared" si="3"/>
        <v>162.14814814814815</v>
      </c>
      <c r="L9" s="280"/>
      <c r="M9" s="81"/>
      <c r="N9" s="81"/>
      <c r="O9" s="81"/>
    </row>
    <row r="10" spans="1:15" x14ac:dyDescent="0.2">
      <c r="A10" s="287" t="s">
        <v>13</v>
      </c>
      <c r="B10" s="286">
        <v>7</v>
      </c>
      <c r="C10" s="288">
        <v>5</v>
      </c>
      <c r="D10" s="296">
        <f t="shared" si="0"/>
        <v>71.428571428571431</v>
      </c>
      <c r="E10" s="170">
        <v>320</v>
      </c>
      <c r="F10" s="303">
        <v>225</v>
      </c>
      <c r="G10" s="296">
        <f t="shared" si="1"/>
        <v>70.3125</v>
      </c>
      <c r="H10" s="297">
        <f t="shared" si="2"/>
        <v>45.714285714285715</v>
      </c>
      <c r="I10" s="298">
        <f t="shared" si="3"/>
        <v>45</v>
      </c>
      <c r="L10" s="279"/>
      <c r="M10" s="81"/>
      <c r="N10" s="81"/>
      <c r="O10" s="81"/>
    </row>
    <row r="11" spans="1:15" x14ac:dyDescent="0.2">
      <c r="A11" s="287" t="s">
        <v>14</v>
      </c>
      <c r="B11" s="286">
        <v>57</v>
      </c>
      <c r="C11" s="303">
        <v>47</v>
      </c>
      <c r="D11" s="296">
        <f t="shared" si="0"/>
        <v>82.456140350877192</v>
      </c>
      <c r="E11" s="170">
        <v>2815</v>
      </c>
      <c r="F11" s="303">
        <v>2656</v>
      </c>
      <c r="G11" s="296">
        <f t="shared" si="1"/>
        <v>94.351687388987571</v>
      </c>
      <c r="H11" s="297">
        <f t="shared" si="2"/>
        <v>49.385964912280699</v>
      </c>
      <c r="I11" s="298">
        <f t="shared" si="3"/>
        <v>56.51063829787234</v>
      </c>
      <c r="L11" s="279"/>
      <c r="M11" s="81"/>
      <c r="N11" s="81"/>
      <c r="O11" s="81"/>
    </row>
    <row r="12" spans="1:15" x14ac:dyDescent="0.2">
      <c r="A12" s="287" t="s">
        <v>4</v>
      </c>
      <c r="B12" s="286">
        <v>100</v>
      </c>
      <c r="C12" s="303">
        <v>98</v>
      </c>
      <c r="D12" s="296">
        <f t="shared" si="0"/>
        <v>98</v>
      </c>
      <c r="E12" s="170">
        <v>6943</v>
      </c>
      <c r="F12" s="303">
        <v>8184</v>
      </c>
      <c r="G12" s="296">
        <f t="shared" si="1"/>
        <v>117.87411781650583</v>
      </c>
      <c r="H12" s="297">
        <f t="shared" si="2"/>
        <v>69.430000000000007</v>
      </c>
      <c r="I12" s="298">
        <f t="shared" si="3"/>
        <v>83.510204081632651</v>
      </c>
      <c r="L12" s="279"/>
      <c r="M12" s="81"/>
      <c r="N12" s="81"/>
      <c r="O12" s="81"/>
    </row>
    <row r="13" spans="1:15" x14ac:dyDescent="0.2">
      <c r="A13" s="289" t="s">
        <v>107</v>
      </c>
      <c r="B13" s="284">
        <v>1171</v>
      </c>
      <c r="C13" s="302">
        <v>1112</v>
      </c>
      <c r="D13" s="293">
        <f t="shared" si="0"/>
        <v>94.961571306575578</v>
      </c>
      <c r="E13" s="171">
        <v>112908</v>
      </c>
      <c r="F13" s="302">
        <v>110334</v>
      </c>
      <c r="G13" s="293">
        <f t="shared" si="1"/>
        <v>97.720267828674679</v>
      </c>
      <c r="H13" s="294">
        <f t="shared" si="2"/>
        <v>96.420153714773704</v>
      </c>
      <c r="I13" s="295">
        <f t="shared" si="3"/>
        <v>99.22122302158273</v>
      </c>
      <c r="L13" s="279"/>
      <c r="M13" s="81"/>
      <c r="N13" s="81"/>
      <c r="O13" s="81"/>
    </row>
    <row r="14" spans="1:15" s="168" customFormat="1" ht="25.5" x14ac:dyDescent="0.2">
      <c r="A14" s="63" t="s">
        <v>99</v>
      </c>
      <c r="B14" s="286">
        <v>20</v>
      </c>
      <c r="C14" s="303">
        <v>18</v>
      </c>
      <c r="D14" s="299">
        <f t="shared" si="0"/>
        <v>90</v>
      </c>
      <c r="E14" s="290">
        <v>1633</v>
      </c>
      <c r="F14" s="304">
        <v>1600</v>
      </c>
      <c r="G14" s="299">
        <f t="shared" si="1"/>
        <v>97.979179424372319</v>
      </c>
      <c r="H14" s="300">
        <f t="shared" si="2"/>
        <v>81.650000000000006</v>
      </c>
      <c r="I14" s="301">
        <f t="shared" si="3"/>
        <v>88.888888888888886</v>
      </c>
      <c r="L14" s="279"/>
      <c r="M14" s="169"/>
      <c r="N14" s="169"/>
      <c r="O14" s="169"/>
    </row>
    <row r="15" spans="1:15" x14ac:dyDescent="0.2">
      <c r="A15" s="287" t="s">
        <v>15</v>
      </c>
      <c r="B15" s="286">
        <v>333</v>
      </c>
      <c r="C15" s="303">
        <v>313</v>
      </c>
      <c r="D15" s="296">
        <f t="shared" si="0"/>
        <v>93.993993993993996</v>
      </c>
      <c r="E15" s="170">
        <v>56394</v>
      </c>
      <c r="F15" s="303">
        <v>54006</v>
      </c>
      <c r="G15" s="296">
        <f t="shared" si="1"/>
        <v>95.765506968826472</v>
      </c>
      <c r="H15" s="297">
        <f t="shared" si="2"/>
        <v>169.35135135135135</v>
      </c>
      <c r="I15" s="298">
        <f t="shared" si="3"/>
        <v>172.54313099041534</v>
      </c>
      <c r="L15" s="279"/>
      <c r="M15" s="81"/>
      <c r="N15" s="81"/>
      <c r="O15" s="81"/>
    </row>
    <row r="16" spans="1:15" x14ac:dyDescent="0.2">
      <c r="A16" s="287" t="s">
        <v>16</v>
      </c>
      <c r="B16" s="286">
        <v>21</v>
      </c>
      <c r="C16" s="303">
        <v>17</v>
      </c>
      <c r="D16" s="296">
        <f t="shared" si="0"/>
        <v>80.952380952380949</v>
      </c>
      <c r="E16" s="170">
        <v>4232</v>
      </c>
      <c r="F16" s="303">
        <v>3946</v>
      </c>
      <c r="G16" s="296">
        <f t="shared" si="1"/>
        <v>93.241965973534974</v>
      </c>
      <c r="H16" s="297">
        <f t="shared" si="2"/>
        <v>201.52380952380952</v>
      </c>
      <c r="I16" s="298">
        <f t="shared" si="3"/>
        <v>232.11764705882354</v>
      </c>
      <c r="L16" s="279"/>
      <c r="M16" s="81"/>
      <c r="N16" s="81"/>
      <c r="O16" s="81"/>
    </row>
    <row r="17" spans="1:82" x14ac:dyDescent="0.2">
      <c r="A17" s="287" t="s">
        <v>5</v>
      </c>
      <c r="B17" s="286">
        <v>38</v>
      </c>
      <c r="C17" s="303">
        <v>37</v>
      </c>
      <c r="D17" s="296">
        <f t="shared" si="0"/>
        <v>97.368421052631575</v>
      </c>
      <c r="E17" s="170">
        <v>5659</v>
      </c>
      <c r="F17" s="303">
        <v>6191</v>
      </c>
      <c r="G17" s="296">
        <f t="shared" si="1"/>
        <v>109.40095423219648</v>
      </c>
      <c r="H17" s="297">
        <f t="shared" si="2"/>
        <v>148.92105263157896</v>
      </c>
      <c r="I17" s="298">
        <f t="shared" si="3"/>
        <v>167.32432432432432</v>
      </c>
      <c r="L17" s="279"/>
      <c r="M17" s="81"/>
      <c r="N17" s="81"/>
      <c r="O17" s="81"/>
    </row>
    <row r="18" spans="1:82" x14ac:dyDescent="0.2">
      <c r="A18" s="287" t="s">
        <v>6</v>
      </c>
      <c r="B18" s="286">
        <v>141</v>
      </c>
      <c r="C18" s="303">
        <v>139</v>
      </c>
      <c r="D18" s="296">
        <f t="shared" si="0"/>
        <v>98.581560283687935</v>
      </c>
      <c r="E18" s="170">
        <v>7985</v>
      </c>
      <c r="F18" s="303">
        <v>8428</v>
      </c>
      <c r="G18" s="296">
        <f t="shared" si="1"/>
        <v>105.54790231684407</v>
      </c>
      <c r="H18" s="297">
        <f t="shared" si="2"/>
        <v>56.631205673758863</v>
      </c>
      <c r="I18" s="298">
        <f t="shared" si="3"/>
        <v>60.633093525179859</v>
      </c>
      <c r="L18" s="279"/>
      <c r="M18" s="81"/>
      <c r="N18" s="81"/>
      <c r="O18" s="81"/>
    </row>
    <row r="19" spans="1:82" x14ac:dyDescent="0.2">
      <c r="A19" s="287" t="s">
        <v>19</v>
      </c>
      <c r="B19" s="286">
        <v>27</v>
      </c>
      <c r="C19" s="303">
        <v>24</v>
      </c>
      <c r="D19" s="296">
        <f t="shared" si="0"/>
        <v>88.888888888888886</v>
      </c>
      <c r="E19" s="170">
        <v>4847</v>
      </c>
      <c r="F19" s="303">
        <v>4563</v>
      </c>
      <c r="G19" s="296">
        <f t="shared" si="1"/>
        <v>94.140705591087269</v>
      </c>
      <c r="H19" s="297">
        <f t="shared" si="2"/>
        <v>179.5185185185185</v>
      </c>
      <c r="I19" s="298">
        <f t="shared" si="3"/>
        <v>190.125</v>
      </c>
      <c r="L19" s="279"/>
      <c r="M19" s="81"/>
      <c r="N19" s="81"/>
      <c r="O19" s="81"/>
    </row>
    <row r="20" spans="1:82" x14ac:dyDescent="0.2">
      <c r="A20" s="287" t="s">
        <v>20</v>
      </c>
      <c r="B20" s="286">
        <v>17</v>
      </c>
      <c r="C20" s="303">
        <v>18</v>
      </c>
      <c r="D20" s="296">
        <f t="shared" si="0"/>
        <v>105.88235294117648</v>
      </c>
      <c r="E20" s="170">
        <v>1895</v>
      </c>
      <c r="F20" s="303">
        <v>1845</v>
      </c>
      <c r="G20" s="296">
        <f t="shared" si="1"/>
        <v>97.361477572559366</v>
      </c>
      <c r="H20" s="297">
        <f t="shared" si="2"/>
        <v>111.47058823529412</v>
      </c>
      <c r="I20" s="298">
        <f t="shared" si="3"/>
        <v>102.5</v>
      </c>
      <c r="L20" s="279"/>
      <c r="M20" s="81"/>
      <c r="N20" s="81"/>
      <c r="O20" s="81"/>
    </row>
    <row r="21" spans="1:82" x14ac:dyDescent="0.2">
      <c r="A21" s="291" t="s">
        <v>21</v>
      </c>
      <c r="B21" s="286">
        <v>5</v>
      </c>
      <c r="C21" s="303">
        <v>5</v>
      </c>
      <c r="D21" s="296">
        <f t="shared" si="0"/>
        <v>100</v>
      </c>
      <c r="E21" s="170">
        <v>501</v>
      </c>
      <c r="F21" s="303">
        <v>525</v>
      </c>
      <c r="G21" s="296">
        <f t="shared" si="1"/>
        <v>104.79041916167664</v>
      </c>
      <c r="H21" s="297">
        <f t="shared" si="2"/>
        <v>100.2</v>
      </c>
      <c r="I21" s="298">
        <f t="shared" si="3"/>
        <v>105</v>
      </c>
      <c r="L21" s="279"/>
      <c r="M21" s="81"/>
      <c r="N21" s="81"/>
      <c r="O21" s="81"/>
      <c r="CD21" s="17"/>
    </row>
    <row r="22" spans="1:82" x14ac:dyDescent="0.2">
      <c r="A22" s="287" t="s">
        <v>22</v>
      </c>
      <c r="B22" s="286">
        <v>47</v>
      </c>
      <c r="C22" s="303">
        <v>48</v>
      </c>
      <c r="D22" s="296">
        <f t="shared" si="0"/>
        <v>102.12765957446808</v>
      </c>
      <c r="E22" s="170">
        <v>11975</v>
      </c>
      <c r="F22" s="303">
        <v>11778</v>
      </c>
      <c r="G22" s="296">
        <f t="shared" si="1"/>
        <v>98.354906054279752</v>
      </c>
      <c r="H22" s="297">
        <f t="shared" si="2"/>
        <v>254.78723404255319</v>
      </c>
      <c r="I22" s="298">
        <f t="shared" si="3"/>
        <v>245.375</v>
      </c>
      <c r="L22" s="279"/>
      <c r="M22" s="81"/>
      <c r="N22" s="81"/>
      <c r="O22" s="81"/>
    </row>
    <row r="23" spans="1:82" x14ac:dyDescent="0.2">
      <c r="A23" s="287" t="s">
        <v>105</v>
      </c>
      <c r="B23" s="286">
        <v>455</v>
      </c>
      <c r="C23" s="303">
        <v>424</v>
      </c>
      <c r="D23" s="296">
        <f t="shared" si="0"/>
        <v>93.186813186813183</v>
      </c>
      <c r="E23" s="170">
        <v>12525</v>
      </c>
      <c r="F23" s="303">
        <v>11734</v>
      </c>
      <c r="G23" s="296">
        <f t="shared" si="1"/>
        <v>93.684630738522955</v>
      </c>
      <c r="H23" s="297">
        <f t="shared" si="2"/>
        <v>27.527472527472529</v>
      </c>
      <c r="I23" s="298">
        <f t="shared" si="3"/>
        <v>27.674528301886792</v>
      </c>
      <c r="L23" s="279"/>
    </row>
    <row r="24" spans="1:82" x14ac:dyDescent="0.2">
      <c r="A24" s="287" t="s">
        <v>7</v>
      </c>
      <c r="B24" s="286">
        <v>33</v>
      </c>
      <c r="C24" s="303">
        <v>32</v>
      </c>
      <c r="D24" s="296">
        <f t="shared" si="0"/>
        <v>96.969696969696969</v>
      </c>
      <c r="E24" s="170">
        <v>644</v>
      </c>
      <c r="F24" s="303">
        <v>633</v>
      </c>
      <c r="G24" s="296">
        <f t="shared" si="1"/>
        <v>98.291925465838517</v>
      </c>
      <c r="H24" s="297">
        <f t="shared" si="2"/>
        <v>19.515151515151516</v>
      </c>
      <c r="I24" s="298">
        <f t="shared" si="3"/>
        <v>19.78125</v>
      </c>
      <c r="L24" s="279"/>
    </row>
    <row r="25" spans="1:82" x14ac:dyDescent="0.2">
      <c r="A25" s="63" t="s">
        <v>106</v>
      </c>
      <c r="B25" s="292">
        <v>34</v>
      </c>
      <c r="C25" s="292">
        <v>37</v>
      </c>
      <c r="D25" s="296">
        <f t="shared" si="0"/>
        <v>108.8235294117647</v>
      </c>
      <c r="E25" s="170">
        <v>4618</v>
      </c>
      <c r="F25" s="303">
        <v>5085</v>
      </c>
      <c r="G25" s="296">
        <f t="shared" si="1"/>
        <v>110.11260285838024</v>
      </c>
      <c r="H25" s="297">
        <f t="shared" si="2"/>
        <v>135.8235294117647</v>
      </c>
      <c r="I25" s="298">
        <f>F25/C25</f>
        <v>137.43243243243242</v>
      </c>
      <c r="L25" s="279"/>
    </row>
    <row r="26" spans="1:82" x14ac:dyDescent="0.2">
      <c r="F26" s="81"/>
    </row>
    <row r="28" spans="1:82" s="94" customFormat="1" ht="15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</row>
    <row r="29" spans="1:82" s="94" customFormat="1" ht="15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</row>
    <row r="30" spans="1:82" s="91" customFormat="1" ht="15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</row>
    <row r="31" spans="1:82" s="91" customFormat="1" ht="15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</row>
    <row r="32" spans="1:82" s="89" customFormat="1" ht="15" x14ac:dyDescent="0.25"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</row>
  </sheetData>
  <mergeCells count="10">
    <mergeCell ref="A3:A6"/>
    <mergeCell ref="H3:I5"/>
    <mergeCell ref="A1:I1"/>
    <mergeCell ref="A2:I2"/>
    <mergeCell ref="B3:D4"/>
    <mergeCell ref="E3:G4"/>
    <mergeCell ref="C5:D5"/>
    <mergeCell ref="F5:G5"/>
    <mergeCell ref="B6:C6"/>
    <mergeCell ref="E6:F6"/>
  </mergeCells>
  <hyperlinks>
    <hyperlink ref="K3" location="SPIS_TABLIC!A1" display="SPIS TABLIC"/>
  </hyperlinks>
  <pageMargins left="0.25" right="0.25" top="0.75" bottom="0.75" header="0.3" footer="0.3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Normal="100" workbookViewId="0">
      <selection activeCell="I3" sqref="I3"/>
    </sheetView>
  </sheetViews>
  <sheetFormatPr defaultColWidth="9" defaultRowHeight="12.75" x14ac:dyDescent="0.2"/>
  <cols>
    <col min="1" max="1" width="32.7109375" style="1" customWidth="1"/>
    <col min="2" max="2" width="4.5703125" style="1" customWidth="1"/>
    <col min="3" max="7" width="14.7109375" style="1" customWidth="1"/>
    <col min="8" max="8" width="9" style="1"/>
    <col min="9" max="9" width="12.140625" style="1" customWidth="1"/>
    <col min="10" max="16384" width="9" style="1"/>
  </cols>
  <sheetData>
    <row r="1" spans="1:9" ht="20.100000000000001" customHeight="1" x14ac:dyDescent="0.2">
      <c r="A1" s="378" t="s">
        <v>97</v>
      </c>
      <c r="B1" s="379"/>
      <c r="C1" s="379"/>
      <c r="D1" s="379"/>
      <c r="E1" s="379"/>
      <c r="F1" s="379"/>
      <c r="G1" s="380"/>
    </row>
    <row r="2" spans="1:9" ht="13.5" thickBot="1" x14ac:dyDescent="0.25">
      <c r="A2" s="324" t="s">
        <v>98</v>
      </c>
      <c r="B2" s="325"/>
      <c r="C2" s="326"/>
      <c r="D2" s="325"/>
      <c r="E2" s="325"/>
      <c r="F2" s="325"/>
      <c r="G2" s="327"/>
    </row>
    <row r="3" spans="1:9" x14ac:dyDescent="0.2">
      <c r="A3" s="328" t="s">
        <v>8</v>
      </c>
      <c r="B3" s="329"/>
      <c r="C3" s="331" t="s">
        <v>23</v>
      </c>
      <c r="D3" s="319" t="s">
        <v>24</v>
      </c>
      <c r="E3" s="319" t="s">
        <v>118</v>
      </c>
      <c r="F3" s="319" t="s">
        <v>25</v>
      </c>
      <c r="G3" s="321" t="s">
        <v>84</v>
      </c>
      <c r="I3" s="24" t="s">
        <v>82</v>
      </c>
    </row>
    <row r="4" spans="1:9" ht="15" customHeight="1" x14ac:dyDescent="0.2">
      <c r="A4" s="330" t="s">
        <v>126</v>
      </c>
      <c r="B4" s="322"/>
      <c r="C4" s="320"/>
      <c r="D4" s="320"/>
      <c r="E4" s="320"/>
      <c r="F4" s="320"/>
      <c r="G4" s="322"/>
    </row>
    <row r="5" spans="1:9" ht="15.75" customHeight="1" thickBot="1" x14ac:dyDescent="0.25">
      <c r="A5" s="330" t="s">
        <v>127</v>
      </c>
      <c r="B5" s="322"/>
      <c r="C5" s="318"/>
      <c r="D5" s="320"/>
      <c r="E5" s="320"/>
      <c r="F5" s="320"/>
      <c r="G5" s="323"/>
    </row>
    <row r="6" spans="1:9" x14ac:dyDescent="0.2">
      <c r="A6" s="53" t="s">
        <v>26</v>
      </c>
      <c r="B6" s="68" t="s">
        <v>27</v>
      </c>
      <c r="C6" s="144">
        <v>790</v>
      </c>
      <c r="D6" s="114">
        <v>203</v>
      </c>
      <c r="E6" s="114">
        <v>233</v>
      </c>
      <c r="F6" s="114">
        <v>305</v>
      </c>
      <c r="G6" s="145">
        <v>49</v>
      </c>
    </row>
    <row r="7" spans="1:9" s="31" customFormat="1" x14ac:dyDescent="0.2">
      <c r="A7" s="54"/>
      <c r="B7" s="69" t="s">
        <v>28</v>
      </c>
      <c r="C7" s="150">
        <v>760</v>
      </c>
      <c r="D7" s="173">
        <v>204</v>
      </c>
      <c r="E7" s="173">
        <v>241</v>
      </c>
      <c r="F7" s="173">
        <v>280</v>
      </c>
      <c r="G7" s="174">
        <v>35</v>
      </c>
    </row>
    <row r="8" spans="1:9" x14ac:dyDescent="0.2">
      <c r="A8" s="55" t="s">
        <v>0</v>
      </c>
      <c r="B8" s="70" t="s">
        <v>27</v>
      </c>
      <c r="C8" s="149">
        <v>357</v>
      </c>
      <c r="D8" s="149">
        <v>152</v>
      </c>
      <c r="E8" s="149">
        <v>125</v>
      </c>
      <c r="F8" s="149">
        <v>56</v>
      </c>
      <c r="G8" s="175">
        <v>24</v>
      </c>
    </row>
    <row r="9" spans="1:9" s="31" customFormat="1" x14ac:dyDescent="0.2">
      <c r="A9" s="54"/>
      <c r="B9" s="69" t="s">
        <v>28</v>
      </c>
      <c r="C9" s="150">
        <v>350</v>
      </c>
      <c r="D9" s="188">
        <v>157</v>
      </c>
      <c r="E9" s="188">
        <v>130</v>
      </c>
      <c r="F9" s="188">
        <v>50</v>
      </c>
      <c r="G9" s="189">
        <v>13</v>
      </c>
    </row>
    <row r="10" spans="1:9" x14ac:dyDescent="0.2">
      <c r="A10" s="56" t="s">
        <v>1</v>
      </c>
      <c r="B10" s="71" t="s">
        <v>27</v>
      </c>
      <c r="C10" s="154">
        <v>231</v>
      </c>
      <c r="D10" s="154">
        <v>108</v>
      </c>
      <c r="E10" s="154">
        <v>90</v>
      </c>
      <c r="F10" s="154">
        <v>15</v>
      </c>
      <c r="G10" s="178">
        <v>18</v>
      </c>
    </row>
    <row r="11" spans="1:9" x14ac:dyDescent="0.2">
      <c r="A11" s="57"/>
      <c r="B11" s="72" t="s">
        <v>28</v>
      </c>
      <c r="C11" s="151">
        <v>237</v>
      </c>
      <c r="D11" s="176">
        <v>116</v>
      </c>
      <c r="E11" s="176">
        <v>97</v>
      </c>
      <c r="F11" s="176">
        <v>17</v>
      </c>
      <c r="G11" s="177">
        <v>7</v>
      </c>
    </row>
    <row r="12" spans="1:9" x14ac:dyDescent="0.2">
      <c r="A12" s="56" t="s">
        <v>2</v>
      </c>
      <c r="B12" s="71" t="s">
        <v>27</v>
      </c>
      <c r="C12" s="154">
        <v>8</v>
      </c>
      <c r="D12" s="154">
        <v>4</v>
      </c>
      <c r="E12" s="154">
        <v>2</v>
      </c>
      <c r="F12" s="152" t="s">
        <v>86</v>
      </c>
      <c r="G12" s="178">
        <v>2</v>
      </c>
    </row>
    <row r="13" spans="1:9" x14ac:dyDescent="0.2">
      <c r="A13" s="57"/>
      <c r="B13" s="72" t="s">
        <v>28</v>
      </c>
      <c r="C13" s="151">
        <v>6</v>
      </c>
      <c r="D13" s="176">
        <v>4</v>
      </c>
      <c r="E13" s="176">
        <v>1</v>
      </c>
      <c r="F13" s="179" t="s">
        <v>86</v>
      </c>
      <c r="G13" s="177">
        <v>1</v>
      </c>
    </row>
    <row r="14" spans="1:9" x14ac:dyDescent="0.2">
      <c r="A14" s="56" t="s">
        <v>3</v>
      </c>
      <c r="B14" s="71" t="s">
        <v>27</v>
      </c>
      <c r="C14" s="154">
        <v>35</v>
      </c>
      <c r="D14" s="154">
        <v>9</v>
      </c>
      <c r="E14" s="154">
        <v>7</v>
      </c>
      <c r="F14" s="154">
        <v>18</v>
      </c>
      <c r="G14" s="178">
        <v>1</v>
      </c>
    </row>
    <row r="15" spans="1:9" x14ac:dyDescent="0.2">
      <c r="A15" s="57"/>
      <c r="B15" s="72" t="s">
        <v>28</v>
      </c>
      <c r="C15" s="151">
        <v>24</v>
      </c>
      <c r="D15" s="176">
        <v>8</v>
      </c>
      <c r="E15" s="176">
        <v>6</v>
      </c>
      <c r="F15" s="176">
        <v>8</v>
      </c>
      <c r="G15" s="177">
        <v>2</v>
      </c>
    </row>
    <row r="16" spans="1:9" x14ac:dyDescent="0.2">
      <c r="A16" s="56" t="s">
        <v>4</v>
      </c>
      <c r="B16" s="71" t="s">
        <v>27</v>
      </c>
      <c r="C16" s="154">
        <v>83</v>
      </c>
      <c r="D16" s="154">
        <v>31</v>
      </c>
      <c r="E16" s="154">
        <v>26</v>
      </c>
      <c r="F16" s="154">
        <v>23</v>
      </c>
      <c r="G16" s="178">
        <v>3</v>
      </c>
    </row>
    <row r="17" spans="1:7" x14ac:dyDescent="0.2">
      <c r="A17" s="40"/>
      <c r="B17" s="72" t="s">
        <v>28</v>
      </c>
      <c r="C17" s="151"/>
      <c r="D17" s="176">
        <v>29</v>
      </c>
      <c r="E17" s="176">
        <v>26</v>
      </c>
      <c r="F17" s="176">
        <v>25</v>
      </c>
      <c r="G17" s="177">
        <v>3</v>
      </c>
    </row>
    <row r="18" spans="1:7" x14ac:dyDescent="0.2">
      <c r="A18" s="55" t="s">
        <v>107</v>
      </c>
      <c r="B18" s="70" t="s">
        <v>27</v>
      </c>
      <c r="C18" s="116">
        <v>433</v>
      </c>
      <c r="D18" s="153">
        <v>51</v>
      </c>
      <c r="E18" s="153">
        <v>108</v>
      </c>
      <c r="F18" s="153">
        <v>249</v>
      </c>
      <c r="G18" s="116">
        <v>25</v>
      </c>
    </row>
    <row r="19" spans="1:7" s="31" customFormat="1" x14ac:dyDescent="0.2">
      <c r="A19" s="107"/>
      <c r="B19" s="108" t="s">
        <v>28</v>
      </c>
      <c r="C19" s="31">
        <v>410</v>
      </c>
      <c r="D19" s="190">
        <v>47</v>
      </c>
      <c r="E19" s="190">
        <v>111</v>
      </c>
      <c r="F19" s="190">
        <v>230</v>
      </c>
      <c r="G19" s="191">
        <v>22</v>
      </c>
    </row>
    <row r="20" spans="1:7" x14ac:dyDescent="0.2">
      <c r="A20" s="58" t="s">
        <v>29</v>
      </c>
      <c r="B20" s="109"/>
      <c r="C20" s="117"/>
      <c r="D20" s="187"/>
      <c r="E20" s="187"/>
      <c r="F20" s="187"/>
      <c r="G20" s="118"/>
    </row>
    <row r="21" spans="1:7" x14ac:dyDescent="0.2">
      <c r="A21" s="59" t="s">
        <v>90</v>
      </c>
      <c r="B21" s="71" t="s">
        <v>27</v>
      </c>
      <c r="C21" s="12">
        <v>8</v>
      </c>
      <c r="D21" s="181" t="s">
        <v>86</v>
      </c>
      <c r="E21" s="181" t="s">
        <v>86</v>
      </c>
      <c r="F21" s="182">
        <v>8</v>
      </c>
      <c r="G21" s="115" t="s">
        <v>86</v>
      </c>
    </row>
    <row r="22" spans="1:7" x14ac:dyDescent="0.2">
      <c r="A22" s="60"/>
      <c r="B22" s="72" t="s">
        <v>28</v>
      </c>
      <c r="C22" s="146">
        <v>5</v>
      </c>
      <c r="D22" s="183" t="s">
        <v>86</v>
      </c>
      <c r="E22" s="183" t="s">
        <v>86</v>
      </c>
      <c r="F22" s="180">
        <v>5</v>
      </c>
      <c r="G22" s="29" t="s">
        <v>86</v>
      </c>
    </row>
    <row r="23" spans="1:7" x14ac:dyDescent="0.2">
      <c r="A23" s="59" t="s">
        <v>30</v>
      </c>
      <c r="B23" s="71" t="s">
        <v>27</v>
      </c>
      <c r="C23" s="12">
        <v>234</v>
      </c>
      <c r="D23" s="182">
        <v>21</v>
      </c>
      <c r="E23" s="182">
        <v>62</v>
      </c>
      <c r="F23" s="182">
        <v>145</v>
      </c>
      <c r="G23" s="184">
        <v>6</v>
      </c>
    </row>
    <row r="24" spans="1:7" x14ac:dyDescent="0.2">
      <c r="A24" s="57"/>
      <c r="B24" s="72" t="s">
        <v>28</v>
      </c>
      <c r="C24" s="146">
        <v>215</v>
      </c>
      <c r="D24" s="180">
        <v>19</v>
      </c>
      <c r="E24" s="180">
        <v>59</v>
      </c>
      <c r="F24" s="180">
        <v>132</v>
      </c>
      <c r="G24" s="172">
        <v>5</v>
      </c>
    </row>
    <row r="25" spans="1:7" x14ac:dyDescent="0.2">
      <c r="A25" s="59" t="s">
        <v>31</v>
      </c>
      <c r="B25" s="71" t="s">
        <v>27</v>
      </c>
      <c r="C25" s="12">
        <v>16</v>
      </c>
      <c r="D25" s="181" t="s">
        <v>86</v>
      </c>
      <c r="E25" s="182">
        <v>3</v>
      </c>
      <c r="F25" s="182">
        <v>13</v>
      </c>
      <c r="G25" s="115" t="s">
        <v>86</v>
      </c>
    </row>
    <row r="26" spans="1:7" x14ac:dyDescent="0.2">
      <c r="A26" s="57"/>
      <c r="B26" s="72" t="s">
        <v>28</v>
      </c>
      <c r="C26" s="146">
        <v>11</v>
      </c>
      <c r="D26" s="183" t="s">
        <v>86</v>
      </c>
      <c r="E26" s="180">
        <v>1</v>
      </c>
      <c r="F26" s="180">
        <v>10</v>
      </c>
      <c r="G26" s="372" t="s">
        <v>86</v>
      </c>
    </row>
    <row r="27" spans="1:7" x14ac:dyDescent="0.2">
      <c r="A27" s="59" t="s">
        <v>32</v>
      </c>
      <c r="B27" s="71" t="s">
        <v>27</v>
      </c>
      <c r="C27" s="12">
        <v>29</v>
      </c>
      <c r="D27" s="182">
        <v>5</v>
      </c>
      <c r="E27" s="182">
        <v>5</v>
      </c>
      <c r="F27" s="182">
        <v>17</v>
      </c>
      <c r="G27" s="12">
        <v>2</v>
      </c>
    </row>
    <row r="28" spans="1:7" x14ac:dyDescent="0.2">
      <c r="A28" s="61" t="s">
        <v>17</v>
      </c>
      <c r="B28" s="72" t="s">
        <v>28</v>
      </c>
      <c r="C28" s="146">
        <v>32</v>
      </c>
      <c r="D28" s="180">
        <v>5</v>
      </c>
      <c r="E28" s="180">
        <v>5</v>
      </c>
      <c r="F28" s="180">
        <v>18</v>
      </c>
      <c r="G28" s="185">
        <v>4</v>
      </c>
    </row>
    <row r="29" spans="1:7" x14ac:dyDescent="0.2">
      <c r="A29" s="59" t="s">
        <v>102</v>
      </c>
      <c r="B29" s="71" t="s">
        <v>27</v>
      </c>
      <c r="C29" s="12">
        <v>11</v>
      </c>
      <c r="D29" s="182">
        <v>1</v>
      </c>
      <c r="E29" s="182">
        <v>2</v>
      </c>
      <c r="F29" s="182">
        <v>5</v>
      </c>
      <c r="G29" s="12">
        <v>3</v>
      </c>
    </row>
    <row r="30" spans="1:7" x14ac:dyDescent="0.2">
      <c r="A30" s="61" t="s">
        <v>18</v>
      </c>
      <c r="B30" s="72" t="s">
        <v>28</v>
      </c>
      <c r="C30" s="146">
        <v>11</v>
      </c>
      <c r="D30" s="180">
        <v>1</v>
      </c>
      <c r="E30" s="180">
        <v>4</v>
      </c>
      <c r="F30" s="180">
        <v>5</v>
      </c>
      <c r="G30" s="185">
        <v>1</v>
      </c>
    </row>
    <row r="31" spans="1:7" x14ac:dyDescent="0.2">
      <c r="A31" s="59" t="s">
        <v>33</v>
      </c>
      <c r="B31" s="71" t="s">
        <v>27</v>
      </c>
      <c r="C31" s="12">
        <v>76</v>
      </c>
      <c r="D31" s="182">
        <v>12</v>
      </c>
      <c r="E31" s="182">
        <v>19</v>
      </c>
      <c r="F31" s="182">
        <v>39</v>
      </c>
      <c r="G31" s="12">
        <v>6</v>
      </c>
    </row>
    <row r="32" spans="1:7" x14ac:dyDescent="0.2">
      <c r="A32" s="57"/>
      <c r="B32" s="72" t="s">
        <v>28</v>
      </c>
      <c r="C32" s="146">
        <v>62</v>
      </c>
      <c r="D32" s="180">
        <v>8</v>
      </c>
      <c r="E32" s="180">
        <v>17</v>
      </c>
      <c r="F32" s="180">
        <v>36</v>
      </c>
      <c r="G32" s="185">
        <v>1</v>
      </c>
    </row>
    <row r="33" spans="1:7" x14ac:dyDescent="0.2">
      <c r="A33" s="59" t="s">
        <v>34</v>
      </c>
      <c r="B33" s="71" t="s">
        <v>27</v>
      </c>
      <c r="C33" s="12">
        <v>14</v>
      </c>
      <c r="D33" s="182">
        <v>2</v>
      </c>
      <c r="E33" s="182">
        <v>7</v>
      </c>
      <c r="F33" s="182">
        <v>1</v>
      </c>
      <c r="G33" s="12">
        <v>4</v>
      </c>
    </row>
    <row r="34" spans="1:7" x14ac:dyDescent="0.2">
      <c r="A34" s="57"/>
      <c r="B34" s="72" t="s">
        <v>28</v>
      </c>
      <c r="C34" s="146">
        <v>14</v>
      </c>
      <c r="D34" s="180">
        <v>2</v>
      </c>
      <c r="E34" s="180">
        <v>8</v>
      </c>
      <c r="F34" s="180">
        <v>1</v>
      </c>
      <c r="G34" s="185">
        <v>3</v>
      </c>
    </row>
    <row r="35" spans="1:7" x14ac:dyDescent="0.2">
      <c r="A35" s="59" t="s">
        <v>116</v>
      </c>
      <c r="B35" s="71" t="s">
        <v>27</v>
      </c>
      <c r="C35" s="147">
        <v>23</v>
      </c>
      <c r="D35" s="182">
        <v>4</v>
      </c>
      <c r="E35" s="182">
        <v>3</v>
      </c>
      <c r="F35" s="182">
        <v>13</v>
      </c>
      <c r="G35" s="148">
        <v>3</v>
      </c>
    </row>
    <row r="36" spans="1:7" x14ac:dyDescent="0.2">
      <c r="A36" s="57"/>
      <c r="B36" s="72" t="s">
        <v>28</v>
      </c>
      <c r="C36" s="146">
        <v>31</v>
      </c>
      <c r="D36" s="180">
        <v>5</v>
      </c>
      <c r="E36" s="180">
        <v>10</v>
      </c>
      <c r="F36" s="180">
        <v>13</v>
      </c>
      <c r="G36" s="186">
        <v>3</v>
      </c>
    </row>
  </sheetData>
  <mergeCells count="10">
    <mergeCell ref="E3:E5"/>
    <mergeCell ref="G3:G5"/>
    <mergeCell ref="A1:G1"/>
    <mergeCell ref="A2:G2"/>
    <mergeCell ref="A3:B3"/>
    <mergeCell ref="A4:B4"/>
    <mergeCell ref="A5:B5"/>
    <mergeCell ref="C3:C5"/>
    <mergeCell ref="D3:D5"/>
    <mergeCell ref="F3:F5"/>
  </mergeCells>
  <hyperlinks>
    <hyperlink ref="I3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Normal="100" workbookViewId="0">
      <selection activeCell="K2" sqref="K2"/>
    </sheetView>
  </sheetViews>
  <sheetFormatPr defaultColWidth="9" defaultRowHeight="12.75" x14ac:dyDescent="0.2"/>
  <cols>
    <col min="1" max="1" width="23.28515625" style="1" customWidth="1"/>
    <col min="2" max="9" width="13.28515625" style="1" customWidth="1"/>
    <col min="10" max="10" width="9" style="1"/>
    <col min="11" max="11" width="13.28515625" style="1" customWidth="1"/>
    <col min="12" max="12" width="9" style="1"/>
    <col min="13" max="13" width="9.5703125" style="1" bestFit="1" customWidth="1"/>
    <col min="14" max="16384" width="9" style="1"/>
  </cols>
  <sheetData>
    <row r="1" spans="1:19" ht="20.100000000000001" customHeight="1" thickBot="1" x14ac:dyDescent="0.25">
      <c r="A1" s="374" t="s">
        <v>129</v>
      </c>
      <c r="B1" s="374"/>
      <c r="C1" s="374"/>
      <c r="D1" s="374"/>
      <c r="E1" s="374"/>
      <c r="F1" s="374"/>
      <c r="G1" s="374"/>
      <c r="H1" s="374"/>
      <c r="I1" s="374"/>
    </row>
    <row r="2" spans="1:19" ht="24" customHeight="1" x14ac:dyDescent="0.2">
      <c r="A2" s="384" t="s">
        <v>8</v>
      </c>
      <c r="B2" s="332" t="s">
        <v>35</v>
      </c>
      <c r="C2" s="332"/>
      <c r="D2" s="332"/>
      <c r="E2" s="332" t="s">
        <v>36</v>
      </c>
      <c r="F2" s="332"/>
      <c r="G2" s="332"/>
      <c r="H2" s="333" t="s">
        <v>124</v>
      </c>
      <c r="I2" s="334"/>
      <c r="K2" s="110" t="s">
        <v>82</v>
      </c>
      <c r="M2" s="97"/>
      <c r="N2" s="97"/>
      <c r="O2" s="132"/>
      <c r="Q2" s="97"/>
      <c r="R2" s="135"/>
      <c r="S2" s="132"/>
    </row>
    <row r="3" spans="1:19" ht="15.75" customHeight="1" x14ac:dyDescent="0.2">
      <c r="A3" s="385"/>
      <c r="B3" s="111">
        <v>2021</v>
      </c>
      <c r="C3" s="335">
        <v>2022</v>
      </c>
      <c r="D3" s="335"/>
      <c r="E3" s="111">
        <v>2021</v>
      </c>
      <c r="F3" s="335">
        <v>2022</v>
      </c>
      <c r="G3" s="335"/>
      <c r="H3" s="111">
        <v>2021</v>
      </c>
      <c r="I3" s="113">
        <v>2022</v>
      </c>
      <c r="M3" s="81"/>
      <c r="N3" s="81"/>
      <c r="O3" s="95"/>
      <c r="Q3" s="81"/>
      <c r="R3" s="81"/>
      <c r="S3" s="95"/>
    </row>
    <row r="4" spans="1:19" ht="19.5" customHeight="1" thickBot="1" x14ac:dyDescent="0.25">
      <c r="A4" s="386"/>
      <c r="B4" s="316" t="s">
        <v>85</v>
      </c>
      <c r="C4" s="317"/>
      <c r="D4" s="271" t="s">
        <v>125</v>
      </c>
      <c r="E4" s="316" t="s">
        <v>85</v>
      </c>
      <c r="F4" s="317"/>
      <c r="G4" s="276" t="s">
        <v>111</v>
      </c>
      <c r="H4" s="420" t="s">
        <v>103</v>
      </c>
      <c r="I4" s="421"/>
      <c r="M4" s="97"/>
      <c r="N4" s="97"/>
      <c r="O4" s="95"/>
      <c r="Q4" s="97"/>
      <c r="R4" s="97"/>
      <c r="S4" s="95"/>
    </row>
    <row r="5" spans="1:19" ht="18" customHeight="1" x14ac:dyDescent="0.2">
      <c r="A5" s="419" t="s">
        <v>11</v>
      </c>
      <c r="B5" s="137">
        <v>2450436</v>
      </c>
      <c r="C5" s="422">
        <v>3258357</v>
      </c>
      <c r="D5" s="399">
        <f t="shared" ref="D5:D23" si="0">C5/B5*100</f>
        <v>132.97049994368348</v>
      </c>
      <c r="E5" s="383">
        <v>11934757</v>
      </c>
      <c r="F5" s="423">
        <v>15160974</v>
      </c>
      <c r="G5" s="130">
        <f>F5/E5*100</f>
        <v>127.03211301243923</v>
      </c>
      <c r="H5" s="266">
        <f t="shared" ref="H5:H23" si="1">E5/B5</f>
        <v>4.8704626441988284</v>
      </c>
      <c r="I5" s="266">
        <f t="shared" ref="I5:I23" si="2">F5/C5</f>
        <v>4.6529505514589102</v>
      </c>
      <c r="M5" s="265"/>
      <c r="N5" s="265"/>
      <c r="O5" s="95"/>
      <c r="P5" s="81"/>
      <c r="Q5" s="81"/>
      <c r="R5" s="95"/>
      <c r="S5" s="95"/>
    </row>
    <row r="6" spans="1:19" x14ac:dyDescent="0.2">
      <c r="A6" s="2" t="s">
        <v>0</v>
      </c>
      <c r="B6" s="122">
        <v>1148598</v>
      </c>
      <c r="C6" s="197">
        <v>1705302</v>
      </c>
      <c r="D6" s="35">
        <f t="shared" si="0"/>
        <v>148.4681324536522</v>
      </c>
      <c r="E6" s="122">
        <v>3651106</v>
      </c>
      <c r="F6" s="198">
        <v>5156225</v>
      </c>
      <c r="G6" s="131">
        <f t="shared" ref="G6:G23" si="3">F6/E6*100</f>
        <v>141.22364565695983</v>
      </c>
      <c r="H6" s="267">
        <f t="shared" si="1"/>
        <v>3.1787500935923623</v>
      </c>
      <c r="I6" s="267">
        <f t="shared" si="2"/>
        <v>3.0236433194824142</v>
      </c>
      <c r="M6" s="265"/>
      <c r="N6" s="265"/>
      <c r="O6" s="95"/>
      <c r="P6" s="97"/>
      <c r="Q6" s="97"/>
      <c r="R6" s="95"/>
      <c r="S6" s="95"/>
    </row>
    <row r="7" spans="1:19" x14ac:dyDescent="0.2">
      <c r="A7" s="3" t="s">
        <v>12</v>
      </c>
      <c r="B7" s="123">
        <v>894967</v>
      </c>
      <c r="C7" s="100">
        <v>1347798</v>
      </c>
      <c r="D7" s="36">
        <f t="shared" si="0"/>
        <v>150.59750806454318</v>
      </c>
      <c r="E7" s="123">
        <v>2742302</v>
      </c>
      <c r="F7" s="196">
        <v>3926226</v>
      </c>
      <c r="G7" s="37">
        <f t="shared" si="3"/>
        <v>143.17263379452737</v>
      </c>
      <c r="H7" s="268">
        <f t="shared" si="1"/>
        <v>3.0641375603793213</v>
      </c>
      <c r="I7" s="268">
        <f t="shared" si="2"/>
        <v>2.9130670916561678</v>
      </c>
      <c r="M7" s="265"/>
      <c r="N7" s="265"/>
      <c r="O7" s="133"/>
      <c r="P7" s="97"/>
      <c r="Q7" s="97"/>
      <c r="R7" s="95"/>
      <c r="S7" s="95"/>
    </row>
    <row r="8" spans="1:19" x14ac:dyDescent="0.2">
      <c r="A8" s="3" t="s">
        <v>13</v>
      </c>
      <c r="B8" s="124">
        <v>7312</v>
      </c>
      <c r="C8" s="99">
        <v>6655</v>
      </c>
      <c r="D8" s="36">
        <f t="shared" si="0"/>
        <v>91.014770240700216</v>
      </c>
      <c r="E8" s="123">
        <v>21436</v>
      </c>
      <c r="F8" s="196">
        <v>16216</v>
      </c>
      <c r="G8" s="37">
        <f t="shared" si="3"/>
        <v>75.648441873483861</v>
      </c>
      <c r="H8" s="268">
        <f t="shared" si="1"/>
        <v>2.9316192560175054</v>
      </c>
      <c r="I8" s="268">
        <f t="shared" si="2"/>
        <v>2.4366641622839968</v>
      </c>
      <c r="M8" s="265"/>
      <c r="N8" s="265"/>
      <c r="O8" s="133"/>
      <c r="P8" s="97"/>
      <c r="Q8" s="97"/>
      <c r="R8" s="95"/>
      <c r="S8" s="95"/>
    </row>
    <row r="9" spans="1:19" x14ac:dyDescent="0.2">
      <c r="A9" s="3" t="s">
        <v>14</v>
      </c>
      <c r="B9" s="124">
        <v>48426</v>
      </c>
      <c r="C9" s="99">
        <v>58187</v>
      </c>
      <c r="D9" s="36">
        <f t="shared" si="0"/>
        <v>120.1565274852352</v>
      </c>
      <c r="E9" s="123">
        <v>180065</v>
      </c>
      <c r="F9" s="196">
        <v>176755</v>
      </c>
      <c r="G9" s="37">
        <f t="shared" si="3"/>
        <v>98.16177491461417</v>
      </c>
      <c r="H9" s="268">
        <f t="shared" si="1"/>
        <v>3.7183537768967083</v>
      </c>
      <c r="I9" s="268">
        <f t="shared" si="2"/>
        <v>3.0377060168078782</v>
      </c>
      <c r="M9" s="265"/>
      <c r="N9" s="265"/>
      <c r="O9" s="133"/>
      <c r="P9" s="97"/>
      <c r="Q9" s="97"/>
      <c r="R9" s="95"/>
      <c r="S9" s="95"/>
    </row>
    <row r="10" spans="1:19" x14ac:dyDescent="0.2">
      <c r="A10" s="3" t="s">
        <v>37</v>
      </c>
      <c r="B10" s="124">
        <v>197893</v>
      </c>
      <c r="C10" s="99">
        <v>292662</v>
      </c>
      <c r="D10" s="36">
        <f t="shared" si="0"/>
        <v>147.88901072801968</v>
      </c>
      <c r="E10" s="123">
        <v>707303</v>
      </c>
      <c r="F10" s="196">
        <v>1037028</v>
      </c>
      <c r="G10" s="37">
        <f t="shared" si="3"/>
        <v>146.61722062538968</v>
      </c>
      <c r="H10" s="268">
        <f t="shared" si="1"/>
        <v>3.5741688690352866</v>
      </c>
      <c r="I10" s="268">
        <f t="shared" si="2"/>
        <v>3.5434323554134122</v>
      </c>
      <c r="M10" s="265"/>
      <c r="N10" s="265"/>
      <c r="O10" s="133"/>
      <c r="P10" s="97"/>
      <c r="Q10" s="97"/>
      <c r="R10" s="95"/>
      <c r="S10" s="95"/>
    </row>
    <row r="11" spans="1:19" ht="25.5" x14ac:dyDescent="0.2">
      <c r="A11" s="2" t="s">
        <v>107</v>
      </c>
      <c r="B11" s="125">
        <v>1301838</v>
      </c>
      <c r="C11" s="199">
        <v>1553055</v>
      </c>
      <c r="D11" s="106">
        <f t="shared" si="0"/>
        <v>119.29710148267296</v>
      </c>
      <c r="E11" s="128">
        <v>8283651</v>
      </c>
      <c r="F11" s="198">
        <v>10004749</v>
      </c>
      <c r="G11" s="106">
        <f t="shared" si="3"/>
        <v>120.77704625653591</v>
      </c>
      <c r="H11" s="269">
        <f t="shared" si="1"/>
        <v>6.3630428670848449</v>
      </c>
      <c r="I11" s="269">
        <f t="shared" si="2"/>
        <v>6.4419798397352315</v>
      </c>
      <c r="M11" s="265"/>
      <c r="N11" s="265"/>
      <c r="O11" s="133"/>
      <c r="P11" s="97"/>
      <c r="Q11" s="97"/>
      <c r="R11" s="95"/>
      <c r="S11" s="134"/>
    </row>
    <row r="12" spans="1:19" ht="25.5" x14ac:dyDescent="0.2">
      <c r="A12" s="43" t="s">
        <v>99</v>
      </c>
      <c r="B12" s="126">
        <v>13193</v>
      </c>
      <c r="C12" s="126">
        <v>17126</v>
      </c>
      <c r="D12" s="104">
        <f t="shared" si="0"/>
        <v>129.81126354885166</v>
      </c>
      <c r="E12" s="126">
        <v>57375</v>
      </c>
      <c r="F12" s="126">
        <v>64713</v>
      </c>
      <c r="G12" s="37">
        <f t="shared" si="3"/>
        <v>112.78954248366013</v>
      </c>
      <c r="H12" s="268">
        <f t="shared" si="1"/>
        <v>4.348897142424013</v>
      </c>
      <c r="I12" s="268">
        <f t="shared" si="2"/>
        <v>3.7786406633189302</v>
      </c>
      <c r="M12" s="265"/>
      <c r="N12" s="265"/>
      <c r="O12" s="133"/>
      <c r="P12" s="97"/>
      <c r="Q12" s="97"/>
      <c r="R12" s="95"/>
      <c r="S12" s="95"/>
    </row>
    <row r="13" spans="1:19" x14ac:dyDescent="0.2">
      <c r="A13" s="3" t="s">
        <v>15</v>
      </c>
      <c r="B13" s="127">
        <v>609181</v>
      </c>
      <c r="C13" s="99">
        <v>728118</v>
      </c>
      <c r="D13" s="105">
        <f t="shared" si="0"/>
        <v>119.52408233349365</v>
      </c>
      <c r="E13" s="124">
        <v>3801258</v>
      </c>
      <c r="F13" s="196">
        <v>4564329</v>
      </c>
      <c r="G13" s="37">
        <f t="shared" si="3"/>
        <v>120.07417018260797</v>
      </c>
      <c r="H13" s="268">
        <f t="shared" si="1"/>
        <v>6.2399483897232511</v>
      </c>
      <c r="I13" s="268">
        <f t="shared" si="2"/>
        <v>6.268666617224131</v>
      </c>
      <c r="M13" s="265"/>
      <c r="N13" s="265"/>
      <c r="O13" s="133"/>
      <c r="P13" s="97"/>
      <c r="Q13" s="97"/>
      <c r="R13" s="95"/>
      <c r="S13" s="134"/>
    </row>
    <row r="14" spans="1:19" x14ac:dyDescent="0.2">
      <c r="A14" s="97" t="s">
        <v>113</v>
      </c>
      <c r="B14" s="99">
        <v>25616</v>
      </c>
      <c r="C14" s="124">
        <v>22037</v>
      </c>
      <c r="D14" s="105">
        <f t="shared" si="0"/>
        <v>86.028263585259211</v>
      </c>
      <c r="E14" s="99">
        <v>241514</v>
      </c>
      <c r="F14" s="123">
        <v>227404</v>
      </c>
      <c r="G14" s="37">
        <f t="shared" si="3"/>
        <v>94.157688581200262</v>
      </c>
      <c r="H14" s="268">
        <f t="shared" si="1"/>
        <v>9.428247970018738</v>
      </c>
      <c r="I14" s="268">
        <f t="shared" si="2"/>
        <v>10.319190452420928</v>
      </c>
      <c r="M14" s="265"/>
      <c r="N14" s="265"/>
      <c r="O14" s="133"/>
      <c r="P14" s="97"/>
      <c r="Q14" s="97"/>
      <c r="R14" s="95"/>
      <c r="S14" s="134"/>
    </row>
    <row r="15" spans="1:19" ht="25.5" x14ac:dyDescent="0.2">
      <c r="A15" s="3" t="s">
        <v>5</v>
      </c>
      <c r="B15" s="127">
        <v>98597</v>
      </c>
      <c r="C15" s="99">
        <v>134274</v>
      </c>
      <c r="D15" s="104">
        <f t="shared" si="0"/>
        <v>136.18467093319268</v>
      </c>
      <c r="E15" s="124">
        <v>482778</v>
      </c>
      <c r="F15" s="196">
        <v>562050</v>
      </c>
      <c r="G15" s="37">
        <f t="shared" si="3"/>
        <v>116.41996942694158</v>
      </c>
      <c r="H15" s="268">
        <f t="shared" si="1"/>
        <v>4.8964775804537659</v>
      </c>
      <c r="I15" s="268">
        <f t="shared" si="2"/>
        <v>4.1858438714866617</v>
      </c>
      <c r="M15" s="265"/>
      <c r="N15" s="265"/>
      <c r="O15" s="134"/>
      <c r="P15" s="97"/>
      <c r="Q15" s="97"/>
      <c r="R15" s="134"/>
      <c r="S15" s="95"/>
    </row>
    <row r="16" spans="1:19" ht="27.75" customHeight="1" x14ac:dyDescent="0.2">
      <c r="A16" s="3" t="s">
        <v>6</v>
      </c>
      <c r="B16" s="127">
        <v>72581</v>
      </c>
      <c r="C16" s="99">
        <v>65995</v>
      </c>
      <c r="D16" s="104">
        <f t="shared" si="0"/>
        <v>90.925999917333726</v>
      </c>
      <c r="E16" s="124">
        <v>342695</v>
      </c>
      <c r="F16" s="196">
        <v>347530</v>
      </c>
      <c r="G16" s="37">
        <f t="shared" si="3"/>
        <v>101.41087555990021</v>
      </c>
      <c r="H16" s="268">
        <f t="shared" si="1"/>
        <v>4.721552472410135</v>
      </c>
      <c r="I16" s="268">
        <f t="shared" si="2"/>
        <v>5.2660050003788168</v>
      </c>
      <c r="K16" s="39"/>
      <c r="M16" s="265"/>
      <c r="N16" s="265"/>
      <c r="O16" s="133"/>
      <c r="P16" s="97"/>
      <c r="Q16" s="97"/>
      <c r="R16" s="95"/>
      <c r="S16" s="95"/>
    </row>
    <row r="17" spans="1:19" x14ac:dyDescent="0.2">
      <c r="A17" s="3" t="s">
        <v>19</v>
      </c>
      <c r="B17" s="127">
        <v>59868</v>
      </c>
      <c r="C17" s="99">
        <v>51320</v>
      </c>
      <c r="D17" s="105">
        <f t="shared" si="0"/>
        <v>85.721921560767029</v>
      </c>
      <c r="E17" s="124">
        <v>238094</v>
      </c>
      <c r="F17" s="196">
        <v>233057</v>
      </c>
      <c r="G17" s="37">
        <f t="shared" si="3"/>
        <v>97.884448999134804</v>
      </c>
      <c r="H17" s="268">
        <f t="shared" si="1"/>
        <v>3.9769826952629117</v>
      </c>
      <c r="I17" s="268">
        <f t="shared" si="2"/>
        <v>4.5412509742790332</v>
      </c>
      <c r="M17" s="265"/>
      <c r="N17" s="265"/>
      <c r="O17" s="134"/>
      <c r="P17" s="97"/>
      <c r="Q17" s="97"/>
      <c r="R17" s="134"/>
      <c r="S17" s="95"/>
    </row>
    <row r="18" spans="1:19" x14ac:dyDescent="0.2">
      <c r="A18" s="3" t="s">
        <v>20</v>
      </c>
      <c r="B18" s="127">
        <v>12165</v>
      </c>
      <c r="C18" s="99">
        <v>16259</v>
      </c>
      <c r="D18" s="105">
        <f t="shared" si="0"/>
        <v>133.65392519523223</v>
      </c>
      <c r="E18" s="124">
        <v>52330</v>
      </c>
      <c r="F18" s="196">
        <v>62025</v>
      </c>
      <c r="G18" s="37">
        <f t="shared" si="3"/>
        <v>118.52665774890121</v>
      </c>
      <c r="H18" s="268">
        <f t="shared" si="1"/>
        <v>4.3016851623510073</v>
      </c>
      <c r="I18" s="268">
        <f t="shared" si="2"/>
        <v>3.8148102589335138</v>
      </c>
      <c r="M18" s="265"/>
      <c r="N18" s="265"/>
      <c r="O18" s="133"/>
      <c r="P18" s="97"/>
      <c r="Q18" s="97"/>
      <c r="R18" s="95"/>
      <c r="S18" s="95"/>
    </row>
    <row r="19" spans="1:19" x14ac:dyDescent="0.2">
      <c r="A19" s="43" t="s">
        <v>104</v>
      </c>
      <c r="B19" s="127">
        <v>10165</v>
      </c>
      <c r="C19" s="99">
        <v>12655</v>
      </c>
      <c r="D19" s="105">
        <f t="shared" si="0"/>
        <v>124.49581898671913</v>
      </c>
      <c r="E19" s="124">
        <v>128538</v>
      </c>
      <c r="F19" s="196">
        <v>139610</v>
      </c>
      <c r="G19" s="37">
        <f t="shared" si="3"/>
        <v>108.61379514229255</v>
      </c>
      <c r="H19" s="268">
        <f t="shared" si="1"/>
        <v>12.645154943433349</v>
      </c>
      <c r="I19" s="268">
        <f t="shared" si="2"/>
        <v>11.032003160806006</v>
      </c>
      <c r="M19" s="265"/>
      <c r="N19" s="265"/>
      <c r="O19" s="133"/>
      <c r="P19" s="97"/>
      <c r="Q19" s="97"/>
      <c r="R19" s="95"/>
      <c r="S19" s="95"/>
    </row>
    <row r="20" spans="1:19" x14ac:dyDescent="0.2">
      <c r="A20" s="43" t="s">
        <v>22</v>
      </c>
      <c r="B20" s="127">
        <v>197003</v>
      </c>
      <c r="C20" s="99">
        <v>281523</v>
      </c>
      <c r="D20" s="36">
        <f t="shared" si="0"/>
        <v>142.90289995583822</v>
      </c>
      <c r="E20" s="123">
        <v>1990857</v>
      </c>
      <c r="F20" s="196">
        <v>2804600</v>
      </c>
      <c r="G20" s="37">
        <f t="shared" si="3"/>
        <v>140.87400551621738</v>
      </c>
      <c r="H20" s="268">
        <f t="shared" si="1"/>
        <v>10.105719202245652</v>
      </c>
      <c r="I20" s="268">
        <f t="shared" si="2"/>
        <v>9.9622410957541661</v>
      </c>
      <c r="M20" s="265"/>
      <c r="N20" s="265"/>
      <c r="O20" s="133"/>
      <c r="P20" s="97"/>
      <c r="Q20" s="97"/>
      <c r="R20" s="95"/>
      <c r="S20" s="95"/>
    </row>
    <row r="21" spans="1:19" x14ac:dyDescent="0.2">
      <c r="A21" s="43" t="s">
        <v>105</v>
      </c>
      <c r="B21" s="127">
        <v>133485</v>
      </c>
      <c r="C21" s="99">
        <v>126566</v>
      </c>
      <c r="D21" s="36">
        <f t="shared" si="0"/>
        <v>94.816646065100954</v>
      </c>
      <c r="E21" s="123">
        <v>601981</v>
      </c>
      <c r="F21" s="196">
        <v>568318</v>
      </c>
      <c r="G21" s="37">
        <f t="shared" si="3"/>
        <v>94.407963042022928</v>
      </c>
      <c r="H21" s="268">
        <f t="shared" si="1"/>
        <v>4.5097276847585874</v>
      </c>
      <c r="I21" s="268">
        <f t="shared" si="2"/>
        <v>4.4902896512491504</v>
      </c>
      <c r="M21" s="265"/>
      <c r="N21" s="265"/>
      <c r="O21" s="133"/>
      <c r="P21" s="97"/>
      <c r="Q21" s="97"/>
      <c r="R21" s="95"/>
      <c r="S21" s="95"/>
    </row>
    <row r="22" spans="1:19" x14ac:dyDescent="0.2">
      <c r="A22" s="43" t="s">
        <v>7</v>
      </c>
      <c r="B22" s="193">
        <v>8586</v>
      </c>
      <c r="C22" s="133">
        <v>8730</v>
      </c>
      <c r="D22" s="194">
        <f t="shared" si="0"/>
        <v>101.67714884696018</v>
      </c>
      <c r="E22" s="195">
        <v>27611</v>
      </c>
      <c r="F22" s="95">
        <v>32475</v>
      </c>
      <c r="G22" s="37">
        <f t="shared" si="3"/>
        <v>117.6161674694868</v>
      </c>
      <c r="H22" s="268">
        <f t="shared" si="1"/>
        <v>3.2158164453761939</v>
      </c>
      <c r="I22" s="268">
        <f t="shared" si="2"/>
        <v>3.7199312714776633</v>
      </c>
      <c r="M22" s="265"/>
      <c r="N22" s="265"/>
      <c r="O22" s="133"/>
      <c r="P22" s="97"/>
      <c r="Q22" s="97"/>
      <c r="R22" s="95"/>
      <c r="S22" s="134"/>
    </row>
    <row r="23" spans="1:19" x14ac:dyDescent="0.2">
      <c r="A23" s="43" t="s">
        <v>106</v>
      </c>
      <c r="B23" s="124">
        <v>61398</v>
      </c>
      <c r="C23" s="124">
        <v>88452</v>
      </c>
      <c r="D23" s="36">
        <f t="shared" si="0"/>
        <v>144.0633245382586</v>
      </c>
      <c r="E23" s="129">
        <v>318620</v>
      </c>
      <c r="F23" s="129">
        <v>398638</v>
      </c>
      <c r="G23" s="37">
        <f t="shared" si="3"/>
        <v>125.11392881802774</v>
      </c>
      <c r="H23" s="268">
        <f t="shared" si="1"/>
        <v>5.1894198508094727</v>
      </c>
      <c r="I23" s="268">
        <f t="shared" si="2"/>
        <v>4.5068285623841176</v>
      </c>
      <c r="M23" s="265"/>
      <c r="N23" s="265"/>
      <c r="O23" s="133"/>
      <c r="P23" s="97"/>
      <c r="Q23" s="97"/>
      <c r="R23" s="95"/>
    </row>
    <row r="24" spans="1:19" x14ac:dyDescent="0.2">
      <c r="M24" s="97"/>
      <c r="N24" s="97"/>
      <c r="O24" s="133"/>
      <c r="P24" s="97"/>
      <c r="Q24" s="97"/>
      <c r="R24" s="95"/>
    </row>
    <row r="25" spans="1:19" x14ac:dyDescent="0.2">
      <c r="A25" s="136"/>
      <c r="B25" s="136"/>
      <c r="M25" s="97"/>
      <c r="N25" s="97"/>
      <c r="O25" s="134"/>
      <c r="P25" s="97"/>
      <c r="Q25" s="97"/>
      <c r="R25" s="134"/>
    </row>
    <row r="59" spans="9:9" x14ac:dyDescent="0.2">
      <c r="I59" s="1" t="e">
        <v>#VALUE!</v>
      </c>
    </row>
  </sheetData>
  <mergeCells count="10">
    <mergeCell ref="A1:I1"/>
    <mergeCell ref="B2:D2"/>
    <mergeCell ref="E2:G2"/>
    <mergeCell ref="H2:I2"/>
    <mergeCell ref="C3:D3"/>
    <mergeCell ref="F3:G3"/>
    <mergeCell ref="A2:A4"/>
    <mergeCell ref="B4:C4"/>
    <mergeCell ref="E4:F4"/>
    <mergeCell ref="H4:I4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B27" sqref="B27"/>
    </sheetView>
  </sheetViews>
  <sheetFormatPr defaultColWidth="9" defaultRowHeight="12.75" x14ac:dyDescent="0.2"/>
  <cols>
    <col min="1" max="1" width="22.42578125" style="1" customWidth="1"/>
    <col min="2" max="9" width="13.28515625" style="1" customWidth="1"/>
    <col min="10" max="10" width="9" style="1"/>
    <col min="11" max="11" width="21.7109375" style="1" customWidth="1"/>
    <col min="12" max="12" width="9" style="1"/>
    <col min="13" max="13" width="12.85546875" style="1" customWidth="1"/>
    <col min="14" max="14" width="9" style="1"/>
    <col min="15" max="15" width="15" style="1" customWidth="1"/>
    <col min="16" max="16384" width="9" style="1"/>
  </cols>
  <sheetData>
    <row r="1" spans="1:16" ht="20.100000000000001" customHeight="1" thickBot="1" x14ac:dyDescent="0.25">
      <c r="A1" s="374" t="s">
        <v>130</v>
      </c>
      <c r="B1" s="374"/>
      <c r="C1" s="374"/>
      <c r="D1" s="374"/>
      <c r="E1" s="374"/>
      <c r="F1" s="374"/>
      <c r="G1" s="374"/>
      <c r="H1" s="374"/>
      <c r="I1" s="374"/>
    </row>
    <row r="2" spans="1:16" ht="25.5" customHeight="1" x14ac:dyDescent="0.2">
      <c r="A2" s="387" t="s">
        <v>8</v>
      </c>
      <c r="B2" s="338" t="s">
        <v>35</v>
      </c>
      <c r="C2" s="339"/>
      <c r="D2" s="340"/>
      <c r="E2" s="341" t="s">
        <v>36</v>
      </c>
      <c r="F2" s="342"/>
      <c r="G2" s="343"/>
      <c r="H2" s="333" t="s">
        <v>140</v>
      </c>
      <c r="I2" s="334"/>
      <c r="K2" s="110" t="s">
        <v>82</v>
      </c>
    </row>
    <row r="3" spans="1:16" x14ac:dyDescent="0.2">
      <c r="A3" s="388"/>
      <c r="B3" s="112">
        <v>2021</v>
      </c>
      <c r="C3" s="344">
        <v>2022</v>
      </c>
      <c r="D3" s="344"/>
      <c r="E3" s="112">
        <v>2021</v>
      </c>
      <c r="F3" s="344">
        <v>2022</v>
      </c>
      <c r="G3" s="344"/>
      <c r="H3" s="112">
        <v>2021</v>
      </c>
      <c r="I3" s="86">
        <v>2022</v>
      </c>
    </row>
    <row r="4" spans="1:16" ht="16.5" customHeight="1" thickBot="1" x14ac:dyDescent="0.25">
      <c r="A4" s="389"/>
      <c r="B4" s="390" t="s">
        <v>85</v>
      </c>
      <c r="C4" s="391"/>
      <c r="D4" s="277" t="s">
        <v>125</v>
      </c>
      <c r="E4" s="392" t="s">
        <v>85</v>
      </c>
      <c r="F4" s="391"/>
      <c r="G4" s="277" t="s">
        <v>125</v>
      </c>
      <c r="H4" s="393" t="s">
        <v>103</v>
      </c>
      <c r="I4" s="394"/>
    </row>
    <row r="5" spans="1:16" ht="21" customHeight="1" x14ac:dyDescent="0.2">
      <c r="A5" s="396" t="s">
        <v>11</v>
      </c>
      <c r="B5" s="395">
        <v>434337</v>
      </c>
      <c r="C5" s="305">
        <v>728102</v>
      </c>
      <c r="D5" s="424">
        <f t="shared" ref="D5:D23" si="0">C5/B5*100</f>
        <v>167.63526938759534</v>
      </c>
      <c r="E5" s="305">
        <v>1973017</v>
      </c>
      <c r="F5" s="305">
        <v>3081036</v>
      </c>
      <c r="G5" s="410">
        <f>F5/E5*100</f>
        <v>156.15861393997113</v>
      </c>
      <c r="H5" s="399">
        <f>E5/B5</f>
        <v>4.542594805416071</v>
      </c>
      <c r="I5" s="411">
        <f t="shared" ref="I5:I23" si="1">F5/C5</f>
        <v>4.2315994187627561</v>
      </c>
      <c r="K5" s="97"/>
      <c r="L5" s="132"/>
      <c r="M5" s="103"/>
      <c r="N5" s="132"/>
      <c r="O5" s="81"/>
      <c r="P5" s="95"/>
    </row>
    <row r="6" spans="1:16" x14ac:dyDescent="0.2">
      <c r="A6" s="4" t="s">
        <v>0</v>
      </c>
      <c r="B6" s="412">
        <v>321924</v>
      </c>
      <c r="C6" s="413">
        <v>562780</v>
      </c>
      <c r="D6" s="414">
        <f t="shared" si="0"/>
        <v>174.81765882630683</v>
      </c>
      <c r="E6" s="413">
        <v>1271943</v>
      </c>
      <c r="F6" s="413">
        <v>2056228</v>
      </c>
      <c r="G6" s="415">
        <f t="shared" ref="G6:G23" si="2">F6/E6*100</f>
        <v>161.66038886962701</v>
      </c>
      <c r="H6" s="131">
        <f t="shared" ref="H6:H23" si="3">E6/B6</f>
        <v>3.9510660901330747</v>
      </c>
      <c r="I6" s="416">
        <f t="shared" si="1"/>
        <v>3.6536977149152423</v>
      </c>
      <c r="K6" s="81"/>
      <c r="L6" s="95"/>
      <c r="M6" s="103"/>
      <c r="N6" s="95"/>
      <c r="O6" s="97"/>
      <c r="P6" s="95"/>
    </row>
    <row r="7" spans="1:16" x14ac:dyDescent="0.2">
      <c r="A7" s="5" t="s">
        <v>12</v>
      </c>
      <c r="B7" s="417">
        <v>270916</v>
      </c>
      <c r="C7" s="418">
        <v>469133</v>
      </c>
      <c r="D7" s="203">
        <f t="shared" si="0"/>
        <v>173.16548302794962</v>
      </c>
      <c r="E7" s="418">
        <v>998930</v>
      </c>
      <c r="F7" s="418">
        <v>1617570</v>
      </c>
      <c r="G7" s="201">
        <f t="shared" si="2"/>
        <v>161.93026538396086</v>
      </c>
      <c r="H7" s="37">
        <f t="shared" si="3"/>
        <v>3.6872314665800467</v>
      </c>
      <c r="I7" s="38">
        <f t="shared" si="1"/>
        <v>3.4479987551504583</v>
      </c>
      <c r="K7" s="97"/>
      <c r="L7" s="95"/>
      <c r="M7" s="103"/>
      <c r="N7" s="95"/>
      <c r="O7" s="97"/>
      <c r="P7" s="95"/>
    </row>
    <row r="8" spans="1:16" x14ac:dyDescent="0.2">
      <c r="A8" s="5" t="s">
        <v>38</v>
      </c>
      <c r="B8" s="417">
        <v>110</v>
      </c>
      <c r="C8" s="418">
        <v>192</v>
      </c>
      <c r="D8" s="203">
        <f t="shared" si="0"/>
        <v>174.54545454545453</v>
      </c>
      <c r="E8" s="418">
        <v>203</v>
      </c>
      <c r="F8" s="418">
        <v>471</v>
      </c>
      <c r="G8" s="201">
        <f t="shared" si="2"/>
        <v>232.01970443349757</v>
      </c>
      <c r="H8" s="37">
        <f t="shared" si="3"/>
        <v>1.8454545454545455</v>
      </c>
      <c r="I8" s="38">
        <f t="shared" si="1"/>
        <v>2.453125</v>
      </c>
      <c r="K8" s="97"/>
      <c r="L8" s="95"/>
      <c r="M8" s="103"/>
      <c r="N8" s="95"/>
      <c r="O8" s="97"/>
      <c r="P8" s="95"/>
    </row>
    <row r="9" spans="1:16" x14ac:dyDescent="0.2">
      <c r="A9" s="5" t="s">
        <v>14</v>
      </c>
      <c r="B9" s="417">
        <v>6050</v>
      </c>
      <c r="C9" s="418">
        <v>12762</v>
      </c>
      <c r="D9" s="203">
        <f t="shared" si="0"/>
        <v>210.94214876033058</v>
      </c>
      <c r="E9" s="418">
        <v>27053</v>
      </c>
      <c r="F9" s="418">
        <v>40960</v>
      </c>
      <c r="G9" s="201">
        <f t="shared" si="2"/>
        <v>151.40649835508077</v>
      </c>
      <c r="H9" s="37">
        <f t="shared" si="3"/>
        <v>4.4715702479338839</v>
      </c>
      <c r="I9" s="38">
        <f t="shared" si="1"/>
        <v>3.209528287102335</v>
      </c>
      <c r="K9" s="97"/>
      <c r="L9" s="95"/>
      <c r="M9" s="103"/>
      <c r="N9" s="95"/>
      <c r="O9" s="97"/>
      <c r="P9" s="95"/>
    </row>
    <row r="10" spans="1:16" x14ac:dyDescent="0.2">
      <c r="A10" s="5" t="s">
        <v>37</v>
      </c>
      <c r="B10" s="417">
        <v>44848</v>
      </c>
      <c r="C10" s="418">
        <v>80693</v>
      </c>
      <c r="D10" s="203">
        <f t="shared" si="0"/>
        <v>179.9255262219051</v>
      </c>
      <c r="E10" s="418">
        <v>245757</v>
      </c>
      <c r="F10" s="418">
        <v>397227</v>
      </c>
      <c r="G10" s="201">
        <f t="shared" si="2"/>
        <v>161.63405315006287</v>
      </c>
      <c r="H10" s="37">
        <f t="shared" si="3"/>
        <v>5.4797761327149486</v>
      </c>
      <c r="I10" s="38">
        <f t="shared" si="1"/>
        <v>4.9226946575291537</v>
      </c>
      <c r="K10" s="97"/>
      <c r="L10" s="95"/>
      <c r="M10" s="103"/>
      <c r="N10" s="95"/>
      <c r="O10" s="97"/>
      <c r="P10" s="95"/>
    </row>
    <row r="11" spans="1:16" x14ac:dyDescent="0.2">
      <c r="A11" s="2" t="s">
        <v>107</v>
      </c>
      <c r="B11" s="412">
        <v>112413</v>
      </c>
      <c r="C11" s="413">
        <v>165322</v>
      </c>
      <c r="D11" s="414">
        <f t="shared" si="0"/>
        <v>147.06662040867161</v>
      </c>
      <c r="E11" s="413">
        <v>701074</v>
      </c>
      <c r="F11" s="413">
        <v>1024808</v>
      </c>
      <c r="G11" s="415">
        <f t="shared" si="2"/>
        <v>146.17686578021721</v>
      </c>
      <c r="H11" s="131">
        <f t="shared" si="3"/>
        <v>6.2365918532554065</v>
      </c>
      <c r="I11" s="416">
        <f t="shared" si="1"/>
        <v>6.1988604057536199</v>
      </c>
      <c r="K11" s="97"/>
      <c r="L11" s="95"/>
      <c r="M11" s="103"/>
      <c r="N11" s="95"/>
      <c r="O11" s="97"/>
      <c r="P11" s="95"/>
    </row>
    <row r="12" spans="1:16" ht="25.5" x14ac:dyDescent="0.2">
      <c r="A12" s="44" t="s">
        <v>109</v>
      </c>
      <c r="B12" s="200">
        <v>921</v>
      </c>
      <c r="C12" s="202">
        <v>2305</v>
      </c>
      <c r="D12" s="203">
        <f t="shared" si="0"/>
        <v>250.27144408251897</v>
      </c>
      <c r="E12" s="202">
        <v>8653</v>
      </c>
      <c r="F12" s="202">
        <v>16166</v>
      </c>
      <c r="G12" s="201">
        <f t="shared" si="2"/>
        <v>186.82537848145151</v>
      </c>
      <c r="H12" s="37">
        <f t="shared" si="3"/>
        <v>9.3952225841476658</v>
      </c>
      <c r="I12" s="38">
        <f t="shared" si="1"/>
        <v>7.0134490238611713</v>
      </c>
      <c r="K12" s="97"/>
      <c r="L12" s="95"/>
      <c r="M12" s="103"/>
      <c r="N12" s="95"/>
      <c r="O12" s="97"/>
      <c r="P12" s="95"/>
    </row>
    <row r="13" spans="1:16" x14ac:dyDescent="0.2">
      <c r="A13" s="5" t="s">
        <v>15</v>
      </c>
      <c r="B13" s="417">
        <v>34985</v>
      </c>
      <c r="C13" s="418">
        <v>57353</v>
      </c>
      <c r="D13" s="203">
        <f t="shared" si="0"/>
        <v>163.93597255966844</v>
      </c>
      <c r="E13" s="418">
        <v>190458</v>
      </c>
      <c r="F13" s="418">
        <v>308998</v>
      </c>
      <c r="G13" s="201">
        <f t="shared" si="2"/>
        <v>162.23944386688927</v>
      </c>
      <c r="H13" s="37">
        <f t="shared" si="3"/>
        <v>5.4439902815492358</v>
      </c>
      <c r="I13" s="38">
        <f t="shared" si="1"/>
        <v>5.3876519101006046</v>
      </c>
      <c r="K13" s="97"/>
      <c r="L13" s="95"/>
      <c r="M13" s="103"/>
      <c r="N13" s="95"/>
      <c r="O13" s="97"/>
      <c r="P13" s="95"/>
    </row>
    <row r="14" spans="1:16" x14ac:dyDescent="0.2">
      <c r="A14" s="5" t="s">
        <v>113</v>
      </c>
      <c r="B14" s="417">
        <v>50</v>
      </c>
      <c r="C14" s="418">
        <v>55</v>
      </c>
      <c r="D14" s="203">
        <f t="shared" si="0"/>
        <v>110.00000000000001</v>
      </c>
      <c r="E14" s="418">
        <v>520</v>
      </c>
      <c r="F14" s="418">
        <v>501</v>
      </c>
      <c r="G14" s="201">
        <f t="shared" si="2"/>
        <v>96.346153846153854</v>
      </c>
      <c r="H14" s="37">
        <f t="shared" si="3"/>
        <v>10.4</v>
      </c>
      <c r="I14" s="38">
        <f t="shared" si="1"/>
        <v>9.1090909090909093</v>
      </c>
      <c r="K14" s="97"/>
      <c r="L14" s="95"/>
      <c r="M14" s="103"/>
      <c r="N14" s="95"/>
      <c r="O14" s="97"/>
      <c r="P14" s="95"/>
    </row>
    <row r="15" spans="1:16" x14ac:dyDescent="0.2">
      <c r="A15" s="5" t="s">
        <v>5</v>
      </c>
      <c r="B15" s="417">
        <v>5163</v>
      </c>
      <c r="C15" s="418">
        <v>12814</v>
      </c>
      <c r="D15" s="203">
        <f t="shared" si="0"/>
        <v>248.18903738136743</v>
      </c>
      <c r="E15" s="418">
        <v>26261</v>
      </c>
      <c r="F15" s="418">
        <v>58623</v>
      </c>
      <c r="G15" s="201">
        <f t="shared" si="2"/>
        <v>223.23216937664219</v>
      </c>
      <c r="H15" s="37">
        <f t="shared" si="3"/>
        <v>5.0863838853379821</v>
      </c>
      <c r="I15" s="38">
        <f t="shared" si="1"/>
        <v>4.5749180583736537</v>
      </c>
      <c r="K15" s="97"/>
      <c r="L15" s="95"/>
      <c r="M15" s="103"/>
      <c r="N15" s="95"/>
      <c r="O15" s="97"/>
      <c r="P15" s="134"/>
    </row>
    <row r="16" spans="1:16" x14ac:dyDescent="0.2">
      <c r="A16" s="5" t="s">
        <v>6</v>
      </c>
      <c r="B16" s="417">
        <v>9740</v>
      </c>
      <c r="C16" s="418">
        <v>3784</v>
      </c>
      <c r="D16" s="203">
        <f t="shared" si="0"/>
        <v>38.850102669404521</v>
      </c>
      <c r="E16" s="418">
        <v>40810</v>
      </c>
      <c r="F16" s="418">
        <v>27655</v>
      </c>
      <c r="G16" s="201">
        <f t="shared" si="2"/>
        <v>67.765253614310211</v>
      </c>
      <c r="H16" s="37">
        <f t="shared" si="3"/>
        <v>4.1899383983572891</v>
      </c>
      <c r="I16" s="38">
        <f t="shared" si="1"/>
        <v>7.3084038054968286</v>
      </c>
      <c r="K16" s="97"/>
      <c r="L16" s="134"/>
      <c r="M16" s="103"/>
      <c r="N16" s="134"/>
      <c r="O16" s="97"/>
      <c r="P16" s="95"/>
    </row>
    <row r="17" spans="1:16" x14ac:dyDescent="0.2">
      <c r="A17" s="5" t="s">
        <v>39</v>
      </c>
      <c r="B17" s="417">
        <v>15405</v>
      </c>
      <c r="C17" s="418">
        <v>13502</v>
      </c>
      <c r="D17" s="203">
        <f t="shared" si="0"/>
        <v>87.646867900032461</v>
      </c>
      <c r="E17" s="418">
        <v>64020</v>
      </c>
      <c r="F17" s="418">
        <v>74783</v>
      </c>
      <c r="G17" s="201">
        <f t="shared" si="2"/>
        <v>116.81193377069665</v>
      </c>
      <c r="H17" s="37">
        <f t="shared" si="3"/>
        <v>4.1557935735150924</v>
      </c>
      <c r="I17" s="38">
        <f t="shared" si="1"/>
        <v>5.5386609391201302</v>
      </c>
      <c r="K17" s="97"/>
      <c r="L17" s="95"/>
      <c r="M17" s="103"/>
      <c r="N17" s="95"/>
      <c r="O17" s="97"/>
      <c r="P17" s="134"/>
    </row>
    <row r="18" spans="1:16" x14ac:dyDescent="0.2">
      <c r="A18" s="5" t="s">
        <v>20</v>
      </c>
      <c r="B18" s="417">
        <v>1001</v>
      </c>
      <c r="C18" s="418">
        <v>4959</v>
      </c>
      <c r="D18" s="203">
        <f t="shared" si="0"/>
        <v>495.4045954045954</v>
      </c>
      <c r="E18" s="418">
        <v>3777</v>
      </c>
      <c r="F18" s="418">
        <v>16014</v>
      </c>
      <c r="G18" s="201">
        <f t="shared" si="2"/>
        <v>423.98729150119141</v>
      </c>
      <c r="H18" s="37">
        <f t="shared" si="3"/>
        <v>3.773226773226773</v>
      </c>
      <c r="I18" s="38">
        <f t="shared" si="1"/>
        <v>3.2292800967937083</v>
      </c>
      <c r="K18" s="97"/>
      <c r="L18" s="134"/>
      <c r="M18" s="103"/>
      <c r="N18" s="134"/>
      <c r="O18" s="97"/>
      <c r="P18" s="95"/>
    </row>
    <row r="19" spans="1:16" x14ac:dyDescent="0.2">
      <c r="A19" s="63" t="s">
        <v>104</v>
      </c>
      <c r="B19" s="417">
        <v>3086</v>
      </c>
      <c r="C19" s="418">
        <v>4047</v>
      </c>
      <c r="D19" s="203">
        <f t="shared" si="0"/>
        <v>131.14063512637719</v>
      </c>
      <c r="E19" s="418">
        <v>60045</v>
      </c>
      <c r="F19" s="418">
        <v>68851</v>
      </c>
      <c r="G19" s="201">
        <f t="shared" si="2"/>
        <v>114.66566741610458</v>
      </c>
      <c r="H19" s="37">
        <f t="shared" si="3"/>
        <v>19.457226182760856</v>
      </c>
      <c r="I19" s="38">
        <f t="shared" si="1"/>
        <v>17.012849023968371</v>
      </c>
      <c r="K19" s="97"/>
      <c r="L19" s="95"/>
      <c r="M19" s="103"/>
      <c r="N19" s="95"/>
      <c r="O19" s="97"/>
      <c r="P19" s="95"/>
    </row>
    <row r="20" spans="1:16" x14ac:dyDescent="0.2">
      <c r="A20" s="5" t="s">
        <v>22</v>
      </c>
      <c r="B20" s="417">
        <v>18399</v>
      </c>
      <c r="C20" s="418">
        <v>30550</v>
      </c>
      <c r="D20" s="203">
        <f t="shared" si="0"/>
        <v>166.04163269742921</v>
      </c>
      <c r="E20" s="418">
        <v>136762</v>
      </c>
      <c r="F20" s="418">
        <v>217025</v>
      </c>
      <c r="G20" s="201">
        <f t="shared" si="2"/>
        <v>158.68808587180649</v>
      </c>
      <c r="H20" s="37">
        <f t="shared" si="3"/>
        <v>7.4331213652915915</v>
      </c>
      <c r="I20" s="38">
        <f t="shared" si="1"/>
        <v>7.1039279869067107</v>
      </c>
      <c r="K20" s="97"/>
      <c r="L20" s="95"/>
      <c r="M20" s="103"/>
      <c r="N20" s="95"/>
      <c r="O20" s="97"/>
      <c r="P20" s="95"/>
    </row>
    <row r="21" spans="1:16" x14ac:dyDescent="0.2">
      <c r="A21" s="5" t="s">
        <v>105</v>
      </c>
      <c r="B21" s="417">
        <v>12390</v>
      </c>
      <c r="C21" s="418">
        <v>18209</v>
      </c>
      <c r="D21" s="203">
        <f t="shared" si="0"/>
        <v>146.96529459241324</v>
      </c>
      <c r="E21" s="418">
        <v>62709</v>
      </c>
      <c r="F21" s="418">
        <v>87669</v>
      </c>
      <c r="G21" s="201">
        <f t="shared" si="2"/>
        <v>139.80289910539156</v>
      </c>
      <c r="H21" s="37">
        <f t="shared" si="3"/>
        <v>5.0612590799031478</v>
      </c>
      <c r="I21" s="38">
        <f t="shared" si="1"/>
        <v>4.8145971772200564</v>
      </c>
      <c r="K21" s="97"/>
      <c r="L21" s="95"/>
      <c r="M21" s="103"/>
      <c r="N21" s="95"/>
      <c r="O21" s="97"/>
      <c r="P21" s="95"/>
    </row>
    <row r="22" spans="1:16" x14ac:dyDescent="0.2">
      <c r="A22" s="5" t="s">
        <v>7</v>
      </c>
      <c r="B22" s="417">
        <v>211</v>
      </c>
      <c r="C22" s="418">
        <v>404</v>
      </c>
      <c r="D22" s="203">
        <f t="shared" si="0"/>
        <v>191.46919431279622</v>
      </c>
      <c r="E22" s="418">
        <v>1471</v>
      </c>
      <c r="F22" s="418">
        <v>4487</v>
      </c>
      <c r="G22" s="201">
        <f t="shared" si="2"/>
        <v>305.03059143439839</v>
      </c>
      <c r="H22" s="37">
        <f t="shared" si="3"/>
        <v>6.971563981042654</v>
      </c>
      <c r="I22" s="38">
        <f t="shared" si="1"/>
        <v>11.106435643564357</v>
      </c>
      <c r="K22" s="97"/>
      <c r="L22" s="95"/>
      <c r="M22" s="103"/>
      <c r="N22" s="95"/>
      <c r="O22" s="97"/>
      <c r="P22" s="95"/>
    </row>
    <row r="23" spans="1:16" x14ac:dyDescent="0.2">
      <c r="A23" s="64" t="s">
        <v>106</v>
      </c>
      <c r="B23" s="200">
        <v>11062</v>
      </c>
      <c r="C23" s="418">
        <v>17340</v>
      </c>
      <c r="D23" s="203">
        <f t="shared" si="0"/>
        <v>156.7528475863316</v>
      </c>
      <c r="E23" s="418">
        <v>105588</v>
      </c>
      <c r="F23" s="418">
        <v>144036</v>
      </c>
      <c r="G23" s="201">
        <f t="shared" si="2"/>
        <v>136.41322877599725</v>
      </c>
      <c r="H23" s="37">
        <f t="shared" si="3"/>
        <v>9.5451093834749585</v>
      </c>
      <c r="I23" s="38">
        <f t="shared" si="1"/>
        <v>8.3065743944636683</v>
      </c>
      <c r="K23" s="97"/>
      <c r="L23" s="95"/>
      <c r="M23" s="103"/>
      <c r="N23" s="95"/>
      <c r="O23" s="97"/>
      <c r="P23" s="95"/>
    </row>
    <row r="24" spans="1:16" x14ac:dyDescent="0.2">
      <c r="K24" s="97"/>
      <c r="L24" s="95"/>
      <c r="M24" s="97"/>
      <c r="N24" s="95"/>
      <c r="O24" s="97"/>
      <c r="P24" s="95"/>
    </row>
    <row r="25" spans="1:16" x14ac:dyDescent="0.2">
      <c r="A25" s="337"/>
      <c r="B25" s="337"/>
      <c r="K25" s="97"/>
      <c r="L25" s="95"/>
      <c r="M25" s="97"/>
      <c r="N25" s="95"/>
      <c r="O25" s="97"/>
      <c r="P25" s="95"/>
    </row>
    <row r="26" spans="1:16" x14ac:dyDescent="0.2">
      <c r="K26" s="97"/>
      <c r="L26" s="134"/>
      <c r="M26" s="97"/>
      <c r="N26" s="134"/>
    </row>
  </sheetData>
  <mergeCells count="11">
    <mergeCell ref="H4:I4"/>
    <mergeCell ref="A25:B25"/>
    <mergeCell ref="A1:I1"/>
    <mergeCell ref="B2:D2"/>
    <mergeCell ref="E2:G2"/>
    <mergeCell ref="H2:I2"/>
    <mergeCell ref="C3:D3"/>
    <mergeCell ref="F3:G3"/>
    <mergeCell ref="A2:A4"/>
    <mergeCell ref="B4:C4"/>
    <mergeCell ref="E4:F4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zoomScaleNormal="100" workbookViewId="0">
      <selection activeCell="N2" sqref="N2"/>
    </sheetView>
  </sheetViews>
  <sheetFormatPr defaultColWidth="9" defaultRowHeight="12.75" x14ac:dyDescent="0.2"/>
  <cols>
    <col min="1" max="1" width="19.42578125" style="1" customWidth="1"/>
    <col min="2" max="2" width="6.140625" style="1" customWidth="1"/>
    <col min="3" max="3" width="13.28515625" style="1" customWidth="1"/>
    <col min="4" max="4" width="14.28515625" style="1" customWidth="1"/>
    <col min="5" max="5" width="13.28515625" style="1" customWidth="1"/>
    <col min="6" max="6" width="13.85546875" style="1" customWidth="1"/>
    <col min="7" max="7" width="13.28515625" style="1" customWidth="1"/>
    <col min="8" max="8" width="14.85546875" style="1" customWidth="1"/>
    <col min="9" max="9" width="16.85546875" style="1" customWidth="1"/>
    <col min="10" max="10" width="16.5703125" style="1" customWidth="1"/>
    <col min="11" max="11" width="16.42578125" style="1" customWidth="1"/>
    <col min="12" max="12" width="13.140625" style="1" customWidth="1"/>
    <col min="13" max="13" width="17.85546875" style="1" customWidth="1"/>
    <col min="14" max="14" width="16.5703125" style="1" customWidth="1"/>
    <col min="15" max="15" width="27.5703125" style="1" customWidth="1"/>
    <col min="16" max="16384" width="9" style="1"/>
  </cols>
  <sheetData>
    <row r="1" spans="1:23" ht="20.100000000000001" customHeight="1" thickBot="1" x14ac:dyDescent="0.25">
      <c r="A1" s="375" t="s">
        <v>131</v>
      </c>
      <c r="B1" s="376"/>
      <c r="C1" s="376"/>
      <c r="D1" s="376"/>
      <c r="E1" s="376"/>
      <c r="F1" s="376"/>
      <c r="G1" s="376"/>
      <c r="H1" s="376"/>
      <c r="I1" s="376"/>
      <c r="J1" s="376"/>
      <c r="K1" s="377"/>
      <c r="L1" s="30"/>
    </row>
    <row r="2" spans="1:23" ht="17.25" customHeight="1" thickBot="1" x14ac:dyDescent="0.25">
      <c r="A2" s="339" t="s">
        <v>92</v>
      </c>
      <c r="B2" s="345"/>
      <c r="C2" s="346" t="s">
        <v>23</v>
      </c>
      <c r="D2" s="347" t="s">
        <v>0</v>
      </c>
      <c r="E2" s="348"/>
      <c r="F2" s="349"/>
      <c r="G2" s="354" t="s">
        <v>107</v>
      </c>
      <c r="H2" s="355"/>
      <c r="I2" s="355"/>
      <c r="J2" s="355"/>
      <c r="K2" s="355"/>
      <c r="L2" s="355"/>
      <c r="N2" s="24" t="s">
        <v>82</v>
      </c>
    </row>
    <row r="3" spans="1:23" ht="20.25" customHeight="1" thickBot="1" x14ac:dyDescent="0.25">
      <c r="A3" s="350" t="s">
        <v>128</v>
      </c>
      <c r="B3" s="351"/>
      <c r="C3" s="346"/>
      <c r="D3" s="335" t="s">
        <v>40</v>
      </c>
      <c r="E3" s="335" t="s">
        <v>41</v>
      </c>
      <c r="F3" s="335"/>
      <c r="G3" s="323" t="s">
        <v>40</v>
      </c>
      <c r="H3" s="356" t="s">
        <v>41</v>
      </c>
      <c r="I3" s="357"/>
      <c r="J3" s="357"/>
      <c r="K3" s="357"/>
      <c r="L3" s="357"/>
    </row>
    <row r="4" spans="1:23" ht="39.950000000000003" customHeight="1" thickBot="1" x14ac:dyDescent="0.25">
      <c r="A4" s="352"/>
      <c r="B4" s="353"/>
      <c r="C4" s="346"/>
      <c r="D4" s="336"/>
      <c r="E4" s="84" t="s">
        <v>42</v>
      </c>
      <c r="F4" s="84" t="s">
        <v>87</v>
      </c>
      <c r="G4" s="346"/>
      <c r="H4" s="84" t="s">
        <v>100</v>
      </c>
      <c r="I4" s="84" t="s">
        <v>101</v>
      </c>
      <c r="J4" s="84" t="s">
        <v>34</v>
      </c>
      <c r="K4" s="85" t="s">
        <v>33</v>
      </c>
      <c r="L4" s="85" t="s">
        <v>116</v>
      </c>
    </row>
    <row r="5" spans="1:23" x14ac:dyDescent="0.2">
      <c r="A5" s="73" t="s">
        <v>26</v>
      </c>
      <c r="B5" s="225" t="s">
        <v>27</v>
      </c>
      <c r="C5" s="98">
        <v>434337</v>
      </c>
      <c r="D5" s="226">
        <v>321924</v>
      </c>
      <c r="E5" s="226">
        <v>270916</v>
      </c>
      <c r="F5" s="226">
        <v>44848</v>
      </c>
      <c r="G5" s="226">
        <v>112413</v>
      </c>
      <c r="H5" s="226">
        <v>34985</v>
      </c>
      <c r="I5" s="226">
        <v>5163</v>
      </c>
      <c r="J5" s="226">
        <v>15405</v>
      </c>
      <c r="K5" s="98">
        <v>18399</v>
      </c>
      <c r="L5" s="246">
        <v>12390</v>
      </c>
      <c r="N5" s="10"/>
      <c r="O5" s="11"/>
    </row>
    <row r="6" spans="1:23" x14ac:dyDescent="0.2">
      <c r="A6" s="227"/>
      <c r="B6" s="225" t="s">
        <v>28</v>
      </c>
      <c r="C6" s="98">
        <v>728102</v>
      </c>
      <c r="D6" s="226">
        <v>562780</v>
      </c>
      <c r="E6" s="226">
        <v>469133</v>
      </c>
      <c r="F6" s="226">
        <v>80693</v>
      </c>
      <c r="G6" s="226">
        <v>165322</v>
      </c>
      <c r="H6" s="226">
        <v>57353</v>
      </c>
      <c r="I6" s="226">
        <v>12814</v>
      </c>
      <c r="J6" s="226">
        <v>13502</v>
      </c>
      <c r="K6" s="247">
        <v>30550</v>
      </c>
      <c r="L6" s="248">
        <v>18209</v>
      </c>
      <c r="M6" s="11"/>
      <c r="N6" s="8"/>
      <c r="O6" s="10"/>
      <c r="P6" s="11"/>
      <c r="Q6" s="11"/>
      <c r="R6" s="11"/>
      <c r="S6" s="11"/>
      <c r="T6" s="11"/>
      <c r="U6" s="11"/>
      <c r="V6" s="11"/>
    </row>
    <row r="7" spans="1:23" x14ac:dyDescent="0.2">
      <c r="A7" s="228" t="s">
        <v>29</v>
      </c>
      <c r="B7" s="229"/>
      <c r="C7" s="230"/>
      <c r="D7" s="231"/>
      <c r="E7" s="231"/>
      <c r="F7" s="231"/>
      <c r="G7" s="231"/>
      <c r="H7" s="231"/>
      <c r="I7" s="231"/>
      <c r="J7" s="231"/>
      <c r="K7" s="232"/>
      <c r="L7" s="238"/>
      <c r="N7" s="9"/>
      <c r="O7" s="10"/>
    </row>
    <row r="8" spans="1:23" x14ac:dyDescent="0.2">
      <c r="A8" s="233" t="s">
        <v>43</v>
      </c>
      <c r="B8" s="6" t="s">
        <v>27</v>
      </c>
      <c r="C8" s="208">
        <v>1402</v>
      </c>
      <c r="D8" s="208">
        <v>1228</v>
      </c>
      <c r="E8" s="208">
        <v>1188</v>
      </c>
      <c r="F8" s="208">
        <v>39</v>
      </c>
      <c r="G8" s="208">
        <v>174</v>
      </c>
      <c r="H8" s="208">
        <v>30</v>
      </c>
      <c r="I8" s="208">
        <v>3</v>
      </c>
      <c r="J8" s="208">
        <v>61</v>
      </c>
      <c r="K8" s="209">
        <v>52</v>
      </c>
      <c r="L8" s="249">
        <v>10</v>
      </c>
      <c r="N8" s="9"/>
      <c r="O8" s="10"/>
    </row>
    <row r="9" spans="1:23" x14ac:dyDescent="0.2">
      <c r="A9" s="46"/>
      <c r="B9" s="75" t="s">
        <v>28</v>
      </c>
      <c r="C9" s="250">
        <v>2093</v>
      </c>
      <c r="D9" s="250">
        <v>1913</v>
      </c>
      <c r="E9" s="250">
        <v>1868</v>
      </c>
      <c r="F9" s="250">
        <v>45</v>
      </c>
      <c r="G9" s="250">
        <v>180</v>
      </c>
      <c r="H9" s="250">
        <v>44</v>
      </c>
      <c r="I9" s="250">
        <v>3</v>
      </c>
      <c r="J9" s="250">
        <v>75</v>
      </c>
      <c r="K9" s="251">
        <v>29</v>
      </c>
      <c r="L9" s="252">
        <v>13</v>
      </c>
      <c r="M9" s="10"/>
      <c r="N9" s="9"/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2">
      <c r="A10" s="233" t="s">
        <v>44</v>
      </c>
      <c r="B10" s="6" t="s">
        <v>27</v>
      </c>
      <c r="C10" s="208">
        <v>1795</v>
      </c>
      <c r="D10" s="208">
        <v>1448</v>
      </c>
      <c r="E10" s="208">
        <v>1334</v>
      </c>
      <c r="F10" s="208">
        <v>96</v>
      </c>
      <c r="G10" s="208">
        <v>347</v>
      </c>
      <c r="H10" s="208">
        <v>23</v>
      </c>
      <c r="I10" s="208">
        <v>81</v>
      </c>
      <c r="J10" s="208">
        <v>70</v>
      </c>
      <c r="K10" s="208">
        <v>43</v>
      </c>
      <c r="L10" s="239">
        <v>13</v>
      </c>
      <c r="N10" s="9"/>
      <c r="O10" s="10"/>
    </row>
    <row r="11" spans="1:23" x14ac:dyDescent="0.2">
      <c r="A11" s="46"/>
      <c r="B11" s="75" t="s">
        <v>28</v>
      </c>
      <c r="C11" s="250">
        <v>1649</v>
      </c>
      <c r="D11" s="250">
        <v>1341</v>
      </c>
      <c r="E11" s="250">
        <v>1166</v>
      </c>
      <c r="F11" s="250">
        <v>175</v>
      </c>
      <c r="G11" s="250">
        <v>308</v>
      </c>
      <c r="H11" s="250">
        <v>39</v>
      </c>
      <c r="I11" s="250">
        <v>18</v>
      </c>
      <c r="J11" s="250">
        <v>78</v>
      </c>
      <c r="K11" s="250">
        <v>42</v>
      </c>
      <c r="L11" s="251">
        <v>15</v>
      </c>
      <c r="N11" s="9"/>
      <c r="O11" s="10"/>
    </row>
    <row r="12" spans="1:23" s="204" customFormat="1" x14ac:dyDescent="0.2">
      <c r="A12" s="40" t="s">
        <v>115</v>
      </c>
      <c r="B12" s="234" t="s">
        <v>27</v>
      </c>
      <c r="C12" s="208">
        <v>840</v>
      </c>
      <c r="D12" s="208">
        <v>568</v>
      </c>
      <c r="E12" s="208">
        <v>502</v>
      </c>
      <c r="F12" s="208">
        <v>56</v>
      </c>
      <c r="G12" s="208">
        <v>272</v>
      </c>
      <c r="H12" s="208">
        <v>8</v>
      </c>
      <c r="I12" s="211" t="s">
        <v>86</v>
      </c>
      <c r="J12" s="208">
        <v>3</v>
      </c>
      <c r="K12" s="208">
        <v>11</v>
      </c>
      <c r="L12" s="209">
        <v>6</v>
      </c>
      <c r="N12" s="205"/>
      <c r="O12" s="192"/>
    </row>
    <row r="13" spans="1:23" x14ac:dyDescent="0.2">
      <c r="A13" s="40"/>
      <c r="B13" s="75" t="s">
        <v>28</v>
      </c>
      <c r="C13" s="250">
        <v>840</v>
      </c>
      <c r="D13" s="250">
        <v>608</v>
      </c>
      <c r="E13" s="250">
        <v>486</v>
      </c>
      <c r="F13" s="250">
        <v>120</v>
      </c>
      <c r="G13" s="250">
        <v>232</v>
      </c>
      <c r="H13" s="250">
        <v>18</v>
      </c>
      <c r="I13" s="250">
        <v>4</v>
      </c>
      <c r="J13" s="250">
        <v>9</v>
      </c>
      <c r="K13" s="250">
        <v>17</v>
      </c>
      <c r="L13" s="251">
        <v>3</v>
      </c>
      <c r="N13" s="9"/>
      <c r="O13" s="10"/>
    </row>
    <row r="14" spans="1:23" x14ac:dyDescent="0.2">
      <c r="A14" s="233" t="s">
        <v>45</v>
      </c>
      <c r="B14" s="6" t="s">
        <v>27</v>
      </c>
      <c r="C14" s="208">
        <v>5683</v>
      </c>
      <c r="D14" s="208">
        <v>2562</v>
      </c>
      <c r="E14" s="208">
        <v>2159</v>
      </c>
      <c r="F14" s="208">
        <v>361</v>
      </c>
      <c r="G14" s="208">
        <v>3121</v>
      </c>
      <c r="H14" s="208">
        <v>775</v>
      </c>
      <c r="I14" s="208">
        <v>35</v>
      </c>
      <c r="J14" s="208">
        <v>1445</v>
      </c>
      <c r="K14" s="208">
        <v>156</v>
      </c>
      <c r="L14" s="239">
        <v>277</v>
      </c>
      <c r="N14" s="9"/>
      <c r="O14" s="10"/>
    </row>
    <row r="15" spans="1:23" x14ac:dyDescent="0.2">
      <c r="A15" s="46"/>
      <c r="B15" s="75" t="s">
        <v>28</v>
      </c>
      <c r="C15" s="250">
        <v>10885</v>
      </c>
      <c r="D15" s="250">
        <v>5388</v>
      </c>
      <c r="E15" s="250">
        <v>4400</v>
      </c>
      <c r="F15" s="250">
        <v>788</v>
      </c>
      <c r="G15" s="250">
        <v>5497</v>
      </c>
      <c r="H15" s="250">
        <v>1698</v>
      </c>
      <c r="I15" s="250">
        <v>133</v>
      </c>
      <c r="J15" s="250">
        <v>1883</v>
      </c>
      <c r="K15" s="250">
        <v>465</v>
      </c>
      <c r="L15" s="251">
        <v>577</v>
      </c>
      <c r="N15" s="9"/>
      <c r="O15" s="10"/>
    </row>
    <row r="16" spans="1:23" x14ac:dyDescent="0.2">
      <c r="A16" s="47" t="s">
        <v>46</v>
      </c>
      <c r="B16" s="6" t="s">
        <v>27</v>
      </c>
      <c r="C16" s="208">
        <v>14943</v>
      </c>
      <c r="D16" s="208">
        <v>14025</v>
      </c>
      <c r="E16" s="208">
        <v>13182</v>
      </c>
      <c r="F16" s="208">
        <v>708</v>
      </c>
      <c r="G16" s="208">
        <v>918</v>
      </c>
      <c r="H16" s="208">
        <v>219</v>
      </c>
      <c r="I16" s="208">
        <v>35</v>
      </c>
      <c r="J16" s="208">
        <v>151</v>
      </c>
      <c r="K16" s="208">
        <v>111</v>
      </c>
      <c r="L16" s="239">
        <v>96</v>
      </c>
      <c r="N16" s="9"/>
      <c r="O16" s="10"/>
    </row>
    <row r="17" spans="1:15" x14ac:dyDescent="0.2">
      <c r="A17" s="46"/>
      <c r="B17" s="75" t="s">
        <v>28</v>
      </c>
      <c r="C17" s="250">
        <v>25055</v>
      </c>
      <c r="D17" s="250">
        <v>24097</v>
      </c>
      <c r="E17" s="250">
        <v>22960</v>
      </c>
      <c r="F17" s="250">
        <v>684</v>
      </c>
      <c r="G17" s="250">
        <v>958</v>
      </c>
      <c r="H17" s="250">
        <v>235</v>
      </c>
      <c r="I17" s="250">
        <v>110</v>
      </c>
      <c r="J17" s="250">
        <v>130</v>
      </c>
      <c r="K17" s="250">
        <v>162</v>
      </c>
      <c r="L17" s="251">
        <v>199</v>
      </c>
      <c r="N17" s="9"/>
      <c r="O17" s="10" t="s">
        <v>112</v>
      </c>
    </row>
    <row r="18" spans="1:15" x14ac:dyDescent="0.2">
      <c r="A18" s="40" t="s">
        <v>138</v>
      </c>
      <c r="B18" s="6" t="s">
        <v>27</v>
      </c>
      <c r="C18" s="208">
        <v>210</v>
      </c>
      <c r="D18" s="208">
        <v>189</v>
      </c>
      <c r="E18" s="208">
        <v>184</v>
      </c>
      <c r="F18" s="208">
        <v>3</v>
      </c>
      <c r="G18" s="208">
        <v>21</v>
      </c>
      <c r="H18" s="208">
        <v>4</v>
      </c>
      <c r="I18" s="220" t="s">
        <v>108</v>
      </c>
      <c r="J18" s="208">
        <v>5</v>
      </c>
      <c r="K18" s="211" t="s">
        <v>86</v>
      </c>
      <c r="L18" s="209">
        <v>5</v>
      </c>
      <c r="N18" s="9"/>
      <c r="O18" s="10"/>
    </row>
    <row r="19" spans="1:15" x14ac:dyDescent="0.2">
      <c r="A19" s="40"/>
      <c r="B19" s="75" t="s">
        <v>28</v>
      </c>
      <c r="C19" s="250">
        <v>747</v>
      </c>
      <c r="D19" s="250">
        <v>679</v>
      </c>
      <c r="E19" s="250">
        <v>651</v>
      </c>
      <c r="F19" s="250">
        <v>27</v>
      </c>
      <c r="G19" s="250">
        <v>68</v>
      </c>
      <c r="H19" s="250">
        <v>9</v>
      </c>
      <c r="I19" s="221" t="s">
        <v>86</v>
      </c>
      <c r="J19" s="250">
        <v>36</v>
      </c>
      <c r="K19" s="250">
        <v>3</v>
      </c>
      <c r="L19" s="251">
        <v>14</v>
      </c>
      <c r="N19" s="9"/>
      <c r="O19" s="10"/>
    </row>
    <row r="20" spans="1:15" x14ac:dyDescent="0.2">
      <c r="A20" s="47" t="s">
        <v>47</v>
      </c>
      <c r="B20" s="6" t="s">
        <v>27</v>
      </c>
      <c r="C20" s="208">
        <v>1450</v>
      </c>
      <c r="D20" s="208">
        <v>1273</v>
      </c>
      <c r="E20" s="208">
        <v>1200</v>
      </c>
      <c r="F20" s="208">
        <v>64</v>
      </c>
      <c r="G20" s="208">
        <v>177</v>
      </c>
      <c r="H20" s="208">
        <v>47</v>
      </c>
      <c r="I20" s="208">
        <v>4</v>
      </c>
      <c r="J20" s="208">
        <v>19</v>
      </c>
      <c r="K20" s="208">
        <v>18</v>
      </c>
      <c r="L20" s="239">
        <v>28</v>
      </c>
      <c r="N20" s="9"/>
      <c r="O20" s="10"/>
    </row>
    <row r="21" spans="1:15" x14ac:dyDescent="0.2">
      <c r="A21" s="46"/>
      <c r="B21" s="75" t="s">
        <v>28</v>
      </c>
      <c r="C21" s="250">
        <v>2017</v>
      </c>
      <c r="D21" s="250">
        <v>1632</v>
      </c>
      <c r="E21" s="250">
        <v>1442</v>
      </c>
      <c r="F21" s="250">
        <v>187</v>
      </c>
      <c r="G21" s="250">
        <v>385</v>
      </c>
      <c r="H21" s="250">
        <v>42</v>
      </c>
      <c r="I21" s="250">
        <v>75</v>
      </c>
      <c r="J21" s="250">
        <v>97</v>
      </c>
      <c r="K21" s="250">
        <v>71</v>
      </c>
      <c r="L21" s="251">
        <v>36</v>
      </c>
      <c r="N21" s="9"/>
      <c r="O21" s="10"/>
    </row>
    <row r="22" spans="1:15" x14ac:dyDescent="0.2">
      <c r="A22" s="40" t="s">
        <v>114</v>
      </c>
      <c r="B22" s="6" t="s">
        <v>27</v>
      </c>
      <c r="C22" s="208">
        <v>884</v>
      </c>
      <c r="D22" s="208">
        <v>783</v>
      </c>
      <c r="E22" s="208">
        <v>763</v>
      </c>
      <c r="F22" s="208">
        <v>19</v>
      </c>
      <c r="G22" s="208">
        <v>101</v>
      </c>
      <c r="H22" s="210" t="s">
        <v>108</v>
      </c>
      <c r="I22" s="211" t="s">
        <v>86</v>
      </c>
      <c r="J22" s="208">
        <v>12</v>
      </c>
      <c r="K22" s="208">
        <v>7</v>
      </c>
      <c r="L22" s="209">
        <v>12</v>
      </c>
      <c r="N22" s="9"/>
      <c r="O22" s="10"/>
    </row>
    <row r="23" spans="1:15" x14ac:dyDescent="0.2">
      <c r="A23" s="40"/>
      <c r="B23" s="75" t="s">
        <v>28</v>
      </c>
      <c r="C23" s="250">
        <v>1203</v>
      </c>
      <c r="D23" s="250">
        <v>1089</v>
      </c>
      <c r="E23" s="250">
        <v>1021</v>
      </c>
      <c r="F23" s="250">
        <v>43</v>
      </c>
      <c r="G23" s="250">
        <v>114</v>
      </c>
      <c r="H23" s="250">
        <v>16</v>
      </c>
      <c r="I23" s="237" t="s">
        <v>108</v>
      </c>
      <c r="J23" s="250">
        <v>4</v>
      </c>
      <c r="K23" s="250">
        <v>19</v>
      </c>
      <c r="L23" s="251">
        <v>3</v>
      </c>
      <c r="N23" s="9"/>
      <c r="O23" s="10"/>
    </row>
    <row r="24" spans="1:15" x14ac:dyDescent="0.2">
      <c r="A24" s="49" t="s">
        <v>48</v>
      </c>
      <c r="B24" s="6" t="s">
        <v>27</v>
      </c>
      <c r="C24" s="208">
        <v>4245</v>
      </c>
      <c r="D24" s="208">
        <v>3793</v>
      </c>
      <c r="E24" s="208">
        <v>3666</v>
      </c>
      <c r="F24" s="208">
        <v>116</v>
      </c>
      <c r="G24" s="208">
        <v>452</v>
      </c>
      <c r="H24" s="208">
        <v>44</v>
      </c>
      <c r="I24" s="208">
        <v>6</v>
      </c>
      <c r="J24" s="208">
        <v>244</v>
      </c>
      <c r="K24" s="208">
        <v>19</v>
      </c>
      <c r="L24" s="239">
        <v>52</v>
      </c>
      <c r="N24" s="9"/>
      <c r="O24" s="10"/>
    </row>
    <row r="25" spans="1:15" x14ac:dyDescent="0.2">
      <c r="A25" s="50"/>
      <c r="B25" s="76" t="s">
        <v>28</v>
      </c>
      <c r="C25" s="250">
        <v>4221</v>
      </c>
      <c r="D25" s="250">
        <v>3689</v>
      </c>
      <c r="E25" s="250">
        <v>3414</v>
      </c>
      <c r="F25" s="250">
        <v>252</v>
      </c>
      <c r="G25" s="250">
        <v>532</v>
      </c>
      <c r="H25" s="250">
        <v>78</v>
      </c>
      <c r="I25" s="250">
        <v>12</v>
      </c>
      <c r="J25" s="250">
        <v>222</v>
      </c>
      <c r="K25" s="250">
        <v>65</v>
      </c>
      <c r="L25" s="251">
        <v>39</v>
      </c>
      <c r="N25" s="9"/>
      <c r="O25" s="10"/>
    </row>
    <row r="26" spans="1:15" x14ac:dyDescent="0.2">
      <c r="A26" s="206" t="s">
        <v>139</v>
      </c>
      <c r="B26" s="6" t="s">
        <v>27</v>
      </c>
      <c r="C26" s="240">
        <v>388</v>
      </c>
      <c r="D26" s="240">
        <v>335</v>
      </c>
      <c r="E26" s="240">
        <v>329</v>
      </c>
      <c r="F26" s="240">
        <v>3</v>
      </c>
      <c r="G26" s="240">
        <v>53</v>
      </c>
      <c r="H26" s="240">
        <v>7</v>
      </c>
      <c r="I26" s="211" t="s">
        <v>86</v>
      </c>
      <c r="J26" s="240">
        <v>15</v>
      </c>
      <c r="K26" s="240">
        <v>20</v>
      </c>
      <c r="L26" s="241">
        <v>7</v>
      </c>
      <c r="N26" s="9"/>
      <c r="O26" s="10"/>
    </row>
    <row r="27" spans="1:15" x14ac:dyDescent="0.2">
      <c r="A27" s="206"/>
      <c r="B27" s="76" t="s">
        <v>28</v>
      </c>
      <c r="C27" s="250">
        <v>828</v>
      </c>
      <c r="D27" s="250">
        <v>758</v>
      </c>
      <c r="E27" s="250">
        <v>717</v>
      </c>
      <c r="F27" s="250">
        <v>41</v>
      </c>
      <c r="G27" s="250">
        <v>70</v>
      </c>
      <c r="H27" s="250">
        <v>48</v>
      </c>
      <c r="I27" s="250">
        <v>3</v>
      </c>
      <c r="J27" s="224" t="s">
        <v>86</v>
      </c>
      <c r="K27" s="250">
        <v>6</v>
      </c>
      <c r="L27" s="251">
        <v>10</v>
      </c>
      <c r="N27" s="9"/>
      <c r="O27" s="10"/>
    </row>
    <row r="28" spans="1:15" x14ac:dyDescent="0.2">
      <c r="A28" s="47" t="s">
        <v>49</v>
      </c>
      <c r="B28" s="6" t="s">
        <v>27</v>
      </c>
      <c r="C28" s="208">
        <v>873</v>
      </c>
      <c r="D28" s="208">
        <v>786</v>
      </c>
      <c r="E28" s="208">
        <v>588</v>
      </c>
      <c r="F28" s="208">
        <v>189</v>
      </c>
      <c r="G28" s="208">
        <v>87</v>
      </c>
      <c r="H28" s="208">
        <v>14</v>
      </c>
      <c r="I28" s="208">
        <v>5</v>
      </c>
      <c r="J28" s="208">
        <v>32</v>
      </c>
      <c r="K28" s="208">
        <v>12</v>
      </c>
      <c r="L28" s="239">
        <v>3</v>
      </c>
      <c r="N28" s="9"/>
      <c r="O28" s="10"/>
    </row>
    <row r="29" spans="1:15" x14ac:dyDescent="0.2">
      <c r="A29" s="50"/>
      <c r="B29" s="75" t="s">
        <v>28</v>
      </c>
      <c r="C29" s="250">
        <v>2106</v>
      </c>
      <c r="D29" s="250">
        <v>1782</v>
      </c>
      <c r="E29" s="250">
        <v>1482</v>
      </c>
      <c r="F29" s="250">
        <v>293</v>
      </c>
      <c r="G29" s="250">
        <v>324</v>
      </c>
      <c r="H29" s="250">
        <v>69</v>
      </c>
      <c r="I29" s="250">
        <v>12</v>
      </c>
      <c r="J29" s="250">
        <v>46</v>
      </c>
      <c r="K29" s="250">
        <v>53</v>
      </c>
      <c r="L29" s="251">
        <v>22</v>
      </c>
      <c r="N29" s="9"/>
      <c r="O29" s="10"/>
    </row>
    <row r="30" spans="1:15" x14ac:dyDescent="0.2">
      <c r="A30" s="47" t="s">
        <v>50</v>
      </c>
      <c r="B30" s="6" t="s">
        <v>27</v>
      </c>
      <c r="C30" s="209">
        <v>365918</v>
      </c>
      <c r="D30" s="212">
        <v>268123</v>
      </c>
      <c r="E30" s="212">
        <v>224746</v>
      </c>
      <c r="F30" s="212">
        <v>38052</v>
      </c>
      <c r="G30" s="212">
        <v>97795</v>
      </c>
      <c r="H30" s="212">
        <v>33086</v>
      </c>
      <c r="I30" s="212">
        <v>4767</v>
      </c>
      <c r="J30" s="212">
        <v>12816</v>
      </c>
      <c r="K30" s="213">
        <v>16829</v>
      </c>
      <c r="L30" s="223">
        <v>11383</v>
      </c>
      <c r="N30" s="9"/>
      <c r="O30" s="10"/>
    </row>
    <row r="31" spans="1:15" x14ac:dyDescent="0.2">
      <c r="A31" s="50"/>
      <c r="B31" s="41" t="s">
        <v>28</v>
      </c>
      <c r="C31" s="253">
        <v>608446</v>
      </c>
      <c r="D31" s="253">
        <v>464979</v>
      </c>
      <c r="E31" s="253">
        <v>383542</v>
      </c>
      <c r="F31" s="253">
        <v>70069</v>
      </c>
      <c r="G31" s="253">
        <v>143467</v>
      </c>
      <c r="H31" s="253">
        <v>52998</v>
      </c>
      <c r="I31" s="253">
        <v>12086</v>
      </c>
      <c r="J31" s="253">
        <v>10220</v>
      </c>
      <c r="K31" s="253">
        <v>28688</v>
      </c>
      <c r="L31" s="252">
        <v>16135</v>
      </c>
      <c r="N31" s="9"/>
      <c r="O31" s="10"/>
    </row>
    <row r="32" spans="1:15" x14ac:dyDescent="0.2">
      <c r="A32" s="47" t="s">
        <v>51</v>
      </c>
      <c r="B32" s="214" t="s">
        <v>27</v>
      </c>
      <c r="C32" s="212">
        <v>1813</v>
      </c>
      <c r="D32" s="212">
        <v>1561</v>
      </c>
      <c r="E32" s="212">
        <v>1438</v>
      </c>
      <c r="F32" s="212">
        <v>107</v>
      </c>
      <c r="G32" s="212">
        <v>252</v>
      </c>
      <c r="H32" s="212">
        <v>46</v>
      </c>
      <c r="I32" s="157" t="s">
        <v>108</v>
      </c>
      <c r="J32" s="212">
        <v>79</v>
      </c>
      <c r="K32" s="212">
        <v>42</v>
      </c>
      <c r="L32" s="223">
        <v>30</v>
      </c>
      <c r="N32" s="9"/>
      <c r="O32" s="10"/>
    </row>
    <row r="33" spans="1:15" x14ac:dyDescent="0.2">
      <c r="A33" s="50"/>
      <c r="B33" s="41" t="s">
        <v>28</v>
      </c>
      <c r="C33" s="156">
        <v>4368</v>
      </c>
      <c r="D33" s="156">
        <v>3879</v>
      </c>
      <c r="E33" s="156">
        <v>3596</v>
      </c>
      <c r="F33" s="156">
        <v>225</v>
      </c>
      <c r="G33" s="156">
        <v>489</v>
      </c>
      <c r="H33" s="156">
        <v>126</v>
      </c>
      <c r="I33" s="156">
        <v>10</v>
      </c>
      <c r="J33" s="156">
        <v>148</v>
      </c>
      <c r="K33" s="156">
        <v>41</v>
      </c>
      <c r="L33" s="254">
        <v>55</v>
      </c>
      <c r="N33" s="9"/>
      <c r="O33" s="10"/>
    </row>
    <row r="34" spans="1:15" x14ac:dyDescent="0.2">
      <c r="A34" s="47" t="s">
        <v>52</v>
      </c>
      <c r="B34" s="214" t="s">
        <v>27</v>
      </c>
      <c r="C34" s="219">
        <v>785</v>
      </c>
      <c r="D34" s="219">
        <v>696</v>
      </c>
      <c r="E34" s="219">
        <v>632</v>
      </c>
      <c r="F34" s="219">
        <v>58</v>
      </c>
      <c r="G34" s="219">
        <v>89</v>
      </c>
      <c r="H34" s="219">
        <v>16</v>
      </c>
      <c r="I34" s="219">
        <v>7</v>
      </c>
      <c r="J34" s="220" t="s">
        <v>108</v>
      </c>
      <c r="K34" s="219">
        <v>15</v>
      </c>
      <c r="L34" s="242">
        <v>12</v>
      </c>
      <c r="N34" s="9"/>
      <c r="O34" s="10"/>
    </row>
    <row r="35" spans="1:15" x14ac:dyDescent="0.2">
      <c r="A35" s="50"/>
      <c r="B35" s="41" t="s">
        <v>28</v>
      </c>
      <c r="C35" s="195">
        <v>789</v>
      </c>
      <c r="D35" s="195">
        <v>686</v>
      </c>
      <c r="E35" s="195">
        <v>589</v>
      </c>
      <c r="F35" s="195">
        <v>97</v>
      </c>
      <c r="G35" s="195">
        <v>103</v>
      </c>
      <c r="H35" s="195">
        <v>31</v>
      </c>
      <c r="I35" s="195">
        <v>20</v>
      </c>
      <c r="J35" s="236" t="s">
        <v>108</v>
      </c>
      <c r="K35" s="195">
        <v>13</v>
      </c>
      <c r="L35" s="255">
        <v>3</v>
      </c>
    </row>
    <row r="36" spans="1:15" x14ac:dyDescent="0.2">
      <c r="A36" s="206" t="s">
        <v>136</v>
      </c>
      <c r="B36" s="214" t="s">
        <v>27</v>
      </c>
      <c r="C36" s="219">
        <v>531</v>
      </c>
      <c r="D36" s="219">
        <v>465</v>
      </c>
      <c r="E36" s="219">
        <v>380</v>
      </c>
      <c r="F36" s="219">
        <v>84</v>
      </c>
      <c r="G36" s="219">
        <v>66</v>
      </c>
      <c r="H36" s="219">
        <v>8</v>
      </c>
      <c r="I36" s="219">
        <v>4</v>
      </c>
      <c r="J36" s="220" t="s">
        <v>108</v>
      </c>
      <c r="K36" s="219">
        <v>15</v>
      </c>
      <c r="L36" s="256">
        <v>3</v>
      </c>
    </row>
    <row r="37" spans="1:15" x14ac:dyDescent="0.2">
      <c r="A37" s="50"/>
      <c r="B37" s="41" t="s">
        <v>28</v>
      </c>
      <c r="C37" s="195">
        <v>999</v>
      </c>
      <c r="D37" s="195">
        <v>974</v>
      </c>
      <c r="E37" s="195">
        <v>785</v>
      </c>
      <c r="F37" s="195">
        <v>182</v>
      </c>
      <c r="G37" s="195">
        <v>25</v>
      </c>
      <c r="H37" s="195">
        <v>15</v>
      </c>
      <c r="I37" s="257" t="s">
        <v>108</v>
      </c>
      <c r="J37" s="221" t="s">
        <v>86</v>
      </c>
      <c r="K37" s="195">
        <v>3</v>
      </c>
      <c r="L37" s="222" t="s">
        <v>86</v>
      </c>
    </row>
    <row r="38" spans="1:15" ht="12.75" customHeight="1" x14ac:dyDescent="0.2">
      <c r="A38" s="47" t="s">
        <v>53</v>
      </c>
      <c r="B38" s="214" t="s">
        <v>27</v>
      </c>
      <c r="C38" s="156">
        <v>1688</v>
      </c>
      <c r="D38" s="156">
        <v>1578</v>
      </c>
      <c r="E38" s="156">
        <v>1455</v>
      </c>
      <c r="F38" s="156">
        <v>123</v>
      </c>
      <c r="G38" s="156">
        <v>110</v>
      </c>
      <c r="H38" s="156">
        <v>12</v>
      </c>
      <c r="I38" s="158" t="s">
        <v>108</v>
      </c>
      <c r="J38" s="156">
        <v>6</v>
      </c>
      <c r="K38" s="156">
        <v>38</v>
      </c>
      <c r="L38" s="235" t="s">
        <v>108</v>
      </c>
    </row>
    <row r="39" spans="1:15" x14ac:dyDescent="0.2">
      <c r="A39" s="51"/>
      <c r="B39" s="41" t="s">
        <v>28</v>
      </c>
      <c r="C39" s="156">
        <v>5856</v>
      </c>
      <c r="D39" s="156">
        <v>5643</v>
      </c>
      <c r="E39" s="156">
        <v>5416</v>
      </c>
      <c r="F39" s="156">
        <v>224</v>
      </c>
      <c r="G39" s="156">
        <v>213</v>
      </c>
      <c r="H39" s="156">
        <v>43</v>
      </c>
      <c r="I39" s="156">
        <v>3</v>
      </c>
      <c r="J39" s="156">
        <v>7</v>
      </c>
      <c r="K39" s="156">
        <v>50</v>
      </c>
      <c r="L39" s="254">
        <v>25</v>
      </c>
    </row>
    <row r="40" spans="1:15" ht="25.5" x14ac:dyDescent="0.2">
      <c r="A40" s="47" t="s">
        <v>91</v>
      </c>
      <c r="B40" s="215" t="s">
        <v>27</v>
      </c>
      <c r="C40" s="219">
        <v>939</v>
      </c>
      <c r="D40" s="219">
        <v>744</v>
      </c>
      <c r="E40" s="219">
        <v>715</v>
      </c>
      <c r="F40" s="219">
        <v>29</v>
      </c>
      <c r="G40" s="219">
        <v>195</v>
      </c>
      <c r="H40" s="219">
        <v>31</v>
      </c>
      <c r="I40" s="219">
        <v>21</v>
      </c>
      <c r="J40" s="219">
        <v>52</v>
      </c>
      <c r="K40" s="219">
        <v>16</v>
      </c>
      <c r="L40" s="243">
        <v>14</v>
      </c>
    </row>
    <row r="41" spans="1:15" x14ac:dyDescent="0.2">
      <c r="A41" s="51"/>
      <c r="B41" s="41" t="s">
        <v>28</v>
      </c>
      <c r="C41" s="195">
        <v>1694</v>
      </c>
      <c r="D41" s="195">
        <v>1458</v>
      </c>
      <c r="E41" s="195">
        <v>1379</v>
      </c>
      <c r="F41" s="195">
        <v>68</v>
      </c>
      <c r="G41" s="195">
        <v>236</v>
      </c>
      <c r="H41" s="195">
        <v>56</v>
      </c>
      <c r="I41" s="195">
        <v>8</v>
      </c>
      <c r="J41" s="195">
        <v>65</v>
      </c>
      <c r="K41" s="195">
        <v>43</v>
      </c>
      <c r="L41" s="255">
        <v>29</v>
      </c>
    </row>
    <row r="42" spans="1:15" x14ac:dyDescent="0.2">
      <c r="A42" s="47" t="s">
        <v>54</v>
      </c>
      <c r="B42" s="214" t="s">
        <v>27</v>
      </c>
      <c r="C42" s="156">
        <v>5036</v>
      </c>
      <c r="D42" s="156">
        <v>4014</v>
      </c>
      <c r="E42" s="156">
        <v>3712</v>
      </c>
      <c r="F42" s="156">
        <v>282</v>
      </c>
      <c r="G42" s="156">
        <v>1022</v>
      </c>
      <c r="H42" s="156">
        <v>214</v>
      </c>
      <c r="I42" s="156">
        <v>11</v>
      </c>
      <c r="J42" s="156">
        <v>168</v>
      </c>
      <c r="K42" s="156">
        <v>448</v>
      </c>
      <c r="L42" s="244">
        <v>21</v>
      </c>
    </row>
    <row r="43" spans="1:15" x14ac:dyDescent="0.2">
      <c r="A43" s="50"/>
      <c r="B43" s="41" t="s">
        <v>28</v>
      </c>
      <c r="C43" s="156">
        <v>8830</v>
      </c>
      <c r="D43" s="156">
        <v>7858</v>
      </c>
      <c r="E43" s="156">
        <v>7187</v>
      </c>
      <c r="F43" s="156">
        <v>598</v>
      </c>
      <c r="G43" s="156">
        <v>972</v>
      </c>
      <c r="H43" s="156">
        <v>277</v>
      </c>
      <c r="I43" s="156">
        <v>66</v>
      </c>
      <c r="J43" s="156">
        <v>200</v>
      </c>
      <c r="K43" s="156">
        <v>210</v>
      </c>
      <c r="L43" s="254">
        <v>104</v>
      </c>
    </row>
    <row r="44" spans="1:15" x14ac:dyDescent="0.2">
      <c r="A44" s="207" t="s">
        <v>137</v>
      </c>
      <c r="B44" s="214" t="s">
        <v>27</v>
      </c>
      <c r="C44" s="245">
        <v>636</v>
      </c>
      <c r="D44" s="245">
        <v>266</v>
      </c>
      <c r="E44" s="245">
        <v>242</v>
      </c>
      <c r="F44" s="245">
        <v>21</v>
      </c>
      <c r="G44" s="245">
        <v>370</v>
      </c>
      <c r="H44" s="245">
        <v>4</v>
      </c>
      <c r="I44" s="245">
        <v>10</v>
      </c>
      <c r="J44" s="211" t="s">
        <v>86</v>
      </c>
      <c r="K44" s="245">
        <v>5</v>
      </c>
      <c r="L44" s="223" t="s">
        <v>86</v>
      </c>
    </row>
    <row r="45" spans="1:15" x14ac:dyDescent="0.2">
      <c r="A45" s="50"/>
      <c r="B45" s="41" t="s">
        <v>28</v>
      </c>
      <c r="C45" s="195">
        <v>1042</v>
      </c>
      <c r="D45" s="195">
        <v>582</v>
      </c>
      <c r="E45" s="195">
        <v>553</v>
      </c>
      <c r="F45" s="195">
        <v>19</v>
      </c>
      <c r="G45" s="195">
        <v>460</v>
      </c>
      <c r="H45" s="195">
        <v>6</v>
      </c>
      <c r="I45" s="195">
        <v>5</v>
      </c>
      <c r="J45" s="221" t="s">
        <v>86</v>
      </c>
      <c r="K45" s="195">
        <v>9</v>
      </c>
      <c r="L45" s="222" t="s">
        <v>86</v>
      </c>
    </row>
    <row r="46" spans="1:15" x14ac:dyDescent="0.2">
      <c r="A46" s="47" t="s">
        <v>55</v>
      </c>
      <c r="B46" s="214" t="s">
        <v>27</v>
      </c>
      <c r="C46" s="156">
        <v>11624</v>
      </c>
      <c r="D46" s="156">
        <v>6636</v>
      </c>
      <c r="E46" s="156">
        <v>4379</v>
      </c>
      <c r="F46" s="156">
        <v>1814</v>
      </c>
      <c r="G46" s="156">
        <v>4988</v>
      </c>
      <c r="H46" s="156">
        <v>226</v>
      </c>
      <c r="I46" s="156">
        <v>73</v>
      </c>
      <c r="J46" s="156">
        <v>112</v>
      </c>
      <c r="K46" s="156">
        <v>385</v>
      </c>
      <c r="L46" s="244">
        <v>316</v>
      </c>
    </row>
    <row r="47" spans="1:15" x14ac:dyDescent="0.2">
      <c r="A47" s="50"/>
      <c r="B47" s="41" t="s">
        <v>28</v>
      </c>
      <c r="C47" s="156">
        <v>20925</v>
      </c>
      <c r="D47" s="156">
        <v>13747</v>
      </c>
      <c r="E47" s="156">
        <v>10434</v>
      </c>
      <c r="F47" s="156">
        <v>2984</v>
      </c>
      <c r="G47" s="156">
        <v>7178</v>
      </c>
      <c r="H47" s="156">
        <v>991</v>
      </c>
      <c r="I47" s="156">
        <v>173</v>
      </c>
      <c r="J47" s="156">
        <v>174</v>
      </c>
      <c r="K47" s="156">
        <v>300</v>
      </c>
      <c r="L47" s="254">
        <v>570</v>
      </c>
    </row>
    <row r="48" spans="1:15" x14ac:dyDescent="0.2">
      <c r="A48" s="47" t="s">
        <v>56</v>
      </c>
      <c r="B48" s="214" t="s">
        <v>27</v>
      </c>
      <c r="C48" s="219">
        <v>2383</v>
      </c>
      <c r="D48" s="219">
        <v>2179</v>
      </c>
      <c r="E48" s="219">
        <v>1897</v>
      </c>
      <c r="F48" s="219">
        <v>262</v>
      </c>
      <c r="G48" s="219">
        <v>204</v>
      </c>
      <c r="H48" s="219">
        <v>70</v>
      </c>
      <c r="I48" s="219">
        <v>7</v>
      </c>
      <c r="J48" s="219">
        <v>11</v>
      </c>
      <c r="K48" s="219">
        <v>40</v>
      </c>
      <c r="L48" s="242">
        <v>33</v>
      </c>
    </row>
    <row r="49" spans="1:23" x14ac:dyDescent="0.2">
      <c r="A49" s="50"/>
      <c r="B49" s="216" t="s">
        <v>28</v>
      </c>
      <c r="C49" s="195">
        <v>5943</v>
      </c>
      <c r="D49" s="195">
        <v>5413</v>
      </c>
      <c r="E49" s="195">
        <v>4627</v>
      </c>
      <c r="F49" s="195">
        <v>742</v>
      </c>
      <c r="G49" s="195">
        <v>530</v>
      </c>
      <c r="H49" s="195">
        <v>218</v>
      </c>
      <c r="I49" s="195">
        <v>26</v>
      </c>
      <c r="J49" s="195">
        <v>42</v>
      </c>
      <c r="K49" s="195">
        <v>78</v>
      </c>
      <c r="L49" s="255">
        <v>99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47" t="s">
        <v>57</v>
      </c>
      <c r="B50" s="217" t="s">
        <v>27</v>
      </c>
      <c r="C50" s="156">
        <v>992</v>
      </c>
      <c r="D50" s="156">
        <v>889</v>
      </c>
      <c r="E50" s="156">
        <v>843</v>
      </c>
      <c r="F50" s="159">
        <v>40</v>
      </c>
      <c r="G50" s="159">
        <v>103</v>
      </c>
      <c r="H50" s="159">
        <v>17</v>
      </c>
      <c r="I50" s="159">
        <v>12</v>
      </c>
      <c r="J50" s="159">
        <v>19</v>
      </c>
      <c r="K50" s="159">
        <v>18</v>
      </c>
      <c r="L50" s="244">
        <v>10</v>
      </c>
    </row>
    <row r="51" spans="1:23" x14ac:dyDescent="0.2">
      <c r="A51" s="52"/>
      <c r="B51" s="218" t="s">
        <v>28</v>
      </c>
      <c r="C51" s="195">
        <v>1915</v>
      </c>
      <c r="D51" s="195">
        <v>1798</v>
      </c>
      <c r="E51" s="195">
        <v>1719</v>
      </c>
      <c r="F51" s="195">
        <v>72</v>
      </c>
      <c r="G51" s="195">
        <v>117</v>
      </c>
      <c r="H51" s="195">
        <v>21</v>
      </c>
      <c r="I51" s="195">
        <v>7</v>
      </c>
      <c r="J51" s="195">
        <v>4</v>
      </c>
      <c r="K51" s="195">
        <v>26</v>
      </c>
      <c r="L51" s="255">
        <v>13</v>
      </c>
    </row>
    <row r="53" spans="1:23" x14ac:dyDescent="0.2">
      <c r="A53" s="337" t="s">
        <v>135</v>
      </c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28"/>
    </row>
    <row r="56" spans="1:23" x14ac:dyDescent="0.2">
      <c r="C56" s="10"/>
      <c r="D56" s="10"/>
      <c r="E56" s="10"/>
    </row>
    <row r="57" spans="1:23" x14ac:dyDescent="0.2">
      <c r="C57" s="10"/>
      <c r="D57" s="10"/>
      <c r="E57" s="10"/>
    </row>
  </sheetData>
  <mergeCells count="11">
    <mergeCell ref="A53:K53"/>
    <mergeCell ref="A1:K1"/>
    <mergeCell ref="A2:B2"/>
    <mergeCell ref="C2:C4"/>
    <mergeCell ref="D2:F2"/>
    <mergeCell ref="D3:D4"/>
    <mergeCell ref="E3:F3"/>
    <mergeCell ref="G3:G4"/>
    <mergeCell ref="A3:B4"/>
    <mergeCell ref="G2:L2"/>
    <mergeCell ref="H3:L3"/>
  </mergeCells>
  <hyperlinks>
    <hyperlink ref="N2" location="SPIS_TABLIC!A1" display="SPIS TABLIC"/>
  </hyperlinks>
  <pageMargins left="0.7" right="0.7" top="0.75" bottom="0.75" header="0.3" footer="0.3"/>
  <pageSetup paperSize="9" orientation="landscape" horizontalDpi="4294967292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2" sqref="K2"/>
    </sheetView>
  </sheetViews>
  <sheetFormatPr defaultRowHeight="12.75" x14ac:dyDescent="0.2"/>
  <cols>
    <col min="1" max="1" width="25" style="1" customWidth="1"/>
    <col min="2" max="9" width="14.7109375" style="1" customWidth="1"/>
    <col min="10" max="10" width="9.140625" style="1"/>
    <col min="11" max="11" width="12.5703125" style="1" customWidth="1"/>
    <col min="12" max="16384" width="9.140625" style="1"/>
  </cols>
  <sheetData>
    <row r="1" spans="1:11" s="39" customFormat="1" ht="20.100000000000001" customHeight="1" thickBot="1" x14ac:dyDescent="0.25">
      <c r="A1" s="374" t="s">
        <v>132</v>
      </c>
      <c r="B1" s="374"/>
      <c r="C1" s="374"/>
      <c r="D1" s="374"/>
      <c r="E1" s="374"/>
      <c r="F1" s="374"/>
      <c r="G1" s="374"/>
      <c r="H1" s="374"/>
      <c r="I1" s="374"/>
    </row>
    <row r="2" spans="1:11" ht="15" customHeight="1" x14ac:dyDescent="0.2">
      <c r="A2" s="384" t="s">
        <v>8</v>
      </c>
      <c r="B2" s="347" t="s">
        <v>23</v>
      </c>
      <c r="C2" s="348"/>
      <c r="D2" s="358"/>
      <c r="E2" s="338" t="s">
        <v>95</v>
      </c>
      <c r="F2" s="339"/>
      <c r="G2" s="340"/>
      <c r="H2" s="332" t="s">
        <v>110</v>
      </c>
      <c r="I2" s="354"/>
      <c r="K2" s="167" t="s">
        <v>82</v>
      </c>
    </row>
    <row r="3" spans="1:11" ht="15" customHeight="1" x14ac:dyDescent="0.2">
      <c r="A3" s="385"/>
      <c r="B3" s="275">
        <v>2021</v>
      </c>
      <c r="C3" s="335">
        <v>2022</v>
      </c>
      <c r="D3" s="335"/>
      <c r="E3" s="275">
        <v>2021</v>
      </c>
      <c r="F3" s="335">
        <v>2022</v>
      </c>
      <c r="G3" s="335"/>
      <c r="H3" s="335" t="s">
        <v>96</v>
      </c>
      <c r="I3" s="356"/>
    </row>
    <row r="4" spans="1:11" ht="15" customHeight="1" thickBot="1" x14ac:dyDescent="0.25">
      <c r="A4" s="386"/>
      <c r="B4" s="316" t="s">
        <v>85</v>
      </c>
      <c r="C4" s="317"/>
      <c r="D4" s="274" t="s">
        <v>125</v>
      </c>
      <c r="E4" s="316" t="s">
        <v>85</v>
      </c>
      <c r="F4" s="317"/>
      <c r="G4" s="276" t="s">
        <v>125</v>
      </c>
      <c r="H4" s="275">
        <v>2021</v>
      </c>
      <c r="I4" s="278">
        <v>2022</v>
      </c>
    </row>
    <row r="5" spans="1:11" s="31" customFormat="1" ht="21.75" customHeight="1" x14ac:dyDescent="0.2">
      <c r="A5" s="397" t="s">
        <v>0</v>
      </c>
      <c r="B5" s="398">
        <v>1926744</v>
      </c>
      <c r="C5" s="398">
        <v>2702019</v>
      </c>
      <c r="D5" s="399">
        <f>C5/B5*100</f>
        <v>140.2375717791258</v>
      </c>
      <c r="E5" s="258">
        <v>702265</v>
      </c>
      <c r="F5" s="383">
        <v>1127381</v>
      </c>
      <c r="G5" s="399">
        <f>F5/E5*100</f>
        <v>160.53498323282523</v>
      </c>
      <c r="H5" s="400">
        <v>45.9</v>
      </c>
      <c r="I5" s="401">
        <v>53.1</v>
      </c>
    </row>
    <row r="6" spans="1:11" x14ac:dyDescent="0.2">
      <c r="A6" s="5" t="s">
        <v>12</v>
      </c>
      <c r="B6" s="402">
        <v>1469978</v>
      </c>
      <c r="C6" s="403">
        <v>2111495</v>
      </c>
      <c r="D6" s="37">
        <f t="shared" ref="D6:D9" si="0">C6/B6*100</f>
        <v>143.64126537948187</v>
      </c>
      <c r="E6" s="404">
        <v>557435</v>
      </c>
      <c r="F6" s="405">
        <v>901495</v>
      </c>
      <c r="G6" s="37">
        <f t="shared" ref="G6:G9" si="1">F6/E6*100</f>
        <v>161.72199449263144</v>
      </c>
      <c r="H6" s="406">
        <v>48.1</v>
      </c>
      <c r="I6" s="407">
        <v>56.1</v>
      </c>
    </row>
    <row r="7" spans="1:11" x14ac:dyDescent="0.2">
      <c r="A7" s="5" t="s">
        <v>38</v>
      </c>
      <c r="B7" s="404">
        <v>10651</v>
      </c>
      <c r="C7" s="405">
        <v>7889</v>
      </c>
      <c r="D7" s="37">
        <f t="shared" si="0"/>
        <v>74.068162613839078</v>
      </c>
      <c r="E7" s="404">
        <v>94</v>
      </c>
      <c r="F7" s="405">
        <v>209</v>
      </c>
      <c r="G7" s="37">
        <f t="shared" si="1"/>
        <v>222.34042553191489</v>
      </c>
      <c r="H7" s="408">
        <v>26.8</v>
      </c>
      <c r="I7" s="409">
        <v>21.8</v>
      </c>
    </row>
    <row r="8" spans="1:11" x14ac:dyDescent="0.2">
      <c r="A8" s="5" t="s">
        <v>14</v>
      </c>
      <c r="B8" s="404">
        <v>91384</v>
      </c>
      <c r="C8" s="405">
        <v>86438</v>
      </c>
      <c r="D8" s="37">
        <f t="shared" si="0"/>
        <v>94.587673991070645</v>
      </c>
      <c r="E8" s="404">
        <v>14340</v>
      </c>
      <c r="F8" s="405">
        <v>20777</v>
      </c>
      <c r="G8" s="37">
        <f t="shared" si="1"/>
        <v>144.88842398884242</v>
      </c>
      <c r="H8" s="166" t="s">
        <v>108</v>
      </c>
      <c r="I8" s="264" t="s">
        <v>108</v>
      </c>
    </row>
    <row r="9" spans="1:11" x14ac:dyDescent="0.2">
      <c r="A9" s="45" t="s">
        <v>37</v>
      </c>
      <c r="B9" s="404">
        <v>354731</v>
      </c>
      <c r="C9" s="405">
        <v>496197</v>
      </c>
      <c r="D9" s="37">
        <f t="shared" si="0"/>
        <v>139.87979623996776</v>
      </c>
      <c r="E9" s="404">
        <v>130396</v>
      </c>
      <c r="F9" s="405">
        <v>204900</v>
      </c>
      <c r="G9" s="37">
        <f t="shared" si="1"/>
        <v>157.13672198533698</v>
      </c>
      <c r="H9" s="408">
        <v>42.7</v>
      </c>
      <c r="I9" s="409">
        <v>47.9</v>
      </c>
    </row>
  </sheetData>
  <mergeCells count="10">
    <mergeCell ref="E4:F4"/>
    <mergeCell ref="A1:I1"/>
    <mergeCell ref="B2:D2"/>
    <mergeCell ref="E2:G2"/>
    <mergeCell ref="H2:I2"/>
    <mergeCell ref="C3:D3"/>
    <mergeCell ref="F3:G3"/>
    <mergeCell ref="H3:I3"/>
    <mergeCell ref="A2:A4"/>
    <mergeCell ref="B4:C4"/>
  </mergeCells>
  <hyperlinks>
    <hyperlink ref="K2" location="SPIS_TABLIC!A1" display="SPIS TABLIC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selection activeCell="K2" sqref="K2"/>
    </sheetView>
  </sheetViews>
  <sheetFormatPr defaultColWidth="9" defaultRowHeight="12.75" x14ac:dyDescent="0.2"/>
  <cols>
    <col min="1" max="1" width="19.28515625" style="1" customWidth="1"/>
    <col min="2" max="2" width="8.7109375" style="1" customWidth="1"/>
    <col min="3" max="9" width="14.7109375" style="1" customWidth="1"/>
    <col min="10" max="10" width="9" style="1"/>
    <col min="11" max="11" width="15" style="1" customWidth="1"/>
    <col min="12" max="16384" width="9" style="1"/>
  </cols>
  <sheetData>
    <row r="1" spans="1:18" ht="20.100000000000001" customHeight="1" thickBot="1" x14ac:dyDescent="0.25">
      <c r="A1" s="373" t="s">
        <v>134</v>
      </c>
      <c r="B1" s="373"/>
      <c r="C1" s="373"/>
      <c r="D1" s="373"/>
      <c r="E1" s="373"/>
      <c r="F1" s="373"/>
      <c r="G1" s="373"/>
      <c r="H1" s="373"/>
      <c r="I1" s="373"/>
    </row>
    <row r="2" spans="1:18" ht="20.25" customHeight="1" thickBot="1" x14ac:dyDescent="0.25">
      <c r="A2" s="360" t="s">
        <v>58</v>
      </c>
      <c r="B2" s="361"/>
      <c r="C2" s="362" t="s">
        <v>93</v>
      </c>
      <c r="D2" s="362" t="s">
        <v>122</v>
      </c>
      <c r="E2" s="362" t="s">
        <v>59</v>
      </c>
      <c r="F2" s="362"/>
      <c r="G2" s="362" t="s">
        <v>36</v>
      </c>
      <c r="H2" s="362"/>
      <c r="I2" s="364" t="s">
        <v>119</v>
      </c>
      <c r="K2" s="24" t="s">
        <v>82</v>
      </c>
    </row>
    <row r="3" spans="1:18" ht="13.5" customHeight="1" thickBot="1" x14ac:dyDescent="0.25">
      <c r="A3" s="367" t="s">
        <v>128</v>
      </c>
      <c r="B3" s="322"/>
      <c r="C3" s="362"/>
      <c r="D3" s="362"/>
      <c r="E3" s="363"/>
      <c r="F3" s="363"/>
      <c r="G3" s="363"/>
      <c r="H3" s="363"/>
      <c r="I3" s="365"/>
    </row>
    <row r="4" spans="1:18" ht="32.25" customHeight="1" thickBot="1" x14ac:dyDescent="0.25">
      <c r="A4" s="368"/>
      <c r="B4" s="369"/>
      <c r="C4" s="362"/>
      <c r="D4" s="362"/>
      <c r="E4" s="82" t="s">
        <v>60</v>
      </c>
      <c r="F4" s="82" t="s">
        <v>121</v>
      </c>
      <c r="G4" s="82" t="s">
        <v>60</v>
      </c>
      <c r="H4" s="83" t="s">
        <v>120</v>
      </c>
      <c r="I4" s="366"/>
    </row>
    <row r="5" spans="1:18" ht="12.75" customHeight="1" x14ac:dyDescent="0.2">
      <c r="A5" s="48" t="s">
        <v>61</v>
      </c>
      <c r="B5" s="77" t="s">
        <v>27</v>
      </c>
      <c r="C5" s="121">
        <v>1465</v>
      </c>
      <c r="D5" s="160">
        <v>144230</v>
      </c>
      <c r="E5" s="119">
        <v>2450436</v>
      </c>
      <c r="F5" s="119">
        <v>434337</v>
      </c>
      <c r="G5" s="119">
        <v>11934757</v>
      </c>
      <c r="H5" s="119">
        <v>1973017</v>
      </c>
      <c r="I5" s="102">
        <v>44</v>
      </c>
      <c r="L5" s="20"/>
      <c r="M5" s="20"/>
      <c r="N5" s="20"/>
      <c r="O5" s="20"/>
      <c r="P5" s="20"/>
      <c r="Q5" s="20"/>
      <c r="R5" s="20"/>
    </row>
    <row r="6" spans="1:18" s="31" customFormat="1" ht="12.75" customHeight="1" x14ac:dyDescent="0.2">
      <c r="A6" s="62"/>
      <c r="B6" s="74" t="s">
        <v>28</v>
      </c>
      <c r="C6" s="121">
        <v>1397</v>
      </c>
      <c r="D6" s="263">
        <v>143289</v>
      </c>
      <c r="E6" s="263">
        <v>3258357</v>
      </c>
      <c r="F6" s="263">
        <v>728102</v>
      </c>
      <c r="G6" s="263">
        <v>15160974</v>
      </c>
      <c r="H6" s="263">
        <v>3081036</v>
      </c>
      <c r="I6" s="102">
        <v>47.8</v>
      </c>
      <c r="J6" s="13"/>
      <c r="K6" s="259"/>
      <c r="L6" s="33"/>
      <c r="M6" s="33"/>
      <c r="N6" s="34"/>
      <c r="O6" s="34"/>
      <c r="P6" s="34"/>
      <c r="Q6" s="34"/>
      <c r="R6" s="32"/>
    </row>
    <row r="7" spans="1:18" ht="12.75" customHeight="1" x14ac:dyDescent="0.2">
      <c r="A7" s="73" t="s">
        <v>62</v>
      </c>
      <c r="B7" s="78"/>
      <c r="C7" s="138"/>
      <c r="D7" s="138"/>
      <c r="E7" s="138"/>
      <c r="F7" s="138"/>
      <c r="G7" s="138"/>
      <c r="H7" s="138"/>
      <c r="I7" s="79"/>
      <c r="L7" s="22"/>
      <c r="M7" s="22"/>
      <c r="N7" s="20"/>
      <c r="O7" s="20"/>
      <c r="P7" s="20"/>
      <c r="Q7" s="20"/>
      <c r="R7" s="21"/>
    </row>
    <row r="8" spans="1:18" ht="12.75" customHeight="1" x14ac:dyDescent="0.2">
      <c r="A8" s="66" t="s">
        <v>63</v>
      </c>
      <c r="B8" s="76" t="s">
        <v>27</v>
      </c>
      <c r="C8" s="139" t="s">
        <v>108</v>
      </c>
      <c r="D8" s="140" t="s">
        <v>108</v>
      </c>
      <c r="E8" s="139" t="s">
        <v>108</v>
      </c>
      <c r="F8" s="139" t="s">
        <v>108</v>
      </c>
      <c r="G8" s="139" t="s">
        <v>108</v>
      </c>
      <c r="H8" s="139" t="s">
        <v>108</v>
      </c>
      <c r="I8" s="101" t="s">
        <v>108</v>
      </c>
      <c r="L8" s="22"/>
      <c r="M8" s="22"/>
      <c r="N8" s="21"/>
      <c r="O8" s="21"/>
      <c r="P8" s="21"/>
      <c r="Q8" s="21"/>
      <c r="R8" s="21"/>
    </row>
    <row r="9" spans="1:18" s="17" customFormat="1" ht="12.75" customHeight="1" x14ac:dyDescent="0.2">
      <c r="A9" s="50"/>
      <c r="B9" s="75" t="s">
        <v>28</v>
      </c>
      <c r="C9" s="139" t="s">
        <v>108</v>
      </c>
      <c r="D9" s="140" t="s">
        <v>108</v>
      </c>
      <c r="E9" s="139" t="s">
        <v>108</v>
      </c>
      <c r="F9" s="139" t="s">
        <v>108</v>
      </c>
      <c r="G9" s="139" t="s">
        <v>108</v>
      </c>
      <c r="H9" s="139" t="s">
        <v>108</v>
      </c>
      <c r="I9" s="101" t="s">
        <v>108</v>
      </c>
      <c r="L9" s="22"/>
      <c r="M9" s="22"/>
      <c r="N9" s="21"/>
      <c r="O9" s="21"/>
      <c r="P9" s="21"/>
      <c r="Q9" s="21"/>
      <c r="R9" s="21"/>
    </row>
    <row r="10" spans="1:18" ht="12.75" customHeight="1" x14ac:dyDescent="0.2">
      <c r="A10" s="66" t="s">
        <v>83</v>
      </c>
      <c r="B10" s="6" t="s">
        <v>27</v>
      </c>
      <c r="C10" s="209">
        <v>7</v>
      </c>
      <c r="D10" s="208">
        <v>280</v>
      </c>
      <c r="E10" s="208">
        <v>2026</v>
      </c>
      <c r="F10" s="208">
        <v>143</v>
      </c>
      <c r="G10" s="208">
        <v>4960</v>
      </c>
      <c r="H10" s="208">
        <v>938</v>
      </c>
      <c r="I10" s="260">
        <v>14.8</v>
      </c>
      <c r="L10" s="22"/>
      <c r="M10" s="22"/>
      <c r="N10" s="21"/>
      <c r="O10" s="21"/>
      <c r="P10" s="21"/>
      <c r="Q10" s="21"/>
      <c r="R10" s="21"/>
    </row>
    <row r="11" spans="1:18" ht="15" x14ac:dyDescent="0.2">
      <c r="A11" s="50"/>
      <c r="B11" s="75" t="s">
        <v>28</v>
      </c>
      <c r="C11" s="251">
        <v>9</v>
      </c>
      <c r="D11" s="250">
        <v>369</v>
      </c>
      <c r="E11" s="250">
        <v>2436</v>
      </c>
      <c r="F11" s="250">
        <v>215</v>
      </c>
      <c r="G11" s="250">
        <v>7787</v>
      </c>
      <c r="H11" s="250">
        <v>1838</v>
      </c>
      <c r="I11" s="262">
        <v>15.5</v>
      </c>
      <c r="L11" s="18"/>
      <c r="M11" s="18"/>
      <c r="N11" s="18"/>
      <c r="O11" s="18"/>
      <c r="P11" s="18"/>
      <c r="Q11" s="19"/>
      <c r="R11" s="18"/>
    </row>
    <row r="12" spans="1:18" x14ac:dyDescent="0.2">
      <c r="A12" s="65" t="s">
        <v>88</v>
      </c>
      <c r="B12" s="6" t="s">
        <v>27</v>
      </c>
      <c r="C12" s="209">
        <v>37</v>
      </c>
      <c r="D12" s="208">
        <v>3036</v>
      </c>
      <c r="E12" s="208">
        <v>44365</v>
      </c>
      <c r="F12" s="208">
        <v>3404</v>
      </c>
      <c r="G12" s="208">
        <v>130531</v>
      </c>
      <c r="H12" s="208">
        <v>13953</v>
      </c>
      <c r="I12" s="260">
        <v>29.9</v>
      </c>
      <c r="L12" s="13"/>
      <c r="M12" s="13"/>
      <c r="N12" s="13"/>
      <c r="O12" s="13"/>
      <c r="P12" s="13"/>
      <c r="Q12" s="13"/>
      <c r="R12" s="14"/>
    </row>
    <row r="13" spans="1:18" x14ac:dyDescent="0.2">
      <c r="A13" s="67"/>
      <c r="B13" s="75" t="s">
        <v>28</v>
      </c>
      <c r="C13" s="251">
        <v>35</v>
      </c>
      <c r="D13" s="250">
        <v>2415</v>
      </c>
      <c r="E13" s="250">
        <v>62311</v>
      </c>
      <c r="F13" s="250">
        <v>6020</v>
      </c>
      <c r="G13" s="250">
        <v>155425</v>
      </c>
      <c r="H13" s="250">
        <v>22714</v>
      </c>
      <c r="I13" s="262">
        <v>32.4</v>
      </c>
      <c r="L13" s="15"/>
      <c r="M13" s="10"/>
      <c r="N13" s="15"/>
      <c r="O13" s="15"/>
      <c r="P13" s="15"/>
      <c r="Q13" s="15"/>
      <c r="R13" s="15"/>
    </row>
    <row r="14" spans="1:18" x14ac:dyDescent="0.2">
      <c r="A14" s="65" t="s">
        <v>75</v>
      </c>
      <c r="B14" s="6" t="s">
        <v>27</v>
      </c>
      <c r="C14" s="155">
        <v>14</v>
      </c>
      <c r="D14" s="96">
        <v>702</v>
      </c>
      <c r="E14" s="96">
        <v>29918</v>
      </c>
      <c r="F14" s="96">
        <v>3260</v>
      </c>
      <c r="G14" s="96">
        <v>67976</v>
      </c>
      <c r="H14" s="96">
        <v>17843</v>
      </c>
      <c r="I14" s="103">
        <v>30</v>
      </c>
      <c r="L14" s="10"/>
      <c r="M14" s="10"/>
      <c r="N14" s="10"/>
      <c r="O14" s="10"/>
      <c r="P14" s="10"/>
      <c r="Q14" s="10"/>
      <c r="R14" s="16"/>
    </row>
    <row r="15" spans="1:18" x14ac:dyDescent="0.2">
      <c r="A15" s="67"/>
      <c r="B15" s="75" t="s">
        <v>28</v>
      </c>
      <c r="C15" s="95">
        <v>14</v>
      </c>
      <c r="D15" s="96">
        <v>700</v>
      </c>
      <c r="E15" s="96">
        <v>35289</v>
      </c>
      <c r="F15" s="96">
        <v>5107</v>
      </c>
      <c r="G15" s="96">
        <v>76530</v>
      </c>
      <c r="H15" s="96">
        <v>17910</v>
      </c>
      <c r="I15" s="103">
        <v>32.299999999999997</v>
      </c>
      <c r="L15" s="10"/>
      <c r="M15" s="10"/>
      <c r="N15" s="10"/>
      <c r="O15" s="10"/>
      <c r="P15" s="10"/>
      <c r="Q15" s="10"/>
      <c r="R15" s="16"/>
    </row>
    <row r="16" spans="1:18" x14ac:dyDescent="0.2">
      <c r="A16" s="65" t="s">
        <v>76</v>
      </c>
      <c r="B16" s="6" t="s">
        <v>27</v>
      </c>
      <c r="C16" s="209">
        <v>232</v>
      </c>
      <c r="D16" s="208">
        <v>23028</v>
      </c>
      <c r="E16" s="261">
        <v>268521</v>
      </c>
      <c r="F16" s="261">
        <v>18193</v>
      </c>
      <c r="G16" s="261">
        <v>1414071</v>
      </c>
      <c r="H16" s="261">
        <v>100492</v>
      </c>
      <c r="I16" s="260">
        <v>38.200000000000003</v>
      </c>
      <c r="L16" s="10"/>
      <c r="M16" s="10"/>
      <c r="N16" s="10"/>
      <c r="O16" s="10"/>
      <c r="P16" s="10"/>
      <c r="Q16" s="10"/>
      <c r="R16" s="16"/>
    </row>
    <row r="17" spans="1:18" x14ac:dyDescent="0.2">
      <c r="A17" s="67"/>
      <c r="B17" s="75" t="s">
        <v>28</v>
      </c>
      <c r="C17" s="251">
        <v>222</v>
      </c>
      <c r="D17" s="250">
        <v>22690</v>
      </c>
      <c r="E17" s="250">
        <v>305485</v>
      </c>
      <c r="F17" s="250">
        <v>25398</v>
      </c>
      <c r="G17" s="250">
        <v>1539877</v>
      </c>
      <c r="H17" s="250">
        <v>146084</v>
      </c>
      <c r="I17" s="262">
        <v>38</v>
      </c>
      <c r="L17" s="10"/>
      <c r="M17" s="10"/>
      <c r="N17" s="10"/>
      <c r="O17" s="10"/>
      <c r="P17" s="10"/>
      <c r="Q17" s="10"/>
      <c r="R17" s="16"/>
    </row>
    <row r="18" spans="1:18" x14ac:dyDescent="0.2">
      <c r="A18" s="65" t="s">
        <v>77</v>
      </c>
      <c r="B18" s="6" t="s">
        <v>27</v>
      </c>
      <c r="C18" s="155">
        <v>12</v>
      </c>
      <c r="D18" s="96">
        <v>713</v>
      </c>
      <c r="E18" s="120">
        <v>27042</v>
      </c>
      <c r="F18" s="120">
        <v>4344</v>
      </c>
      <c r="G18" s="120">
        <v>72822</v>
      </c>
      <c r="H18" s="120">
        <v>20421</v>
      </c>
      <c r="I18" s="103">
        <v>35</v>
      </c>
      <c r="L18" s="10"/>
      <c r="M18" s="10"/>
      <c r="N18" s="10"/>
      <c r="O18" s="10"/>
      <c r="P18" s="10"/>
      <c r="Q18" s="10"/>
      <c r="R18" s="16"/>
    </row>
    <row r="19" spans="1:18" x14ac:dyDescent="0.2">
      <c r="A19" s="50"/>
      <c r="B19" s="75" t="s">
        <v>28</v>
      </c>
      <c r="C19" s="95">
        <v>10</v>
      </c>
      <c r="D19" s="96">
        <v>830</v>
      </c>
      <c r="E19" s="96">
        <v>41855</v>
      </c>
      <c r="F19" s="96">
        <v>6658</v>
      </c>
      <c r="G19" s="96">
        <v>95599</v>
      </c>
      <c r="H19" s="96">
        <v>27260</v>
      </c>
      <c r="I19" s="103">
        <v>39.700000000000003</v>
      </c>
      <c r="L19" s="10"/>
      <c r="M19" s="10"/>
      <c r="N19" s="10"/>
      <c r="O19" s="10"/>
      <c r="P19" s="10"/>
      <c r="Q19" s="10"/>
      <c r="R19" s="16"/>
    </row>
    <row r="20" spans="1:18" x14ac:dyDescent="0.2">
      <c r="A20" s="65" t="s">
        <v>78</v>
      </c>
      <c r="B20" s="6" t="s">
        <v>27</v>
      </c>
      <c r="C20" s="209">
        <v>175</v>
      </c>
      <c r="D20" s="208">
        <v>15929</v>
      </c>
      <c r="E20" s="261">
        <v>244695</v>
      </c>
      <c r="F20" s="261">
        <v>40694</v>
      </c>
      <c r="G20" s="261">
        <v>1244724</v>
      </c>
      <c r="H20" s="261">
        <v>197844</v>
      </c>
      <c r="I20" s="260">
        <v>42.2</v>
      </c>
      <c r="L20" s="10"/>
      <c r="M20" s="10"/>
      <c r="N20" s="10"/>
      <c r="O20" s="10"/>
      <c r="P20" s="10"/>
      <c r="Q20" s="10"/>
      <c r="R20" s="16"/>
    </row>
    <row r="21" spans="1:18" x14ac:dyDescent="0.2">
      <c r="A21" s="67"/>
      <c r="B21" s="75" t="s">
        <v>28</v>
      </c>
      <c r="C21" s="251">
        <v>155</v>
      </c>
      <c r="D21" s="250">
        <v>15035</v>
      </c>
      <c r="E21" s="250">
        <v>301562</v>
      </c>
      <c r="F21" s="250">
        <v>71125</v>
      </c>
      <c r="G21" s="250">
        <v>1458190</v>
      </c>
      <c r="H21" s="250">
        <v>328856</v>
      </c>
      <c r="I21" s="262">
        <v>46.6</v>
      </c>
      <c r="L21" s="10"/>
      <c r="M21" s="10"/>
      <c r="N21" s="10"/>
      <c r="O21" s="10"/>
      <c r="P21" s="10"/>
      <c r="Q21" s="10"/>
      <c r="R21" s="16"/>
    </row>
    <row r="22" spans="1:18" x14ac:dyDescent="0.2">
      <c r="A22" s="65" t="s">
        <v>64</v>
      </c>
      <c r="B22" s="6" t="s">
        <v>27</v>
      </c>
      <c r="C22" s="155">
        <v>332</v>
      </c>
      <c r="D22" s="96">
        <v>37715</v>
      </c>
      <c r="E22" s="120">
        <v>673197</v>
      </c>
      <c r="F22" s="120">
        <v>98669</v>
      </c>
      <c r="G22" s="120">
        <v>3909954</v>
      </c>
      <c r="H22" s="120">
        <v>536083</v>
      </c>
      <c r="I22" s="103">
        <v>49.9</v>
      </c>
      <c r="L22" s="10"/>
      <c r="M22" s="10"/>
      <c r="N22" s="10"/>
      <c r="O22" s="10"/>
      <c r="P22" s="10"/>
      <c r="Q22" s="10"/>
      <c r="R22" s="16"/>
    </row>
    <row r="23" spans="1:18" x14ac:dyDescent="0.2">
      <c r="A23" s="67"/>
      <c r="B23" s="75" t="s">
        <v>28</v>
      </c>
      <c r="C23" s="95">
        <v>320</v>
      </c>
      <c r="D23" s="96">
        <v>40367</v>
      </c>
      <c r="E23" s="96">
        <v>968386</v>
      </c>
      <c r="F23" s="96">
        <v>176696</v>
      </c>
      <c r="G23" s="96">
        <v>5401598</v>
      </c>
      <c r="H23" s="96">
        <v>888842</v>
      </c>
      <c r="I23" s="103">
        <v>55.1</v>
      </c>
      <c r="L23" s="10"/>
      <c r="M23" s="10"/>
      <c r="N23" s="10"/>
      <c r="O23" s="10"/>
      <c r="P23" s="10"/>
      <c r="Q23" s="10"/>
      <c r="R23" s="16"/>
    </row>
    <row r="24" spans="1:18" x14ac:dyDescent="0.2">
      <c r="A24" s="65" t="s">
        <v>65</v>
      </c>
      <c r="B24" s="6" t="s">
        <v>27</v>
      </c>
      <c r="C24" s="209">
        <v>218</v>
      </c>
      <c r="D24" s="208">
        <v>19878</v>
      </c>
      <c r="E24" s="261">
        <v>229722</v>
      </c>
      <c r="F24" s="261">
        <v>15085</v>
      </c>
      <c r="G24" s="261">
        <v>1151171</v>
      </c>
      <c r="H24" s="261">
        <v>66260</v>
      </c>
      <c r="I24" s="260">
        <v>41.6</v>
      </c>
      <c r="L24" s="10"/>
      <c r="M24" s="10"/>
      <c r="N24" s="10"/>
      <c r="O24" s="10"/>
      <c r="P24" s="10"/>
      <c r="Q24" s="10"/>
      <c r="R24" s="16"/>
    </row>
    <row r="25" spans="1:18" x14ac:dyDescent="0.2">
      <c r="A25" s="67"/>
      <c r="B25" s="75" t="s">
        <v>28</v>
      </c>
      <c r="C25" s="251">
        <v>197</v>
      </c>
      <c r="D25" s="250">
        <v>18555</v>
      </c>
      <c r="E25" s="250">
        <v>263487</v>
      </c>
      <c r="F25" s="250">
        <v>22736</v>
      </c>
      <c r="G25" s="250">
        <v>1434745</v>
      </c>
      <c r="H25" s="250">
        <v>97532</v>
      </c>
      <c r="I25" s="262">
        <v>44.7</v>
      </c>
      <c r="L25" s="10"/>
      <c r="M25" s="10"/>
      <c r="N25" s="10"/>
      <c r="O25" s="10"/>
      <c r="P25" s="10"/>
      <c r="Q25" s="10"/>
      <c r="R25" s="16"/>
    </row>
    <row r="26" spans="1:18" x14ac:dyDescent="0.2">
      <c r="A26" s="65" t="s">
        <v>68</v>
      </c>
      <c r="B26" s="6" t="s">
        <v>27</v>
      </c>
      <c r="C26" s="155">
        <v>7</v>
      </c>
      <c r="D26" s="96">
        <v>274</v>
      </c>
      <c r="E26" s="96">
        <v>7649</v>
      </c>
      <c r="F26" s="96">
        <v>267</v>
      </c>
      <c r="G26" s="96">
        <v>16841</v>
      </c>
      <c r="H26" s="96">
        <v>841</v>
      </c>
      <c r="I26" s="103">
        <v>32</v>
      </c>
      <c r="L26" s="10"/>
      <c r="M26" s="10"/>
      <c r="N26" s="10"/>
      <c r="O26" s="10"/>
      <c r="P26" s="10"/>
      <c r="Q26" s="10"/>
      <c r="R26" s="16"/>
    </row>
    <row r="27" spans="1:18" x14ac:dyDescent="0.2">
      <c r="A27" s="50"/>
      <c r="B27" s="75" t="s">
        <v>28</v>
      </c>
      <c r="C27" s="95">
        <v>6</v>
      </c>
      <c r="D27" s="96">
        <v>262</v>
      </c>
      <c r="E27" s="96">
        <v>10106</v>
      </c>
      <c r="F27" s="96">
        <v>361</v>
      </c>
      <c r="G27" s="96">
        <v>20112</v>
      </c>
      <c r="H27" s="96">
        <v>957</v>
      </c>
      <c r="I27" s="103">
        <v>34.5</v>
      </c>
      <c r="L27" s="10"/>
      <c r="M27" s="10"/>
      <c r="N27" s="10"/>
      <c r="O27" s="10"/>
      <c r="P27" s="10"/>
      <c r="Q27" s="10"/>
      <c r="R27" s="16"/>
    </row>
    <row r="28" spans="1:18" s="17" customFormat="1" x14ac:dyDescent="0.2">
      <c r="A28" s="65" t="s">
        <v>69</v>
      </c>
      <c r="B28" s="6" t="s">
        <v>27</v>
      </c>
      <c r="C28" s="209">
        <v>11</v>
      </c>
      <c r="D28" s="208">
        <v>704</v>
      </c>
      <c r="E28" s="208">
        <v>16914</v>
      </c>
      <c r="F28" s="208">
        <v>2142</v>
      </c>
      <c r="G28" s="208">
        <v>47448</v>
      </c>
      <c r="H28" s="208">
        <v>8918</v>
      </c>
      <c r="I28" s="260">
        <v>24</v>
      </c>
      <c r="L28" s="10"/>
      <c r="M28" s="10"/>
      <c r="N28" s="10"/>
      <c r="O28" s="10"/>
      <c r="P28" s="10"/>
      <c r="Q28" s="10"/>
      <c r="R28" s="16"/>
    </row>
    <row r="29" spans="1:18" x14ac:dyDescent="0.2">
      <c r="A29" s="67"/>
      <c r="B29" s="75" t="s">
        <v>28</v>
      </c>
      <c r="C29" s="251">
        <v>10</v>
      </c>
      <c r="D29" s="250">
        <v>657</v>
      </c>
      <c r="E29" s="250">
        <v>21141</v>
      </c>
      <c r="F29" s="250">
        <v>2061</v>
      </c>
      <c r="G29" s="250">
        <v>55997</v>
      </c>
      <c r="H29" s="250">
        <v>8931</v>
      </c>
      <c r="I29" s="262">
        <v>25.3</v>
      </c>
      <c r="L29" s="10"/>
      <c r="M29" s="10"/>
      <c r="N29" s="10"/>
      <c r="O29" s="10"/>
      <c r="P29" s="10"/>
      <c r="Q29" s="10"/>
      <c r="R29" s="16"/>
    </row>
    <row r="30" spans="1:18" x14ac:dyDescent="0.2">
      <c r="A30" s="65" t="s">
        <v>79</v>
      </c>
      <c r="B30" s="6" t="s">
        <v>27</v>
      </c>
      <c r="C30" s="155">
        <v>7</v>
      </c>
      <c r="D30" s="96">
        <v>510</v>
      </c>
      <c r="E30" s="96">
        <v>30687</v>
      </c>
      <c r="F30" s="96">
        <v>6882</v>
      </c>
      <c r="G30" s="96">
        <v>57189</v>
      </c>
      <c r="H30" s="96">
        <v>14299</v>
      </c>
      <c r="I30" s="103">
        <v>33.299999999999997</v>
      </c>
      <c r="L30" s="10"/>
      <c r="M30" s="10"/>
      <c r="N30" s="10"/>
      <c r="O30" s="10"/>
      <c r="P30" s="10"/>
      <c r="Q30" s="10"/>
      <c r="R30" s="16"/>
    </row>
    <row r="31" spans="1:18" x14ac:dyDescent="0.2">
      <c r="A31" s="67"/>
      <c r="B31" s="75" t="s">
        <v>28</v>
      </c>
      <c r="C31" s="95">
        <v>7</v>
      </c>
      <c r="D31" s="96">
        <v>472</v>
      </c>
      <c r="E31" s="96">
        <v>27080</v>
      </c>
      <c r="F31" s="96">
        <v>6625</v>
      </c>
      <c r="G31" s="96">
        <v>58395</v>
      </c>
      <c r="H31" s="96">
        <v>18363</v>
      </c>
      <c r="I31" s="103">
        <v>32.4</v>
      </c>
      <c r="L31" s="10"/>
      <c r="M31" s="10"/>
      <c r="N31" s="10"/>
      <c r="O31" s="10"/>
      <c r="P31" s="10"/>
      <c r="Q31" s="10"/>
      <c r="R31" s="16"/>
    </row>
    <row r="32" spans="1:18" x14ac:dyDescent="0.2">
      <c r="A32" s="65" t="s">
        <v>70</v>
      </c>
      <c r="B32" s="6" t="s">
        <v>27</v>
      </c>
      <c r="C32" s="164" t="s">
        <v>108</v>
      </c>
      <c r="D32" s="142" t="s">
        <v>108</v>
      </c>
      <c r="E32" s="141" t="s">
        <v>108</v>
      </c>
      <c r="F32" s="141" t="s">
        <v>108</v>
      </c>
      <c r="G32" s="141" t="s">
        <v>108</v>
      </c>
      <c r="H32" s="141" t="s">
        <v>108</v>
      </c>
      <c r="I32" s="80" t="s">
        <v>108</v>
      </c>
      <c r="L32" s="10"/>
      <c r="M32" s="10"/>
      <c r="N32" s="10"/>
      <c r="O32" s="10"/>
      <c r="P32" s="10"/>
      <c r="Q32" s="10"/>
      <c r="R32" s="16"/>
    </row>
    <row r="33" spans="1:18" x14ac:dyDescent="0.2">
      <c r="A33" s="67"/>
      <c r="B33" s="75" t="s">
        <v>28</v>
      </c>
      <c r="C33" s="165" t="s">
        <v>108</v>
      </c>
      <c r="D33" s="162" t="s">
        <v>108</v>
      </c>
      <c r="E33" s="161" t="s">
        <v>108</v>
      </c>
      <c r="F33" s="161" t="s">
        <v>108</v>
      </c>
      <c r="G33" s="161" t="s">
        <v>108</v>
      </c>
      <c r="H33" s="161" t="s">
        <v>108</v>
      </c>
      <c r="I33" s="163" t="s">
        <v>108</v>
      </c>
      <c r="L33" s="17"/>
      <c r="M33" s="17"/>
      <c r="N33" s="17"/>
      <c r="O33" s="17"/>
      <c r="P33" s="17"/>
      <c r="Q33" s="17"/>
      <c r="R33" s="17"/>
    </row>
    <row r="34" spans="1:18" x14ac:dyDescent="0.2">
      <c r="A34" s="65" t="s">
        <v>66</v>
      </c>
      <c r="B34" s="6" t="s">
        <v>27</v>
      </c>
      <c r="C34" s="155">
        <v>173</v>
      </c>
      <c r="D34" s="96">
        <v>17747</v>
      </c>
      <c r="E34" s="120">
        <v>196870</v>
      </c>
      <c r="F34" s="96">
        <v>13268</v>
      </c>
      <c r="G34" s="96">
        <v>1263893</v>
      </c>
      <c r="H34" s="96">
        <v>55699</v>
      </c>
      <c r="I34" s="103">
        <v>50.9</v>
      </c>
    </row>
    <row r="35" spans="1:18" x14ac:dyDescent="0.2">
      <c r="A35" s="67"/>
      <c r="B35" s="75" t="s">
        <v>28</v>
      </c>
      <c r="C35" s="95">
        <v>175</v>
      </c>
      <c r="D35" s="96">
        <v>17107</v>
      </c>
      <c r="E35" s="96">
        <v>224504</v>
      </c>
      <c r="F35" s="96">
        <v>14646</v>
      </c>
      <c r="G35" s="96">
        <v>1440795</v>
      </c>
      <c r="H35" s="96">
        <v>70821</v>
      </c>
      <c r="I35" s="103">
        <v>48.8</v>
      </c>
    </row>
    <row r="36" spans="1:18" x14ac:dyDescent="0.2">
      <c r="A36" s="65" t="s">
        <v>80</v>
      </c>
      <c r="B36" s="6" t="s">
        <v>27</v>
      </c>
      <c r="C36" s="209">
        <v>20</v>
      </c>
      <c r="D36" s="208">
        <v>984</v>
      </c>
      <c r="E36" s="261">
        <v>28303</v>
      </c>
      <c r="F36" s="208">
        <v>1347</v>
      </c>
      <c r="G36" s="208">
        <v>75578</v>
      </c>
      <c r="H36" s="208">
        <v>4605</v>
      </c>
      <c r="I36" s="260">
        <v>30.6</v>
      </c>
    </row>
    <row r="37" spans="1:18" x14ac:dyDescent="0.2">
      <c r="A37" s="50"/>
      <c r="B37" s="75" t="s">
        <v>28</v>
      </c>
      <c r="C37" s="251">
        <v>20</v>
      </c>
      <c r="D37" s="250">
        <v>1023</v>
      </c>
      <c r="E37" s="250">
        <v>36294</v>
      </c>
      <c r="F37" s="250">
        <v>3113</v>
      </c>
      <c r="G37" s="250">
        <v>80575</v>
      </c>
      <c r="H37" s="250">
        <v>7871</v>
      </c>
      <c r="I37" s="262">
        <v>29.1</v>
      </c>
    </row>
    <row r="38" spans="1:18" x14ac:dyDescent="0.2">
      <c r="A38" s="65" t="s">
        <v>71</v>
      </c>
      <c r="B38" s="6" t="s">
        <v>27</v>
      </c>
      <c r="C38" s="155">
        <v>16</v>
      </c>
      <c r="D38" s="96">
        <v>1038</v>
      </c>
      <c r="E38" s="120">
        <v>24756</v>
      </c>
      <c r="F38" s="96">
        <v>3172</v>
      </c>
      <c r="G38" s="96">
        <v>70969</v>
      </c>
      <c r="H38" s="96">
        <v>11383</v>
      </c>
      <c r="I38" s="103">
        <v>29.8</v>
      </c>
    </row>
    <row r="39" spans="1:18" x14ac:dyDescent="0.2">
      <c r="A39" s="67"/>
      <c r="B39" s="75" t="s">
        <v>28</v>
      </c>
      <c r="C39" s="95">
        <v>13</v>
      </c>
      <c r="D39" s="96">
        <v>737</v>
      </c>
      <c r="E39" s="96">
        <v>23703</v>
      </c>
      <c r="F39" s="96">
        <v>1795</v>
      </c>
      <c r="G39" s="96">
        <v>58739</v>
      </c>
      <c r="H39" s="96">
        <v>5668</v>
      </c>
      <c r="I39" s="103">
        <v>26.6</v>
      </c>
    </row>
    <row r="40" spans="1:18" x14ac:dyDescent="0.2">
      <c r="A40" s="65" t="s">
        <v>72</v>
      </c>
      <c r="B40" s="6" t="s">
        <v>27</v>
      </c>
      <c r="C40" s="209">
        <v>10</v>
      </c>
      <c r="D40" s="208">
        <v>735</v>
      </c>
      <c r="E40" s="261">
        <v>7469</v>
      </c>
      <c r="F40" s="208">
        <v>169</v>
      </c>
      <c r="G40" s="208">
        <v>60379</v>
      </c>
      <c r="H40" s="208">
        <v>723</v>
      </c>
      <c r="I40" s="260">
        <v>47.1</v>
      </c>
    </row>
    <row r="41" spans="1:18" x14ac:dyDescent="0.2">
      <c r="A41" s="67"/>
      <c r="B41" s="75" t="s">
        <v>28</v>
      </c>
      <c r="C41" s="251">
        <v>11</v>
      </c>
      <c r="D41" s="250">
        <v>844</v>
      </c>
      <c r="E41" s="250">
        <v>9786</v>
      </c>
      <c r="F41" s="250">
        <v>310</v>
      </c>
      <c r="G41" s="250">
        <v>83698</v>
      </c>
      <c r="H41" s="250">
        <v>1091</v>
      </c>
      <c r="I41" s="262">
        <v>55.1</v>
      </c>
    </row>
    <row r="42" spans="1:18" x14ac:dyDescent="0.2">
      <c r="A42" s="65" t="s">
        <v>73</v>
      </c>
      <c r="B42" s="6" t="s">
        <v>27</v>
      </c>
      <c r="C42" s="155">
        <v>21</v>
      </c>
      <c r="D42" s="96">
        <v>1674</v>
      </c>
      <c r="E42" s="120">
        <v>25795</v>
      </c>
      <c r="F42" s="96">
        <v>1466</v>
      </c>
      <c r="G42" s="96">
        <v>128334</v>
      </c>
      <c r="H42" s="96">
        <v>9724</v>
      </c>
      <c r="I42" s="103">
        <v>41.4</v>
      </c>
    </row>
    <row r="43" spans="1:18" x14ac:dyDescent="0.2">
      <c r="A43" s="67"/>
      <c r="B43" s="75" t="s">
        <v>28</v>
      </c>
      <c r="C43" s="95">
        <v>21</v>
      </c>
      <c r="D43" s="96">
        <v>1322</v>
      </c>
      <c r="E43" s="96">
        <v>32155</v>
      </c>
      <c r="F43" s="96">
        <v>1841</v>
      </c>
      <c r="G43" s="96">
        <v>124403</v>
      </c>
      <c r="H43" s="96">
        <v>6344</v>
      </c>
      <c r="I43" s="103">
        <v>40.299999999999997</v>
      </c>
    </row>
    <row r="44" spans="1:18" x14ac:dyDescent="0.2">
      <c r="A44" s="65" t="s">
        <v>67</v>
      </c>
      <c r="B44" s="6" t="s">
        <v>27</v>
      </c>
      <c r="C44" s="209">
        <v>17</v>
      </c>
      <c r="D44" s="208">
        <v>1062</v>
      </c>
      <c r="E44" s="261">
        <v>41013</v>
      </c>
      <c r="F44" s="208">
        <v>4180</v>
      </c>
      <c r="G44" s="208">
        <v>102549</v>
      </c>
      <c r="H44" s="208">
        <v>14586</v>
      </c>
      <c r="I44" s="260">
        <v>40</v>
      </c>
    </row>
    <row r="45" spans="1:18" x14ac:dyDescent="0.2">
      <c r="A45" s="67"/>
      <c r="B45" s="75" t="s">
        <v>28</v>
      </c>
      <c r="C45" s="251">
        <v>17</v>
      </c>
      <c r="D45" s="250">
        <v>1086</v>
      </c>
      <c r="E45" s="250">
        <v>50069</v>
      </c>
      <c r="F45" s="250">
        <v>6270</v>
      </c>
      <c r="G45" s="250">
        <v>118055</v>
      </c>
      <c r="H45" s="250">
        <v>17771</v>
      </c>
      <c r="I45" s="262">
        <v>39.4</v>
      </c>
    </row>
    <row r="46" spans="1:18" x14ac:dyDescent="0.2">
      <c r="A46" s="65" t="s">
        <v>74</v>
      </c>
      <c r="B46" s="6" t="s">
        <v>27</v>
      </c>
      <c r="C46" s="155">
        <v>60</v>
      </c>
      <c r="D46" s="96">
        <v>7479</v>
      </c>
      <c r="E46" s="120">
        <v>255097</v>
      </c>
      <c r="F46" s="96">
        <v>70697</v>
      </c>
      <c r="G46" s="96">
        <v>744468</v>
      </c>
      <c r="H46" s="96">
        <v>263991</v>
      </c>
      <c r="I46" s="103">
        <v>37.5</v>
      </c>
    </row>
    <row r="47" spans="1:18" x14ac:dyDescent="0.2">
      <c r="A47" s="67"/>
      <c r="B47" s="75" t="s">
        <v>28</v>
      </c>
      <c r="C47" s="95">
        <v>59</v>
      </c>
      <c r="D47" s="96">
        <v>7882</v>
      </c>
      <c r="E47" s="96">
        <v>407345</v>
      </c>
      <c r="F47" s="96">
        <v>127176</v>
      </c>
      <c r="G47" s="96">
        <v>1031279</v>
      </c>
      <c r="H47" s="96">
        <v>391858</v>
      </c>
      <c r="I47" s="103">
        <v>45.4</v>
      </c>
    </row>
    <row r="48" spans="1:18" x14ac:dyDescent="0.2">
      <c r="A48" s="65" t="s">
        <v>81</v>
      </c>
      <c r="B48" s="6" t="s">
        <v>27</v>
      </c>
      <c r="C48" s="209">
        <v>92</v>
      </c>
      <c r="D48" s="208">
        <v>10551</v>
      </c>
      <c r="E48" s="261">
        <v>291059</v>
      </c>
      <c r="F48" s="208">
        <v>146831</v>
      </c>
      <c r="G48" s="208">
        <v>1356718</v>
      </c>
      <c r="H48" s="208">
        <v>634064</v>
      </c>
      <c r="I48" s="260">
        <v>47.6</v>
      </c>
    </row>
    <row r="49" spans="1:9" x14ac:dyDescent="0.2">
      <c r="A49" s="67"/>
      <c r="B49" s="75" t="s">
        <v>28</v>
      </c>
      <c r="C49" s="251">
        <v>92</v>
      </c>
      <c r="D49" s="250">
        <v>10738</v>
      </c>
      <c r="E49" s="250">
        <v>426155</v>
      </c>
      <c r="F49" s="250">
        <v>248363</v>
      </c>
      <c r="G49" s="250">
        <v>1895702</v>
      </c>
      <c r="H49" s="250">
        <v>1015253</v>
      </c>
      <c r="I49" s="262">
        <v>54.6</v>
      </c>
    </row>
    <row r="50" spans="1:9" x14ac:dyDescent="0.2">
      <c r="A50" s="40"/>
      <c r="B50" s="41"/>
      <c r="C50" s="42"/>
      <c r="D50" s="42"/>
      <c r="E50" s="42"/>
      <c r="F50" s="42"/>
      <c r="G50" s="42"/>
      <c r="H50" s="42"/>
      <c r="I50" s="42"/>
    </row>
    <row r="51" spans="1:9" x14ac:dyDescent="0.2">
      <c r="A51" s="359" t="s">
        <v>94</v>
      </c>
      <c r="B51" s="359"/>
      <c r="C51" s="7"/>
      <c r="D51" s="7"/>
      <c r="E51" s="7"/>
      <c r="F51" s="7"/>
      <c r="G51" s="7"/>
      <c r="H51" s="7"/>
      <c r="I51" s="7"/>
    </row>
    <row r="52" spans="1:9" x14ac:dyDescent="0.2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">
      <c r="A53" s="7"/>
      <c r="B53" s="7"/>
      <c r="C53" s="7"/>
      <c r="D53" s="7"/>
      <c r="E53" s="7"/>
      <c r="F53" s="7"/>
      <c r="G53" s="7"/>
      <c r="H53" s="7"/>
      <c r="I53" s="7"/>
    </row>
  </sheetData>
  <mergeCells count="9">
    <mergeCell ref="A51:B51"/>
    <mergeCell ref="A1:I1"/>
    <mergeCell ref="A2:B2"/>
    <mergeCell ref="C2:C4"/>
    <mergeCell ref="D2:D4"/>
    <mergeCell ref="E2:F3"/>
    <mergeCell ref="G2:H3"/>
    <mergeCell ref="I2:I4"/>
    <mergeCell ref="A3:B4"/>
  </mergeCells>
  <hyperlinks>
    <hyperlink ref="K2" location="SPIS_TABLIC!A1" display="SPIS TABLIC"/>
  </hyperlinks>
  <pageMargins left="0.7" right="0.7" top="0.75" bottom="0.75" header="0.3" footer="0.3"/>
  <pageSetup paperSize="9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SPIS_TABLIC</vt:lpstr>
      <vt:lpstr>Tabl.1</vt:lpstr>
      <vt:lpstr>Tabl.2</vt:lpstr>
      <vt:lpstr>Tabl.3</vt:lpstr>
      <vt:lpstr>Tabl.4</vt:lpstr>
      <vt:lpstr>Tabl.5</vt:lpstr>
      <vt:lpstr>Tabl.6</vt:lpstr>
      <vt:lpstr>Tabl.7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2019-05-11T10:30:26Z</cp:lastPrinted>
  <dcterms:created xsi:type="dcterms:W3CDTF">2018-05-07T09:14:19Z</dcterms:created>
  <dcterms:modified xsi:type="dcterms:W3CDTF">2023-05-09T12:33:47Z</dcterms:modified>
</cp:coreProperties>
</file>