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OJE_C\DYSK_D\R_____________O____________k_________2021\SYGNALNE_NASZE\TURYSTYKA_26_V\DO_INTERNETU\"/>
    </mc:Choice>
  </mc:AlternateContent>
  <bookViews>
    <workbookView xWindow="0" yWindow="0" windowWidth="11610" windowHeight="7155"/>
  </bookViews>
  <sheets>
    <sheet name="SPIS_TABLIC" sheetId="11" r:id="rId1"/>
    <sheet name="Tabl.1" sheetId="4" r:id="rId2"/>
    <sheet name="Tabl.2" sheetId="5" r:id="rId3"/>
    <sheet name="Tabl.3" sheetId="6" r:id="rId4"/>
    <sheet name="Tabl.4" sheetId="7" r:id="rId5"/>
    <sheet name="Tabl.5" sheetId="8" r:id="rId6"/>
    <sheet name="Tabl.6" sheetId="12" r:id="rId7"/>
    <sheet name="Tabl.7" sheetId="9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2" l="1"/>
  <c r="G8" i="12"/>
  <c r="G9" i="12"/>
  <c r="G10" i="12"/>
  <c r="G6" i="12"/>
  <c r="D7" i="12"/>
  <c r="D8" i="12"/>
  <c r="D9" i="12"/>
  <c r="D10" i="12"/>
  <c r="D6" i="12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6" i="7"/>
  <c r="H7" i="6" l="1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6" i="6"/>
  <c r="D23" i="6"/>
  <c r="D19" i="6"/>
  <c r="D12" i="6"/>
  <c r="D13" i="6"/>
  <c r="D14" i="6"/>
  <c r="D15" i="6"/>
  <c r="D16" i="6"/>
  <c r="D17" i="6"/>
  <c r="D18" i="6"/>
  <c r="D20" i="6"/>
  <c r="D21" i="6"/>
  <c r="D22" i="6"/>
  <c r="D7" i="6"/>
  <c r="D8" i="6"/>
  <c r="D9" i="6"/>
  <c r="D10" i="6"/>
  <c r="D11" i="6"/>
  <c r="D6" i="6"/>
  <c r="H9" i="4" l="1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8" i="4"/>
  <c r="I28" i="4" l="1"/>
  <c r="G28" i="4" l="1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8" i="4"/>
  <c r="I9" i="4" l="1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8" i="4"/>
</calcChain>
</file>

<file path=xl/sharedStrings.xml><?xml version="1.0" encoding="utf-8"?>
<sst xmlns="http://schemas.openxmlformats.org/spreadsheetml/2006/main" count="372" uniqueCount="143">
  <si>
    <t>Obiekty hotelowe</t>
  </si>
  <si>
    <t>Hotele</t>
  </si>
  <si>
    <t>Motele</t>
  </si>
  <si>
    <t>Pensjonaty</t>
  </si>
  <si>
    <t>Inne obiekty hotelowe</t>
  </si>
  <si>
    <t>Schroniska młodzieżowe</t>
  </si>
  <si>
    <t>Ośrodki szkoleniowo-wypoczynkowe</t>
  </si>
  <si>
    <t>Zespoły domków turystycznych</t>
  </si>
  <si>
    <t>Pokoje gościnne/kwatery prywatne</t>
  </si>
  <si>
    <t>Kwatery agroturystyczne</t>
  </si>
  <si>
    <t>RODZAJE OBIEKTÓW</t>
  </si>
  <si>
    <t>Obiekty</t>
  </si>
  <si>
    <t>Miejsca noclegowe</t>
  </si>
  <si>
    <t xml:space="preserve">OGÓŁEM </t>
  </si>
  <si>
    <t xml:space="preserve">Hotele </t>
  </si>
  <si>
    <t xml:space="preserve">Motele </t>
  </si>
  <si>
    <t xml:space="preserve">Pensjonaty </t>
  </si>
  <si>
    <t xml:space="preserve">Ośrodki wczasowe </t>
  </si>
  <si>
    <t xml:space="preserve">Ośrodki kolonijne </t>
  </si>
  <si>
    <t>-wypoczynkowe</t>
  </si>
  <si>
    <t xml:space="preserve">Domy pracy twórczej </t>
  </si>
  <si>
    <t>turystycznych</t>
  </si>
  <si>
    <t xml:space="preserve">Kempingi  </t>
  </si>
  <si>
    <t xml:space="preserve">Pola biwakowe  </t>
  </si>
  <si>
    <t xml:space="preserve">Hostele  </t>
  </si>
  <si>
    <t xml:space="preserve">Zakłady uzdrowiskowe  </t>
  </si>
  <si>
    <t>Ogółem</t>
  </si>
  <si>
    <t>Restauracje</t>
  </si>
  <si>
    <t>Stołówki</t>
  </si>
  <si>
    <t>OGÓŁEM</t>
  </si>
  <si>
    <t>a</t>
  </si>
  <si>
    <t>b</t>
  </si>
  <si>
    <t>w tym:</t>
  </si>
  <si>
    <t xml:space="preserve">ośrodki wczasowe </t>
  </si>
  <si>
    <t>ośrodki kolonijne</t>
  </si>
  <si>
    <t>ośrodki szkoleniowo-</t>
  </si>
  <si>
    <t>zakłady uzdrowiskowe</t>
  </si>
  <si>
    <t>kempingi</t>
  </si>
  <si>
    <t>pokoje gościnne/kwatery prywatne</t>
  </si>
  <si>
    <t>Korzystający z noclegów</t>
  </si>
  <si>
    <t>Udzielone noclegi</t>
  </si>
  <si>
    <t>Średni czas pobytu turysty w obiekcie</t>
  </si>
  <si>
    <t xml:space="preserve">Inne obiekty hotelowe </t>
  </si>
  <si>
    <t xml:space="preserve">Motele  </t>
  </si>
  <si>
    <t xml:space="preserve">Kempingi </t>
  </si>
  <si>
    <t>razem</t>
  </si>
  <si>
    <t>w tym</t>
  </si>
  <si>
    <t>hotele</t>
  </si>
  <si>
    <t>Austria</t>
  </si>
  <si>
    <t>Belgia</t>
  </si>
  <si>
    <t>Czechy</t>
  </si>
  <si>
    <t>Dania</t>
  </si>
  <si>
    <t>Francja</t>
  </si>
  <si>
    <t>Holandia</t>
  </si>
  <si>
    <t>Litwa</t>
  </si>
  <si>
    <t>Niemcy</t>
  </si>
  <si>
    <t>Norwegia</t>
  </si>
  <si>
    <t>Rosja</t>
  </si>
  <si>
    <t>Stany Zjednoczone Ameryki</t>
  </si>
  <si>
    <t>Szwecja</t>
  </si>
  <si>
    <t>Ukraina</t>
  </si>
  <si>
    <t>Wielka Brytania</t>
  </si>
  <si>
    <t>Włochy</t>
  </si>
  <si>
    <t>WYSZCZEGÓLNIENIE</t>
  </si>
  <si>
    <t>Korzystąjacy</t>
  </si>
  <si>
    <t>ogółem</t>
  </si>
  <si>
    <t>w tym turyści zagraniczni</t>
  </si>
  <si>
    <t>w tym turystom zagranicznym</t>
  </si>
  <si>
    <t>WOJEWÓDZTWO</t>
  </si>
  <si>
    <t>Powiaty:</t>
  </si>
  <si>
    <t>białogardzki</t>
  </si>
  <si>
    <t>kołobrzeski</t>
  </si>
  <si>
    <t>koszaliński</t>
  </si>
  <si>
    <t>sławieński</t>
  </si>
  <si>
    <t>m. Koszalin</t>
  </si>
  <si>
    <t>łobeski</t>
  </si>
  <si>
    <t>myśliborski</t>
  </si>
  <si>
    <t>pyrzycki</t>
  </si>
  <si>
    <t>szczecinecki</t>
  </si>
  <si>
    <t>świdwiński</t>
  </si>
  <si>
    <t>wałecki</t>
  </si>
  <si>
    <t>m. Szczecin</t>
  </si>
  <si>
    <t>goleniowski</t>
  </si>
  <si>
    <t>gryficki</t>
  </si>
  <si>
    <t>gryfiński</t>
  </si>
  <si>
    <t>kamieński</t>
  </si>
  <si>
    <t>policki</t>
  </si>
  <si>
    <t>stargardzki</t>
  </si>
  <si>
    <t>m. Świnoujście</t>
  </si>
  <si>
    <t>SPIS TABLIC</t>
  </si>
  <si>
    <t>choszczeński</t>
  </si>
  <si>
    <t>Szkolne schroniska  młodzieżowe</t>
  </si>
  <si>
    <t>Pozostałe niesklasyfikowane</t>
  </si>
  <si>
    <t>Bary 
(w tym kawiarnie)</t>
  </si>
  <si>
    <t>Punkty gastronomiczne</t>
  </si>
  <si>
    <t>Stopień wykorzystania miejsc noclegowych w %</t>
  </si>
  <si>
    <t>w liczbach bezwzględnych</t>
  </si>
  <si>
    <t>–</t>
  </si>
  <si>
    <t>inne obiekty</t>
  </si>
  <si>
    <t>drawski</t>
  </si>
  <si>
    <t>Liczba miejsc noclegowych 
na 1 obiekt</t>
  </si>
  <si>
    <t xml:space="preserve"> szkolne schroniska młodzieżowe</t>
  </si>
  <si>
    <t>Szwajcaria 
i Lichtenstein</t>
  </si>
  <si>
    <r>
      <t xml:space="preserve">Tablica 1. </t>
    </r>
    <r>
      <rPr>
        <b/>
        <sz val="10"/>
        <color rgb="FF001D77"/>
        <rFont val="Arial"/>
        <family val="2"/>
        <charset val="238"/>
      </rPr>
      <t xml:space="preserve">  Turystyczne obiekty noclegowe</t>
    </r>
  </si>
  <si>
    <r>
      <t xml:space="preserve">Tablica 2. </t>
    </r>
    <r>
      <rPr>
        <b/>
        <sz val="10"/>
        <color rgb="FF001D77"/>
        <rFont val="Arial"/>
        <family val="2"/>
        <charset val="238"/>
      </rPr>
      <t xml:space="preserve">  Placówki gastronomiczne w wybranych turystycznych obiektach noclegowych</t>
    </r>
  </si>
  <si>
    <r>
      <t>Tablica 3.</t>
    </r>
    <r>
      <rPr>
        <b/>
        <sz val="10"/>
        <color rgb="FF001D77"/>
        <rFont val="Arial"/>
        <family val="2"/>
        <charset val="238"/>
      </rPr>
      <t xml:space="preserve">   Turyści w turystycznych obiektach noclegowych według rodzajów obiektów </t>
    </r>
  </si>
  <si>
    <r>
      <t>Tablica 4.</t>
    </r>
    <r>
      <rPr>
        <b/>
        <sz val="10"/>
        <color rgb="FF001D77"/>
        <rFont val="Arial"/>
        <family val="2"/>
        <charset val="238"/>
      </rPr>
      <t xml:space="preserve">   Turyści zagraniczni w turystycznych obiektach noclegowych według rodzajów obiektów </t>
    </r>
  </si>
  <si>
    <r>
      <t xml:space="preserve">Tablica 5. </t>
    </r>
    <r>
      <rPr>
        <b/>
        <sz val="10"/>
        <color rgb="FF001D77"/>
        <rFont val="Arial"/>
        <family val="2"/>
        <charset val="238"/>
      </rPr>
      <t xml:space="preserve">  Turyści zagraniczni korzystający z turystycznych obiektów noclegowych według wybranych rodzajów obiektów i krajów stałego zamieszkania</t>
    </r>
  </si>
  <si>
    <r>
      <t xml:space="preserve">KRAJE </t>
    </r>
    <r>
      <rPr>
        <vertAlign val="superscript"/>
        <sz val="10"/>
        <color rgb="FF000000"/>
        <rFont val="Arial"/>
        <family val="2"/>
        <charset val="238"/>
      </rPr>
      <t>1</t>
    </r>
  </si>
  <si>
    <r>
      <t xml:space="preserve">Obiekty </t>
    </r>
    <r>
      <rPr>
        <vertAlign val="superscript"/>
        <sz val="10"/>
        <color rgb="FF000000"/>
        <rFont val="Arial"/>
        <family val="2"/>
        <charset val="238"/>
      </rPr>
      <t>1</t>
    </r>
  </si>
  <si>
    <r>
      <t xml:space="preserve">Miejsca noclegowe </t>
    </r>
    <r>
      <rPr>
        <vertAlign val="superscript"/>
        <sz val="10"/>
        <color rgb="FF000000"/>
        <rFont val="Arial"/>
        <family val="2"/>
        <charset val="238"/>
      </rPr>
      <t>1</t>
    </r>
  </si>
  <si>
    <t>1 Stan w dniu 31 lipca.</t>
  </si>
  <si>
    <r>
      <t xml:space="preserve">Tablica 7. </t>
    </r>
    <r>
      <rPr>
        <b/>
        <sz val="10"/>
        <color rgb="FF001D77"/>
        <rFont val="Arial"/>
        <family val="2"/>
        <charset val="238"/>
      </rPr>
      <t xml:space="preserve">  Turystyczne obiekty noclegowe i ich wykorzystanie według podregionów i powiatów</t>
    </r>
  </si>
  <si>
    <t>W tym turystom zagranicznym</t>
  </si>
  <si>
    <t>w %</t>
  </si>
  <si>
    <r>
      <t>Tablica 6.</t>
    </r>
    <r>
      <rPr>
        <b/>
        <sz val="10"/>
        <color rgb="FF001D77"/>
        <rFont val="Arial"/>
        <family val="2"/>
        <charset val="238"/>
      </rPr>
      <t xml:space="preserve">   Wynajęte pokoje według rodzajów obiektów hotelowych </t>
    </r>
  </si>
  <si>
    <t>Tablica 1.  Turystyczne obiekty noclegowe</t>
  </si>
  <si>
    <t>Tablica 2.  Placówki gastronomiczne w wybranych turystycznych obiektach noclegowych</t>
  </si>
  <si>
    <t xml:space="preserve">Tablica 3.  Turyści w turystycznych obiektach noclegowych według rodzajów obiektów </t>
  </si>
  <si>
    <t xml:space="preserve">Tablica 4.  Turyści zagraniczni w turystycznych obiektach noclegowych według rodzajów obiektów </t>
  </si>
  <si>
    <t>Tablica 5.  Turyści zagraniczni korzystający z turystycznych obiektów noclegowych według wybranych rodzajów obiektów i krajów stałego zamieszkania</t>
  </si>
  <si>
    <t xml:space="preserve">Tablica 6.  Wynajęte pokoje według rodzajów obiektów hotelowych </t>
  </si>
  <si>
    <t>Tablica 7.  Turystyczne obiekty noclegowe i ich wykorzystanie według podregionów i powiatów</t>
  </si>
  <si>
    <t xml:space="preserve">                 Stan w dniu 31 lipca</t>
  </si>
  <si>
    <t>Schroniska (młodzieżowe 
i szkolne młodzieżowe)</t>
  </si>
  <si>
    <t>2019 = 100</t>
  </si>
  <si>
    <t>a – 2019 r.</t>
  </si>
  <si>
    <t>b – 2020 r.</t>
  </si>
  <si>
    <t>a – 2019 r. 
b – 2020 r.</t>
  </si>
  <si>
    <t>ośrodki 
wczasowe</t>
  </si>
  <si>
    <t>ośrodki 
szkoleniowo-
-wypoczynkowe</t>
  </si>
  <si>
    <r>
      <t xml:space="preserve">Zespoły </t>
    </r>
    <r>
      <rPr>
        <sz val="10"/>
        <color rgb="FF000000"/>
        <rFont val="Arial"/>
        <family val="2"/>
        <charset val="238"/>
      </rPr>
      <t>domków turystycznych</t>
    </r>
  </si>
  <si>
    <r>
      <t xml:space="preserve">zespoły </t>
    </r>
    <r>
      <rPr>
        <sz val="10"/>
        <color rgb="FF000000"/>
        <rFont val="Arial"/>
        <family val="2"/>
        <charset val="238"/>
      </rPr>
      <t>domków</t>
    </r>
  </si>
  <si>
    <t>w noclegach</t>
  </si>
  <si>
    <t>Hostele</t>
  </si>
  <si>
    <t>Pokoje gościnne</t>
  </si>
  <si>
    <t>Pozostałe</t>
  </si>
  <si>
    <t>Pozostałe obiekty noclegowe</t>
  </si>
  <si>
    <t>.</t>
  </si>
  <si>
    <t>1 Dotyczy krajów, z których w 2020 r. liczba przyjeżdżających przekroczyła 700 osób.</t>
  </si>
  <si>
    <t>Węgry</t>
  </si>
  <si>
    <t>Schroniska (młodzieżowe i szkolne młodzieżowe)</t>
  </si>
  <si>
    <t>Stopień wykorzystania pokoi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</si>
</sst>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3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9AA6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indexed="8"/>
      <name val="Arial"/>
      <family val="2"/>
      <charset val="238"/>
    </font>
    <font>
      <sz val="10"/>
      <color rgb="FF001D77"/>
      <name val="Arial"/>
      <family val="2"/>
      <charset val="238"/>
    </font>
    <font>
      <u/>
      <sz val="10"/>
      <color rgb="FF001D77"/>
      <name val="Arial"/>
      <family val="2"/>
      <charset val="238"/>
    </font>
    <font>
      <b/>
      <sz val="10"/>
      <color rgb="FF001D77"/>
      <name val="Arial"/>
      <family val="2"/>
      <charset val="238"/>
    </font>
    <font>
      <sz val="8"/>
      <color theme="1"/>
      <name val="Arial"/>
      <family val="2"/>
      <charset val="238"/>
    </font>
    <font>
      <vertAlign val="superscript"/>
      <sz val="10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3D3D3"/>
      </patternFill>
    </fill>
  </fills>
  <borders count="1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F0000"/>
      </left>
      <right/>
      <top style="medium">
        <color rgb="FF3F0000"/>
      </top>
      <bottom/>
      <diagonal/>
    </border>
    <border>
      <left/>
      <right/>
      <top style="medium">
        <color rgb="FF3F0000"/>
      </top>
      <bottom/>
      <diagonal/>
    </border>
    <border>
      <left/>
      <right style="medium">
        <color rgb="FF000000"/>
      </right>
      <top style="medium">
        <color rgb="FF3F0000"/>
      </top>
      <bottom/>
      <diagonal/>
    </border>
    <border>
      <left style="medium">
        <color rgb="FF3F0000"/>
      </left>
      <right/>
      <top/>
      <bottom style="medium">
        <color rgb="FF3F0000"/>
      </bottom>
      <diagonal/>
    </border>
    <border>
      <left/>
      <right/>
      <top/>
      <bottom style="medium">
        <color rgb="FF3F0000"/>
      </bottom>
      <diagonal/>
    </border>
    <border>
      <left/>
      <right style="medium">
        <color rgb="FF000000"/>
      </right>
      <top/>
      <bottom style="medium">
        <color rgb="FF3F0000"/>
      </bottom>
      <diagonal/>
    </border>
    <border>
      <left style="medium">
        <color rgb="FF3F0000"/>
      </left>
      <right style="medium">
        <color rgb="FF3F0000"/>
      </right>
      <top/>
      <bottom/>
      <diagonal/>
    </border>
    <border>
      <left/>
      <right style="medium">
        <color rgb="FF3F0000"/>
      </right>
      <top/>
      <bottom style="medium">
        <color rgb="FF3F0000"/>
      </bottom>
      <diagonal/>
    </border>
    <border>
      <left/>
      <right style="medium">
        <color rgb="FF3F0000"/>
      </right>
      <top/>
      <bottom/>
      <diagonal/>
    </border>
    <border>
      <left style="medium">
        <color rgb="FF3F0000"/>
      </left>
      <right style="medium">
        <color rgb="FF3F0000"/>
      </right>
      <top style="medium">
        <color rgb="FF3F0000"/>
      </top>
      <bottom/>
      <diagonal/>
    </border>
    <border>
      <left style="medium">
        <color rgb="FF000000"/>
      </left>
      <right/>
      <top style="medium">
        <color rgb="FF3F0000"/>
      </top>
      <bottom/>
      <diagonal/>
    </border>
    <border>
      <left style="medium">
        <color rgb="FF000000"/>
      </left>
      <right/>
      <top/>
      <bottom style="medium">
        <color rgb="FF3F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3F0000"/>
      </left>
      <right/>
      <top style="medium">
        <color rgb="FF3F0000"/>
      </top>
      <bottom style="medium">
        <color rgb="FF3F0000"/>
      </bottom>
      <diagonal/>
    </border>
    <border>
      <left/>
      <right style="medium">
        <color rgb="FF000000"/>
      </right>
      <top style="medium">
        <color rgb="FF3F0000"/>
      </top>
      <bottom style="medium">
        <color rgb="FF3F0000"/>
      </bottom>
      <diagonal/>
    </border>
    <border>
      <left style="medium">
        <color rgb="FF000000"/>
      </left>
      <right style="medium">
        <color rgb="FF3F0000"/>
      </right>
      <top style="medium">
        <color rgb="FF3F0000"/>
      </top>
      <bottom/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 style="medium">
        <color rgb="FFFFFFFF"/>
      </left>
      <right/>
      <top/>
      <bottom style="medium">
        <color rgb="FF3F0000"/>
      </bottom>
      <diagonal/>
    </border>
    <border>
      <left style="medium">
        <color rgb="FF3F0000"/>
      </left>
      <right/>
      <top/>
      <bottom/>
      <diagonal/>
    </border>
    <border>
      <left/>
      <right style="medium">
        <color rgb="FFFFFFFF"/>
      </right>
      <top/>
      <bottom/>
      <diagonal/>
    </border>
    <border>
      <left style="medium">
        <color rgb="FF000000"/>
      </left>
      <right style="medium">
        <color rgb="FF3F0000"/>
      </right>
      <top/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rgb="FF3F0000"/>
      </right>
      <top style="medium">
        <color rgb="FF3F0000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rgb="FF000000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rgb="FF000000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medium">
        <color rgb="FF3F0000"/>
      </left>
      <right/>
      <top/>
      <bottom style="thin">
        <color theme="1"/>
      </bottom>
      <diagonal/>
    </border>
    <border>
      <left style="medium">
        <color rgb="FF3F0000"/>
      </left>
      <right/>
      <top style="thin">
        <color theme="1"/>
      </top>
      <bottom style="thin">
        <color theme="1"/>
      </bottom>
      <diagonal/>
    </border>
    <border>
      <left style="medium">
        <color rgb="FF3F0000"/>
      </left>
      <right/>
      <top style="thin">
        <color theme="1"/>
      </top>
      <bottom/>
      <diagonal/>
    </border>
    <border>
      <left/>
      <right style="thin">
        <color theme="1"/>
      </right>
      <top style="medium">
        <color theme="1"/>
      </top>
      <bottom/>
      <diagonal/>
    </border>
    <border>
      <left style="thin">
        <color theme="1"/>
      </left>
      <right/>
      <top style="medium">
        <color theme="1"/>
      </top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/>
      <top style="thin">
        <color theme="1"/>
      </top>
      <bottom style="medium">
        <color theme="1"/>
      </bottom>
      <diagonal/>
    </border>
    <border>
      <left style="medium">
        <color rgb="FF3F0000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FFFFFF"/>
      </left>
      <right/>
      <top style="medium">
        <color rgb="FFFFFFFF"/>
      </top>
      <bottom style="medium">
        <color auto="1"/>
      </bottom>
      <diagonal/>
    </border>
    <border>
      <left/>
      <right/>
      <top style="medium">
        <color rgb="FFFFFFFF"/>
      </top>
      <bottom style="medium">
        <color auto="1"/>
      </bottom>
      <diagonal/>
    </border>
    <border>
      <left/>
      <right style="medium">
        <color rgb="FFFFFFFF"/>
      </right>
      <top style="medium">
        <color rgb="FFFFFFFF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rgb="FF751E00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medium">
        <color rgb="FF3F0000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rgb="FF3F0000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rgb="FF000000"/>
      </right>
      <top style="thin">
        <color theme="1"/>
      </top>
      <bottom style="thin">
        <color theme="1"/>
      </bottom>
      <diagonal/>
    </border>
    <border>
      <left/>
      <right style="thin">
        <color rgb="FF000000"/>
      </right>
      <top style="medium">
        <color theme="1"/>
      </top>
      <bottom/>
      <diagonal/>
    </border>
    <border>
      <left style="thin">
        <color rgb="FF000000"/>
      </left>
      <right style="thin">
        <color rgb="FF000000"/>
      </right>
      <top style="thin">
        <color theme="1"/>
      </top>
      <bottom style="thin">
        <color theme="1"/>
      </bottom>
      <diagonal/>
    </border>
    <border>
      <left/>
      <right style="thin">
        <color rgb="FF000000"/>
      </right>
      <top/>
      <bottom style="thin">
        <color theme="1"/>
      </bottom>
      <diagonal/>
    </border>
    <border>
      <left style="thin">
        <color rgb="FF3F0000"/>
      </left>
      <right/>
      <top style="medium">
        <color rgb="FF3F0000"/>
      </top>
      <bottom/>
      <diagonal/>
    </border>
    <border>
      <left style="thin">
        <color rgb="FF3F0000"/>
      </left>
      <right/>
      <top style="thin">
        <color rgb="FF3F0000"/>
      </top>
      <bottom style="thin">
        <color rgb="FF3F0000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000000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theme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theme="1"/>
      </right>
      <top style="thin">
        <color theme="1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rgb="FF751E00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theme="1"/>
      </bottom>
      <diagonal/>
    </border>
    <border>
      <left/>
      <right/>
      <top style="medium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3F0000"/>
      </top>
      <bottom style="thin">
        <color rgb="FF3F0000"/>
      </bottom>
      <diagonal/>
    </border>
    <border>
      <left style="thin">
        <color rgb="FF000000"/>
      </left>
      <right style="thin">
        <color rgb="FF3F0000"/>
      </right>
      <top style="thin">
        <color rgb="FF3F0000"/>
      </top>
      <bottom style="thin">
        <color rgb="FF3F0000"/>
      </bottom>
      <diagonal/>
    </border>
    <border>
      <left/>
      <right/>
      <top style="thin">
        <color rgb="FF3F0000"/>
      </top>
      <bottom style="thin">
        <color rgb="FF3F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 style="medium">
        <color theme="1"/>
      </top>
      <bottom/>
      <diagonal/>
    </border>
    <border>
      <left/>
      <right style="medium">
        <color rgb="FF000000"/>
      </right>
      <top/>
      <bottom style="medium">
        <color theme="1"/>
      </bottom>
      <diagonal/>
    </border>
    <border>
      <left/>
      <right style="medium">
        <color theme="1"/>
      </right>
      <top/>
      <bottom/>
      <diagonal/>
    </border>
    <border>
      <left/>
      <right/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21" fillId="3" borderId="28">
      <alignment horizontal="left" vertical="center" wrapText="1"/>
    </xf>
  </cellStyleXfs>
  <cellXfs count="309">
    <xf numFmtId="0" fontId="0" fillId="0" borderId="0" xfId="0"/>
    <xf numFmtId="0" fontId="3" fillId="0" borderId="0" xfId="0" applyFont="1"/>
    <xf numFmtId="0" fontId="5" fillId="0" borderId="12" xfId="0" applyFont="1" applyBorder="1" applyAlignment="1">
      <alignment horizontal="center" vertical="center" wrapText="1"/>
    </xf>
    <xf numFmtId="0" fontId="2" fillId="0" borderId="30" xfId="0" applyFont="1" applyFill="1" applyBorder="1" applyAlignment="1">
      <alignment vertical="center" wrapText="1"/>
    </xf>
    <xf numFmtId="0" fontId="5" fillId="0" borderId="31" xfId="0" applyFont="1" applyFill="1" applyBorder="1" applyAlignment="1">
      <alignment horizontal="right" vertical="center" wrapText="1"/>
    </xf>
    <xf numFmtId="0" fontId="6" fillId="0" borderId="33" xfId="0" applyFont="1" applyFill="1" applyBorder="1" applyAlignment="1">
      <alignment horizontal="right" vertical="center" wrapText="1"/>
    </xf>
    <xf numFmtId="0" fontId="6" fillId="0" borderId="30" xfId="0" applyFont="1" applyFill="1" applyBorder="1" applyAlignment="1">
      <alignment horizontal="right" vertical="center" wrapText="1"/>
    </xf>
    <xf numFmtId="0" fontId="5" fillId="0" borderId="30" xfId="0" applyFont="1" applyFill="1" applyBorder="1" applyAlignment="1">
      <alignment horizontal="right" vertical="center" wrapText="1"/>
    </xf>
    <xf numFmtId="0" fontId="6" fillId="0" borderId="31" xfId="0" applyFont="1" applyFill="1" applyBorder="1" applyAlignment="1">
      <alignment vertical="center" wrapText="1"/>
    </xf>
    <xf numFmtId="0" fontId="5" fillId="0" borderId="31" xfId="0" applyFont="1" applyFill="1" applyBorder="1" applyAlignment="1">
      <alignment vertical="center" wrapText="1"/>
    </xf>
    <xf numFmtId="0" fontId="6" fillId="0" borderId="34" xfId="0" applyFont="1" applyFill="1" applyBorder="1" applyAlignment="1">
      <alignment vertical="center" wrapText="1"/>
    </xf>
    <xf numFmtId="0" fontId="6" fillId="0" borderId="44" xfId="0" applyFont="1" applyFill="1" applyBorder="1" applyAlignment="1">
      <alignment vertical="center" wrapText="1"/>
    </xf>
    <xf numFmtId="0" fontId="5" fillId="0" borderId="44" xfId="0" applyFont="1" applyFill="1" applyBorder="1" applyAlignment="1">
      <alignment vertical="center" wrapText="1"/>
    </xf>
    <xf numFmtId="0" fontId="6" fillId="0" borderId="45" xfId="0" applyFont="1" applyFill="1" applyBorder="1" applyAlignment="1">
      <alignment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59" xfId="0" applyFont="1" applyFill="1" applyBorder="1" applyAlignment="1">
      <alignment horizontal="center" vertical="center" wrapText="1"/>
    </xf>
    <xf numFmtId="0" fontId="5" fillId="0" borderId="63" xfId="0" applyFont="1" applyFill="1" applyBorder="1" applyAlignment="1">
      <alignment horizontal="center" vertical="center" wrapText="1"/>
    </xf>
    <xf numFmtId="0" fontId="6" fillId="0" borderId="64" xfId="0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right" vertical="center" wrapText="1"/>
    </xf>
    <xf numFmtId="0" fontId="5" fillId="0" borderId="65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5" fillId="0" borderId="59" xfId="0" applyFont="1" applyFill="1" applyBorder="1" applyAlignment="1">
      <alignment horizontal="center" vertical="center" wrapText="1"/>
    </xf>
    <xf numFmtId="0" fontId="5" fillId="0" borderId="63" xfId="0" applyFont="1" applyFill="1" applyBorder="1" applyAlignment="1">
      <alignment horizontal="center" vertical="center" wrapText="1"/>
    </xf>
    <xf numFmtId="164" fontId="6" fillId="0" borderId="71" xfId="0" applyNumberFormat="1" applyFont="1" applyBorder="1" applyAlignment="1">
      <alignment horizontal="right" vertical="center" wrapText="1"/>
    </xf>
    <xf numFmtId="1" fontId="6" fillId="0" borderId="72" xfId="0" applyNumberFormat="1" applyFont="1" applyBorder="1" applyAlignment="1">
      <alignment horizontal="right" vertical="center" wrapText="1"/>
    </xf>
    <xf numFmtId="164" fontId="5" fillId="0" borderId="28" xfId="0" applyNumberFormat="1" applyFont="1" applyBorder="1" applyAlignment="1">
      <alignment horizontal="right" vertical="center" wrapText="1"/>
    </xf>
    <xf numFmtId="0" fontId="5" fillId="0" borderId="74" xfId="0" applyFont="1" applyBorder="1" applyAlignment="1">
      <alignment vertical="center" wrapText="1"/>
    </xf>
    <xf numFmtId="164" fontId="6" fillId="0" borderId="28" xfId="0" applyNumberFormat="1" applyFont="1" applyBorder="1" applyAlignment="1">
      <alignment horizontal="right" vertical="center" wrapText="1"/>
    </xf>
    <xf numFmtId="0" fontId="6" fillId="0" borderId="71" xfId="0" applyFont="1" applyBorder="1" applyAlignment="1">
      <alignment vertical="center" wrapText="1"/>
    </xf>
    <xf numFmtId="0" fontId="6" fillId="0" borderId="74" xfId="0" applyFont="1" applyBorder="1" applyAlignment="1">
      <alignment vertical="center" wrapText="1"/>
    </xf>
    <xf numFmtId="164" fontId="6" fillId="0" borderId="76" xfId="0" applyNumberFormat="1" applyFont="1" applyFill="1" applyBorder="1" applyAlignment="1">
      <alignment horizontal="right" vertical="center" wrapText="1"/>
    </xf>
    <xf numFmtId="164" fontId="6" fillId="0" borderId="50" xfId="0" applyNumberFormat="1" applyFont="1" applyFill="1" applyBorder="1" applyAlignment="1">
      <alignment horizontal="right" vertical="center" wrapText="1"/>
    </xf>
    <xf numFmtId="0" fontId="5" fillId="0" borderId="77" xfId="0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right" wrapText="1"/>
    </xf>
    <xf numFmtId="0" fontId="5" fillId="0" borderId="38" xfId="0" applyFont="1" applyFill="1" applyBorder="1" applyAlignment="1">
      <alignment horizontal="center" vertical="center" wrapText="1"/>
    </xf>
    <xf numFmtId="0" fontId="3" fillId="0" borderId="31" xfId="0" applyFont="1" applyBorder="1"/>
    <xf numFmtId="0" fontId="7" fillId="0" borderId="0" xfId="0" applyFont="1" applyFill="1" applyBorder="1" applyAlignment="1">
      <alignment vertical="center" wrapText="1"/>
    </xf>
    <xf numFmtId="0" fontId="10" fillId="0" borderId="0" xfId="0" applyFont="1" applyFill="1" applyProtection="1"/>
    <xf numFmtId="0" fontId="9" fillId="0" borderId="28" xfId="0" applyFont="1" applyBorder="1"/>
    <xf numFmtId="0" fontId="1" fillId="0" borderId="85" xfId="0" applyFont="1" applyFill="1" applyBorder="1" applyProtection="1"/>
    <xf numFmtId="0" fontId="2" fillId="0" borderId="84" xfId="0" applyFont="1" applyFill="1" applyBorder="1" applyProtection="1"/>
    <xf numFmtId="0" fontId="9" fillId="0" borderId="86" xfId="0" applyFont="1" applyBorder="1"/>
    <xf numFmtId="0" fontId="5" fillId="0" borderId="73" xfId="0" applyFont="1" applyBorder="1" applyAlignment="1">
      <alignment vertical="center" wrapText="1"/>
    </xf>
    <xf numFmtId="0" fontId="2" fillId="0" borderId="87" xfId="0" applyFont="1" applyFill="1" applyBorder="1" applyProtection="1"/>
    <xf numFmtId="0" fontId="6" fillId="0" borderId="28" xfId="0" applyFont="1" applyBorder="1" applyAlignment="1">
      <alignment vertical="center" wrapText="1"/>
    </xf>
    <xf numFmtId="0" fontId="1" fillId="0" borderId="28" xfId="0" applyFont="1" applyFill="1" applyBorder="1" applyProtection="1"/>
    <xf numFmtId="0" fontId="2" fillId="0" borderId="28" xfId="0" applyFont="1" applyFill="1" applyBorder="1" applyProtection="1"/>
    <xf numFmtId="1" fontId="3" fillId="0" borderId="89" xfId="0" applyNumberFormat="1" applyFont="1" applyBorder="1"/>
    <xf numFmtId="1" fontId="9" fillId="0" borderId="88" xfId="0" applyNumberFormat="1" applyFont="1" applyBorder="1"/>
    <xf numFmtId="1" fontId="9" fillId="0" borderId="89" xfId="0" applyNumberFormat="1" applyFont="1" applyBorder="1"/>
    <xf numFmtId="0" fontId="11" fillId="0" borderId="0" xfId="0" applyFont="1" applyFill="1" applyProtection="1"/>
    <xf numFmtId="3" fontId="11" fillId="0" borderId="0" xfId="0" applyNumberFormat="1" applyFont="1" applyFill="1" applyProtection="1"/>
    <xf numFmtId="3" fontId="10" fillId="0" borderId="0" xfId="0" applyNumberFormat="1" applyFont="1" applyFill="1" applyAlignment="1" applyProtection="1">
      <alignment wrapText="1"/>
    </xf>
    <xf numFmtId="1" fontId="2" fillId="0" borderId="0" xfId="0" applyNumberFormat="1" applyFont="1" applyFill="1" applyAlignment="1" applyProtection="1">
      <alignment wrapText="1"/>
    </xf>
    <xf numFmtId="1" fontId="2" fillId="0" borderId="1" xfId="0" applyNumberFormat="1" applyFont="1" applyFill="1" applyBorder="1" applyAlignment="1">
      <alignment vertical="center" wrapText="1"/>
    </xf>
    <xf numFmtId="1" fontId="3" fillId="0" borderId="0" xfId="0" applyNumberFormat="1" applyFont="1" applyFill="1" applyProtection="1"/>
    <xf numFmtId="1" fontId="11" fillId="0" borderId="0" xfId="0" applyNumberFormat="1" applyFont="1" applyFill="1" applyProtection="1"/>
    <xf numFmtId="1" fontId="3" fillId="0" borderId="0" xfId="0" applyNumberFormat="1" applyFont="1"/>
    <xf numFmtId="3" fontId="10" fillId="0" borderId="0" xfId="0" applyNumberFormat="1" applyFont="1" applyFill="1" applyProtection="1"/>
    <xf numFmtId="165" fontId="10" fillId="0" borderId="0" xfId="0" applyNumberFormat="1" applyFont="1" applyFill="1" applyProtection="1"/>
    <xf numFmtId="0" fontId="10" fillId="0" borderId="0" xfId="0" applyFont="1" applyFill="1" applyAlignment="1" applyProtection="1">
      <alignment wrapText="1"/>
    </xf>
    <xf numFmtId="165" fontId="11" fillId="0" borderId="0" xfId="0" applyNumberFormat="1" applyFont="1" applyFill="1" applyProtection="1"/>
    <xf numFmtId="0" fontId="3" fillId="0" borderId="0" xfId="0" applyFont="1" applyFill="1"/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vertical="center"/>
    </xf>
    <xf numFmtId="0" fontId="13" fillId="0" borderId="0" xfId="0" applyFont="1"/>
    <xf numFmtId="0" fontId="14" fillId="0" borderId="0" xfId="1" applyFont="1"/>
    <xf numFmtId="0" fontId="14" fillId="0" borderId="0" xfId="1" applyFont="1" applyFill="1" applyBorder="1" applyAlignment="1">
      <alignment vertical="center" wrapText="1"/>
    </xf>
    <xf numFmtId="0" fontId="13" fillId="0" borderId="0" xfId="0" applyFont="1" applyFill="1"/>
    <xf numFmtId="0" fontId="4" fillId="0" borderId="0" xfId="0" applyFont="1" applyFill="1"/>
    <xf numFmtId="0" fontId="13" fillId="0" borderId="0" xfId="0" applyFont="1" applyFill="1" applyAlignment="1"/>
    <xf numFmtId="0" fontId="14" fillId="0" borderId="90" xfId="1" applyFont="1" applyFill="1" applyBorder="1" applyAlignment="1">
      <alignment vertical="center" wrapText="1"/>
    </xf>
    <xf numFmtId="1" fontId="1" fillId="0" borderId="0" xfId="0" applyNumberFormat="1" applyFont="1" applyFill="1" applyAlignment="1" applyProtection="1">
      <alignment wrapText="1"/>
    </xf>
    <xf numFmtId="1" fontId="3" fillId="0" borderId="32" xfId="0" applyNumberFormat="1" applyFont="1" applyFill="1" applyBorder="1" applyProtection="1"/>
    <xf numFmtId="1" fontId="3" fillId="0" borderId="31" xfId="0" applyNumberFormat="1" applyFont="1" applyFill="1" applyBorder="1" applyProtection="1"/>
    <xf numFmtId="0" fontId="5" fillId="0" borderId="0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1" fontId="6" fillId="0" borderId="0" xfId="0" applyNumberFormat="1" applyFont="1" applyFill="1" applyBorder="1" applyAlignment="1">
      <alignment horizontal="right" vertical="center" wrapText="1"/>
    </xf>
    <xf numFmtId="1" fontId="2" fillId="0" borderId="0" xfId="0" applyNumberFormat="1" applyFont="1" applyFill="1" applyBorder="1" applyAlignment="1">
      <alignment vertical="center" wrapText="1"/>
    </xf>
    <xf numFmtId="1" fontId="5" fillId="0" borderId="0" xfId="0" applyNumberFormat="1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vertical="center" wrapText="1"/>
    </xf>
    <xf numFmtId="0" fontId="3" fillId="0" borderId="32" xfId="0" applyFont="1" applyBorder="1"/>
    <xf numFmtId="0" fontId="3" fillId="0" borderId="1" xfId="0" applyFont="1" applyBorder="1"/>
    <xf numFmtId="0" fontId="3" fillId="0" borderId="2" xfId="0" applyFont="1" applyBorder="1"/>
    <xf numFmtId="1" fontId="2" fillId="0" borderId="2" xfId="0" applyNumberFormat="1" applyFont="1" applyFill="1" applyBorder="1" applyAlignment="1">
      <alignment vertical="center" wrapText="1"/>
    </xf>
    <xf numFmtId="0" fontId="3" fillId="0" borderId="78" xfId="0" applyFont="1" applyBorder="1"/>
    <xf numFmtId="0" fontId="3" fillId="0" borderId="79" xfId="0" applyFont="1" applyBorder="1"/>
    <xf numFmtId="0" fontId="9" fillId="0" borderId="1" xfId="0" applyFont="1" applyBorder="1"/>
    <xf numFmtId="0" fontId="9" fillId="0" borderId="2" xfId="0" applyFont="1" applyBorder="1"/>
    <xf numFmtId="0" fontId="9" fillId="0" borderId="0" xfId="0" applyFont="1"/>
    <xf numFmtId="0" fontId="18" fillId="0" borderId="0" xfId="0" applyFont="1" applyFill="1" applyBorder="1" applyAlignment="1" applyProtection="1">
      <alignment vertical="center" wrapText="1"/>
    </xf>
    <xf numFmtId="0" fontId="18" fillId="0" borderId="0" xfId="0" applyFont="1" applyFill="1" applyBorder="1" applyAlignment="1" applyProtection="1">
      <alignment vertical="center"/>
    </xf>
    <xf numFmtId="0" fontId="19" fillId="0" borderId="0" xfId="0" applyFont="1" applyFill="1" applyBorder="1" applyAlignment="1" applyProtection="1">
      <alignment vertical="center" wrapText="1"/>
    </xf>
    <xf numFmtId="0" fontId="5" fillId="0" borderId="38" xfId="0" applyFont="1" applyFill="1" applyBorder="1" applyAlignment="1">
      <alignment horizontal="center" vertical="center" wrapText="1"/>
    </xf>
    <xf numFmtId="164" fontId="6" fillId="0" borderId="31" xfId="0" applyNumberFormat="1" applyFont="1" applyFill="1" applyBorder="1" applyAlignment="1">
      <alignment horizontal="right" vertical="center" wrapText="1"/>
    </xf>
    <xf numFmtId="164" fontId="6" fillId="0" borderId="32" xfId="0" applyNumberFormat="1" applyFont="1" applyFill="1" applyBorder="1" applyAlignment="1">
      <alignment horizontal="right" vertical="center" wrapText="1"/>
    </xf>
    <xf numFmtId="164" fontId="5" fillId="0" borderId="31" xfId="0" applyNumberFormat="1" applyFont="1" applyFill="1" applyBorder="1" applyAlignment="1">
      <alignment horizontal="right" vertical="center" wrapText="1"/>
    </xf>
    <xf numFmtId="164" fontId="5" fillId="0" borderId="32" xfId="0" applyNumberFormat="1" applyFont="1" applyFill="1" applyBorder="1" applyAlignment="1">
      <alignment horizontal="right" vertical="center" wrapText="1"/>
    </xf>
    <xf numFmtId="164" fontId="5" fillId="0" borderId="31" xfId="0" applyNumberFormat="1" applyFont="1" applyFill="1" applyBorder="1" applyAlignment="1">
      <alignment horizontal="right" wrapText="1"/>
    </xf>
    <xf numFmtId="164" fontId="5" fillId="0" borderId="32" xfId="0" applyNumberFormat="1" applyFont="1" applyFill="1" applyBorder="1" applyAlignment="1">
      <alignment horizontal="right" wrapText="1"/>
    </xf>
    <xf numFmtId="0" fontId="14" fillId="0" borderId="0" xfId="1" applyFont="1"/>
    <xf numFmtId="0" fontId="6" fillId="0" borderId="91" xfId="0" applyFont="1" applyFill="1" applyBorder="1" applyAlignment="1">
      <alignment vertical="center" wrapText="1"/>
    </xf>
    <xf numFmtId="164" fontId="1" fillId="0" borderId="0" xfId="0" applyNumberFormat="1" applyFont="1" applyFill="1" applyAlignment="1" applyProtection="1">
      <alignment wrapText="1"/>
    </xf>
    <xf numFmtId="164" fontId="3" fillId="0" borderId="32" xfId="0" applyNumberFormat="1" applyFont="1" applyFill="1" applyBorder="1" applyProtection="1"/>
    <xf numFmtId="0" fontId="3" fillId="0" borderId="0" xfId="0" applyFont="1" applyAlignment="1"/>
    <xf numFmtId="0" fontId="2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3" fillId="0" borderId="0" xfId="0" applyFont="1" applyBorder="1"/>
    <xf numFmtId="0" fontId="3" fillId="0" borderId="31" xfId="0" applyFont="1" applyFill="1" applyBorder="1" applyAlignment="1">
      <alignment vertical="center" wrapText="1"/>
    </xf>
    <xf numFmtId="0" fontId="3" fillId="0" borderId="44" xfId="0" applyFont="1" applyFill="1" applyBorder="1" applyAlignment="1">
      <alignment vertical="center" wrapText="1"/>
    </xf>
    <xf numFmtId="0" fontId="3" fillId="0" borderId="93" xfId="0" applyFont="1" applyBorder="1"/>
    <xf numFmtId="0" fontId="3" fillId="0" borderId="95" xfId="0" applyFont="1" applyBorder="1"/>
    <xf numFmtId="164" fontId="5" fillId="0" borderId="94" xfId="0" applyNumberFormat="1" applyFont="1" applyBorder="1" applyAlignment="1">
      <alignment horizontal="right" vertical="center" wrapText="1"/>
    </xf>
    <xf numFmtId="0" fontId="2" fillId="0" borderId="96" xfId="0" applyFont="1" applyFill="1" applyBorder="1" applyProtection="1"/>
    <xf numFmtId="0" fontId="3" fillId="0" borderId="29" xfId="0" applyFont="1" applyBorder="1"/>
    <xf numFmtId="0" fontId="5" fillId="0" borderId="97" xfId="0" applyFont="1" applyFill="1" applyBorder="1" applyAlignment="1">
      <alignment vertical="center" wrapText="1"/>
    </xf>
    <xf numFmtId="1" fontId="3" fillId="0" borderId="98" xfId="0" applyNumberFormat="1" applyFont="1" applyFill="1" applyBorder="1" applyProtection="1"/>
    <xf numFmtId="0" fontId="9" fillId="0" borderId="3" xfId="0" applyFont="1" applyBorder="1"/>
    <xf numFmtId="0" fontId="3" fillId="0" borderId="3" xfId="0" applyFont="1" applyBorder="1"/>
    <xf numFmtId="1" fontId="2" fillId="0" borderId="3" xfId="0" applyNumberFormat="1" applyFont="1" applyFill="1" applyBorder="1" applyAlignment="1">
      <alignment vertical="center" wrapText="1"/>
    </xf>
    <xf numFmtId="0" fontId="2" fillId="0" borderId="100" xfId="0" applyFont="1" applyFill="1" applyBorder="1" applyAlignment="1">
      <alignment vertical="center" wrapText="1"/>
    </xf>
    <xf numFmtId="0" fontId="5" fillId="0" borderId="79" xfId="0" applyFont="1" applyFill="1" applyBorder="1" applyAlignment="1">
      <alignment vertical="center" wrapText="1"/>
    </xf>
    <xf numFmtId="0" fontId="6" fillId="0" borderId="101" xfId="0" applyFont="1" applyFill="1" applyBorder="1" applyAlignment="1">
      <alignment vertical="center" wrapText="1"/>
    </xf>
    <xf numFmtId="0" fontId="2" fillId="0" borderId="102" xfId="0" applyFont="1" applyFill="1" applyBorder="1" applyAlignment="1">
      <alignment vertical="center" wrapText="1"/>
    </xf>
    <xf numFmtId="0" fontId="5" fillId="0" borderId="100" xfId="0" applyFont="1" applyFill="1" applyBorder="1" applyAlignment="1">
      <alignment horizontal="left" vertical="center" wrapText="1" indent="2"/>
    </xf>
    <xf numFmtId="0" fontId="5" fillId="0" borderId="99" xfId="0" applyFont="1" applyFill="1" applyBorder="1" applyAlignment="1">
      <alignment vertical="center" wrapText="1"/>
    </xf>
    <xf numFmtId="0" fontId="2" fillId="0" borderId="103" xfId="0" applyFont="1" applyFill="1" applyBorder="1" applyAlignment="1">
      <alignment vertical="center" wrapText="1"/>
    </xf>
    <xf numFmtId="0" fontId="5" fillId="0" borderId="103" xfId="0" applyFont="1" applyFill="1" applyBorder="1" applyAlignment="1">
      <alignment vertical="center" wrapText="1"/>
    </xf>
    <xf numFmtId="0" fontId="2" fillId="0" borderId="104" xfId="0" applyFont="1" applyFill="1" applyBorder="1" applyAlignment="1">
      <alignment vertical="center" wrapText="1"/>
    </xf>
    <xf numFmtId="0" fontId="6" fillId="0" borderId="105" xfId="0" applyFont="1" applyFill="1" applyBorder="1" applyAlignment="1">
      <alignment vertical="center" wrapText="1"/>
    </xf>
    <xf numFmtId="0" fontId="1" fillId="0" borderId="106" xfId="0" applyFont="1" applyFill="1" applyBorder="1" applyAlignment="1">
      <alignment vertical="center" wrapText="1"/>
    </xf>
    <xf numFmtId="0" fontId="6" fillId="0" borderId="75" xfId="0" applyFont="1" applyFill="1" applyBorder="1" applyAlignment="1">
      <alignment vertical="center" wrapText="1"/>
    </xf>
    <xf numFmtId="0" fontId="5" fillId="0" borderId="75" xfId="0" applyFont="1" applyFill="1" applyBorder="1" applyAlignment="1">
      <alignment vertical="center" wrapText="1"/>
    </xf>
    <xf numFmtId="0" fontId="2" fillId="0" borderId="106" xfId="0" applyFont="1" applyFill="1" applyBorder="1" applyAlignment="1">
      <alignment vertical="center" wrapText="1"/>
    </xf>
    <xf numFmtId="0" fontId="5" fillId="0" borderId="106" xfId="0" applyFont="1" applyFill="1" applyBorder="1" applyAlignment="1">
      <alignment horizontal="left" vertical="center" wrapText="1" indent="1"/>
    </xf>
    <xf numFmtId="0" fontId="5" fillId="0" borderId="75" xfId="0" applyFont="1" applyFill="1" applyBorder="1" applyAlignment="1">
      <alignment horizontal="left" vertical="center" wrapText="1" indent="2"/>
    </xf>
    <xf numFmtId="0" fontId="5" fillId="0" borderId="106" xfId="0" applyFont="1" applyFill="1" applyBorder="1" applyAlignment="1">
      <alignment vertical="center" wrapText="1"/>
    </xf>
    <xf numFmtId="0" fontId="5" fillId="0" borderId="106" xfId="0" applyFont="1" applyFill="1" applyBorder="1" applyAlignment="1">
      <alignment horizontal="left" vertical="center" wrapText="1" indent="2"/>
    </xf>
    <xf numFmtId="0" fontId="1" fillId="0" borderId="103" xfId="0" applyFont="1" applyFill="1" applyBorder="1" applyAlignment="1">
      <alignment vertical="center" wrapText="1"/>
    </xf>
    <xf numFmtId="0" fontId="6" fillId="0" borderId="103" xfId="0" applyFont="1" applyFill="1" applyBorder="1" applyAlignment="1">
      <alignment vertical="center" wrapText="1"/>
    </xf>
    <xf numFmtId="0" fontId="5" fillId="0" borderId="108" xfId="0" applyFont="1" applyFill="1" applyBorder="1" applyAlignment="1">
      <alignment horizontal="right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0" fontId="1" fillId="0" borderId="109" xfId="0" applyFont="1" applyFill="1" applyBorder="1" applyProtection="1"/>
    <xf numFmtId="164" fontId="6" fillId="0" borderId="109" xfId="0" applyNumberFormat="1" applyFont="1" applyBorder="1" applyAlignment="1">
      <alignment horizontal="right" vertical="center" wrapText="1"/>
    </xf>
    <xf numFmtId="1" fontId="6" fillId="0" borderId="110" xfId="0" applyNumberFormat="1" applyFont="1" applyBorder="1" applyAlignment="1">
      <alignment horizontal="right" vertical="center" wrapText="1"/>
    </xf>
    <xf numFmtId="1" fontId="0" fillId="0" borderId="111" xfId="0" applyNumberFormat="1" applyFont="1" applyBorder="1"/>
    <xf numFmtId="164" fontId="5" fillId="0" borderId="109" xfId="0" applyNumberFormat="1" applyFont="1" applyBorder="1" applyAlignment="1">
      <alignment horizontal="right" vertical="center" wrapText="1"/>
    </xf>
    <xf numFmtId="1" fontId="5" fillId="0" borderId="110" xfId="0" applyNumberFormat="1" applyFont="1" applyBorder="1" applyAlignment="1">
      <alignment horizontal="right" vertical="center" wrapText="1"/>
    </xf>
    <xf numFmtId="0" fontId="2" fillId="0" borderId="109" xfId="0" applyFont="1" applyFill="1" applyBorder="1" applyProtection="1"/>
    <xf numFmtId="0" fontId="1" fillId="0" borderId="94" xfId="0" applyFont="1" applyFill="1" applyBorder="1" applyProtection="1"/>
    <xf numFmtId="1" fontId="18" fillId="0" borderId="112" xfId="0" applyNumberFormat="1" applyFont="1" applyBorder="1"/>
    <xf numFmtId="3" fontId="3" fillId="0" borderId="0" xfId="0" applyNumberFormat="1" applyFont="1" applyFill="1" applyProtection="1"/>
    <xf numFmtId="0" fontId="9" fillId="0" borderId="32" xfId="0" applyFont="1" applyBorder="1"/>
    <xf numFmtId="0" fontId="2" fillId="0" borderId="3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right" vertical="center" wrapText="1"/>
    </xf>
    <xf numFmtId="0" fontId="1" fillId="0" borderId="0" xfId="0" applyFont="1" applyFill="1" applyProtection="1"/>
    <xf numFmtId="0" fontId="1" fillId="0" borderId="0" xfId="0" applyFont="1" applyFill="1" applyAlignment="1" applyProtection="1">
      <alignment wrapText="1"/>
    </xf>
    <xf numFmtId="3" fontId="3" fillId="0" borderId="32" xfId="0" applyNumberFormat="1" applyFont="1" applyFill="1" applyBorder="1" applyProtection="1"/>
    <xf numFmtId="3" fontId="3" fillId="0" borderId="29" xfId="0" applyNumberFormat="1" applyFont="1" applyFill="1" applyBorder="1" applyProtection="1"/>
    <xf numFmtId="3" fontId="9" fillId="0" borderId="0" xfId="0" applyNumberFormat="1" applyFont="1" applyFill="1" applyProtection="1"/>
    <xf numFmtId="3" fontId="22" fillId="0" borderId="0" xfId="0" applyNumberFormat="1" applyFont="1" applyFill="1" applyProtection="1"/>
    <xf numFmtId="0" fontId="0" fillId="0" borderId="0" xfId="0" applyFill="1" applyAlignment="1" applyProtection="1">
      <alignment vertical="center" wrapText="1"/>
    </xf>
    <xf numFmtId="1" fontId="9" fillId="0" borderId="34" xfId="0" applyNumberFormat="1" applyFont="1" applyBorder="1"/>
    <xf numFmtId="1" fontId="9" fillId="0" borderId="76" xfId="0" applyNumberFormat="1" applyFont="1" applyBorder="1"/>
    <xf numFmtId="1" fontId="9" fillId="0" borderId="31" xfId="0" applyNumberFormat="1" applyFont="1" applyBorder="1"/>
    <xf numFmtId="1" fontId="9" fillId="0" borderId="32" xfId="0" applyNumberFormat="1" applyFont="1" applyFill="1" applyBorder="1" applyProtection="1"/>
    <xf numFmtId="1" fontId="9" fillId="0" borderId="29" xfId="0" applyNumberFormat="1" applyFont="1" applyFill="1" applyBorder="1" applyProtection="1"/>
    <xf numFmtId="1" fontId="3" fillId="0" borderId="31" xfId="0" applyNumberFormat="1" applyFont="1" applyBorder="1"/>
    <xf numFmtId="1" fontId="3" fillId="0" borderId="29" xfId="0" applyNumberFormat="1" applyFont="1" applyFill="1" applyBorder="1" applyProtection="1"/>
    <xf numFmtId="1" fontId="1" fillId="0" borderId="0" xfId="0" applyNumberFormat="1" applyFont="1" applyFill="1" applyProtection="1"/>
    <xf numFmtId="1" fontId="9" fillId="0" borderId="31" xfId="0" applyNumberFormat="1" applyFont="1" applyFill="1" applyBorder="1" applyProtection="1"/>
    <xf numFmtId="1" fontId="2" fillId="0" borderId="31" xfId="0" applyNumberFormat="1" applyFont="1" applyFill="1" applyBorder="1" applyProtection="1"/>
    <xf numFmtId="0" fontId="1" fillId="0" borderId="0" xfId="0" applyFont="1"/>
    <xf numFmtId="0" fontId="1" fillId="0" borderId="1" xfId="0" applyFont="1" applyBorder="1"/>
    <xf numFmtId="1" fontId="9" fillId="0" borderId="76" xfId="0" applyNumberFormat="1" applyFont="1" applyFill="1" applyBorder="1" applyAlignment="1" applyProtection="1">
      <alignment vertical="center" wrapText="1"/>
    </xf>
    <xf numFmtId="164" fontId="6" fillId="0" borderId="34" xfId="0" applyNumberFormat="1" applyFont="1" applyFill="1" applyBorder="1" applyAlignment="1">
      <alignment horizontal="right" vertical="center" wrapText="1"/>
    </xf>
    <xf numFmtId="1" fontId="1" fillId="0" borderId="34" xfId="0" applyNumberFormat="1" applyFont="1" applyFill="1" applyBorder="1" applyAlignment="1" applyProtection="1">
      <alignment wrapText="1"/>
    </xf>
    <xf numFmtId="165" fontId="0" fillId="0" borderId="92" xfId="0" applyNumberFormat="1" applyFill="1" applyBorder="1" applyAlignment="1" applyProtection="1">
      <alignment vertical="center" wrapText="1"/>
    </xf>
    <xf numFmtId="165" fontId="10" fillId="0" borderId="32" xfId="0" applyNumberFormat="1" applyFont="1" applyFill="1" applyBorder="1" applyProtection="1"/>
    <xf numFmtId="165" fontId="11" fillId="0" borderId="32" xfId="0" applyNumberFormat="1" applyFont="1" applyFill="1" applyBorder="1" applyProtection="1"/>
    <xf numFmtId="0" fontId="2" fillId="0" borderId="31" xfId="0" applyFont="1" applyFill="1" applyBorder="1" applyAlignment="1">
      <alignment vertical="center" wrapText="1"/>
    </xf>
    <xf numFmtId="0" fontId="2" fillId="0" borderId="44" xfId="0" applyFont="1" applyFill="1" applyBorder="1" applyAlignment="1">
      <alignment vertical="center" wrapText="1"/>
    </xf>
    <xf numFmtId="1" fontId="1" fillId="0" borderId="0" xfId="0" applyNumberFormat="1" applyFont="1" applyFill="1" applyAlignment="1" applyProtection="1"/>
    <xf numFmtId="1" fontId="9" fillId="0" borderId="1" xfId="0" applyNumberFormat="1" applyFont="1" applyBorder="1"/>
    <xf numFmtId="1" fontId="1" fillId="0" borderId="1" xfId="0" applyNumberFormat="1" applyFont="1" applyFill="1" applyBorder="1" applyProtection="1"/>
    <xf numFmtId="1" fontId="1" fillId="0" borderId="1" xfId="0" applyNumberFormat="1" applyFont="1" applyFill="1" applyBorder="1" applyAlignment="1" applyProtection="1">
      <alignment wrapText="1"/>
    </xf>
    <xf numFmtId="1" fontId="1" fillId="0" borderId="1" xfId="0" applyNumberFormat="1" applyFont="1" applyFill="1" applyBorder="1" applyAlignment="1" applyProtection="1"/>
    <xf numFmtId="164" fontId="3" fillId="0" borderId="2" xfId="0" applyNumberFormat="1" applyFont="1" applyFill="1" applyBorder="1" applyProtection="1"/>
    <xf numFmtId="164" fontId="9" fillId="0" borderId="2" xfId="0" applyNumberFormat="1" applyFont="1" applyBorder="1"/>
    <xf numFmtId="164" fontId="3" fillId="0" borderId="2" xfId="0" applyNumberFormat="1" applyFont="1" applyBorder="1"/>
    <xf numFmtId="1" fontId="3" fillId="0" borderId="1" xfId="0" applyNumberFormat="1" applyFont="1" applyFill="1" applyBorder="1" applyProtection="1"/>
    <xf numFmtId="1" fontId="9" fillId="0" borderId="78" xfId="0" applyNumberFormat="1" applyFont="1" applyBorder="1"/>
    <xf numFmtId="1" fontId="3" fillId="0" borderId="1" xfId="0" applyNumberFormat="1" applyFont="1" applyBorder="1"/>
    <xf numFmtId="164" fontId="9" fillId="0" borderId="79" xfId="0" applyNumberFormat="1" applyFont="1" applyBorder="1"/>
    <xf numFmtId="164" fontId="2" fillId="0" borderId="2" xfId="0" applyNumberFormat="1" applyFont="1" applyFill="1" applyBorder="1" applyAlignment="1">
      <alignment vertical="center" wrapText="1"/>
    </xf>
    <xf numFmtId="1" fontId="3" fillId="0" borderId="31" xfId="0" applyNumberFormat="1" applyFont="1" applyBorder="1" applyAlignment="1"/>
    <xf numFmtId="1" fontId="2" fillId="0" borderId="31" xfId="0" applyNumberFormat="1" applyFont="1" applyFill="1" applyBorder="1" applyAlignment="1" applyProtection="1"/>
    <xf numFmtId="1" fontId="3" fillId="0" borderId="29" xfId="0" applyNumberFormat="1" applyFont="1" applyFill="1" applyBorder="1" applyAlignment="1" applyProtection="1"/>
    <xf numFmtId="0" fontId="5" fillId="0" borderId="52" xfId="0" applyFont="1" applyFill="1" applyBorder="1" applyAlignment="1">
      <alignment horizontal="center" vertical="center" wrapText="1"/>
    </xf>
    <xf numFmtId="0" fontId="9" fillId="0" borderId="92" xfId="0" applyFont="1" applyBorder="1"/>
    <xf numFmtId="0" fontId="1" fillId="0" borderId="116" xfId="0" applyFont="1" applyFill="1" applyBorder="1" applyProtection="1"/>
    <xf numFmtId="0" fontId="9" fillId="0" borderId="34" xfId="0" applyFont="1" applyBorder="1"/>
    <xf numFmtId="0" fontId="1" fillId="0" borderId="117" xfId="0" applyFont="1" applyFill="1" applyBorder="1" applyProtection="1"/>
    <xf numFmtId="0" fontId="9" fillId="0" borderId="31" xfId="0" applyFont="1" applyBorder="1"/>
    <xf numFmtId="3" fontId="3" fillId="0" borderId="117" xfId="0" applyNumberFormat="1" applyFont="1" applyFill="1" applyBorder="1" applyProtection="1"/>
    <xf numFmtId="3" fontId="9" fillId="0" borderId="117" xfId="0" applyNumberFormat="1" applyFont="1" applyFill="1" applyBorder="1" applyProtection="1"/>
    <xf numFmtId="3" fontId="3" fillId="0" borderId="118" xfId="0" applyNumberFormat="1" applyFont="1" applyFill="1" applyBorder="1" applyProtection="1"/>
    <xf numFmtId="0" fontId="5" fillId="0" borderId="119" xfId="0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1" fontId="1" fillId="0" borderId="1" xfId="0" applyNumberFormat="1" applyFont="1" applyFill="1" applyBorder="1" applyAlignment="1" applyProtection="1">
      <alignment horizontal="right" vertical="center" wrapText="1"/>
    </xf>
    <xf numFmtId="1" fontId="9" fillId="0" borderId="1" xfId="0" applyNumberFormat="1" applyFont="1" applyFill="1" applyBorder="1" applyAlignment="1" applyProtection="1">
      <alignment horizontal="right" vertical="center"/>
    </xf>
    <xf numFmtId="164" fontId="1" fillId="0" borderId="2" xfId="0" applyNumberFormat="1" applyFont="1" applyFill="1" applyBorder="1" applyAlignment="1" applyProtection="1">
      <alignment horizontal="right" vertical="center" wrapText="1"/>
    </xf>
    <xf numFmtId="0" fontId="5" fillId="0" borderId="79" xfId="0" applyFont="1" applyFill="1" applyBorder="1" applyAlignment="1">
      <alignment horizontal="left" vertical="center" wrapText="1" indent="1"/>
    </xf>
    <xf numFmtId="0" fontId="5" fillId="0" borderId="107" xfId="0" applyFont="1" applyFill="1" applyBorder="1" applyAlignment="1">
      <alignment horizontal="left" vertical="center" wrapText="1" indent="1"/>
    </xf>
    <xf numFmtId="0" fontId="2" fillId="0" borderId="103" xfId="0" applyFont="1" applyFill="1" applyBorder="1" applyAlignment="1">
      <alignment horizontal="left" vertical="center" wrapText="1" indent="1"/>
    </xf>
    <xf numFmtId="0" fontId="9" fillId="0" borderId="3" xfId="0" applyFont="1" applyBorder="1" applyAlignment="1">
      <alignment horizontal="right" vertical="center"/>
    </xf>
    <xf numFmtId="0" fontId="14" fillId="0" borderId="0" xfId="1" applyFont="1"/>
    <xf numFmtId="0" fontId="14" fillId="0" borderId="21" xfId="1" applyFont="1" applyFill="1" applyBorder="1" applyAlignment="1">
      <alignment vertical="center" wrapText="1"/>
    </xf>
    <xf numFmtId="0" fontId="14" fillId="0" borderId="22" xfId="1" applyFont="1" applyFill="1" applyBorder="1" applyAlignment="1">
      <alignment vertical="center" wrapText="1"/>
    </xf>
    <xf numFmtId="0" fontId="14" fillId="0" borderId="27" xfId="1" applyFont="1" applyFill="1" applyBorder="1" applyAlignment="1">
      <alignment vertical="center" wrapText="1"/>
    </xf>
    <xf numFmtId="0" fontId="14" fillId="0" borderId="0" xfId="1" applyFont="1" applyAlignment="1">
      <alignment horizontal="left"/>
    </xf>
    <xf numFmtId="0" fontId="5" fillId="0" borderId="1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justify" wrapText="1"/>
    </xf>
    <xf numFmtId="0" fontId="13" fillId="0" borderId="6" xfId="0" applyFont="1" applyBorder="1" applyAlignment="1">
      <alignment horizontal="justify" wrapText="1"/>
    </xf>
    <xf numFmtId="0" fontId="13" fillId="0" borderId="8" xfId="0" applyFont="1" applyBorder="1" applyAlignment="1">
      <alignment horizontal="justify" vertical="center" wrapText="1"/>
    </xf>
    <xf numFmtId="0" fontId="13" fillId="0" borderId="9" xfId="0" applyFont="1" applyBorder="1" applyAlignment="1">
      <alignment horizontal="justify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69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70" xfId="0" applyFont="1" applyFill="1" applyBorder="1" applyAlignment="1">
      <alignment horizontal="center" vertical="center" wrapText="1"/>
    </xf>
    <xf numFmtId="0" fontId="5" fillId="0" borderId="113" xfId="0" applyFont="1" applyFill="1" applyBorder="1" applyAlignment="1">
      <alignment horizontal="center" vertical="center" wrapText="1"/>
    </xf>
    <xf numFmtId="0" fontId="5" fillId="0" borderId="114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wrapText="1"/>
    </xf>
    <xf numFmtId="0" fontId="13" fillId="0" borderId="22" xfId="0" applyFont="1" applyFill="1" applyBorder="1" applyAlignment="1">
      <alignment wrapText="1"/>
    </xf>
    <xf numFmtId="0" fontId="13" fillId="0" borderId="27" xfId="0" applyFont="1" applyFill="1" applyBorder="1" applyAlignment="1">
      <alignment wrapText="1"/>
    </xf>
    <xf numFmtId="0" fontId="13" fillId="0" borderId="23" xfId="0" applyFont="1" applyFill="1" applyBorder="1" applyAlignment="1">
      <alignment horizontal="justify" vertical="center" wrapText="1"/>
    </xf>
    <xf numFmtId="0" fontId="13" fillId="0" borderId="9" xfId="0" applyFont="1" applyFill="1" applyBorder="1" applyAlignment="1">
      <alignment horizontal="justify" vertical="center" wrapText="1"/>
    </xf>
    <xf numFmtId="0" fontId="13" fillId="0" borderId="0" xfId="0" applyFont="1" applyFill="1" applyBorder="1" applyAlignment="1">
      <alignment horizontal="justify" vertical="center" wrapText="1"/>
    </xf>
    <xf numFmtId="0" fontId="13" fillId="0" borderId="25" xfId="0" applyFont="1" applyFill="1" applyBorder="1" applyAlignment="1">
      <alignment horizontal="justify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13" fillId="2" borderId="43" xfId="0" applyFont="1" applyFill="1" applyBorder="1" applyAlignment="1">
      <alignment wrapText="1"/>
    </xf>
    <xf numFmtId="0" fontId="5" fillId="0" borderId="46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105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0" fontId="5" fillId="0" borderId="59" xfId="0" applyFont="1" applyFill="1" applyBorder="1" applyAlignment="1">
      <alignment horizontal="center" vertical="center" wrapText="1"/>
    </xf>
    <xf numFmtId="0" fontId="5" fillId="0" borderId="63" xfId="0" applyFont="1" applyFill="1" applyBorder="1" applyAlignment="1">
      <alignment horizontal="center" vertical="center" wrapText="1"/>
    </xf>
    <xf numFmtId="0" fontId="13" fillId="2" borderId="60" xfId="0" applyFont="1" applyFill="1" applyBorder="1" applyAlignment="1">
      <alignment wrapText="1"/>
    </xf>
    <xf numFmtId="0" fontId="13" fillId="2" borderId="61" xfId="0" applyFont="1" applyFill="1" applyBorder="1" applyAlignment="1">
      <alignment wrapText="1"/>
    </xf>
    <xf numFmtId="0" fontId="13" fillId="2" borderId="62" xfId="0" applyFont="1" applyFill="1" applyBorder="1" applyAlignment="1">
      <alignment wrapText="1"/>
    </xf>
    <xf numFmtId="0" fontId="5" fillId="0" borderId="57" xfId="0" applyFont="1" applyFill="1" applyBorder="1" applyAlignment="1">
      <alignment horizontal="center" vertical="center" wrapText="1"/>
    </xf>
    <xf numFmtId="0" fontId="5" fillId="0" borderId="58" xfId="0" applyFont="1" applyFill="1" applyBorder="1" applyAlignment="1">
      <alignment horizontal="center" vertical="center" wrapText="1"/>
    </xf>
    <xf numFmtId="0" fontId="5" fillId="0" borderId="80" xfId="0" applyFont="1" applyFill="1" applyBorder="1" applyAlignment="1">
      <alignment horizontal="center" vertical="center" wrapText="1"/>
    </xf>
    <xf numFmtId="0" fontId="5" fillId="0" borderId="81" xfId="0" applyFont="1" applyFill="1" applyBorder="1" applyAlignment="1">
      <alignment horizontal="center" vertical="center" wrapText="1"/>
    </xf>
    <xf numFmtId="0" fontId="5" fillId="0" borderId="82" xfId="0" applyFont="1" applyFill="1" applyBorder="1" applyAlignment="1">
      <alignment horizontal="center" vertical="center" wrapText="1"/>
    </xf>
    <xf numFmtId="0" fontId="5" fillId="0" borderId="83" xfId="0" applyFont="1" applyFill="1" applyBorder="1" applyAlignment="1">
      <alignment horizontal="center" vertical="center" wrapText="1"/>
    </xf>
    <xf numFmtId="0" fontId="5" fillId="0" borderId="115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55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5" fillId="0" borderId="56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wrapText="1"/>
    </xf>
    <xf numFmtId="0" fontId="5" fillId="0" borderId="66" xfId="0" applyFont="1" applyFill="1" applyBorder="1" applyAlignment="1">
      <alignment horizontal="center" vertical="center" wrapText="1"/>
    </xf>
    <xf numFmtId="0" fontId="5" fillId="0" borderId="67" xfId="0" applyFont="1" applyFill="1" applyBorder="1" applyAlignment="1">
      <alignment horizontal="center" vertical="center" wrapText="1"/>
    </xf>
    <xf numFmtId="0" fontId="5" fillId="0" borderId="68" xfId="0" applyFont="1" applyFill="1" applyBorder="1" applyAlignment="1">
      <alignment horizontal="center" vertical="center" wrapText="1"/>
    </xf>
  </cellXfs>
  <cellStyles count="3">
    <cellStyle name="Hiperłącze" xfId="1" builtinId="8"/>
    <cellStyle name="Kolumna" xfId="2"/>
    <cellStyle name="Normalny" xfId="0" builtinId="0"/>
  </cellStyles>
  <dxfs count="0"/>
  <tableStyles count="0" defaultTableStyle="TableStyleMedium2" defaultPivotStyle="PivotStyleLight16"/>
  <colors>
    <mruColors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5"/>
  <sheetViews>
    <sheetView tabSelected="1" workbookViewId="0">
      <selection activeCell="B6" sqref="B6:H6"/>
    </sheetView>
  </sheetViews>
  <sheetFormatPr defaultColWidth="9" defaultRowHeight="12.75" x14ac:dyDescent="0.2"/>
  <cols>
    <col min="1" max="1" width="9" style="1"/>
    <col min="2" max="3" width="15.85546875" style="1" customWidth="1"/>
    <col min="4" max="8" width="9" style="1"/>
    <col min="9" max="9" width="10.42578125" style="1" customWidth="1"/>
    <col min="10" max="10" width="9" style="1"/>
    <col min="11" max="11" width="20" style="1" customWidth="1"/>
    <col min="12" max="12" width="13" style="1" customWidth="1"/>
    <col min="13" max="16384" width="9" style="1"/>
  </cols>
  <sheetData>
    <row r="2" spans="1:12" x14ac:dyDescent="0.2">
      <c r="A2" s="70"/>
      <c r="B2" s="70" t="s">
        <v>89</v>
      </c>
    </row>
    <row r="4" spans="1:12" x14ac:dyDescent="0.2">
      <c r="B4" s="64"/>
      <c r="C4" s="64"/>
      <c r="D4" s="64"/>
      <c r="E4" s="64"/>
      <c r="F4" s="64"/>
      <c r="G4" s="64"/>
    </row>
    <row r="5" spans="1:12" ht="13.5" customHeight="1" thickBot="1" x14ac:dyDescent="0.25">
      <c r="A5" s="70"/>
      <c r="B5" s="224" t="s">
        <v>116</v>
      </c>
      <c r="C5" s="224"/>
      <c r="D5" s="224"/>
      <c r="E5" s="76"/>
      <c r="F5" s="76"/>
      <c r="G5" s="76"/>
      <c r="H5" s="76"/>
      <c r="I5" s="72"/>
      <c r="J5" s="72"/>
      <c r="K5" s="73"/>
      <c r="L5" s="73"/>
    </row>
    <row r="6" spans="1:12" x14ac:dyDescent="0.2">
      <c r="A6" s="70"/>
      <c r="B6" s="225" t="s">
        <v>117</v>
      </c>
      <c r="C6" s="226"/>
      <c r="D6" s="226"/>
      <c r="E6" s="226"/>
      <c r="F6" s="226"/>
      <c r="G6" s="226"/>
      <c r="H6" s="227"/>
      <c r="I6" s="73"/>
      <c r="J6" s="73"/>
      <c r="K6" s="73"/>
      <c r="L6" s="73"/>
    </row>
    <row r="7" spans="1:12" x14ac:dyDescent="0.2">
      <c r="A7" s="70"/>
      <c r="B7" s="224" t="s">
        <v>118</v>
      </c>
      <c r="C7" s="224"/>
      <c r="D7" s="224"/>
      <c r="E7" s="224"/>
      <c r="F7" s="224"/>
      <c r="G7" s="224"/>
      <c r="H7" s="224"/>
      <c r="I7" s="224"/>
      <c r="J7" s="224"/>
      <c r="K7" s="73"/>
      <c r="L7" s="73"/>
    </row>
    <row r="8" spans="1:12" x14ac:dyDescent="0.2">
      <c r="A8" s="70"/>
      <c r="B8" s="224" t="s">
        <v>119</v>
      </c>
      <c r="C8" s="224"/>
      <c r="D8" s="224"/>
      <c r="E8" s="224"/>
      <c r="F8" s="224"/>
      <c r="G8" s="224"/>
      <c r="H8" s="224"/>
      <c r="I8" s="224"/>
      <c r="J8" s="224"/>
      <c r="K8" s="73"/>
      <c r="L8" s="73"/>
    </row>
    <row r="9" spans="1:12" x14ac:dyDescent="0.2">
      <c r="A9" s="70"/>
      <c r="B9" s="224" t="s">
        <v>120</v>
      </c>
      <c r="C9" s="224"/>
      <c r="D9" s="224"/>
      <c r="E9" s="224"/>
      <c r="F9" s="224"/>
      <c r="G9" s="224"/>
      <c r="H9" s="224"/>
      <c r="I9" s="224"/>
      <c r="J9" s="224"/>
      <c r="K9" s="224"/>
      <c r="L9" s="224"/>
    </row>
    <row r="10" spans="1:12" x14ac:dyDescent="0.2">
      <c r="A10" s="70"/>
      <c r="B10" s="228" t="s">
        <v>121</v>
      </c>
      <c r="C10" s="228"/>
      <c r="D10" s="228"/>
      <c r="E10" s="228"/>
      <c r="F10" s="228"/>
      <c r="G10" s="228"/>
      <c r="H10" s="105"/>
      <c r="I10" s="105"/>
      <c r="J10" s="105"/>
      <c r="K10" s="105"/>
      <c r="L10" s="105"/>
    </row>
    <row r="11" spans="1:12" x14ac:dyDescent="0.2">
      <c r="A11" s="70"/>
      <c r="B11" s="224" t="s">
        <v>122</v>
      </c>
      <c r="C11" s="224"/>
      <c r="D11" s="224"/>
      <c r="E11" s="224"/>
      <c r="F11" s="224"/>
      <c r="G11" s="224"/>
      <c r="H11" s="224"/>
      <c r="I11" s="224"/>
      <c r="J11" s="224"/>
      <c r="K11" s="75"/>
      <c r="L11" s="75"/>
    </row>
    <row r="12" spans="1:12" x14ac:dyDescent="0.2">
      <c r="K12" s="64"/>
      <c r="L12" s="74"/>
    </row>
    <row r="13" spans="1:12" x14ac:dyDescent="0.2">
      <c r="K13" s="64"/>
      <c r="L13" s="74"/>
    </row>
    <row r="14" spans="1:12" x14ac:dyDescent="0.2">
      <c r="K14" s="64"/>
      <c r="L14" s="74"/>
    </row>
    <row r="15" spans="1:12" x14ac:dyDescent="0.2">
      <c r="K15" s="64"/>
      <c r="L15" s="64"/>
    </row>
  </sheetData>
  <mergeCells count="7">
    <mergeCell ref="B5:D5"/>
    <mergeCell ref="B11:J11"/>
    <mergeCell ref="B6:H6"/>
    <mergeCell ref="B7:J7"/>
    <mergeCell ref="B8:J8"/>
    <mergeCell ref="B9:L9"/>
    <mergeCell ref="B10:G10"/>
  </mergeCells>
  <hyperlinks>
    <hyperlink ref="B6:H6" location="Tabl.2!A1" display="Tablica 2.   Placówki gastronomiczne w wybranych turystycznych obiektach noclegowych"/>
    <hyperlink ref="B7:J7" location="Tabl.3!A1" display="Tablica 3.   Turyści w turystycznych obiektach noclegowych według rodzajów obiektów "/>
    <hyperlink ref="B8:J8" location="Tabl.4!A1" display="Tablica 4.   Turyści zagraniczni w turystycznych obiektach noclegowych według rodzajów obiektów "/>
    <hyperlink ref="B9:L9" location="Tabl.5!A1" display="Tablica 5.   Turyści zagraniczni korzystający z turystycznych obiektów noclegowych według wybranych rodzajów obiektów i krajów stałego zamieszkania"/>
    <hyperlink ref="B5:D5" location="Tabl.1!A1" display="Tablica 1.   Turystyczne obiekty noclegowe"/>
    <hyperlink ref="B11:J11" location="Tabl.7!A1" display="Tablica7.   Turystyczne obiekty noclegowe i ich wykorzystanie według podregionów i powiatów"/>
    <hyperlink ref="B10:G10" location="Tabl.6!A1" display="Tablica 6.   Wynajęte pokoje według rodzajów obiektów hotelowych "/>
  </hyperlinks>
  <pageMargins left="0.7" right="0.7" top="0.75" bottom="0.75" header="0.3" footer="0.3"/>
  <pageSetup paperSize="9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zoomScaleNormal="100" workbookViewId="0">
      <selection activeCell="K3" sqref="K3"/>
    </sheetView>
  </sheetViews>
  <sheetFormatPr defaultColWidth="9" defaultRowHeight="12.75" x14ac:dyDescent="0.2"/>
  <cols>
    <col min="1" max="1" width="32.140625" style="1" customWidth="1"/>
    <col min="2" max="3" width="9" style="1"/>
    <col min="4" max="4" width="11.140625" style="1" customWidth="1"/>
    <col min="5" max="6" width="9" style="1"/>
    <col min="7" max="7" width="11.7109375" style="1" customWidth="1"/>
    <col min="8" max="9" width="10.85546875" style="1" bestFit="1" customWidth="1"/>
    <col min="10" max="10" width="9" style="1"/>
    <col min="11" max="11" width="12.5703125" style="1" customWidth="1"/>
    <col min="12" max="16384" width="9" style="1"/>
  </cols>
  <sheetData>
    <row r="1" spans="1:15" ht="21" customHeight="1" x14ac:dyDescent="0.2">
      <c r="A1" s="235" t="s">
        <v>103</v>
      </c>
      <c r="B1" s="236"/>
      <c r="C1" s="236"/>
      <c r="D1" s="236"/>
      <c r="E1" s="236"/>
      <c r="F1" s="236"/>
      <c r="G1" s="236"/>
      <c r="H1" s="236"/>
      <c r="I1" s="236"/>
    </row>
    <row r="2" spans="1:15" ht="13.5" thickBot="1" x14ac:dyDescent="0.25">
      <c r="A2" s="237" t="s">
        <v>123</v>
      </c>
      <c r="B2" s="238"/>
      <c r="C2" s="238"/>
      <c r="D2" s="238"/>
      <c r="E2" s="238"/>
      <c r="F2" s="238"/>
      <c r="G2" s="238"/>
      <c r="H2" s="238"/>
      <c r="I2" s="238"/>
    </row>
    <row r="3" spans="1:15" ht="12.75" customHeight="1" x14ac:dyDescent="0.2">
      <c r="A3" s="239" t="s">
        <v>10</v>
      </c>
      <c r="B3" s="241" t="s">
        <v>11</v>
      </c>
      <c r="C3" s="230"/>
      <c r="D3" s="242"/>
      <c r="E3" s="229" t="s">
        <v>12</v>
      </c>
      <c r="F3" s="230"/>
      <c r="G3" s="242"/>
      <c r="H3" s="229" t="s">
        <v>100</v>
      </c>
      <c r="I3" s="230"/>
      <c r="K3" s="71" t="s">
        <v>89</v>
      </c>
    </row>
    <row r="4" spans="1:15" ht="13.5" customHeight="1" thickBot="1" x14ac:dyDescent="0.25">
      <c r="A4" s="240"/>
      <c r="B4" s="243"/>
      <c r="C4" s="234"/>
      <c r="D4" s="244"/>
      <c r="E4" s="233"/>
      <c r="F4" s="234"/>
      <c r="G4" s="244"/>
      <c r="H4" s="231"/>
      <c r="I4" s="232"/>
    </row>
    <row r="5" spans="1:15" ht="15.75" customHeight="1" thickBot="1" x14ac:dyDescent="0.25">
      <c r="A5" s="240"/>
      <c r="B5" s="2">
        <v>2019</v>
      </c>
      <c r="C5" s="245">
        <v>2020</v>
      </c>
      <c r="D5" s="246"/>
      <c r="E5" s="2">
        <v>2019</v>
      </c>
      <c r="F5" s="245">
        <v>2020</v>
      </c>
      <c r="G5" s="246"/>
      <c r="H5" s="233"/>
      <c r="I5" s="234"/>
    </row>
    <row r="6" spans="1:15" ht="12.75" customHeight="1" x14ac:dyDescent="0.2">
      <c r="A6" s="240"/>
      <c r="B6" s="247" t="s">
        <v>96</v>
      </c>
      <c r="C6" s="248"/>
      <c r="D6" s="253" t="s">
        <v>125</v>
      </c>
      <c r="E6" s="247" t="s">
        <v>96</v>
      </c>
      <c r="F6" s="251"/>
      <c r="G6" s="253" t="s">
        <v>125</v>
      </c>
      <c r="H6" s="239">
        <v>2019</v>
      </c>
      <c r="I6" s="241">
        <v>2020</v>
      </c>
    </row>
    <row r="7" spans="1:15" ht="13.5" customHeight="1" thickBot="1" x14ac:dyDescent="0.25">
      <c r="A7" s="240"/>
      <c r="B7" s="249"/>
      <c r="C7" s="250"/>
      <c r="D7" s="254"/>
      <c r="E7" s="249"/>
      <c r="F7" s="252"/>
      <c r="G7" s="254"/>
      <c r="H7" s="240"/>
      <c r="I7" s="243"/>
      <c r="M7" s="39"/>
      <c r="N7" s="39"/>
      <c r="O7" s="39"/>
    </row>
    <row r="8" spans="1:15" ht="15" x14ac:dyDescent="0.25">
      <c r="A8" s="30" t="s">
        <v>13</v>
      </c>
      <c r="B8" s="41">
        <v>1604</v>
      </c>
      <c r="C8" s="41">
        <v>1484</v>
      </c>
      <c r="D8" s="25">
        <f>C8/B8*100</f>
        <v>92.518703241895267</v>
      </c>
      <c r="E8" s="155">
        <v>145414</v>
      </c>
      <c r="F8" s="156">
        <v>141148</v>
      </c>
      <c r="G8" s="25">
        <f>F8/E8*100</f>
        <v>97.066307233141231</v>
      </c>
      <c r="H8" s="26">
        <f>E8/B8</f>
        <v>90.657107231920193</v>
      </c>
      <c r="I8" s="50">
        <f>F8/C8</f>
        <v>95.113207547169807</v>
      </c>
      <c r="M8" s="39"/>
      <c r="N8" s="39"/>
      <c r="O8" s="39"/>
    </row>
    <row r="9" spans="1:15" x14ac:dyDescent="0.2">
      <c r="A9" s="46" t="s">
        <v>0</v>
      </c>
      <c r="B9" s="40">
        <v>316</v>
      </c>
      <c r="C9" s="40">
        <v>295</v>
      </c>
      <c r="D9" s="29">
        <f t="shared" ref="D9:D28" si="0">C9/B9*100</f>
        <v>93.35443037974683</v>
      </c>
      <c r="E9" s="47">
        <v>31844</v>
      </c>
      <c r="F9" s="148">
        <v>30778</v>
      </c>
      <c r="G9" s="149">
        <f t="shared" ref="G9:G28" si="1">F9/E9*100</f>
        <v>96.652430599170955</v>
      </c>
      <c r="H9" s="150">
        <f t="shared" ref="H9:H28" si="2">E9/B9</f>
        <v>100.77215189873418</v>
      </c>
      <c r="I9" s="51">
        <f t="shared" ref="I9:I27" si="3">F9/C9</f>
        <v>104.33220338983051</v>
      </c>
      <c r="M9" s="39"/>
      <c r="N9" s="39"/>
      <c r="O9" s="39"/>
    </row>
    <row r="10" spans="1:15" ht="15" x14ac:dyDescent="0.25">
      <c r="A10" s="44" t="s">
        <v>14</v>
      </c>
      <c r="B10" s="45">
        <v>134</v>
      </c>
      <c r="C10" s="45">
        <v>130</v>
      </c>
      <c r="D10" s="27">
        <f t="shared" si="0"/>
        <v>97.014925373134332</v>
      </c>
      <c r="E10" s="48">
        <v>20213</v>
      </c>
      <c r="F10" s="151">
        <v>20129</v>
      </c>
      <c r="G10" s="152">
        <f t="shared" si="1"/>
        <v>99.584425864542624</v>
      </c>
      <c r="H10" s="153">
        <f t="shared" si="2"/>
        <v>150.84328358208955</v>
      </c>
      <c r="I10" s="49">
        <f t="shared" si="3"/>
        <v>154.83846153846153</v>
      </c>
      <c r="M10" s="39"/>
      <c r="N10" s="39"/>
      <c r="O10" s="39"/>
    </row>
    <row r="11" spans="1:15" ht="15" x14ac:dyDescent="0.25">
      <c r="A11" s="28" t="s">
        <v>15</v>
      </c>
      <c r="B11" s="42">
        <v>6</v>
      </c>
      <c r="C11" s="42">
        <v>6</v>
      </c>
      <c r="D11" s="27">
        <f t="shared" si="0"/>
        <v>100</v>
      </c>
      <c r="E11" s="48">
        <v>271</v>
      </c>
      <c r="F11" s="151">
        <v>269</v>
      </c>
      <c r="G11" s="152">
        <f t="shared" si="1"/>
        <v>99.261992619926204</v>
      </c>
      <c r="H11" s="153">
        <f t="shared" si="2"/>
        <v>45.166666666666664</v>
      </c>
      <c r="I11" s="49">
        <f t="shared" si="3"/>
        <v>44.833333333333336</v>
      </c>
      <c r="M11" s="39"/>
      <c r="N11" s="39"/>
      <c r="O11" s="39"/>
    </row>
    <row r="12" spans="1:15" ht="15" x14ac:dyDescent="0.25">
      <c r="A12" s="28" t="s">
        <v>16</v>
      </c>
      <c r="B12" s="42">
        <v>63</v>
      </c>
      <c r="C12" s="42">
        <v>59</v>
      </c>
      <c r="D12" s="27">
        <f t="shared" si="0"/>
        <v>93.650793650793645</v>
      </c>
      <c r="E12" s="48">
        <v>3187</v>
      </c>
      <c r="F12" s="151">
        <v>3201</v>
      </c>
      <c r="G12" s="152">
        <f t="shared" si="1"/>
        <v>100.43928459366175</v>
      </c>
      <c r="H12" s="153">
        <f t="shared" si="2"/>
        <v>50.587301587301589</v>
      </c>
      <c r="I12" s="49">
        <f t="shared" si="3"/>
        <v>54.254237288135592</v>
      </c>
      <c r="M12" s="39"/>
      <c r="N12" s="39"/>
      <c r="O12" s="39"/>
    </row>
    <row r="13" spans="1:15" ht="15" x14ac:dyDescent="0.25">
      <c r="A13" s="28" t="s">
        <v>4</v>
      </c>
      <c r="B13" s="42">
        <v>113</v>
      </c>
      <c r="C13" s="42">
        <v>100</v>
      </c>
      <c r="D13" s="27">
        <f t="shared" si="0"/>
        <v>88.495575221238937</v>
      </c>
      <c r="E13" s="48">
        <v>8173</v>
      </c>
      <c r="F13" s="151">
        <v>7179</v>
      </c>
      <c r="G13" s="152">
        <f t="shared" si="1"/>
        <v>87.838003181206417</v>
      </c>
      <c r="H13" s="153">
        <f t="shared" si="2"/>
        <v>72.327433628318587</v>
      </c>
      <c r="I13" s="49">
        <f t="shared" si="3"/>
        <v>71.790000000000006</v>
      </c>
      <c r="M13" s="39"/>
      <c r="N13" s="39"/>
      <c r="O13" s="39"/>
    </row>
    <row r="14" spans="1:15" x14ac:dyDescent="0.2">
      <c r="A14" s="31" t="s">
        <v>137</v>
      </c>
      <c r="B14" s="43">
        <v>1288</v>
      </c>
      <c r="C14" s="43">
        <v>1189</v>
      </c>
      <c r="D14" s="29">
        <f t="shared" si="0"/>
        <v>92.313664596273298</v>
      </c>
      <c r="E14" s="47">
        <v>113570</v>
      </c>
      <c r="F14" s="148">
        <v>110370</v>
      </c>
      <c r="G14" s="149">
        <f t="shared" si="1"/>
        <v>97.182354495025095</v>
      </c>
      <c r="H14" s="150">
        <f t="shared" si="2"/>
        <v>88.175465838509311</v>
      </c>
      <c r="I14" s="51">
        <f t="shared" si="3"/>
        <v>92.82590412111017</v>
      </c>
      <c r="M14" s="39"/>
      <c r="N14" s="39"/>
      <c r="O14" s="39"/>
    </row>
    <row r="15" spans="1:15" x14ac:dyDescent="0.2">
      <c r="A15" s="28" t="s">
        <v>5</v>
      </c>
      <c r="B15" s="42">
        <v>3</v>
      </c>
      <c r="C15" s="42">
        <v>3</v>
      </c>
      <c r="D15" s="27">
        <f t="shared" si="0"/>
        <v>100</v>
      </c>
      <c r="E15" s="48">
        <v>192</v>
      </c>
      <c r="F15" s="154">
        <v>192</v>
      </c>
      <c r="G15" s="152">
        <f t="shared" si="1"/>
        <v>100</v>
      </c>
      <c r="H15" s="153">
        <f t="shared" si="2"/>
        <v>64</v>
      </c>
      <c r="I15" s="49">
        <f t="shared" si="3"/>
        <v>64</v>
      </c>
      <c r="M15" s="39"/>
      <c r="N15" s="39"/>
      <c r="O15" s="39"/>
    </row>
    <row r="16" spans="1:15" x14ac:dyDescent="0.2">
      <c r="A16" s="28" t="s">
        <v>91</v>
      </c>
      <c r="B16" s="42">
        <v>20</v>
      </c>
      <c r="C16" s="42">
        <v>14</v>
      </c>
      <c r="D16" s="27">
        <f t="shared" si="0"/>
        <v>70</v>
      </c>
      <c r="E16" s="48">
        <v>1742</v>
      </c>
      <c r="F16" s="154">
        <v>1303</v>
      </c>
      <c r="G16" s="152">
        <f t="shared" si="1"/>
        <v>74.799081515499424</v>
      </c>
      <c r="H16" s="153">
        <f t="shared" si="2"/>
        <v>87.1</v>
      </c>
      <c r="I16" s="49">
        <f t="shared" si="3"/>
        <v>93.071428571428569</v>
      </c>
      <c r="M16" s="39"/>
      <c r="N16" s="39"/>
      <c r="O16" s="39"/>
    </row>
    <row r="17" spans="1:15" ht="15" x14ac:dyDescent="0.25">
      <c r="A17" s="28" t="s">
        <v>17</v>
      </c>
      <c r="B17" s="42">
        <v>354</v>
      </c>
      <c r="C17" s="42">
        <v>338</v>
      </c>
      <c r="D17" s="27">
        <f t="shared" si="0"/>
        <v>95.480225988700568</v>
      </c>
      <c r="E17" s="48">
        <v>52466</v>
      </c>
      <c r="F17" s="151">
        <v>53790</v>
      </c>
      <c r="G17" s="152">
        <f t="shared" si="1"/>
        <v>102.52353905386344</v>
      </c>
      <c r="H17" s="153">
        <f t="shared" si="2"/>
        <v>148.20903954802259</v>
      </c>
      <c r="I17" s="49">
        <f t="shared" si="3"/>
        <v>159.14201183431953</v>
      </c>
      <c r="M17" s="39"/>
      <c r="N17" s="39"/>
      <c r="O17" s="39"/>
    </row>
    <row r="18" spans="1:15" ht="15" x14ac:dyDescent="0.25">
      <c r="A18" s="28" t="s">
        <v>18</v>
      </c>
      <c r="B18" s="42">
        <v>24</v>
      </c>
      <c r="C18" s="42">
        <v>22</v>
      </c>
      <c r="D18" s="27">
        <f t="shared" si="0"/>
        <v>91.666666666666657</v>
      </c>
      <c r="E18" s="48">
        <v>4609</v>
      </c>
      <c r="F18" s="151">
        <v>4072</v>
      </c>
      <c r="G18" s="152">
        <f t="shared" si="1"/>
        <v>88.348882620958989</v>
      </c>
      <c r="H18" s="153">
        <f t="shared" si="2"/>
        <v>192.04166666666666</v>
      </c>
      <c r="I18" s="49">
        <f t="shared" si="3"/>
        <v>185.09090909090909</v>
      </c>
      <c r="M18" s="39"/>
      <c r="N18" s="39"/>
      <c r="O18" s="39"/>
    </row>
    <row r="19" spans="1:15" ht="15" x14ac:dyDescent="0.25">
      <c r="A19" s="28" t="s">
        <v>6</v>
      </c>
      <c r="B19" s="42">
        <v>43</v>
      </c>
      <c r="C19" s="42">
        <v>40</v>
      </c>
      <c r="D19" s="27">
        <f t="shared" si="0"/>
        <v>93.023255813953483</v>
      </c>
      <c r="E19" s="48">
        <v>6280</v>
      </c>
      <c r="F19" s="151">
        <v>5457</v>
      </c>
      <c r="G19" s="152">
        <f t="shared" si="1"/>
        <v>86.894904458598717</v>
      </c>
      <c r="H19" s="153">
        <f t="shared" si="2"/>
        <v>146.04651162790697</v>
      </c>
      <c r="I19" s="49">
        <f t="shared" si="3"/>
        <v>136.42500000000001</v>
      </c>
      <c r="M19" s="39"/>
      <c r="N19" s="39"/>
      <c r="O19" s="39"/>
    </row>
    <row r="20" spans="1:15" ht="15" x14ac:dyDescent="0.25">
      <c r="A20" s="28" t="s">
        <v>20</v>
      </c>
      <c r="B20" s="42">
        <v>3</v>
      </c>
      <c r="C20" s="42">
        <v>3</v>
      </c>
      <c r="D20" s="27">
        <f t="shared" si="0"/>
        <v>100</v>
      </c>
      <c r="E20" s="48">
        <v>165</v>
      </c>
      <c r="F20" s="151">
        <v>172</v>
      </c>
      <c r="G20" s="152">
        <f t="shared" si="1"/>
        <v>104.24242424242425</v>
      </c>
      <c r="H20" s="153">
        <f t="shared" si="2"/>
        <v>55</v>
      </c>
      <c r="I20" s="49">
        <f t="shared" si="3"/>
        <v>57.333333333333336</v>
      </c>
      <c r="M20" s="39"/>
      <c r="N20" s="39"/>
      <c r="O20" s="39"/>
    </row>
    <row r="21" spans="1:15" ht="15" x14ac:dyDescent="0.25">
      <c r="A21" s="28" t="s">
        <v>131</v>
      </c>
      <c r="B21" s="42">
        <v>148</v>
      </c>
      <c r="C21" s="42">
        <v>144</v>
      </c>
      <c r="D21" s="27">
        <f t="shared" si="0"/>
        <v>97.297297297297305</v>
      </c>
      <c r="E21" s="48">
        <v>7701</v>
      </c>
      <c r="F21" s="151">
        <v>7841</v>
      </c>
      <c r="G21" s="152">
        <f t="shared" si="1"/>
        <v>101.81794572133489</v>
      </c>
      <c r="H21" s="153">
        <f t="shared" si="2"/>
        <v>52.033783783783782</v>
      </c>
      <c r="I21" s="49">
        <f t="shared" si="3"/>
        <v>54.451388888888886</v>
      </c>
      <c r="M21" s="39"/>
      <c r="N21" s="39"/>
      <c r="O21" s="39"/>
    </row>
    <row r="22" spans="1:15" ht="15" x14ac:dyDescent="0.25">
      <c r="A22" s="28" t="s">
        <v>22</v>
      </c>
      <c r="B22" s="42">
        <v>33</v>
      </c>
      <c r="C22" s="42">
        <v>30</v>
      </c>
      <c r="D22" s="27">
        <f t="shared" si="0"/>
        <v>90.909090909090907</v>
      </c>
      <c r="E22" s="48">
        <v>6734</v>
      </c>
      <c r="F22" s="151">
        <v>5470</v>
      </c>
      <c r="G22" s="152">
        <f t="shared" si="1"/>
        <v>81.229581229581228</v>
      </c>
      <c r="H22" s="153">
        <f t="shared" si="2"/>
        <v>204.06060606060606</v>
      </c>
      <c r="I22" s="49">
        <f t="shared" si="3"/>
        <v>182.33333333333334</v>
      </c>
      <c r="M22" s="39"/>
      <c r="N22" s="39"/>
      <c r="O22" s="39"/>
    </row>
    <row r="23" spans="1:15" ht="15" x14ac:dyDescent="0.25">
      <c r="A23" s="28" t="s">
        <v>23</v>
      </c>
      <c r="B23" s="42">
        <v>23</v>
      </c>
      <c r="C23" s="42">
        <v>22</v>
      </c>
      <c r="D23" s="27">
        <f t="shared" si="0"/>
        <v>95.652173913043484</v>
      </c>
      <c r="E23" s="48">
        <v>3147</v>
      </c>
      <c r="F23" s="151">
        <v>2934</v>
      </c>
      <c r="G23" s="152">
        <f t="shared" si="1"/>
        <v>93.231649189704484</v>
      </c>
      <c r="H23" s="153">
        <f t="shared" si="2"/>
        <v>136.82608695652175</v>
      </c>
      <c r="I23" s="49">
        <f t="shared" si="3"/>
        <v>133.36363636363637</v>
      </c>
      <c r="M23" s="39"/>
      <c r="N23" s="39"/>
      <c r="O23" s="39"/>
    </row>
    <row r="24" spans="1:15" ht="15" x14ac:dyDescent="0.25">
      <c r="A24" s="28" t="s">
        <v>24</v>
      </c>
      <c r="B24" s="42">
        <v>6</v>
      </c>
      <c r="C24" s="42">
        <v>5</v>
      </c>
      <c r="D24" s="27">
        <f t="shared" si="0"/>
        <v>83.333333333333343</v>
      </c>
      <c r="E24" s="48">
        <v>527</v>
      </c>
      <c r="F24" s="151">
        <v>607</v>
      </c>
      <c r="G24" s="152">
        <f t="shared" si="1"/>
        <v>115.18026565464896</v>
      </c>
      <c r="H24" s="153">
        <f t="shared" si="2"/>
        <v>87.833333333333329</v>
      </c>
      <c r="I24" s="49">
        <f t="shared" si="3"/>
        <v>121.4</v>
      </c>
      <c r="M24" s="39"/>
      <c r="N24" s="39"/>
      <c r="O24" s="39"/>
    </row>
    <row r="25" spans="1:15" ht="15" x14ac:dyDescent="0.25">
      <c r="A25" s="28" t="s">
        <v>25</v>
      </c>
      <c r="B25" s="42">
        <v>46</v>
      </c>
      <c r="C25" s="42">
        <v>45</v>
      </c>
      <c r="D25" s="27">
        <f t="shared" si="0"/>
        <v>97.826086956521735</v>
      </c>
      <c r="E25" s="48">
        <v>11651</v>
      </c>
      <c r="F25" s="151">
        <v>11041</v>
      </c>
      <c r="G25" s="152">
        <f t="shared" si="1"/>
        <v>94.764397905759154</v>
      </c>
      <c r="H25" s="153">
        <f t="shared" si="2"/>
        <v>253.28260869565219</v>
      </c>
      <c r="I25" s="49">
        <f t="shared" si="3"/>
        <v>245.35555555555555</v>
      </c>
      <c r="M25" s="39"/>
      <c r="N25" s="39"/>
      <c r="O25" s="39"/>
    </row>
    <row r="26" spans="1:15" ht="15" x14ac:dyDescent="0.25">
      <c r="A26" s="28" t="s">
        <v>8</v>
      </c>
      <c r="B26" s="42">
        <v>511</v>
      </c>
      <c r="C26" s="42">
        <v>456</v>
      </c>
      <c r="D26" s="27">
        <f t="shared" si="0"/>
        <v>89.236790606653614</v>
      </c>
      <c r="E26" s="48">
        <v>13069</v>
      </c>
      <c r="F26" s="151">
        <v>12401</v>
      </c>
      <c r="G26" s="152">
        <f t="shared" si="1"/>
        <v>94.888667839926541</v>
      </c>
      <c r="H26" s="153">
        <f t="shared" si="2"/>
        <v>25.575342465753426</v>
      </c>
      <c r="I26" s="49">
        <f t="shared" si="3"/>
        <v>27.19517543859649</v>
      </c>
    </row>
    <row r="27" spans="1:15" ht="15" x14ac:dyDescent="0.25">
      <c r="A27" s="28" t="s">
        <v>9</v>
      </c>
      <c r="B27" s="42">
        <v>37</v>
      </c>
      <c r="C27" s="42">
        <v>33</v>
      </c>
      <c r="D27" s="27">
        <f t="shared" si="0"/>
        <v>89.189189189189193</v>
      </c>
      <c r="E27" s="48">
        <v>703</v>
      </c>
      <c r="F27" s="151">
        <v>652</v>
      </c>
      <c r="G27" s="152">
        <f t="shared" si="1"/>
        <v>92.745376955903268</v>
      </c>
      <c r="H27" s="153">
        <f t="shared" si="2"/>
        <v>19</v>
      </c>
      <c r="I27" s="49">
        <f t="shared" si="3"/>
        <v>19.757575757575758</v>
      </c>
    </row>
    <row r="28" spans="1:15" ht="15" x14ac:dyDescent="0.25">
      <c r="A28" s="28" t="s">
        <v>92</v>
      </c>
      <c r="B28" s="115">
        <v>37</v>
      </c>
      <c r="C28" s="116">
        <v>34</v>
      </c>
      <c r="D28" s="117">
        <f t="shared" si="0"/>
        <v>91.891891891891902</v>
      </c>
      <c r="E28" s="118">
        <v>4584</v>
      </c>
      <c r="F28" s="151">
        <v>4438</v>
      </c>
      <c r="G28" s="152">
        <f t="shared" si="1"/>
        <v>96.815008726003498</v>
      </c>
      <c r="H28" s="153">
        <f t="shared" si="2"/>
        <v>123.89189189189189</v>
      </c>
      <c r="I28" s="49">
        <f>F28/C28</f>
        <v>130.52941176470588</v>
      </c>
    </row>
    <row r="29" spans="1:15" x14ac:dyDescent="0.2">
      <c r="F29" s="39"/>
    </row>
  </sheetData>
  <mergeCells count="14">
    <mergeCell ref="H3:I5"/>
    <mergeCell ref="A1:I1"/>
    <mergeCell ref="A2:I2"/>
    <mergeCell ref="A3:A7"/>
    <mergeCell ref="B3:D4"/>
    <mergeCell ref="E3:G4"/>
    <mergeCell ref="C5:D5"/>
    <mergeCell ref="F5:G5"/>
    <mergeCell ref="B6:C7"/>
    <mergeCell ref="E6:F7"/>
    <mergeCell ref="H6:H7"/>
    <mergeCell ref="I6:I7"/>
    <mergeCell ref="D6:D7"/>
    <mergeCell ref="G6:G7"/>
  </mergeCells>
  <hyperlinks>
    <hyperlink ref="K3" location="SPIS_TABLIC!A1" display="SPIS TABLIC"/>
  </hyperlinks>
  <pageMargins left="0.25" right="0.25" top="0.75" bottom="0.75" header="0.3" footer="0.3"/>
  <pageSetup paperSize="9"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zoomScaleNormal="100" workbookViewId="0">
      <selection activeCell="I7" sqref="I7"/>
    </sheetView>
  </sheetViews>
  <sheetFormatPr defaultColWidth="9" defaultRowHeight="12.75" x14ac:dyDescent="0.2"/>
  <cols>
    <col min="1" max="1" width="32.7109375" style="1" customWidth="1"/>
    <col min="2" max="2" width="4.5703125" style="1" customWidth="1"/>
    <col min="3" max="3" width="13.42578125" style="1" customWidth="1"/>
    <col min="4" max="4" width="11.5703125" style="1" customWidth="1"/>
    <col min="5" max="5" width="12.140625" style="1" customWidth="1"/>
    <col min="6" max="6" width="13.5703125" style="1" customWidth="1"/>
    <col min="7" max="7" width="14.42578125" style="1" customWidth="1"/>
    <col min="8" max="8" width="9" style="1"/>
    <col min="9" max="9" width="12.140625" style="1" customWidth="1"/>
    <col min="10" max="16384" width="9" style="1"/>
  </cols>
  <sheetData>
    <row r="1" spans="1:9" ht="17.25" customHeight="1" x14ac:dyDescent="0.2">
      <c r="A1" s="258" t="s">
        <v>104</v>
      </c>
      <c r="B1" s="259"/>
      <c r="C1" s="259"/>
      <c r="D1" s="259"/>
      <c r="E1" s="259"/>
      <c r="F1" s="259"/>
      <c r="G1" s="260"/>
    </row>
    <row r="2" spans="1:9" ht="13.5" thickBot="1" x14ac:dyDescent="0.25">
      <c r="A2" s="261" t="s">
        <v>123</v>
      </c>
      <c r="B2" s="262"/>
      <c r="C2" s="263"/>
      <c r="D2" s="262"/>
      <c r="E2" s="262"/>
      <c r="F2" s="262"/>
      <c r="G2" s="264"/>
    </row>
    <row r="3" spans="1:9" x14ac:dyDescent="0.2">
      <c r="A3" s="265" t="s">
        <v>10</v>
      </c>
      <c r="B3" s="266"/>
      <c r="C3" s="269" t="s">
        <v>26</v>
      </c>
      <c r="D3" s="272" t="s">
        <v>27</v>
      </c>
      <c r="E3" s="255" t="s">
        <v>93</v>
      </c>
      <c r="F3" s="265" t="s">
        <v>28</v>
      </c>
      <c r="G3" s="247" t="s">
        <v>94</v>
      </c>
      <c r="I3" s="71" t="s">
        <v>89</v>
      </c>
    </row>
    <row r="4" spans="1:9" ht="15" customHeight="1" x14ac:dyDescent="0.2">
      <c r="A4" s="267" t="s">
        <v>126</v>
      </c>
      <c r="B4" s="268"/>
      <c r="C4" s="270"/>
      <c r="D4" s="273"/>
      <c r="E4" s="256"/>
      <c r="F4" s="267"/>
      <c r="G4" s="257"/>
    </row>
    <row r="5" spans="1:9" ht="15.75" customHeight="1" thickBot="1" x14ac:dyDescent="0.25">
      <c r="A5" s="267" t="s">
        <v>127</v>
      </c>
      <c r="B5" s="268"/>
      <c r="C5" s="271"/>
      <c r="D5" s="273"/>
      <c r="E5" s="256"/>
      <c r="F5" s="267"/>
      <c r="G5" s="249"/>
    </row>
    <row r="6" spans="1:9" x14ac:dyDescent="0.2">
      <c r="A6" s="134" t="s">
        <v>29</v>
      </c>
      <c r="B6" s="5" t="s">
        <v>30</v>
      </c>
      <c r="C6" s="205">
        <v>849</v>
      </c>
      <c r="D6" s="207">
        <v>218</v>
      </c>
      <c r="E6" s="207">
        <v>267</v>
      </c>
      <c r="F6" s="207">
        <v>314</v>
      </c>
      <c r="G6" s="94">
        <v>50</v>
      </c>
    </row>
    <row r="7" spans="1:9" s="94" customFormat="1" x14ac:dyDescent="0.2">
      <c r="A7" s="135"/>
      <c r="B7" s="6" t="s">
        <v>31</v>
      </c>
      <c r="C7" s="161">
        <v>789</v>
      </c>
      <c r="D7" s="208">
        <v>199</v>
      </c>
      <c r="E7" s="208">
        <v>232</v>
      </c>
      <c r="F7" s="208">
        <v>305</v>
      </c>
      <c r="G7" s="206">
        <v>53</v>
      </c>
    </row>
    <row r="8" spans="1:9" x14ac:dyDescent="0.2">
      <c r="A8" s="136" t="s">
        <v>0</v>
      </c>
      <c r="B8" s="6" t="s">
        <v>30</v>
      </c>
      <c r="C8" s="158">
        <v>377</v>
      </c>
      <c r="D8" s="209">
        <v>163</v>
      </c>
      <c r="E8" s="209">
        <v>132</v>
      </c>
      <c r="F8" s="209">
        <v>65</v>
      </c>
      <c r="G8" s="122">
        <v>17</v>
      </c>
    </row>
    <row r="9" spans="1:9" s="94" customFormat="1" x14ac:dyDescent="0.2">
      <c r="A9" s="135"/>
      <c r="B9" s="6" t="s">
        <v>31</v>
      </c>
      <c r="C9" s="162">
        <v>348</v>
      </c>
      <c r="D9" s="208">
        <v>151</v>
      </c>
      <c r="E9" s="208">
        <v>124</v>
      </c>
      <c r="F9" s="208">
        <v>55</v>
      </c>
      <c r="G9" s="161">
        <v>18</v>
      </c>
    </row>
    <row r="10" spans="1:9" x14ac:dyDescent="0.2">
      <c r="A10" s="137" t="s">
        <v>1</v>
      </c>
      <c r="B10" s="7" t="s">
        <v>30</v>
      </c>
      <c r="C10" s="86">
        <v>238</v>
      </c>
      <c r="D10" s="37">
        <v>118</v>
      </c>
      <c r="E10" s="37">
        <v>92</v>
      </c>
      <c r="F10" s="37">
        <v>22</v>
      </c>
      <c r="G10" s="123">
        <v>6</v>
      </c>
    </row>
    <row r="11" spans="1:9" x14ac:dyDescent="0.2">
      <c r="A11" s="138"/>
      <c r="B11" s="7" t="s">
        <v>31</v>
      </c>
      <c r="C11" s="157">
        <v>225</v>
      </c>
      <c r="D11" s="210">
        <v>108</v>
      </c>
      <c r="E11" s="210">
        <v>88</v>
      </c>
      <c r="F11" s="210">
        <v>19</v>
      </c>
      <c r="G11" s="157">
        <v>10</v>
      </c>
    </row>
    <row r="12" spans="1:9" x14ac:dyDescent="0.2">
      <c r="A12" s="137" t="s">
        <v>2</v>
      </c>
      <c r="B12" s="7" t="s">
        <v>30</v>
      </c>
      <c r="C12" s="86">
        <v>8</v>
      </c>
      <c r="D12" s="37">
        <v>3</v>
      </c>
      <c r="E12" s="37">
        <v>1</v>
      </c>
      <c r="F12" s="37">
        <v>2</v>
      </c>
      <c r="G12" s="123">
        <v>2</v>
      </c>
    </row>
    <row r="13" spans="1:9" x14ac:dyDescent="0.2">
      <c r="A13" s="138"/>
      <c r="B13" s="7" t="s">
        <v>31</v>
      </c>
      <c r="C13" s="157">
        <v>7</v>
      </c>
      <c r="D13" s="210">
        <v>4</v>
      </c>
      <c r="E13" s="210">
        <v>2</v>
      </c>
      <c r="F13" s="4" t="s">
        <v>97</v>
      </c>
      <c r="G13" s="157">
        <v>1</v>
      </c>
    </row>
    <row r="14" spans="1:9" x14ac:dyDescent="0.2">
      <c r="A14" s="137" t="s">
        <v>3</v>
      </c>
      <c r="B14" s="7" t="s">
        <v>30</v>
      </c>
      <c r="C14" s="86">
        <v>29</v>
      </c>
      <c r="D14" s="37">
        <v>6</v>
      </c>
      <c r="E14" s="37">
        <v>6</v>
      </c>
      <c r="F14" s="37">
        <v>16</v>
      </c>
      <c r="G14" s="123">
        <v>1</v>
      </c>
    </row>
    <row r="15" spans="1:9" x14ac:dyDescent="0.2">
      <c r="A15" s="138"/>
      <c r="B15" s="7" t="s">
        <v>31</v>
      </c>
      <c r="C15" s="157">
        <v>29</v>
      </c>
      <c r="D15" s="210">
        <v>8</v>
      </c>
      <c r="E15" s="210">
        <v>7</v>
      </c>
      <c r="F15" s="210">
        <v>14</v>
      </c>
      <c r="G15" s="160" t="s">
        <v>97</v>
      </c>
    </row>
    <row r="16" spans="1:9" x14ac:dyDescent="0.2">
      <c r="A16" s="137" t="s">
        <v>4</v>
      </c>
      <c r="B16" s="7" t="s">
        <v>30</v>
      </c>
      <c r="C16" s="86">
        <v>102</v>
      </c>
      <c r="D16" s="37">
        <v>36</v>
      </c>
      <c r="E16" s="37">
        <v>33</v>
      </c>
      <c r="F16" s="37">
        <v>25</v>
      </c>
      <c r="G16" s="123">
        <v>8</v>
      </c>
    </row>
    <row r="17" spans="1:7" x14ac:dyDescent="0.2">
      <c r="A17" s="110"/>
      <c r="B17" s="7" t="s">
        <v>31</v>
      </c>
      <c r="C17" s="157">
        <v>87</v>
      </c>
      <c r="D17" s="210">
        <v>31</v>
      </c>
      <c r="E17" s="210">
        <v>27</v>
      </c>
      <c r="F17" s="210">
        <v>22</v>
      </c>
      <c r="G17" s="157">
        <v>7</v>
      </c>
    </row>
    <row r="18" spans="1:7" x14ac:dyDescent="0.2">
      <c r="A18" s="136" t="s">
        <v>137</v>
      </c>
      <c r="B18" s="6" t="s">
        <v>30</v>
      </c>
      <c r="C18" s="158">
        <v>472</v>
      </c>
      <c r="D18" s="209">
        <v>55</v>
      </c>
      <c r="E18" s="209">
        <v>135</v>
      </c>
      <c r="F18" s="209">
        <v>249</v>
      </c>
      <c r="G18" s="122">
        <v>33</v>
      </c>
    </row>
    <row r="19" spans="1:7" s="94" customFormat="1" x14ac:dyDescent="0.2">
      <c r="A19" s="135"/>
      <c r="B19" s="6" t="s">
        <v>31</v>
      </c>
      <c r="C19" s="165">
        <v>441</v>
      </c>
      <c r="D19" s="211">
        <v>48</v>
      </c>
      <c r="E19" s="211">
        <v>108</v>
      </c>
      <c r="F19" s="211">
        <v>250</v>
      </c>
      <c r="G19" s="165">
        <v>35</v>
      </c>
    </row>
    <row r="20" spans="1:7" x14ac:dyDescent="0.2">
      <c r="A20" s="139" t="s">
        <v>32</v>
      </c>
      <c r="B20" s="3"/>
      <c r="C20" s="159"/>
      <c r="D20" s="186"/>
      <c r="E20" s="186"/>
      <c r="F20" s="186"/>
      <c r="G20" s="22"/>
    </row>
    <row r="21" spans="1:7" x14ac:dyDescent="0.2">
      <c r="A21" s="140" t="s">
        <v>101</v>
      </c>
      <c r="B21" s="7" t="s">
        <v>30</v>
      </c>
      <c r="C21" s="86">
        <v>7</v>
      </c>
      <c r="D21" s="4" t="s">
        <v>97</v>
      </c>
      <c r="E21" s="4" t="s">
        <v>97</v>
      </c>
      <c r="F21" s="37">
        <v>6</v>
      </c>
      <c r="G21" s="123">
        <v>1</v>
      </c>
    </row>
    <row r="22" spans="1:7" x14ac:dyDescent="0.2">
      <c r="A22" s="141"/>
      <c r="B22" s="7" t="s">
        <v>31</v>
      </c>
      <c r="C22" s="157">
        <v>5</v>
      </c>
      <c r="D22" s="4" t="s">
        <v>97</v>
      </c>
      <c r="E22" s="4" t="s">
        <v>97</v>
      </c>
      <c r="F22" s="210">
        <v>5</v>
      </c>
      <c r="G22" s="160" t="s">
        <v>97</v>
      </c>
    </row>
    <row r="23" spans="1:7" x14ac:dyDescent="0.2">
      <c r="A23" s="140" t="s">
        <v>33</v>
      </c>
      <c r="B23" s="7" t="s">
        <v>30</v>
      </c>
      <c r="C23" s="86">
        <v>254</v>
      </c>
      <c r="D23" s="37">
        <v>24</v>
      </c>
      <c r="E23" s="37">
        <v>70</v>
      </c>
      <c r="F23" s="37">
        <v>152</v>
      </c>
      <c r="G23" s="123">
        <v>8</v>
      </c>
    </row>
    <row r="24" spans="1:7" x14ac:dyDescent="0.2">
      <c r="A24" s="138"/>
      <c r="B24" s="7" t="s">
        <v>31</v>
      </c>
      <c r="C24" s="157">
        <v>239</v>
      </c>
      <c r="D24" s="210">
        <v>20</v>
      </c>
      <c r="E24" s="210">
        <v>58</v>
      </c>
      <c r="F24" s="210">
        <v>151</v>
      </c>
      <c r="G24" s="157">
        <v>10</v>
      </c>
    </row>
    <row r="25" spans="1:7" x14ac:dyDescent="0.2">
      <c r="A25" s="140" t="s">
        <v>34</v>
      </c>
      <c r="B25" s="7" t="s">
        <v>30</v>
      </c>
      <c r="C25" s="86">
        <v>17</v>
      </c>
      <c r="D25" s="4" t="s">
        <v>97</v>
      </c>
      <c r="E25" s="37">
        <v>3</v>
      </c>
      <c r="F25" s="37">
        <v>14</v>
      </c>
      <c r="G25" s="160" t="s">
        <v>97</v>
      </c>
    </row>
    <row r="26" spans="1:7" x14ac:dyDescent="0.2">
      <c r="A26" s="138"/>
      <c r="B26" s="7" t="s">
        <v>31</v>
      </c>
      <c r="C26" s="157">
        <v>15</v>
      </c>
      <c r="D26" s="4" t="s">
        <v>97</v>
      </c>
      <c r="E26" s="210">
        <v>3</v>
      </c>
      <c r="F26" s="210">
        <v>12</v>
      </c>
      <c r="G26" s="160" t="s">
        <v>97</v>
      </c>
    </row>
    <row r="27" spans="1:7" x14ac:dyDescent="0.2">
      <c r="A27" s="140" t="s">
        <v>35</v>
      </c>
      <c r="B27" s="7" t="s">
        <v>30</v>
      </c>
      <c r="C27" s="86">
        <v>40</v>
      </c>
      <c r="D27" s="37">
        <v>6</v>
      </c>
      <c r="E27" s="37">
        <v>10</v>
      </c>
      <c r="F27" s="37">
        <v>20</v>
      </c>
      <c r="G27" s="123">
        <v>4</v>
      </c>
    </row>
    <row r="28" spans="1:7" x14ac:dyDescent="0.2">
      <c r="A28" s="142" t="s">
        <v>19</v>
      </c>
      <c r="B28" s="7" t="s">
        <v>31</v>
      </c>
      <c r="C28" s="157">
        <v>33</v>
      </c>
      <c r="D28" s="210">
        <v>7</v>
      </c>
      <c r="E28" s="210">
        <v>7</v>
      </c>
      <c r="F28" s="210">
        <v>18</v>
      </c>
      <c r="G28" s="157">
        <v>1</v>
      </c>
    </row>
    <row r="29" spans="1:7" x14ac:dyDescent="0.2">
      <c r="A29" s="140" t="s">
        <v>132</v>
      </c>
      <c r="B29" s="7" t="s">
        <v>30</v>
      </c>
      <c r="C29" s="86">
        <v>12</v>
      </c>
      <c r="D29" s="37">
        <v>2</v>
      </c>
      <c r="E29" s="37">
        <v>1</v>
      </c>
      <c r="F29" s="37">
        <v>3</v>
      </c>
      <c r="G29" s="123">
        <v>6</v>
      </c>
    </row>
    <row r="30" spans="1:7" x14ac:dyDescent="0.2">
      <c r="A30" s="142" t="s">
        <v>21</v>
      </c>
      <c r="B30" s="7" t="s">
        <v>31</v>
      </c>
      <c r="C30" s="157">
        <v>14</v>
      </c>
      <c r="D30" s="210">
        <v>1</v>
      </c>
      <c r="E30" s="210">
        <v>2</v>
      </c>
      <c r="F30" s="210">
        <v>4</v>
      </c>
      <c r="G30" s="157">
        <v>7</v>
      </c>
    </row>
    <row r="31" spans="1:7" x14ac:dyDescent="0.2">
      <c r="A31" s="140" t="s">
        <v>36</v>
      </c>
      <c r="B31" s="7" t="s">
        <v>30</v>
      </c>
      <c r="C31" s="86">
        <v>78</v>
      </c>
      <c r="D31" s="37">
        <v>13</v>
      </c>
      <c r="E31" s="37">
        <v>24</v>
      </c>
      <c r="F31" s="37">
        <v>34</v>
      </c>
      <c r="G31" s="123">
        <v>7</v>
      </c>
    </row>
    <row r="32" spans="1:7" x14ac:dyDescent="0.2">
      <c r="A32" s="138"/>
      <c r="B32" s="7" t="s">
        <v>31</v>
      </c>
      <c r="C32" s="157">
        <v>69</v>
      </c>
      <c r="D32" s="210">
        <v>8</v>
      </c>
      <c r="E32" s="210">
        <v>18</v>
      </c>
      <c r="F32" s="210">
        <v>35</v>
      </c>
      <c r="G32" s="157">
        <v>8</v>
      </c>
    </row>
    <row r="33" spans="1:7" x14ac:dyDescent="0.2">
      <c r="A33" s="140" t="s">
        <v>37</v>
      </c>
      <c r="B33" s="7" t="s">
        <v>30</v>
      </c>
      <c r="C33" s="86">
        <v>17</v>
      </c>
      <c r="D33" s="37">
        <v>2</v>
      </c>
      <c r="E33" s="37">
        <v>11</v>
      </c>
      <c r="F33" s="37">
        <v>1</v>
      </c>
      <c r="G33" s="123">
        <v>3</v>
      </c>
    </row>
    <row r="34" spans="1:7" x14ac:dyDescent="0.2">
      <c r="A34" s="138"/>
      <c r="B34" s="7" t="s">
        <v>31</v>
      </c>
      <c r="C34" s="157">
        <v>15</v>
      </c>
      <c r="D34" s="210">
        <v>2</v>
      </c>
      <c r="E34" s="210">
        <v>8</v>
      </c>
      <c r="F34" s="210">
        <v>1</v>
      </c>
      <c r="G34" s="157">
        <v>4</v>
      </c>
    </row>
    <row r="35" spans="1:7" x14ac:dyDescent="0.2">
      <c r="A35" s="140" t="s">
        <v>38</v>
      </c>
      <c r="B35" s="7" t="s">
        <v>30</v>
      </c>
      <c r="C35" s="86">
        <v>23</v>
      </c>
      <c r="D35" s="37">
        <v>3</v>
      </c>
      <c r="E35" s="37">
        <v>9</v>
      </c>
      <c r="F35" s="37">
        <v>8</v>
      </c>
      <c r="G35" s="119">
        <v>3</v>
      </c>
    </row>
    <row r="36" spans="1:7" x14ac:dyDescent="0.2">
      <c r="A36" s="138"/>
      <c r="B36" s="7" t="s">
        <v>31</v>
      </c>
      <c r="C36" s="163">
        <v>26</v>
      </c>
      <c r="D36" s="212">
        <v>4</v>
      </c>
      <c r="E36" s="212">
        <v>6</v>
      </c>
      <c r="F36" s="212">
        <v>13</v>
      </c>
      <c r="G36" s="164">
        <v>3</v>
      </c>
    </row>
  </sheetData>
  <mergeCells count="10">
    <mergeCell ref="E3:E5"/>
    <mergeCell ref="G3:G5"/>
    <mergeCell ref="A1:G1"/>
    <mergeCell ref="A2:G2"/>
    <mergeCell ref="A3:B3"/>
    <mergeCell ref="A4:B4"/>
    <mergeCell ref="A5:B5"/>
    <mergeCell ref="C3:C5"/>
    <mergeCell ref="D3:D5"/>
    <mergeCell ref="F3:F5"/>
  </mergeCells>
  <hyperlinks>
    <hyperlink ref="I3" location="SPIS_TABLIC!A1" display="SPIS TABLIC"/>
  </hyperlinks>
  <pageMargins left="0.7" right="0.7" top="0.75" bottom="0.75" header="0.3" footer="0.3"/>
  <pageSetup paperSize="9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9"/>
  <sheetViews>
    <sheetView zoomScaleNormal="100" workbookViewId="0">
      <selection activeCell="K6" sqref="K6"/>
    </sheetView>
  </sheetViews>
  <sheetFormatPr defaultColWidth="9" defaultRowHeight="12.75" x14ac:dyDescent="0.2"/>
  <cols>
    <col min="1" max="1" width="28.140625" style="1" customWidth="1"/>
    <col min="2" max="2" width="10.5703125" style="1" customWidth="1"/>
    <col min="3" max="3" width="10.140625" style="1" customWidth="1"/>
    <col min="4" max="4" width="10.85546875" style="1" customWidth="1"/>
    <col min="5" max="5" width="12.28515625" style="1" customWidth="1"/>
    <col min="6" max="6" width="12.5703125" style="1" customWidth="1"/>
    <col min="7" max="7" width="11.28515625" style="1" customWidth="1"/>
    <col min="8" max="9" width="11.5703125" style="1" bestFit="1" customWidth="1"/>
    <col min="10" max="10" width="9" style="1"/>
    <col min="11" max="11" width="13.28515625" style="1" customWidth="1"/>
    <col min="12" max="16384" width="9" style="1"/>
  </cols>
  <sheetData>
    <row r="1" spans="1:19" ht="18.75" customHeight="1" thickBot="1" x14ac:dyDescent="0.25">
      <c r="A1" s="275" t="s">
        <v>105</v>
      </c>
      <c r="B1" s="275"/>
      <c r="C1" s="275"/>
      <c r="D1" s="275"/>
      <c r="E1" s="275"/>
      <c r="F1" s="275"/>
      <c r="G1" s="275"/>
      <c r="H1" s="275"/>
      <c r="I1" s="275"/>
    </row>
    <row r="2" spans="1:19" ht="24" customHeight="1" thickBot="1" x14ac:dyDescent="0.25">
      <c r="A2" s="276" t="s">
        <v>10</v>
      </c>
      <c r="B2" s="279" t="s">
        <v>39</v>
      </c>
      <c r="C2" s="279"/>
      <c r="D2" s="279"/>
      <c r="E2" s="279" t="s">
        <v>40</v>
      </c>
      <c r="F2" s="279"/>
      <c r="G2" s="279"/>
      <c r="H2" s="280" t="s">
        <v>41</v>
      </c>
      <c r="I2" s="281"/>
      <c r="K2" s="71" t="s">
        <v>89</v>
      </c>
      <c r="M2" s="52"/>
      <c r="N2" s="52"/>
      <c r="O2" s="54"/>
      <c r="Q2" s="52"/>
      <c r="R2" s="167"/>
      <c r="S2" s="54"/>
    </row>
    <row r="3" spans="1:19" ht="15.75" customHeight="1" thickBot="1" x14ac:dyDescent="0.25">
      <c r="A3" s="277"/>
      <c r="B3" s="14">
        <v>2019</v>
      </c>
      <c r="C3" s="279">
        <v>2020</v>
      </c>
      <c r="D3" s="279"/>
      <c r="E3" s="14">
        <v>2019</v>
      </c>
      <c r="F3" s="279">
        <v>2020</v>
      </c>
      <c r="G3" s="279"/>
      <c r="H3" s="146">
        <v>2019</v>
      </c>
      <c r="I3" s="204">
        <v>2020</v>
      </c>
      <c r="M3" s="39"/>
      <c r="N3" s="39"/>
      <c r="O3" s="53"/>
      <c r="Q3" s="39"/>
      <c r="R3" s="39"/>
      <c r="S3" s="53"/>
    </row>
    <row r="4" spans="1:19" ht="12.75" customHeight="1" thickBot="1" x14ac:dyDescent="0.25">
      <c r="A4" s="277"/>
      <c r="B4" s="247" t="s">
        <v>96</v>
      </c>
      <c r="C4" s="248"/>
      <c r="D4" s="279" t="s">
        <v>125</v>
      </c>
      <c r="E4" s="247" t="s">
        <v>96</v>
      </c>
      <c r="F4" s="248"/>
      <c r="G4" s="279" t="s">
        <v>125</v>
      </c>
      <c r="H4" s="282" t="s">
        <v>133</v>
      </c>
      <c r="I4" s="283"/>
      <c r="M4" s="52"/>
      <c r="N4" s="52"/>
      <c r="O4" s="53"/>
      <c r="Q4" s="52"/>
      <c r="R4" s="52"/>
      <c r="S4" s="53"/>
    </row>
    <row r="5" spans="1:19" ht="13.5" customHeight="1" thickBot="1" x14ac:dyDescent="0.25">
      <c r="A5" s="278"/>
      <c r="B5" s="249"/>
      <c r="C5" s="250"/>
      <c r="D5" s="279"/>
      <c r="E5" s="249"/>
      <c r="F5" s="250"/>
      <c r="G5" s="279"/>
      <c r="H5" s="284"/>
      <c r="I5" s="285"/>
      <c r="M5" s="52"/>
      <c r="N5" s="52"/>
      <c r="O5" s="60"/>
      <c r="Q5" s="52"/>
      <c r="R5" s="52"/>
      <c r="S5" s="53"/>
    </row>
    <row r="6" spans="1:19" x14ac:dyDescent="0.2">
      <c r="A6" s="10" t="s">
        <v>13</v>
      </c>
      <c r="B6" s="168">
        <v>3211500</v>
      </c>
      <c r="C6" s="175">
        <v>2106929</v>
      </c>
      <c r="D6" s="32">
        <f t="shared" ref="D6:D23" si="0">C6/B6*100</f>
        <v>65.605760548030517</v>
      </c>
      <c r="E6" s="169">
        <v>16084732</v>
      </c>
      <c r="F6" s="77">
        <v>9947125</v>
      </c>
      <c r="G6" s="32">
        <f>F6/E6*100</f>
        <v>61.842031312675893</v>
      </c>
      <c r="H6" s="33">
        <f t="shared" ref="H6:H23" si="1">E6/B6</f>
        <v>5.0084795267009188</v>
      </c>
      <c r="I6" s="33">
        <f t="shared" ref="I6:I23" si="2">F6/C6</f>
        <v>4.7211486481034717</v>
      </c>
      <c r="M6" s="52"/>
      <c r="N6" s="52"/>
      <c r="O6" s="60"/>
      <c r="Q6" s="52"/>
      <c r="R6" s="52"/>
      <c r="S6" s="53"/>
    </row>
    <row r="7" spans="1:19" x14ac:dyDescent="0.2">
      <c r="A7" s="8" t="s">
        <v>0</v>
      </c>
      <c r="B7" s="170">
        <v>1645230</v>
      </c>
      <c r="C7" s="176">
        <v>1036908</v>
      </c>
      <c r="D7" s="99">
        <f t="shared" si="0"/>
        <v>63.02510895133203</v>
      </c>
      <c r="E7" s="170">
        <v>5379215</v>
      </c>
      <c r="F7" s="172">
        <v>3361418</v>
      </c>
      <c r="G7" s="99">
        <f t="shared" ref="G7:G23" si="3">F7/E7*100</f>
        <v>62.489006295528249</v>
      </c>
      <c r="H7" s="100">
        <f t="shared" si="1"/>
        <v>3.2695823684226522</v>
      </c>
      <c r="I7" s="100">
        <f t="shared" si="2"/>
        <v>3.2417707260431978</v>
      </c>
      <c r="M7" s="52"/>
      <c r="N7" s="52"/>
      <c r="O7" s="60"/>
      <c r="Q7" s="52"/>
      <c r="R7" s="52"/>
      <c r="S7" s="53"/>
    </row>
    <row r="8" spans="1:19" x14ac:dyDescent="0.2">
      <c r="A8" s="9" t="s">
        <v>14</v>
      </c>
      <c r="B8" s="173">
        <v>1292056</v>
      </c>
      <c r="C8" s="79">
        <v>785135</v>
      </c>
      <c r="D8" s="101">
        <f t="shared" si="0"/>
        <v>60.766329013603126</v>
      </c>
      <c r="E8" s="173">
        <v>4018455</v>
      </c>
      <c r="F8" s="174">
        <v>2483195</v>
      </c>
      <c r="G8" s="101">
        <f t="shared" si="3"/>
        <v>61.794769382760293</v>
      </c>
      <c r="H8" s="102">
        <f t="shared" si="1"/>
        <v>3.1101244837685056</v>
      </c>
      <c r="I8" s="102">
        <f t="shared" si="2"/>
        <v>3.162761818031294</v>
      </c>
      <c r="M8" s="52"/>
      <c r="N8" s="52"/>
      <c r="O8" s="60"/>
      <c r="Q8" s="52"/>
      <c r="R8" s="52"/>
      <c r="S8" s="53"/>
    </row>
    <row r="9" spans="1:19" x14ac:dyDescent="0.2">
      <c r="A9" s="9" t="s">
        <v>15</v>
      </c>
      <c r="B9" s="173">
        <v>11567</v>
      </c>
      <c r="C9" s="79">
        <v>6069</v>
      </c>
      <c r="D9" s="101">
        <f t="shared" si="0"/>
        <v>52.468228581308892</v>
      </c>
      <c r="E9" s="173">
        <v>27967</v>
      </c>
      <c r="F9" s="174">
        <v>13437</v>
      </c>
      <c r="G9" s="101">
        <f t="shared" si="3"/>
        <v>48.045911252547647</v>
      </c>
      <c r="H9" s="102">
        <f t="shared" si="1"/>
        <v>2.4178265756030086</v>
      </c>
      <c r="I9" s="102">
        <f t="shared" si="2"/>
        <v>2.2140385565991103</v>
      </c>
      <c r="M9" s="52"/>
      <c r="N9" s="52"/>
      <c r="O9" s="60"/>
      <c r="Q9" s="52"/>
      <c r="R9" s="52"/>
      <c r="S9" s="53"/>
    </row>
    <row r="10" spans="1:19" x14ac:dyDescent="0.2">
      <c r="A10" s="9" t="s">
        <v>16</v>
      </c>
      <c r="B10" s="173">
        <v>57534</v>
      </c>
      <c r="C10" s="79">
        <v>47241</v>
      </c>
      <c r="D10" s="101">
        <f t="shared" si="0"/>
        <v>82.109709041610174</v>
      </c>
      <c r="E10" s="173">
        <v>217822</v>
      </c>
      <c r="F10" s="174">
        <v>153560</v>
      </c>
      <c r="G10" s="101">
        <f t="shared" si="3"/>
        <v>70.497929502070505</v>
      </c>
      <c r="H10" s="102">
        <f t="shared" si="1"/>
        <v>3.7859700351096741</v>
      </c>
      <c r="I10" s="102">
        <f t="shared" si="2"/>
        <v>3.2505662454224087</v>
      </c>
      <c r="M10" s="52"/>
      <c r="N10" s="52"/>
      <c r="O10" s="60"/>
      <c r="Q10" s="52"/>
      <c r="R10" s="52"/>
      <c r="S10" s="53"/>
    </row>
    <row r="11" spans="1:19" x14ac:dyDescent="0.2">
      <c r="A11" s="9" t="s">
        <v>42</v>
      </c>
      <c r="B11" s="173">
        <v>284073</v>
      </c>
      <c r="C11" s="79">
        <v>198463</v>
      </c>
      <c r="D11" s="101">
        <f t="shared" si="0"/>
        <v>69.863380187487024</v>
      </c>
      <c r="E11" s="173">
        <v>1114971</v>
      </c>
      <c r="F11" s="174">
        <v>711226</v>
      </c>
      <c r="G11" s="101">
        <f t="shared" si="3"/>
        <v>63.788744281241392</v>
      </c>
      <c r="H11" s="102">
        <f t="shared" si="1"/>
        <v>3.9249453485547727</v>
      </c>
      <c r="I11" s="102">
        <f t="shared" si="2"/>
        <v>3.5836705078528492</v>
      </c>
      <c r="M11" s="52"/>
      <c r="N11" s="52"/>
      <c r="O11" s="60"/>
      <c r="Q11" s="52"/>
      <c r="R11" s="52"/>
      <c r="S11" s="53"/>
    </row>
    <row r="12" spans="1:19" x14ac:dyDescent="0.2">
      <c r="A12" s="8" t="s">
        <v>137</v>
      </c>
      <c r="B12" s="170">
        <v>1566270</v>
      </c>
      <c r="C12" s="175">
        <v>1070021</v>
      </c>
      <c r="D12" s="99">
        <f t="shared" si="0"/>
        <v>68.316509924853321</v>
      </c>
      <c r="E12" s="170">
        <v>10705517</v>
      </c>
      <c r="F12" s="172">
        <v>6585707</v>
      </c>
      <c r="G12" s="99">
        <f t="shared" si="3"/>
        <v>61.516944954643485</v>
      </c>
      <c r="H12" s="100">
        <f t="shared" si="1"/>
        <v>6.835039297183755</v>
      </c>
      <c r="I12" s="100">
        <f t="shared" si="2"/>
        <v>6.1547455610684274</v>
      </c>
      <c r="M12" s="52"/>
      <c r="N12" s="52"/>
      <c r="O12" s="60"/>
      <c r="Q12" s="52"/>
      <c r="R12" s="52"/>
      <c r="S12" s="166"/>
    </row>
    <row r="13" spans="1:19" ht="25.5" x14ac:dyDescent="0.2">
      <c r="A13" s="113" t="s">
        <v>124</v>
      </c>
      <c r="B13" s="201">
        <v>27659</v>
      </c>
      <c r="C13" s="201">
        <v>10902</v>
      </c>
      <c r="D13" s="103">
        <f t="shared" si="0"/>
        <v>39.415741711558624</v>
      </c>
      <c r="E13" s="201">
        <v>95176</v>
      </c>
      <c r="F13" s="201">
        <v>50359</v>
      </c>
      <c r="G13" s="103">
        <f t="shared" si="3"/>
        <v>52.911448264268302</v>
      </c>
      <c r="H13" s="104">
        <f t="shared" si="1"/>
        <v>3.4410499294985359</v>
      </c>
      <c r="I13" s="104">
        <f t="shared" si="2"/>
        <v>4.6192441753806639</v>
      </c>
      <c r="M13" s="52"/>
      <c r="N13" s="52"/>
      <c r="O13" s="60"/>
      <c r="Q13" s="52"/>
      <c r="R13" s="52"/>
      <c r="S13" s="53"/>
    </row>
    <row r="14" spans="1:19" x14ac:dyDescent="0.2">
      <c r="A14" s="9" t="s">
        <v>17</v>
      </c>
      <c r="B14" s="173">
        <v>671566</v>
      </c>
      <c r="C14" s="177">
        <v>481956</v>
      </c>
      <c r="D14" s="101">
        <f t="shared" si="0"/>
        <v>71.765991726799754</v>
      </c>
      <c r="E14" s="173">
        <v>4706873</v>
      </c>
      <c r="F14" s="174">
        <v>2994086</v>
      </c>
      <c r="G14" s="101">
        <f t="shared" si="3"/>
        <v>63.610936602708421</v>
      </c>
      <c r="H14" s="102">
        <f t="shared" si="1"/>
        <v>7.0088018154581979</v>
      </c>
      <c r="I14" s="102">
        <f t="shared" si="2"/>
        <v>6.2123637842458646</v>
      </c>
      <c r="M14" s="52"/>
      <c r="N14" s="52"/>
      <c r="O14" s="166"/>
      <c r="Q14" s="52"/>
      <c r="R14" s="52"/>
      <c r="S14" s="166"/>
    </row>
    <row r="15" spans="1:19" ht="25.5" x14ac:dyDescent="0.2">
      <c r="A15" s="9" t="s">
        <v>6</v>
      </c>
      <c r="B15" s="201">
        <v>124443</v>
      </c>
      <c r="C15" s="202">
        <v>68648</v>
      </c>
      <c r="D15" s="103">
        <f t="shared" si="0"/>
        <v>55.164211727457548</v>
      </c>
      <c r="E15" s="201">
        <v>657309</v>
      </c>
      <c r="F15" s="203">
        <v>368648</v>
      </c>
      <c r="G15" s="103">
        <f t="shared" si="3"/>
        <v>56.08442908890644</v>
      </c>
      <c r="H15" s="104">
        <f t="shared" si="1"/>
        <v>5.2820086304573177</v>
      </c>
      <c r="I15" s="104">
        <f t="shared" si="2"/>
        <v>5.3701200326302292</v>
      </c>
      <c r="M15" s="52"/>
      <c r="N15" s="52"/>
      <c r="O15" s="60"/>
      <c r="Q15" s="52"/>
      <c r="R15" s="52"/>
      <c r="S15" s="53"/>
    </row>
    <row r="16" spans="1:19" x14ac:dyDescent="0.2">
      <c r="A16" s="9" t="s">
        <v>131</v>
      </c>
      <c r="B16" s="173">
        <v>59431</v>
      </c>
      <c r="C16" s="177">
        <v>56055</v>
      </c>
      <c r="D16" s="101">
        <f t="shared" si="0"/>
        <v>94.319462906563913</v>
      </c>
      <c r="E16" s="173">
        <v>316923</v>
      </c>
      <c r="F16" s="174">
        <v>296231</v>
      </c>
      <c r="G16" s="101">
        <f t="shared" si="3"/>
        <v>93.470969289070212</v>
      </c>
      <c r="H16" s="102">
        <f t="shared" si="1"/>
        <v>5.332621022698592</v>
      </c>
      <c r="I16" s="102">
        <f t="shared" si="2"/>
        <v>5.2846490054410848</v>
      </c>
      <c r="M16" s="52"/>
      <c r="N16" s="52"/>
      <c r="O16" s="60"/>
      <c r="Q16" s="52"/>
      <c r="R16" s="52"/>
      <c r="S16" s="53"/>
    </row>
    <row r="17" spans="1:19" x14ac:dyDescent="0.2">
      <c r="A17" s="9" t="s">
        <v>22</v>
      </c>
      <c r="B17" s="173">
        <v>90634</v>
      </c>
      <c r="C17" s="177">
        <v>50988</v>
      </c>
      <c r="D17" s="101">
        <f t="shared" si="0"/>
        <v>56.257033784231083</v>
      </c>
      <c r="E17" s="173">
        <v>351118</v>
      </c>
      <c r="F17" s="174">
        <v>238589</v>
      </c>
      <c r="G17" s="101">
        <f t="shared" si="3"/>
        <v>67.95123007080241</v>
      </c>
      <c r="H17" s="102">
        <f t="shared" si="1"/>
        <v>3.8740207869011631</v>
      </c>
      <c r="I17" s="102">
        <f t="shared" si="2"/>
        <v>4.6793167019690909</v>
      </c>
      <c r="M17" s="52"/>
      <c r="N17" s="52"/>
      <c r="O17" s="166"/>
      <c r="Q17" s="52"/>
      <c r="R17" s="52"/>
      <c r="S17" s="53"/>
    </row>
    <row r="18" spans="1:19" x14ac:dyDescent="0.2">
      <c r="A18" s="9" t="s">
        <v>23</v>
      </c>
      <c r="B18" s="173">
        <v>21329</v>
      </c>
      <c r="C18" s="177">
        <v>16730</v>
      </c>
      <c r="D18" s="101">
        <f t="shared" si="0"/>
        <v>78.437807679684937</v>
      </c>
      <c r="E18" s="173">
        <v>75102</v>
      </c>
      <c r="F18" s="174">
        <v>55961</v>
      </c>
      <c r="G18" s="101">
        <f t="shared" si="3"/>
        <v>74.513328539852466</v>
      </c>
      <c r="H18" s="102">
        <f t="shared" si="1"/>
        <v>3.521121477800178</v>
      </c>
      <c r="I18" s="102">
        <f t="shared" si="2"/>
        <v>3.344949193066348</v>
      </c>
      <c r="M18" s="52"/>
      <c r="N18" s="52"/>
      <c r="O18" s="60"/>
      <c r="Q18" s="52"/>
      <c r="R18" s="52"/>
      <c r="S18" s="53"/>
    </row>
    <row r="19" spans="1:19" x14ac:dyDescent="0.2">
      <c r="A19" s="113" t="s">
        <v>134</v>
      </c>
      <c r="B19" s="173">
        <v>15898</v>
      </c>
      <c r="C19" s="177">
        <v>11126</v>
      </c>
      <c r="D19" s="101">
        <f t="shared" si="0"/>
        <v>69.983645741602714</v>
      </c>
      <c r="E19" s="173">
        <v>118186</v>
      </c>
      <c r="F19" s="174">
        <v>122780</v>
      </c>
      <c r="G19" s="101">
        <f t="shared" si="3"/>
        <v>103.88709322593202</v>
      </c>
      <c r="H19" s="102">
        <f t="shared" si="1"/>
        <v>7.4340168574663483</v>
      </c>
      <c r="I19" s="102">
        <f t="shared" si="2"/>
        <v>11.03541254718677</v>
      </c>
      <c r="M19" s="52"/>
      <c r="N19" s="52"/>
      <c r="O19" s="60"/>
      <c r="Q19" s="52"/>
      <c r="R19" s="52"/>
      <c r="S19" s="53"/>
    </row>
    <row r="20" spans="1:19" x14ac:dyDescent="0.2">
      <c r="A20" s="113" t="s">
        <v>25</v>
      </c>
      <c r="B20" s="173">
        <v>275913</v>
      </c>
      <c r="C20" s="177">
        <v>177493</v>
      </c>
      <c r="D20" s="101">
        <f t="shared" si="0"/>
        <v>64.329335696397052</v>
      </c>
      <c r="E20" s="173">
        <v>2978822</v>
      </c>
      <c r="F20" s="174">
        <v>1542366</v>
      </c>
      <c r="G20" s="101">
        <f t="shared" si="3"/>
        <v>51.777716157595187</v>
      </c>
      <c r="H20" s="102">
        <f t="shared" si="1"/>
        <v>10.796236494837141</v>
      </c>
      <c r="I20" s="102">
        <f t="shared" si="2"/>
        <v>8.6897286090155674</v>
      </c>
      <c r="M20" s="52"/>
      <c r="N20" s="52"/>
      <c r="O20" s="60"/>
      <c r="Q20" s="52"/>
      <c r="R20" s="52"/>
      <c r="S20" s="53"/>
    </row>
    <row r="21" spans="1:19" x14ac:dyDescent="0.2">
      <c r="A21" s="113" t="s">
        <v>135</v>
      </c>
      <c r="B21" s="173">
        <v>166009</v>
      </c>
      <c r="C21" s="177">
        <v>125301</v>
      </c>
      <c r="D21" s="101">
        <f t="shared" si="0"/>
        <v>75.478437916016603</v>
      </c>
      <c r="E21" s="173">
        <v>669296</v>
      </c>
      <c r="F21" s="174">
        <v>503675</v>
      </c>
      <c r="G21" s="101">
        <f t="shared" si="3"/>
        <v>75.254446463149336</v>
      </c>
      <c r="H21" s="102">
        <f t="shared" si="1"/>
        <v>4.0316850291249269</v>
      </c>
      <c r="I21" s="102">
        <f t="shared" si="2"/>
        <v>4.0197205130046845</v>
      </c>
      <c r="M21" s="52"/>
      <c r="N21" s="52"/>
      <c r="O21" s="60"/>
      <c r="Q21" s="52"/>
      <c r="R21" s="52"/>
      <c r="S21" s="53"/>
    </row>
    <row r="22" spans="1:19" x14ac:dyDescent="0.2">
      <c r="A22" s="113" t="s">
        <v>9</v>
      </c>
      <c r="B22" s="173">
        <v>9641</v>
      </c>
      <c r="C22" s="177">
        <v>6769</v>
      </c>
      <c r="D22" s="101">
        <f t="shared" si="0"/>
        <v>70.210559070635824</v>
      </c>
      <c r="E22" s="173">
        <v>29152</v>
      </c>
      <c r="F22" s="174">
        <v>25262</v>
      </c>
      <c r="G22" s="101">
        <f t="shared" si="3"/>
        <v>86.656147091108664</v>
      </c>
      <c r="H22" s="102">
        <f t="shared" si="1"/>
        <v>3.023752722746603</v>
      </c>
      <c r="I22" s="102">
        <f t="shared" si="2"/>
        <v>3.732013591372433</v>
      </c>
      <c r="M22" s="52"/>
      <c r="N22" s="52"/>
      <c r="O22" s="60"/>
      <c r="Q22" s="52"/>
      <c r="R22" s="52"/>
      <c r="S22" s="166"/>
    </row>
    <row r="23" spans="1:19" x14ac:dyDescent="0.2">
      <c r="A23" s="113" t="s">
        <v>136</v>
      </c>
      <c r="B23" s="173">
        <v>103747</v>
      </c>
      <c r="C23" s="177">
        <v>64053</v>
      </c>
      <c r="D23" s="101">
        <f t="shared" si="0"/>
        <v>61.739616567226044</v>
      </c>
      <c r="E23" s="173">
        <v>707560</v>
      </c>
      <c r="F23" s="173">
        <v>387750</v>
      </c>
      <c r="G23" s="101">
        <f t="shared" si="3"/>
        <v>54.801006275086216</v>
      </c>
      <c r="H23" s="102">
        <f t="shared" si="1"/>
        <v>6.8200526280277982</v>
      </c>
      <c r="I23" s="102">
        <f t="shared" si="2"/>
        <v>6.0535806285419884</v>
      </c>
      <c r="M23" s="52"/>
      <c r="N23" s="52"/>
      <c r="O23" s="60"/>
    </row>
    <row r="25" spans="1:19" x14ac:dyDescent="0.2">
      <c r="A25" s="274"/>
      <c r="B25" s="274"/>
    </row>
    <row r="59" spans="9:9" x14ac:dyDescent="0.2">
      <c r="I59" s="1" t="e">
        <v>#VALUE!</v>
      </c>
    </row>
  </sheetData>
  <mergeCells count="13">
    <mergeCell ref="A25:B25"/>
    <mergeCell ref="A1:I1"/>
    <mergeCell ref="A2:A5"/>
    <mergeCell ref="B2:D2"/>
    <mergeCell ref="E2:G2"/>
    <mergeCell ref="H2:I2"/>
    <mergeCell ref="C3:D3"/>
    <mergeCell ref="F3:G3"/>
    <mergeCell ref="B4:C5"/>
    <mergeCell ref="E4:F5"/>
    <mergeCell ref="D4:D5"/>
    <mergeCell ref="G4:G5"/>
    <mergeCell ref="H4:I5"/>
  </mergeCells>
  <hyperlinks>
    <hyperlink ref="K2" location="SPIS_TABLIC!A1" display="SPIS TABLIC"/>
  </hyperlinks>
  <pageMargins left="0.7" right="0.7" top="0.75" bottom="0.75" header="0.3" footer="0.3"/>
  <pageSetup paperSize="9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workbookViewId="0">
      <selection activeCell="A26" sqref="A26"/>
    </sheetView>
  </sheetViews>
  <sheetFormatPr defaultColWidth="9" defaultRowHeight="12.75" x14ac:dyDescent="0.2"/>
  <cols>
    <col min="1" max="1" width="37.5703125" style="1" customWidth="1"/>
    <col min="2" max="2" width="11.28515625" style="1" customWidth="1"/>
    <col min="3" max="3" width="10.28515625" style="1" customWidth="1"/>
    <col min="4" max="4" width="11.5703125" style="1" customWidth="1"/>
    <col min="5" max="6" width="10.5703125" style="1" bestFit="1" customWidth="1"/>
    <col min="7" max="7" width="11.28515625" style="1" customWidth="1"/>
    <col min="8" max="9" width="11.7109375" style="1" bestFit="1" customWidth="1"/>
    <col min="10" max="10" width="9" style="1"/>
    <col min="11" max="11" width="14.5703125" style="1" customWidth="1"/>
    <col min="12" max="12" width="9" style="1"/>
    <col min="13" max="13" width="12.85546875" style="1" customWidth="1"/>
    <col min="14" max="14" width="9" style="1"/>
    <col min="15" max="15" width="15" style="1" customWidth="1"/>
    <col min="16" max="16384" width="9" style="1"/>
  </cols>
  <sheetData>
    <row r="1" spans="1:16" ht="18.75" customHeight="1" thickBot="1" x14ac:dyDescent="0.25">
      <c r="A1" s="275" t="s">
        <v>106</v>
      </c>
      <c r="B1" s="275"/>
      <c r="C1" s="275"/>
      <c r="D1" s="275"/>
      <c r="E1" s="275"/>
      <c r="F1" s="275"/>
      <c r="G1" s="275"/>
      <c r="H1" s="275"/>
      <c r="I1" s="275"/>
    </row>
    <row r="2" spans="1:16" ht="25.5" customHeight="1" thickBot="1" x14ac:dyDescent="0.25">
      <c r="A2" s="276" t="s">
        <v>10</v>
      </c>
      <c r="B2" s="279" t="s">
        <v>39</v>
      </c>
      <c r="C2" s="279"/>
      <c r="D2" s="279"/>
      <c r="E2" s="279" t="s">
        <v>40</v>
      </c>
      <c r="F2" s="279"/>
      <c r="G2" s="279"/>
      <c r="H2" s="280" t="s">
        <v>41</v>
      </c>
      <c r="I2" s="281"/>
      <c r="K2" s="71" t="s">
        <v>89</v>
      </c>
    </row>
    <row r="3" spans="1:16" ht="13.5" thickBot="1" x14ac:dyDescent="0.25">
      <c r="A3" s="277"/>
      <c r="B3" s="14">
        <v>2019</v>
      </c>
      <c r="C3" s="279">
        <v>2020</v>
      </c>
      <c r="D3" s="279"/>
      <c r="E3" s="36">
        <v>2019</v>
      </c>
      <c r="F3" s="279">
        <v>2020</v>
      </c>
      <c r="G3" s="279"/>
      <c r="H3" s="146">
        <v>2019</v>
      </c>
      <c r="I3" s="147">
        <v>2020</v>
      </c>
    </row>
    <row r="4" spans="1:16" ht="13.5" customHeight="1" thickBot="1" x14ac:dyDescent="0.25">
      <c r="A4" s="277"/>
      <c r="B4" s="247" t="s">
        <v>96</v>
      </c>
      <c r="C4" s="248"/>
      <c r="D4" s="279" t="s">
        <v>125</v>
      </c>
      <c r="E4" s="247" t="s">
        <v>96</v>
      </c>
      <c r="F4" s="248"/>
      <c r="G4" s="279" t="s">
        <v>125</v>
      </c>
      <c r="H4" s="282" t="s">
        <v>133</v>
      </c>
      <c r="I4" s="283"/>
    </row>
    <row r="5" spans="1:16" ht="15.75" customHeight="1" thickBot="1" x14ac:dyDescent="0.25">
      <c r="A5" s="278"/>
      <c r="B5" s="249"/>
      <c r="C5" s="250"/>
      <c r="D5" s="279"/>
      <c r="E5" s="249"/>
      <c r="F5" s="250"/>
      <c r="G5" s="279"/>
      <c r="H5" s="284"/>
      <c r="I5" s="285"/>
      <c r="M5" s="52"/>
      <c r="N5" s="54"/>
      <c r="O5" s="52"/>
      <c r="P5" s="54"/>
    </row>
    <row r="6" spans="1:16" x14ac:dyDescent="0.2">
      <c r="A6" s="13" t="s">
        <v>13</v>
      </c>
      <c r="B6" s="168">
        <v>862896</v>
      </c>
      <c r="C6" s="77">
        <v>435940</v>
      </c>
      <c r="D6" s="32">
        <f t="shared" ref="D6:D23" si="0">C6/B6*100</f>
        <v>50.520572583486313</v>
      </c>
      <c r="E6" s="169">
        <v>4039683</v>
      </c>
      <c r="F6" s="188">
        <v>2035648</v>
      </c>
      <c r="G6" s="32">
        <f>F6/E6*100</f>
        <v>50.391280701975873</v>
      </c>
      <c r="H6" s="33">
        <f t="shared" ref="H6:H23" si="1">E6/B6</f>
        <v>4.6815409968292823</v>
      </c>
      <c r="I6" s="33">
        <f t="shared" ref="I6:I23" si="2">F6/C6</f>
        <v>4.6695600311969541</v>
      </c>
      <c r="M6" s="39"/>
      <c r="N6" s="53"/>
      <c r="O6" s="39"/>
      <c r="P6" s="53"/>
    </row>
    <row r="7" spans="1:16" x14ac:dyDescent="0.2">
      <c r="A7" s="11" t="s">
        <v>0</v>
      </c>
      <c r="B7" s="170">
        <v>614698</v>
      </c>
      <c r="C7" s="171">
        <v>322771</v>
      </c>
      <c r="D7" s="99">
        <f t="shared" si="0"/>
        <v>52.508874276473975</v>
      </c>
      <c r="E7" s="170">
        <v>2592562</v>
      </c>
      <c r="F7" s="172">
        <v>1335329</v>
      </c>
      <c r="G7" s="99">
        <f t="shared" ref="G7:G23" si="3">F7/E7*100</f>
        <v>51.506154915485148</v>
      </c>
      <c r="H7" s="100">
        <f t="shared" si="1"/>
        <v>4.2176190584644822</v>
      </c>
      <c r="I7" s="100">
        <f t="shared" si="2"/>
        <v>4.1370786099122911</v>
      </c>
      <c r="M7" s="52"/>
      <c r="N7" s="53"/>
      <c r="O7" s="52"/>
      <c r="P7" s="53"/>
    </row>
    <row r="8" spans="1:16" x14ac:dyDescent="0.2">
      <c r="A8" s="12" t="s">
        <v>14</v>
      </c>
      <c r="B8" s="173">
        <v>511323</v>
      </c>
      <c r="C8" s="78">
        <v>262345</v>
      </c>
      <c r="D8" s="101">
        <f t="shared" si="0"/>
        <v>51.307099426389968</v>
      </c>
      <c r="E8" s="173">
        <v>1969866</v>
      </c>
      <c r="F8" s="174">
        <v>998297</v>
      </c>
      <c r="G8" s="101">
        <f t="shared" si="3"/>
        <v>50.678421780973935</v>
      </c>
      <c r="H8" s="102">
        <f t="shared" si="1"/>
        <v>3.8524885444229966</v>
      </c>
      <c r="I8" s="102">
        <f t="shared" si="2"/>
        <v>3.8052831195563095</v>
      </c>
      <c r="M8" s="52"/>
      <c r="N8" s="53"/>
      <c r="O8" s="52"/>
      <c r="P8" s="53"/>
    </row>
    <row r="9" spans="1:16" x14ac:dyDescent="0.2">
      <c r="A9" s="12" t="s">
        <v>43</v>
      </c>
      <c r="B9" s="173">
        <v>410</v>
      </c>
      <c r="C9" s="78">
        <v>92</v>
      </c>
      <c r="D9" s="101">
        <f t="shared" si="0"/>
        <v>22.439024390243905</v>
      </c>
      <c r="E9" s="173">
        <v>1221</v>
      </c>
      <c r="F9" s="174">
        <v>142</v>
      </c>
      <c r="G9" s="101">
        <f t="shared" si="3"/>
        <v>11.629811629811631</v>
      </c>
      <c r="H9" s="102">
        <f t="shared" si="1"/>
        <v>2.9780487804878049</v>
      </c>
      <c r="I9" s="102">
        <f t="shared" si="2"/>
        <v>1.5434782608695652</v>
      </c>
      <c r="M9" s="52"/>
      <c r="N9" s="53"/>
      <c r="O9" s="52"/>
      <c r="P9" s="53"/>
    </row>
    <row r="10" spans="1:16" x14ac:dyDescent="0.2">
      <c r="A10" s="12" t="s">
        <v>16</v>
      </c>
      <c r="B10" s="173">
        <v>11597</v>
      </c>
      <c r="C10" s="78">
        <v>7841</v>
      </c>
      <c r="D10" s="101">
        <f t="shared" si="0"/>
        <v>67.612313529361046</v>
      </c>
      <c r="E10" s="173">
        <v>45891</v>
      </c>
      <c r="F10" s="174">
        <v>29285</v>
      </c>
      <c r="G10" s="101">
        <f t="shared" si="3"/>
        <v>63.814255518511253</v>
      </c>
      <c r="H10" s="102">
        <f t="shared" si="1"/>
        <v>3.9571440889885316</v>
      </c>
      <c r="I10" s="102">
        <f t="shared" si="2"/>
        <v>3.7348552480550952</v>
      </c>
      <c r="M10" s="52"/>
      <c r="N10" s="53"/>
      <c r="O10" s="52"/>
      <c r="P10" s="53"/>
    </row>
    <row r="11" spans="1:16" x14ac:dyDescent="0.2">
      <c r="A11" s="12" t="s">
        <v>42</v>
      </c>
      <c r="B11" s="173">
        <v>91368</v>
      </c>
      <c r="C11" s="78">
        <v>52493</v>
      </c>
      <c r="D11" s="101">
        <f t="shared" si="0"/>
        <v>57.452280886087038</v>
      </c>
      <c r="E11" s="173">
        <v>575584</v>
      </c>
      <c r="F11" s="174">
        <v>307605</v>
      </c>
      <c r="G11" s="101">
        <f t="shared" si="3"/>
        <v>53.442243008839718</v>
      </c>
      <c r="H11" s="102">
        <f t="shared" si="1"/>
        <v>6.299623500569127</v>
      </c>
      <c r="I11" s="102">
        <f t="shared" si="2"/>
        <v>5.8599241803669058</v>
      </c>
      <c r="M11" s="52"/>
      <c r="N11" s="53"/>
      <c r="O11" s="52"/>
      <c r="P11" s="53"/>
    </row>
    <row r="12" spans="1:16" x14ac:dyDescent="0.2">
      <c r="A12" s="8" t="s">
        <v>137</v>
      </c>
      <c r="B12" s="170">
        <v>248198</v>
      </c>
      <c r="C12" s="171">
        <v>113169</v>
      </c>
      <c r="D12" s="99">
        <f t="shared" si="0"/>
        <v>45.596257826412781</v>
      </c>
      <c r="E12" s="170">
        <v>1447121</v>
      </c>
      <c r="F12" s="172">
        <v>700319</v>
      </c>
      <c r="G12" s="99">
        <f t="shared" si="3"/>
        <v>48.39394908926068</v>
      </c>
      <c r="H12" s="100">
        <f t="shared" si="1"/>
        <v>5.8305103183748459</v>
      </c>
      <c r="I12" s="100">
        <f t="shared" si="2"/>
        <v>6.188258268607127</v>
      </c>
      <c r="M12" s="52"/>
      <c r="N12" s="53"/>
      <c r="O12" s="52"/>
      <c r="P12" s="53"/>
    </row>
    <row r="13" spans="1:16" ht="25.5" x14ac:dyDescent="0.2">
      <c r="A13" s="114" t="s">
        <v>141</v>
      </c>
      <c r="B13" s="201">
        <v>5017</v>
      </c>
      <c r="C13" s="201">
        <v>1244</v>
      </c>
      <c r="D13" s="103">
        <f t="shared" si="0"/>
        <v>24.795694638230017</v>
      </c>
      <c r="E13" s="201">
        <v>21046</v>
      </c>
      <c r="F13" s="201">
        <v>8634</v>
      </c>
      <c r="G13" s="103">
        <f t="shared" si="3"/>
        <v>41.024422693148345</v>
      </c>
      <c r="H13" s="104">
        <f t="shared" si="1"/>
        <v>4.194937213474188</v>
      </c>
      <c r="I13" s="104">
        <f t="shared" si="2"/>
        <v>6.940514469453376</v>
      </c>
      <c r="M13" s="52"/>
      <c r="N13" s="53"/>
      <c r="O13" s="52"/>
      <c r="P13" s="53"/>
    </row>
    <row r="14" spans="1:16" x14ac:dyDescent="0.2">
      <c r="A14" s="12" t="s">
        <v>17</v>
      </c>
      <c r="B14" s="173">
        <v>84705</v>
      </c>
      <c r="C14" s="78">
        <v>36857</v>
      </c>
      <c r="D14" s="101">
        <f t="shared" si="0"/>
        <v>43.512189363083642</v>
      </c>
      <c r="E14" s="173">
        <v>501650</v>
      </c>
      <c r="F14" s="174">
        <v>212062</v>
      </c>
      <c r="G14" s="101">
        <f t="shared" si="3"/>
        <v>42.272899431874812</v>
      </c>
      <c r="H14" s="102">
        <f t="shared" si="1"/>
        <v>5.9223186352635615</v>
      </c>
      <c r="I14" s="102">
        <f t="shared" si="2"/>
        <v>5.753642455978512</v>
      </c>
      <c r="M14" s="52"/>
      <c r="N14" s="53"/>
      <c r="O14" s="52"/>
      <c r="P14" s="53"/>
    </row>
    <row r="15" spans="1:16" x14ac:dyDescent="0.2">
      <c r="A15" s="12" t="s">
        <v>6</v>
      </c>
      <c r="B15" s="173">
        <v>9024</v>
      </c>
      <c r="C15" s="78">
        <v>2079</v>
      </c>
      <c r="D15" s="101">
        <f t="shared" si="0"/>
        <v>23.038563829787233</v>
      </c>
      <c r="E15" s="173">
        <v>35082</v>
      </c>
      <c r="F15" s="174">
        <v>9039</v>
      </c>
      <c r="G15" s="101">
        <f t="shared" si="3"/>
        <v>25.765349752009577</v>
      </c>
      <c r="H15" s="102">
        <f t="shared" si="1"/>
        <v>3.8876329787234041</v>
      </c>
      <c r="I15" s="102">
        <f t="shared" si="2"/>
        <v>4.3477633477633475</v>
      </c>
      <c r="M15" s="52"/>
      <c r="N15" s="166"/>
      <c r="O15" s="52"/>
      <c r="P15" s="166"/>
    </row>
    <row r="16" spans="1:16" x14ac:dyDescent="0.2">
      <c r="A16" s="12" t="s">
        <v>7</v>
      </c>
      <c r="B16" s="173">
        <v>4607</v>
      </c>
      <c r="C16" s="78">
        <v>2570</v>
      </c>
      <c r="D16" s="101">
        <f t="shared" si="0"/>
        <v>55.784675493813765</v>
      </c>
      <c r="E16" s="173">
        <v>26703</v>
      </c>
      <c r="F16" s="174">
        <v>21884</v>
      </c>
      <c r="G16" s="101">
        <f t="shared" si="3"/>
        <v>81.953338576189935</v>
      </c>
      <c r="H16" s="102">
        <f t="shared" si="1"/>
        <v>5.7961797265031469</v>
      </c>
      <c r="I16" s="102">
        <f t="shared" si="2"/>
        <v>8.5151750972762645</v>
      </c>
      <c r="M16" s="52"/>
      <c r="N16" s="53"/>
      <c r="O16" s="52"/>
      <c r="P16" s="53"/>
    </row>
    <row r="17" spans="1:16" x14ac:dyDescent="0.2">
      <c r="A17" s="12" t="s">
        <v>44</v>
      </c>
      <c r="B17" s="173">
        <v>44123</v>
      </c>
      <c r="C17" s="78">
        <v>14995</v>
      </c>
      <c r="D17" s="101">
        <f t="shared" si="0"/>
        <v>33.984543208757337</v>
      </c>
      <c r="E17" s="173">
        <v>159546</v>
      </c>
      <c r="F17" s="174">
        <v>70103</v>
      </c>
      <c r="G17" s="101">
        <f t="shared" si="3"/>
        <v>43.939052060220881</v>
      </c>
      <c r="H17" s="102">
        <f t="shared" si="1"/>
        <v>3.6159372662783582</v>
      </c>
      <c r="I17" s="102">
        <f t="shared" si="2"/>
        <v>4.6750916972324106</v>
      </c>
      <c r="M17" s="52"/>
      <c r="N17" s="166"/>
      <c r="O17" s="52"/>
      <c r="P17" s="166"/>
    </row>
    <row r="18" spans="1:16" x14ac:dyDescent="0.2">
      <c r="A18" s="12" t="s">
        <v>23</v>
      </c>
      <c r="B18" s="173">
        <v>7459</v>
      </c>
      <c r="C18" s="78">
        <v>6129</v>
      </c>
      <c r="D18" s="101">
        <f t="shared" si="0"/>
        <v>82.169191580640828</v>
      </c>
      <c r="E18" s="173">
        <v>21278</v>
      </c>
      <c r="F18" s="174">
        <v>17753</v>
      </c>
      <c r="G18" s="101">
        <f t="shared" si="3"/>
        <v>83.433593382836733</v>
      </c>
      <c r="H18" s="102">
        <f t="shared" si="1"/>
        <v>2.8526612146400323</v>
      </c>
      <c r="I18" s="102">
        <f t="shared" si="2"/>
        <v>2.8965573503018436</v>
      </c>
      <c r="M18" s="52"/>
      <c r="N18" s="53"/>
      <c r="O18" s="52"/>
      <c r="P18" s="53"/>
    </row>
    <row r="19" spans="1:16" x14ac:dyDescent="0.2">
      <c r="A19" s="186" t="s">
        <v>134</v>
      </c>
      <c r="B19" s="173">
        <v>4518</v>
      </c>
      <c r="C19" s="78">
        <v>3771</v>
      </c>
      <c r="D19" s="101">
        <f t="shared" si="0"/>
        <v>83.466135458167329</v>
      </c>
      <c r="E19" s="173">
        <v>47489</v>
      </c>
      <c r="F19" s="174">
        <v>63864</v>
      </c>
      <c r="G19" s="101">
        <f t="shared" si="3"/>
        <v>134.48166943923857</v>
      </c>
      <c r="H19" s="102">
        <f t="shared" si="1"/>
        <v>10.511066843736167</v>
      </c>
      <c r="I19" s="102">
        <f t="shared" si="2"/>
        <v>16.935560859188545</v>
      </c>
      <c r="M19" s="52"/>
      <c r="N19" s="53"/>
      <c r="O19" s="52"/>
      <c r="P19" s="53"/>
    </row>
    <row r="20" spans="1:16" x14ac:dyDescent="0.2">
      <c r="A20" s="12" t="s">
        <v>25</v>
      </c>
      <c r="B20" s="173">
        <v>38309</v>
      </c>
      <c r="C20" s="78">
        <v>21539</v>
      </c>
      <c r="D20" s="101">
        <f t="shared" si="0"/>
        <v>56.224385914537059</v>
      </c>
      <c r="E20" s="173">
        <v>338049</v>
      </c>
      <c r="F20" s="174">
        <v>157132</v>
      </c>
      <c r="G20" s="101">
        <f t="shared" si="3"/>
        <v>46.482018878919916</v>
      </c>
      <c r="H20" s="102">
        <f t="shared" si="1"/>
        <v>8.8242710590200737</v>
      </c>
      <c r="I20" s="102">
        <f t="shared" si="2"/>
        <v>7.2952319049166627</v>
      </c>
      <c r="M20" s="52"/>
      <c r="N20" s="53"/>
      <c r="O20" s="52"/>
      <c r="P20" s="53"/>
    </row>
    <row r="21" spans="1:16" x14ac:dyDescent="0.2">
      <c r="A21" s="12" t="s">
        <v>8</v>
      </c>
      <c r="B21" s="173">
        <v>21045</v>
      </c>
      <c r="C21" s="78">
        <v>10579</v>
      </c>
      <c r="D21" s="101">
        <f t="shared" si="0"/>
        <v>50.268472321216443</v>
      </c>
      <c r="E21" s="173">
        <v>73921</v>
      </c>
      <c r="F21" s="174">
        <v>39573</v>
      </c>
      <c r="G21" s="101">
        <f t="shared" si="3"/>
        <v>53.534178379621487</v>
      </c>
      <c r="H21" s="102">
        <f t="shared" si="1"/>
        <v>3.5125207887859351</v>
      </c>
      <c r="I21" s="102">
        <f t="shared" si="2"/>
        <v>3.7407127327724736</v>
      </c>
      <c r="M21" s="52"/>
      <c r="N21" s="53"/>
      <c r="O21" s="52"/>
      <c r="P21" s="53"/>
    </row>
    <row r="22" spans="1:16" x14ac:dyDescent="0.2">
      <c r="A22" s="12" t="s">
        <v>9</v>
      </c>
      <c r="B22" s="173">
        <v>348</v>
      </c>
      <c r="C22" s="78">
        <v>131</v>
      </c>
      <c r="D22" s="101">
        <f t="shared" si="0"/>
        <v>37.643678160919542</v>
      </c>
      <c r="E22" s="173">
        <v>2021</v>
      </c>
      <c r="F22" s="174">
        <v>1158</v>
      </c>
      <c r="G22" s="101">
        <f t="shared" si="3"/>
        <v>57.298367144977732</v>
      </c>
      <c r="H22" s="102">
        <f t="shared" si="1"/>
        <v>5.8074712643678161</v>
      </c>
      <c r="I22" s="102">
        <f t="shared" si="2"/>
        <v>8.8396946564885504</v>
      </c>
      <c r="M22" s="52"/>
      <c r="N22" s="53"/>
      <c r="O22" s="52"/>
      <c r="P22" s="53"/>
    </row>
    <row r="23" spans="1:16" x14ac:dyDescent="0.2">
      <c r="A23" s="187" t="s">
        <v>136</v>
      </c>
      <c r="B23" s="173">
        <v>29043</v>
      </c>
      <c r="C23" s="173">
        <v>13275</v>
      </c>
      <c r="D23" s="101">
        <f t="shared" si="0"/>
        <v>45.708088007437247</v>
      </c>
      <c r="E23" s="173">
        <v>220336</v>
      </c>
      <c r="F23" s="174">
        <v>97289</v>
      </c>
      <c r="G23" s="101">
        <f t="shared" si="3"/>
        <v>44.154836250090774</v>
      </c>
      <c r="H23" s="102">
        <f t="shared" si="1"/>
        <v>7.5865440897978855</v>
      </c>
      <c r="I23" s="102">
        <f t="shared" si="2"/>
        <v>7.3287382297551789</v>
      </c>
      <c r="M23" s="52"/>
      <c r="N23" s="53"/>
      <c r="O23" s="52"/>
      <c r="P23" s="53"/>
    </row>
    <row r="24" spans="1:16" x14ac:dyDescent="0.2">
      <c r="M24" s="52"/>
      <c r="N24" s="53"/>
      <c r="O24" s="52"/>
      <c r="P24" s="53"/>
    </row>
    <row r="25" spans="1:16" x14ac:dyDescent="0.2">
      <c r="A25" s="274"/>
      <c r="B25" s="274"/>
      <c r="M25" s="52"/>
      <c r="N25" s="166"/>
      <c r="O25" s="52"/>
      <c r="P25" s="53"/>
    </row>
  </sheetData>
  <mergeCells count="13">
    <mergeCell ref="A25:B25"/>
    <mergeCell ref="A1:I1"/>
    <mergeCell ref="A2:A5"/>
    <mergeCell ref="B2:D2"/>
    <mergeCell ref="E2:G2"/>
    <mergeCell ref="H2:I2"/>
    <mergeCell ref="C3:D3"/>
    <mergeCell ref="F3:G3"/>
    <mergeCell ref="B4:C5"/>
    <mergeCell ref="E4:F5"/>
    <mergeCell ref="D4:D5"/>
    <mergeCell ref="G4:G5"/>
    <mergeCell ref="H4:I5"/>
  </mergeCells>
  <hyperlinks>
    <hyperlink ref="K2" location="SPIS_TABLIC!A1" display="SPIS TABLIC"/>
  </hyperlinks>
  <pageMargins left="0.7" right="0.7" top="0.75" bottom="0.75" header="0.3" footer="0.3"/>
  <pageSetup paperSize="9" orientation="landscape" horizontalDpi="4294967294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zoomScaleNormal="100" workbookViewId="0">
      <selection activeCell="K36" sqref="K36"/>
    </sheetView>
  </sheetViews>
  <sheetFormatPr defaultColWidth="9" defaultRowHeight="12.75" x14ac:dyDescent="0.2"/>
  <cols>
    <col min="1" max="1" width="19.42578125" style="1" customWidth="1"/>
    <col min="2" max="2" width="6.140625" style="1" customWidth="1"/>
    <col min="3" max="3" width="13.28515625" style="1" customWidth="1"/>
    <col min="4" max="4" width="14.28515625" style="1" customWidth="1"/>
    <col min="5" max="5" width="13.28515625" style="1" customWidth="1"/>
    <col min="6" max="6" width="13.85546875" style="1" customWidth="1"/>
    <col min="7" max="7" width="13.28515625" style="1" customWidth="1"/>
    <col min="8" max="8" width="14.85546875" style="1" customWidth="1"/>
    <col min="9" max="9" width="16.85546875" style="1" customWidth="1"/>
    <col min="10" max="10" width="16.5703125" style="1" customWidth="1"/>
    <col min="11" max="11" width="16.42578125" style="1" customWidth="1"/>
    <col min="12" max="12" width="13.140625" style="1" customWidth="1"/>
    <col min="13" max="13" width="17.85546875" style="1" customWidth="1"/>
    <col min="14" max="14" width="16.5703125" style="1" customWidth="1"/>
    <col min="15" max="15" width="27.5703125" style="1" customWidth="1"/>
    <col min="16" max="16384" width="9" style="1"/>
  </cols>
  <sheetData>
    <row r="1" spans="1:23" ht="20.25" customHeight="1" thickBot="1" x14ac:dyDescent="0.25">
      <c r="A1" s="288" t="s">
        <v>107</v>
      </c>
      <c r="B1" s="289"/>
      <c r="C1" s="289"/>
      <c r="D1" s="289"/>
      <c r="E1" s="289"/>
      <c r="F1" s="289"/>
      <c r="G1" s="289"/>
      <c r="H1" s="289"/>
      <c r="I1" s="289"/>
      <c r="J1" s="289"/>
      <c r="K1" s="290"/>
      <c r="L1" s="85"/>
    </row>
    <row r="2" spans="1:23" ht="17.25" customHeight="1" thickBot="1" x14ac:dyDescent="0.25">
      <c r="A2" s="291" t="s">
        <v>108</v>
      </c>
      <c r="B2" s="292"/>
      <c r="C2" s="286" t="s">
        <v>26</v>
      </c>
      <c r="D2" s="286" t="s">
        <v>0</v>
      </c>
      <c r="E2" s="286"/>
      <c r="F2" s="286"/>
      <c r="G2" s="286" t="s">
        <v>137</v>
      </c>
      <c r="H2" s="286"/>
      <c r="I2" s="286"/>
      <c r="J2" s="286"/>
      <c r="K2" s="287"/>
      <c r="L2" s="80"/>
      <c r="M2" s="71" t="s">
        <v>89</v>
      </c>
    </row>
    <row r="3" spans="1:23" ht="20.25" customHeight="1" thickBot="1" x14ac:dyDescent="0.25">
      <c r="A3" s="293" t="s">
        <v>128</v>
      </c>
      <c r="B3" s="294"/>
      <c r="C3" s="286"/>
      <c r="D3" s="286" t="s">
        <v>45</v>
      </c>
      <c r="E3" s="286" t="s">
        <v>46</v>
      </c>
      <c r="F3" s="286"/>
      <c r="G3" s="286" t="s">
        <v>45</v>
      </c>
      <c r="H3" s="286" t="s">
        <v>46</v>
      </c>
      <c r="I3" s="286"/>
      <c r="J3" s="286"/>
      <c r="K3" s="287"/>
      <c r="L3" s="80"/>
    </row>
    <row r="4" spans="1:23" ht="53.25" customHeight="1" thickBot="1" x14ac:dyDescent="0.25">
      <c r="A4" s="295"/>
      <c r="B4" s="296"/>
      <c r="C4" s="286"/>
      <c r="D4" s="286"/>
      <c r="E4" s="15" t="s">
        <v>47</v>
      </c>
      <c r="F4" s="24" t="s">
        <v>98</v>
      </c>
      <c r="G4" s="286"/>
      <c r="H4" s="15" t="s">
        <v>129</v>
      </c>
      <c r="I4" s="23" t="s">
        <v>130</v>
      </c>
      <c r="J4" s="15" t="s">
        <v>37</v>
      </c>
      <c r="K4" s="16" t="s">
        <v>36</v>
      </c>
      <c r="L4" s="80"/>
    </row>
    <row r="5" spans="1:23" x14ac:dyDescent="0.2">
      <c r="A5" s="127" t="s">
        <v>29</v>
      </c>
      <c r="B5" s="17" t="s">
        <v>30</v>
      </c>
      <c r="C5" s="92">
        <v>862896</v>
      </c>
      <c r="D5" s="92">
        <v>614698</v>
      </c>
      <c r="E5" s="92">
        <v>511323</v>
      </c>
      <c r="F5" s="92">
        <v>91368</v>
      </c>
      <c r="G5" s="92">
        <v>248198</v>
      </c>
      <c r="H5" s="92">
        <v>84705</v>
      </c>
      <c r="I5" s="92">
        <v>9024</v>
      </c>
      <c r="J5" s="92">
        <v>44123</v>
      </c>
      <c r="K5" s="93">
        <v>38309</v>
      </c>
      <c r="L5" s="82"/>
      <c r="N5" s="53"/>
      <c r="O5" s="54"/>
    </row>
    <row r="6" spans="1:23" x14ac:dyDescent="0.2">
      <c r="A6" s="128"/>
      <c r="B6" s="18" t="s">
        <v>31</v>
      </c>
      <c r="C6" s="178">
        <v>435940</v>
      </c>
      <c r="D6" s="179">
        <v>322771</v>
      </c>
      <c r="E6" s="179">
        <v>263345</v>
      </c>
      <c r="F6" s="179">
        <v>60426</v>
      </c>
      <c r="G6" s="179">
        <v>113169</v>
      </c>
      <c r="H6" s="179">
        <v>36857</v>
      </c>
      <c r="I6" s="179">
        <v>2079</v>
      </c>
      <c r="J6" s="179">
        <v>14995</v>
      </c>
      <c r="K6" s="178">
        <v>21539</v>
      </c>
      <c r="L6" s="55"/>
      <c r="M6" s="54"/>
      <c r="N6" s="39"/>
      <c r="O6" s="53"/>
      <c r="P6" s="54"/>
      <c r="Q6" s="54"/>
      <c r="R6" s="54"/>
      <c r="S6" s="54"/>
      <c r="T6" s="54"/>
      <c r="U6" s="54"/>
      <c r="V6" s="54"/>
    </row>
    <row r="7" spans="1:23" x14ac:dyDescent="0.2">
      <c r="A7" s="129" t="s">
        <v>32</v>
      </c>
      <c r="B7" s="19"/>
      <c r="C7" s="89"/>
      <c r="D7" s="56"/>
      <c r="E7" s="56"/>
      <c r="F7" s="56"/>
      <c r="G7" s="56"/>
      <c r="H7" s="56"/>
      <c r="I7" s="56"/>
      <c r="J7" s="56"/>
      <c r="K7" s="124"/>
      <c r="L7" s="83"/>
      <c r="N7" s="52"/>
      <c r="O7" s="53"/>
    </row>
    <row r="8" spans="1:23" x14ac:dyDescent="0.2">
      <c r="A8" s="21" t="s">
        <v>48</v>
      </c>
      <c r="B8" s="20" t="s">
        <v>30</v>
      </c>
      <c r="C8" s="88">
        <v>2752</v>
      </c>
      <c r="D8" s="87">
        <v>2400</v>
      </c>
      <c r="E8" s="87">
        <v>2241</v>
      </c>
      <c r="F8" s="87">
        <v>157</v>
      </c>
      <c r="G8" s="87">
        <v>352</v>
      </c>
      <c r="H8" s="87">
        <v>20</v>
      </c>
      <c r="I8" s="87">
        <v>4</v>
      </c>
      <c r="J8" s="87">
        <v>226</v>
      </c>
      <c r="K8" s="123">
        <v>37</v>
      </c>
      <c r="L8" s="84"/>
      <c r="N8" s="52"/>
      <c r="O8" s="53"/>
    </row>
    <row r="9" spans="1:23" x14ac:dyDescent="0.2">
      <c r="A9" s="125"/>
      <c r="B9" s="20" t="s">
        <v>31</v>
      </c>
      <c r="C9" s="1">
        <v>1254</v>
      </c>
      <c r="D9" s="87">
        <v>1170</v>
      </c>
      <c r="E9" s="87">
        <v>1152</v>
      </c>
      <c r="F9" s="87">
        <v>18</v>
      </c>
      <c r="G9" s="87">
        <v>84</v>
      </c>
      <c r="H9" s="87">
        <v>10</v>
      </c>
      <c r="I9" s="214" t="s">
        <v>138</v>
      </c>
      <c r="J9" s="87">
        <v>29</v>
      </c>
      <c r="K9" s="1">
        <v>11</v>
      </c>
      <c r="L9" s="57"/>
      <c r="M9" s="53"/>
      <c r="N9" s="52"/>
      <c r="O9" s="53"/>
      <c r="P9" s="53"/>
      <c r="Q9" s="53"/>
      <c r="R9" s="53"/>
      <c r="S9" s="53"/>
      <c r="T9" s="53"/>
      <c r="U9" s="53"/>
      <c r="V9" s="53"/>
      <c r="W9" s="53"/>
    </row>
    <row r="10" spans="1:23" x14ac:dyDescent="0.2">
      <c r="A10" s="21" t="s">
        <v>49</v>
      </c>
      <c r="B10" s="20" t="s">
        <v>30</v>
      </c>
      <c r="C10" s="88">
        <v>2634</v>
      </c>
      <c r="D10" s="87">
        <v>2158</v>
      </c>
      <c r="E10" s="87">
        <v>2004</v>
      </c>
      <c r="F10" s="87">
        <v>152</v>
      </c>
      <c r="G10" s="87">
        <v>476</v>
      </c>
      <c r="H10" s="87">
        <v>44</v>
      </c>
      <c r="I10" s="87">
        <v>96</v>
      </c>
      <c r="J10" s="87">
        <v>173</v>
      </c>
      <c r="K10" s="123">
        <v>24</v>
      </c>
      <c r="L10" s="84"/>
      <c r="N10" s="52"/>
      <c r="O10" s="53"/>
    </row>
    <row r="11" spans="1:23" x14ac:dyDescent="0.2">
      <c r="A11" s="125"/>
      <c r="B11" s="20" t="s">
        <v>31</v>
      </c>
      <c r="C11" s="1">
        <v>1048</v>
      </c>
      <c r="D11" s="87">
        <v>887</v>
      </c>
      <c r="E11" s="87">
        <v>819</v>
      </c>
      <c r="F11" s="87">
        <v>68</v>
      </c>
      <c r="G11" s="87">
        <v>161</v>
      </c>
      <c r="H11" s="87">
        <v>11</v>
      </c>
      <c r="I11" s="87">
        <v>38</v>
      </c>
      <c r="J11" s="87">
        <v>33</v>
      </c>
      <c r="K11" s="1">
        <v>12</v>
      </c>
      <c r="L11" s="58"/>
      <c r="N11" s="52"/>
      <c r="O11" s="53"/>
    </row>
    <row r="12" spans="1:23" x14ac:dyDescent="0.2">
      <c r="A12" s="21" t="s">
        <v>50</v>
      </c>
      <c r="B12" s="20" t="s">
        <v>30</v>
      </c>
      <c r="C12" s="88">
        <v>8141</v>
      </c>
      <c r="D12" s="87">
        <v>3447</v>
      </c>
      <c r="E12" s="87">
        <v>2724</v>
      </c>
      <c r="F12" s="87">
        <v>617</v>
      </c>
      <c r="G12" s="87">
        <v>4694</v>
      </c>
      <c r="H12" s="87">
        <v>1073</v>
      </c>
      <c r="I12" s="87">
        <v>51</v>
      </c>
      <c r="J12" s="87">
        <v>2678</v>
      </c>
      <c r="K12" s="123">
        <v>146</v>
      </c>
      <c r="L12" s="84"/>
      <c r="N12" s="52"/>
      <c r="O12" s="53"/>
    </row>
    <row r="13" spans="1:23" x14ac:dyDescent="0.2">
      <c r="A13" s="125"/>
      <c r="B13" s="20" t="s">
        <v>31</v>
      </c>
      <c r="C13" s="1">
        <v>4037</v>
      </c>
      <c r="D13" s="87">
        <v>1866</v>
      </c>
      <c r="E13" s="87">
        <v>1578</v>
      </c>
      <c r="F13" s="87">
        <v>288</v>
      </c>
      <c r="G13" s="87">
        <v>2171</v>
      </c>
      <c r="H13" s="87">
        <v>347</v>
      </c>
      <c r="I13" s="87">
        <v>29</v>
      </c>
      <c r="J13" s="87">
        <v>1153</v>
      </c>
      <c r="K13" s="1">
        <v>152</v>
      </c>
      <c r="L13" s="57"/>
      <c r="N13" s="52"/>
      <c r="O13" s="53"/>
    </row>
    <row r="14" spans="1:23" x14ac:dyDescent="0.2">
      <c r="A14" s="126" t="s">
        <v>51</v>
      </c>
      <c r="B14" s="20" t="s">
        <v>30</v>
      </c>
      <c r="C14" s="88">
        <v>32926</v>
      </c>
      <c r="D14" s="87">
        <v>30819</v>
      </c>
      <c r="E14" s="87">
        <v>29236</v>
      </c>
      <c r="F14" s="87">
        <v>1413</v>
      </c>
      <c r="G14" s="87">
        <v>2107</v>
      </c>
      <c r="H14" s="87">
        <v>482</v>
      </c>
      <c r="I14" s="87">
        <v>57</v>
      </c>
      <c r="J14" s="87">
        <v>813</v>
      </c>
      <c r="K14" s="123">
        <v>177</v>
      </c>
      <c r="L14" s="84"/>
      <c r="N14" s="52"/>
      <c r="O14" s="53"/>
    </row>
    <row r="15" spans="1:23" x14ac:dyDescent="0.2">
      <c r="A15" s="125"/>
      <c r="B15" s="20" t="s">
        <v>31</v>
      </c>
      <c r="C15" s="1">
        <v>10954</v>
      </c>
      <c r="D15" s="87">
        <v>10471</v>
      </c>
      <c r="E15" s="87">
        <v>10051</v>
      </c>
      <c r="F15" s="87">
        <v>420</v>
      </c>
      <c r="G15" s="87">
        <v>483</v>
      </c>
      <c r="H15" s="87">
        <v>163</v>
      </c>
      <c r="I15" s="87">
        <v>14</v>
      </c>
      <c r="J15" s="87">
        <v>83</v>
      </c>
      <c r="K15" s="1">
        <v>71</v>
      </c>
      <c r="L15" s="57"/>
      <c r="N15" s="52"/>
      <c r="O15" s="53"/>
    </row>
    <row r="16" spans="1:23" x14ac:dyDescent="0.2">
      <c r="A16" s="126" t="s">
        <v>52</v>
      </c>
      <c r="B16" s="20" t="s">
        <v>30</v>
      </c>
      <c r="C16" s="88">
        <v>2756</v>
      </c>
      <c r="D16" s="87">
        <v>2129</v>
      </c>
      <c r="E16" s="87">
        <v>2005</v>
      </c>
      <c r="F16" s="87">
        <v>104</v>
      </c>
      <c r="G16" s="87">
        <v>627</v>
      </c>
      <c r="H16" s="87">
        <v>32</v>
      </c>
      <c r="I16" s="87">
        <v>29</v>
      </c>
      <c r="J16" s="87">
        <v>270</v>
      </c>
      <c r="K16" s="123">
        <v>65</v>
      </c>
      <c r="L16" s="84"/>
      <c r="N16" s="52"/>
      <c r="O16" s="53"/>
    </row>
    <row r="17" spans="1:15" x14ac:dyDescent="0.2">
      <c r="A17" s="125"/>
      <c r="B17" s="20" t="s">
        <v>31</v>
      </c>
      <c r="C17" s="1">
        <v>1103</v>
      </c>
      <c r="D17" s="87">
        <v>966</v>
      </c>
      <c r="E17" s="87">
        <v>889</v>
      </c>
      <c r="F17" s="87">
        <v>77</v>
      </c>
      <c r="G17" s="87">
        <v>137</v>
      </c>
      <c r="H17" s="87">
        <v>36</v>
      </c>
      <c r="I17" s="87">
        <v>5</v>
      </c>
      <c r="J17" s="87">
        <v>12</v>
      </c>
      <c r="K17" s="1">
        <v>30</v>
      </c>
      <c r="L17" s="57"/>
      <c r="N17" s="52"/>
      <c r="O17" s="53"/>
    </row>
    <row r="18" spans="1:15" x14ac:dyDescent="0.2">
      <c r="A18" s="130" t="s">
        <v>53</v>
      </c>
      <c r="B18" s="20" t="s">
        <v>30</v>
      </c>
      <c r="C18" s="88">
        <v>7253</v>
      </c>
      <c r="D18" s="87">
        <v>4670</v>
      </c>
      <c r="E18" s="87">
        <v>4452</v>
      </c>
      <c r="F18" s="87">
        <v>209</v>
      </c>
      <c r="G18" s="87">
        <v>2583</v>
      </c>
      <c r="H18" s="87">
        <v>840</v>
      </c>
      <c r="I18" s="87">
        <v>40</v>
      </c>
      <c r="J18" s="87">
        <v>1369</v>
      </c>
      <c r="K18" s="123">
        <v>49</v>
      </c>
      <c r="L18" s="84"/>
      <c r="N18" s="52"/>
      <c r="O18" s="53"/>
    </row>
    <row r="19" spans="1:15" x14ac:dyDescent="0.2">
      <c r="A19" s="131"/>
      <c r="B19" s="20" t="s">
        <v>31</v>
      </c>
      <c r="C19" s="1">
        <v>3543</v>
      </c>
      <c r="D19" s="87">
        <v>2823</v>
      </c>
      <c r="E19" s="87">
        <v>2676</v>
      </c>
      <c r="F19" s="87">
        <v>147</v>
      </c>
      <c r="G19" s="87">
        <v>720</v>
      </c>
      <c r="H19" s="87">
        <v>383</v>
      </c>
      <c r="I19" s="87">
        <v>18</v>
      </c>
      <c r="J19" s="87">
        <v>163</v>
      </c>
      <c r="K19" s="1">
        <v>37</v>
      </c>
      <c r="L19" s="57"/>
      <c r="N19" s="52"/>
      <c r="O19" s="53"/>
    </row>
    <row r="20" spans="1:15" x14ac:dyDescent="0.2">
      <c r="A20" s="126" t="s">
        <v>54</v>
      </c>
      <c r="B20" s="20" t="s">
        <v>30</v>
      </c>
      <c r="C20" s="88">
        <v>2046</v>
      </c>
      <c r="D20" s="87">
        <v>1843</v>
      </c>
      <c r="E20" s="87">
        <v>1066</v>
      </c>
      <c r="F20" s="87">
        <v>774</v>
      </c>
      <c r="G20" s="87">
        <v>203</v>
      </c>
      <c r="H20" s="87">
        <v>23</v>
      </c>
      <c r="I20" s="87">
        <v>13</v>
      </c>
      <c r="J20" s="87">
        <v>62</v>
      </c>
      <c r="K20" s="123">
        <v>25</v>
      </c>
      <c r="L20" s="84"/>
      <c r="N20" s="52"/>
      <c r="O20" s="53"/>
    </row>
    <row r="21" spans="1:15" x14ac:dyDescent="0.2">
      <c r="A21" s="131"/>
      <c r="B21" s="20" t="s">
        <v>31</v>
      </c>
      <c r="C21" s="1">
        <v>718</v>
      </c>
      <c r="D21" s="87">
        <v>655</v>
      </c>
      <c r="E21" s="87">
        <v>406</v>
      </c>
      <c r="F21" s="87">
        <v>249</v>
      </c>
      <c r="G21" s="87">
        <v>63</v>
      </c>
      <c r="H21" s="87">
        <v>27</v>
      </c>
      <c r="I21" s="215" t="s">
        <v>138</v>
      </c>
      <c r="J21" s="87">
        <v>4</v>
      </c>
      <c r="K21" s="1">
        <v>16</v>
      </c>
      <c r="L21" s="57"/>
      <c r="N21" s="52"/>
      <c r="O21" s="53"/>
    </row>
    <row r="22" spans="1:15" x14ac:dyDescent="0.2">
      <c r="A22" s="126" t="s">
        <v>55</v>
      </c>
      <c r="B22" s="20" t="s">
        <v>30</v>
      </c>
      <c r="C22" s="88">
        <v>725251</v>
      </c>
      <c r="D22" s="87">
        <v>507999</v>
      </c>
      <c r="E22" s="87">
        <v>415220</v>
      </c>
      <c r="F22" s="87">
        <v>81530</v>
      </c>
      <c r="G22" s="87">
        <v>217253</v>
      </c>
      <c r="H22" s="87">
        <v>79691</v>
      </c>
      <c r="I22" s="87">
        <v>8222</v>
      </c>
      <c r="J22" s="87">
        <v>34980</v>
      </c>
      <c r="K22" s="123">
        <v>36472</v>
      </c>
      <c r="L22" s="84"/>
      <c r="N22" s="52"/>
      <c r="O22" s="53"/>
    </row>
    <row r="23" spans="1:15" x14ac:dyDescent="0.2">
      <c r="A23" s="131"/>
      <c r="B23" s="20" t="s">
        <v>31</v>
      </c>
      <c r="C23" s="1">
        <v>381215</v>
      </c>
      <c r="D23" s="87">
        <v>280139</v>
      </c>
      <c r="E23" s="87">
        <v>225142</v>
      </c>
      <c r="F23" s="87">
        <v>54997</v>
      </c>
      <c r="G23" s="87">
        <v>101076</v>
      </c>
      <c r="H23" s="87">
        <v>35309</v>
      </c>
      <c r="I23" s="87">
        <v>1856</v>
      </c>
      <c r="J23" s="87">
        <v>13220</v>
      </c>
      <c r="K23" s="1">
        <v>20180</v>
      </c>
      <c r="L23" s="57"/>
      <c r="N23" s="52"/>
      <c r="O23" s="53"/>
    </row>
    <row r="24" spans="1:15" x14ac:dyDescent="0.2">
      <c r="A24" s="126" t="s">
        <v>56</v>
      </c>
      <c r="B24" s="20" t="s">
        <v>30</v>
      </c>
      <c r="C24" s="88">
        <v>6956</v>
      </c>
      <c r="D24" s="87">
        <v>5408</v>
      </c>
      <c r="E24" s="87">
        <v>4984</v>
      </c>
      <c r="F24" s="87">
        <v>400</v>
      </c>
      <c r="G24" s="87">
        <v>1548</v>
      </c>
      <c r="H24" s="87">
        <v>101</v>
      </c>
      <c r="I24" s="87">
        <v>29</v>
      </c>
      <c r="J24" s="87">
        <v>832</v>
      </c>
      <c r="K24" s="123">
        <v>83</v>
      </c>
      <c r="L24" s="84"/>
      <c r="N24" s="52"/>
      <c r="O24" s="53"/>
    </row>
    <row r="25" spans="1:15" x14ac:dyDescent="0.2">
      <c r="A25" s="131"/>
      <c r="B25" s="20" t="s">
        <v>31</v>
      </c>
      <c r="C25" s="1">
        <v>1404</v>
      </c>
      <c r="D25" s="87">
        <v>1258</v>
      </c>
      <c r="E25" s="87">
        <v>1144</v>
      </c>
      <c r="F25" s="87">
        <v>114</v>
      </c>
      <c r="G25" s="87">
        <v>146</v>
      </c>
      <c r="H25" s="87">
        <v>16</v>
      </c>
      <c r="I25" s="87">
        <v>9</v>
      </c>
      <c r="J25" s="87">
        <v>32</v>
      </c>
      <c r="K25" s="1">
        <v>15</v>
      </c>
      <c r="L25" s="57"/>
      <c r="N25" s="52"/>
      <c r="O25" s="53"/>
    </row>
    <row r="26" spans="1:15" x14ac:dyDescent="0.2">
      <c r="A26" s="126" t="s">
        <v>57</v>
      </c>
      <c r="B26" s="20" t="s">
        <v>30</v>
      </c>
      <c r="C26" s="88">
        <v>2960</v>
      </c>
      <c r="D26" s="87">
        <v>2222</v>
      </c>
      <c r="E26" s="87">
        <v>2009</v>
      </c>
      <c r="F26" s="87">
        <v>213</v>
      </c>
      <c r="G26" s="87">
        <v>738</v>
      </c>
      <c r="H26" s="87">
        <v>202</v>
      </c>
      <c r="I26" s="87">
        <v>38</v>
      </c>
      <c r="J26" s="87">
        <v>30</v>
      </c>
      <c r="K26" s="123">
        <v>202</v>
      </c>
      <c r="L26" s="84"/>
      <c r="N26" s="52"/>
      <c r="O26" s="53"/>
    </row>
    <row r="27" spans="1:15" x14ac:dyDescent="0.2">
      <c r="A27" s="131"/>
      <c r="B27" s="20" t="s">
        <v>31</v>
      </c>
      <c r="C27" s="1">
        <v>1210</v>
      </c>
      <c r="D27" s="87">
        <v>1057</v>
      </c>
      <c r="E27" s="87">
        <v>969</v>
      </c>
      <c r="F27" s="87">
        <v>88</v>
      </c>
      <c r="G27" s="87">
        <v>153</v>
      </c>
      <c r="H27" s="87">
        <v>26</v>
      </c>
      <c r="I27" s="88">
        <v>8</v>
      </c>
      <c r="J27" s="213" t="s">
        <v>97</v>
      </c>
      <c r="K27" s="1">
        <v>69</v>
      </c>
      <c r="L27" s="57"/>
    </row>
    <row r="28" spans="1:15" ht="12.75" customHeight="1" x14ac:dyDescent="0.2">
      <c r="A28" s="126" t="s">
        <v>58</v>
      </c>
      <c r="B28" s="20" t="s">
        <v>30</v>
      </c>
      <c r="C28" s="88">
        <v>3648</v>
      </c>
      <c r="D28" s="87">
        <v>3225</v>
      </c>
      <c r="E28" s="87">
        <v>2871</v>
      </c>
      <c r="F28" s="87">
        <v>349</v>
      </c>
      <c r="G28" s="87">
        <v>423</v>
      </c>
      <c r="H28" s="87">
        <v>51</v>
      </c>
      <c r="I28" s="87">
        <v>11</v>
      </c>
      <c r="J28" s="87">
        <v>19</v>
      </c>
      <c r="K28" s="123">
        <v>97</v>
      </c>
      <c r="L28" s="84"/>
    </row>
    <row r="29" spans="1:15" x14ac:dyDescent="0.2">
      <c r="A29" s="132"/>
      <c r="B29" s="20" t="s">
        <v>31</v>
      </c>
      <c r="C29" s="1">
        <v>1348</v>
      </c>
      <c r="D29" s="87">
        <v>1220</v>
      </c>
      <c r="E29" s="87">
        <v>997</v>
      </c>
      <c r="F29" s="87">
        <v>223</v>
      </c>
      <c r="G29" s="87">
        <v>128</v>
      </c>
      <c r="H29" s="87">
        <v>11</v>
      </c>
      <c r="I29" s="87">
        <v>3</v>
      </c>
      <c r="J29" s="87">
        <v>5</v>
      </c>
      <c r="K29" s="1">
        <v>13</v>
      </c>
      <c r="L29" s="57"/>
    </row>
    <row r="30" spans="1:15" ht="25.5" x14ac:dyDescent="0.2">
      <c r="A30" s="126" t="s">
        <v>102</v>
      </c>
      <c r="B30" s="35" t="s">
        <v>30</v>
      </c>
      <c r="C30" s="88">
        <v>2687</v>
      </c>
      <c r="D30" s="87">
        <v>2225</v>
      </c>
      <c r="E30" s="87">
        <v>2125</v>
      </c>
      <c r="F30" s="87">
        <v>94</v>
      </c>
      <c r="G30" s="87">
        <v>462</v>
      </c>
      <c r="H30" s="87">
        <v>30</v>
      </c>
      <c r="I30" s="87">
        <v>26</v>
      </c>
      <c r="J30" s="87">
        <v>301</v>
      </c>
      <c r="K30" s="123">
        <v>19</v>
      </c>
      <c r="L30" s="84"/>
    </row>
    <row r="31" spans="1:15" x14ac:dyDescent="0.2">
      <c r="A31" s="132"/>
      <c r="B31" s="20" t="s">
        <v>31</v>
      </c>
      <c r="C31" s="1">
        <v>775</v>
      </c>
      <c r="D31" s="87">
        <v>661</v>
      </c>
      <c r="E31" s="87">
        <v>633</v>
      </c>
      <c r="F31" s="87">
        <v>28</v>
      </c>
      <c r="G31" s="87">
        <v>114</v>
      </c>
      <c r="H31" s="87">
        <v>32</v>
      </c>
      <c r="I31" s="87">
        <v>14</v>
      </c>
      <c r="J31" s="87">
        <v>25</v>
      </c>
      <c r="K31" s="1">
        <v>17</v>
      </c>
      <c r="L31" s="59"/>
    </row>
    <row r="32" spans="1:15" x14ac:dyDescent="0.2">
      <c r="A32" s="126" t="s">
        <v>59</v>
      </c>
      <c r="B32" s="34" t="s">
        <v>30</v>
      </c>
      <c r="C32" s="88">
        <v>16700</v>
      </c>
      <c r="D32" s="87">
        <v>13248</v>
      </c>
      <c r="E32" s="87">
        <v>11934</v>
      </c>
      <c r="F32" s="87">
        <v>1177</v>
      </c>
      <c r="G32" s="87">
        <v>3452</v>
      </c>
      <c r="H32" s="87">
        <v>727</v>
      </c>
      <c r="I32" s="87">
        <v>104</v>
      </c>
      <c r="J32" s="87">
        <v>1437</v>
      </c>
      <c r="K32" s="123">
        <v>457</v>
      </c>
      <c r="L32" s="84"/>
    </row>
    <row r="33" spans="1:23" x14ac:dyDescent="0.2">
      <c r="A33" s="131"/>
      <c r="B33" s="145" t="s">
        <v>31</v>
      </c>
      <c r="C33" s="1">
        <v>3967</v>
      </c>
      <c r="D33" s="87">
        <v>3463</v>
      </c>
      <c r="E33" s="87">
        <v>3176</v>
      </c>
      <c r="F33" s="87">
        <v>287</v>
      </c>
      <c r="G33" s="87">
        <v>504</v>
      </c>
      <c r="H33" s="87">
        <v>118</v>
      </c>
      <c r="I33" s="87">
        <v>15</v>
      </c>
      <c r="J33" s="87">
        <v>99</v>
      </c>
      <c r="K33" s="1">
        <v>107</v>
      </c>
      <c r="L33" s="57"/>
    </row>
    <row r="34" spans="1:23" x14ac:dyDescent="0.2">
      <c r="A34" s="126" t="s">
        <v>60</v>
      </c>
      <c r="B34" s="145" t="s">
        <v>30</v>
      </c>
      <c r="C34" s="88">
        <v>17773</v>
      </c>
      <c r="D34" s="87">
        <v>9120</v>
      </c>
      <c r="E34" s="87">
        <v>6398</v>
      </c>
      <c r="F34" s="87">
        <v>2515</v>
      </c>
      <c r="G34" s="87">
        <v>8653</v>
      </c>
      <c r="H34" s="87">
        <v>482</v>
      </c>
      <c r="I34" s="87">
        <v>69</v>
      </c>
      <c r="J34" s="87">
        <v>253</v>
      </c>
      <c r="K34" s="123">
        <v>113</v>
      </c>
      <c r="L34" s="84"/>
    </row>
    <row r="35" spans="1:23" x14ac:dyDescent="0.2">
      <c r="A35" s="131"/>
      <c r="B35" s="145" t="s">
        <v>31</v>
      </c>
      <c r="C35" s="1">
        <v>11430</v>
      </c>
      <c r="D35" s="87">
        <v>6016</v>
      </c>
      <c r="E35" s="87">
        <v>3945</v>
      </c>
      <c r="F35" s="87">
        <v>2071</v>
      </c>
      <c r="G35" s="87">
        <v>5414</v>
      </c>
      <c r="H35" s="87">
        <v>177</v>
      </c>
      <c r="I35" s="87">
        <v>28</v>
      </c>
      <c r="J35" s="87">
        <v>93</v>
      </c>
      <c r="K35" s="1">
        <v>572</v>
      </c>
      <c r="L35" s="57"/>
    </row>
    <row r="36" spans="1:23" x14ac:dyDescent="0.2">
      <c r="A36" s="126" t="s">
        <v>140</v>
      </c>
      <c r="B36" s="145" t="s">
        <v>30</v>
      </c>
      <c r="C36" s="88">
        <v>576</v>
      </c>
      <c r="D36" s="87">
        <v>487</v>
      </c>
      <c r="E36" s="87">
        <v>462</v>
      </c>
      <c r="F36" s="87">
        <v>25</v>
      </c>
      <c r="G36" s="87">
        <v>89</v>
      </c>
      <c r="H36" s="87">
        <v>41</v>
      </c>
      <c r="I36" s="87">
        <v>5</v>
      </c>
      <c r="J36" s="87">
        <v>5</v>
      </c>
      <c r="K36" s="223" t="s">
        <v>138</v>
      </c>
      <c r="L36" s="57"/>
    </row>
    <row r="37" spans="1:23" x14ac:dyDescent="0.2">
      <c r="A37" s="131"/>
      <c r="B37" s="145" t="s">
        <v>31</v>
      </c>
      <c r="C37" s="1">
        <v>1556</v>
      </c>
      <c r="D37" s="87">
        <v>1495</v>
      </c>
      <c r="E37" s="87">
        <v>1480</v>
      </c>
      <c r="F37" s="87">
        <v>15</v>
      </c>
      <c r="G37" s="87">
        <v>61</v>
      </c>
      <c r="H37" s="88">
        <v>17</v>
      </c>
      <c r="I37" s="213" t="s">
        <v>97</v>
      </c>
      <c r="J37" s="216" t="s">
        <v>138</v>
      </c>
      <c r="K37" s="1">
        <v>3</v>
      </c>
      <c r="L37" s="57"/>
    </row>
    <row r="38" spans="1:23" x14ac:dyDescent="0.2">
      <c r="A38" s="126" t="s">
        <v>61</v>
      </c>
      <c r="B38" s="145" t="s">
        <v>30</v>
      </c>
      <c r="C38" s="88">
        <v>6508</v>
      </c>
      <c r="D38" s="87">
        <v>5557</v>
      </c>
      <c r="E38" s="87">
        <v>5172</v>
      </c>
      <c r="F38" s="87">
        <v>368</v>
      </c>
      <c r="G38" s="87">
        <v>951</v>
      </c>
      <c r="H38" s="87">
        <v>222</v>
      </c>
      <c r="I38" s="87">
        <v>23</v>
      </c>
      <c r="J38" s="87">
        <v>237</v>
      </c>
      <c r="K38" s="123">
        <v>77</v>
      </c>
      <c r="L38" s="84"/>
    </row>
    <row r="39" spans="1:23" x14ac:dyDescent="0.2">
      <c r="A39" s="131"/>
      <c r="B39" s="145" t="s">
        <v>31</v>
      </c>
      <c r="C39" s="1">
        <v>2402</v>
      </c>
      <c r="D39" s="87">
        <v>2194</v>
      </c>
      <c r="E39" s="87">
        <v>2078</v>
      </c>
      <c r="F39" s="87">
        <v>116</v>
      </c>
      <c r="G39" s="87">
        <v>208</v>
      </c>
      <c r="H39" s="87">
        <v>40</v>
      </c>
      <c r="I39" s="87">
        <v>8</v>
      </c>
      <c r="J39" s="87">
        <v>14</v>
      </c>
      <c r="K39" s="1">
        <v>44</v>
      </c>
      <c r="L39" s="57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</row>
    <row r="40" spans="1:23" x14ac:dyDescent="0.2">
      <c r="A40" s="126" t="s">
        <v>62</v>
      </c>
      <c r="B40" s="145" t="s">
        <v>30</v>
      </c>
      <c r="C40" s="90">
        <v>3058</v>
      </c>
      <c r="D40" s="90">
        <v>2725</v>
      </c>
      <c r="E40" s="90">
        <v>2557</v>
      </c>
      <c r="F40" s="90">
        <v>154</v>
      </c>
      <c r="G40" s="90">
        <v>333</v>
      </c>
      <c r="H40" s="90">
        <v>29</v>
      </c>
      <c r="I40" s="90">
        <v>35</v>
      </c>
      <c r="J40" s="90">
        <v>86</v>
      </c>
      <c r="K40" s="91">
        <v>22</v>
      </c>
      <c r="L40" s="84"/>
    </row>
    <row r="41" spans="1:23" x14ac:dyDescent="0.2">
      <c r="A41" s="133"/>
      <c r="B41" s="7" t="s">
        <v>31</v>
      </c>
      <c r="C41" s="37">
        <v>944</v>
      </c>
      <c r="D41" s="37">
        <v>885</v>
      </c>
      <c r="E41" s="37">
        <v>843</v>
      </c>
      <c r="F41" s="37">
        <v>42</v>
      </c>
      <c r="G41" s="37">
        <v>59</v>
      </c>
      <c r="H41" s="37">
        <v>11</v>
      </c>
      <c r="I41" s="37">
        <v>5</v>
      </c>
      <c r="J41" s="37">
        <v>6</v>
      </c>
      <c r="K41" s="86">
        <v>12</v>
      </c>
      <c r="L41" s="57"/>
    </row>
    <row r="43" spans="1:23" x14ac:dyDescent="0.2">
      <c r="A43" s="274" t="s">
        <v>139</v>
      </c>
      <c r="B43" s="274"/>
      <c r="C43" s="274"/>
      <c r="D43" s="274"/>
      <c r="E43" s="274"/>
      <c r="F43" s="274"/>
      <c r="G43" s="274"/>
      <c r="H43" s="274"/>
      <c r="I43" s="274"/>
      <c r="J43" s="274"/>
      <c r="K43" s="274"/>
      <c r="L43" s="81"/>
    </row>
  </sheetData>
  <mergeCells count="11">
    <mergeCell ref="A43:K43"/>
    <mergeCell ref="H3:K3"/>
    <mergeCell ref="A1:K1"/>
    <mergeCell ref="A2:B2"/>
    <mergeCell ref="C2:C4"/>
    <mergeCell ref="D2:F2"/>
    <mergeCell ref="G2:K2"/>
    <mergeCell ref="D3:D4"/>
    <mergeCell ref="E3:F3"/>
    <mergeCell ref="G3:G4"/>
    <mergeCell ref="A3:B4"/>
  </mergeCells>
  <hyperlinks>
    <hyperlink ref="M2" location="SPIS_TABLIC!A1" display="SPIS TABLIC"/>
  </hyperlinks>
  <pageMargins left="0.7" right="0.7" top="0.75" bottom="0.75" header="0.3" footer="0.3"/>
  <pageSetup paperSize="9" orientation="landscape" horizontalDpi="4294967292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>
      <selection activeCell="B16" sqref="B16"/>
    </sheetView>
  </sheetViews>
  <sheetFormatPr defaultRowHeight="12.75" x14ac:dyDescent="0.2"/>
  <cols>
    <col min="1" max="1" width="25" style="1" customWidth="1"/>
    <col min="2" max="2" width="11.42578125" style="1" customWidth="1"/>
    <col min="3" max="3" width="10.42578125" style="1" customWidth="1"/>
    <col min="4" max="4" width="11" style="1" customWidth="1"/>
    <col min="5" max="5" width="10.7109375" style="1" customWidth="1"/>
    <col min="6" max="6" width="10.42578125" style="1" customWidth="1"/>
    <col min="7" max="7" width="10.85546875" style="1" customWidth="1"/>
    <col min="8" max="8" width="13.28515625" style="1" customWidth="1"/>
    <col min="9" max="9" width="14.7109375" style="1" customWidth="1"/>
    <col min="10" max="10" width="9.140625" style="1"/>
    <col min="11" max="11" width="12.5703125" style="1" customWidth="1"/>
    <col min="12" max="16384" width="9.140625" style="1"/>
  </cols>
  <sheetData>
    <row r="1" spans="1:11" s="109" customFormat="1" ht="19.5" customHeight="1" thickBot="1" x14ac:dyDescent="0.25">
      <c r="A1" s="275" t="s">
        <v>115</v>
      </c>
      <c r="B1" s="275"/>
      <c r="C1" s="275"/>
      <c r="D1" s="275"/>
      <c r="E1" s="275"/>
      <c r="F1" s="275"/>
      <c r="G1" s="275"/>
      <c r="H1" s="275"/>
      <c r="I1" s="275"/>
    </row>
    <row r="2" spans="1:11" ht="13.5" thickBot="1" x14ac:dyDescent="0.25">
      <c r="A2" s="276" t="s">
        <v>10</v>
      </c>
      <c r="B2" s="279" t="s">
        <v>26</v>
      </c>
      <c r="C2" s="279"/>
      <c r="D2" s="279"/>
      <c r="E2" s="279" t="s">
        <v>113</v>
      </c>
      <c r="F2" s="279"/>
      <c r="G2" s="279"/>
      <c r="H2" s="280" t="s">
        <v>142</v>
      </c>
      <c r="I2" s="281"/>
      <c r="K2" s="71" t="s">
        <v>89</v>
      </c>
    </row>
    <row r="3" spans="1:11" ht="13.5" thickBot="1" x14ac:dyDescent="0.25">
      <c r="A3" s="277"/>
      <c r="B3" s="98">
        <v>2019</v>
      </c>
      <c r="C3" s="279">
        <v>2020</v>
      </c>
      <c r="D3" s="279"/>
      <c r="E3" s="98">
        <v>2019</v>
      </c>
      <c r="F3" s="279">
        <v>2020</v>
      </c>
      <c r="G3" s="279"/>
      <c r="H3" s="302" t="s">
        <v>114</v>
      </c>
      <c r="I3" s="303"/>
    </row>
    <row r="4" spans="1:11" ht="13.5" thickBot="1" x14ac:dyDescent="0.25">
      <c r="A4" s="277"/>
      <c r="B4" s="247" t="s">
        <v>96</v>
      </c>
      <c r="C4" s="248"/>
      <c r="D4" s="279" t="s">
        <v>125</v>
      </c>
      <c r="E4" s="247" t="s">
        <v>96</v>
      </c>
      <c r="F4" s="248"/>
      <c r="G4" s="279" t="s">
        <v>125</v>
      </c>
      <c r="H4" s="298">
        <v>2019</v>
      </c>
      <c r="I4" s="300">
        <v>2020</v>
      </c>
    </row>
    <row r="5" spans="1:11" ht="13.5" thickBot="1" x14ac:dyDescent="0.25">
      <c r="A5" s="278"/>
      <c r="B5" s="249"/>
      <c r="C5" s="250"/>
      <c r="D5" s="279"/>
      <c r="E5" s="249"/>
      <c r="F5" s="297"/>
      <c r="G5" s="269"/>
      <c r="H5" s="299"/>
      <c r="I5" s="301"/>
    </row>
    <row r="6" spans="1:11" s="94" customFormat="1" ht="15" x14ac:dyDescent="0.2">
      <c r="A6" s="106" t="s">
        <v>0</v>
      </c>
      <c r="B6" s="77">
        <v>2858786</v>
      </c>
      <c r="C6" s="180">
        <v>1752703</v>
      </c>
      <c r="D6" s="32">
        <f>C6/B6*100</f>
        <v>61.3093459951182</v>
      </c>
      <c r="E6" s="77">
        <v>1428815</v>
      </c>
      <c r="F6" s="182">
        <v>719611</v>
      </c>
      <c r="G6" s="181">
        <f>F6/E6*100</f>
        <v>50.364182906814392</v>
      </c>
      <c r="H6" s="107">
        <v>59.6</v>
      </c>
      <c r="I6" s="183">
        <v>42.8</v>
      </c>
    </row>
    <row r="7" spans="1:11" x14ac:dyDescent="0.2">
      <c r="A7" s="12" t="s">
        <v>14</v>
      </c>
      <c r="B7" s="79">
        <v>2184409</v>
      </c>
      <c r="C7" s="177">
        <v>1313343</v>
      </c>
      <c r="D7" s="101">
        <f t="shared" ref="D7:D10" si="0">C7/B7*100</f>
        <v>60.123493356784373</v>
      </c>
      <c r="E7" s="78">
        <v>1108816</v>
      </c>
      <c r="F7" s="79">
        <v>549534</v>
      </c>
      <c r="G7" s="101">
        <f t="shared" ref="G7:G10" si="1">F7/E7*100</f>
        <v>49.560432028397862</v>
      </c>
      <c r="H7" s="108">
        <v>64.900000000000006</v>
      </c>
      <c r="I7" s="184">
        <v>45</v>
      </c>
    </row>
    <row r="8" spans="1:11" x14ac:dyDescent="0.2">
      <c r="A8" s="12" t="s">
        <v>43</v>
      </c>
      <c r="B8" s="79">
        <v>14889</v>
      </c>
      <c r="C8" s="79">
        <v>7106</v>
      </c>
      <c r="D8" s="101">
        <f t="shared" si="0"/>
        <v>47.726509503660417</v>
      </c>
      <c r="E8" s="78">
        <v>534</v>
      </c>
      <c r="F8" s="79">
        <v>70</v>
      </c>
      <c r="G8" s="101">
        <f t="shared" si="1"/>
        <v>13.108614232209737</v>
      </c>
      <c r="H8" s="108">
        <v>34.5</v>
      </c>
      <c r="I8" s="185">
        <v>18.7</v>
      </c>
    </row>
    <row r="9" spans="1:11" x14ac:dyDescent="0.2">
      <c r="A9" s="12" t="s">
        <v>16</v>
      </c>
      <c r="B9" s="79">
        <v>102729</v>
      </c>
      <c r="C9" s="79">
        <v>76455</v>
      </c>
      <c r="D9" s="101">
        <f t="shared" si="0"/>
        <v>74.423969862453646</v>
      </c>
      <c r="E9" s="78">
        <v>24467</v>
      </c>
      <c r="F9" s="79">
        <v>14559</v>
      </c>
      <c r="G9" s="101">
        <f t="shared" si="1"/>
        <v>59.504638901377362</v>
      </c>
      <c r="H9" s="108">
        <v>31.8</v>
      </c>
      <c r="I9" s="185">
        <v>25.5</v>
      </c>
    </row>
    <row r="10" spans="1:11" x14ac:dyDescent="0.2">
      <c r="A10" s="120" t="s">
        <v>42</v>
      </c>
      <c r="B10" s="121">
        <v>556759</v>
      </c>
      <c r="C10" s="79">
        <v>355799</v>
      </c>
      <c r="D10" s="101">
        <f t="shared" si="0"/>
        <v>63.905388148193389</v>
      </c>
      <c r="E10" s="78">
        <v>294998</v>
      </c>
      <c r="F10" s="79">
        <v>155448</v>
      </c>
      <c r="G10" s="101">
        <f t="shared" si="1"/>
        <v>52.694594539623992</v>
      </c>
      <c r="H10" s="108">
        <v>52.2</v>
      </c>
      <c r="I10" s="185">
        <v>42.4</v>
      </c>
    </row>
  </sheetData>
  <mergeCells count="14">
    <mergeCell ref="E4:F5"/>
    <mergeCell ref="G4:G5"/>
    <mergeCell ref="H4:H5"/>
    <mergeCell ref="I4:I5"/>
    <mergeCell ref="A1:I1"/>
    <mergeCell ref="A2:A5"/>
    <mergeCell ref="B2:D2"/>
    <mergeCell ref="E2:G2"/>
    <mergeCell ref="H2:I2"/>
    <mergeCell ref="C3:D3"/>
    <mergeCell ref="F3:G3"/>
    <mergeCell ref="H3:I3"/>
    <mergeCell ref="B4:C5"/>
    <mergeCell ref="D4:D5"/>
  </mergeCells>
  <hyperlinks>
    <hyperlink ref="K2" location="SPIS_TABLIC!A1" display="SPIS TABLIC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"/>
  <sheetViews>
    <sheetView zoomScaleNormal="100" workbookViewId="0">
      <selection activeCell="K28" sqref="K28"/>
    </sheetView>
  </sheetViews>
  <sheetFormatPr defaultColWidth="9" defaultRowHeight="12.75" x14ac:dyDescent="0.2"/>
  <cols>
    <col min="1" max="1" width="19.28515625" style="1" customWidth="1"/>
    <col min="2" max="2" width="8.7109375" style="1" customWidth="1"/>
    <col min="3" max="3" width="13.5703125" style="1" customWidth="1"/>
    <col min="4" max="4" width="15.5703125" style="1" customWidth="1"/>
    <col min="5" max="5" width="14.28515625" style="1" customWidth="1"/>
    <col min="6" max="6" width="17.140625" style="1" customWidth="1"/>
    <col min="7" max="7" width="14" style="1" customWidth="1"/>
    <col min="8" max="8" width="17.140625" style="1" customWidth="1"/>
    <col min="9" max="9" width="18" style="1" customWidth="1"/>
    <col min="10" max="10" width="9" style="1"/>
    <col min="11" max="11" width="15" style="1" customWidth="1"/>
    <col min="12" max="16384" width="9" style="1"/>
  </cols>
  <sheetData>
    <row r="1" spans="1:18" ht="22.5" customHeight="1" thickBot="1" x14ac:dyDescent="0.25">
      <c r="A1" s="305" t="s">
        <v>112</v>
      </c>
      <c r="B1" s="305"/>
      <c r="C1" s="305"/>
      <c r="D1" s="305"/>
      <c r="E1" s="305"/>
      <c r="F1" s="305"/>
      <c r="G1" s="305"/>
      <c r="H1" s="305"/>
      <c r="I1" s="305"/>
    </row>
    <row r="2" spans="1:18" ht="20.25" customHeight="1" thickBot="1" x14ac:dyDescent="0.25">
      <c r="A2" s="286" t="s">
        <v>63</v>
      </c>
      <c r="B2" s="286"/>
      <c r="C2" s="286" t="s">
        <v>109</v>
      </c>
      <c r="D2" s="286" t="s">
        <v>110</v>
      </c>
      <c r="E2" s="286" t="s">
        <v>64</v>
      </c>
      <c r="F2" s="286"/>
      <c r="G2" s="286" t="s">
        <v>40</v>
      </c>
      <c r="H2" s="286"/>
      <c r="I2" s="306" t="s">
        <v>95</v>
      </c>
      <c r="K2" s="71" t="s">
        <v>89</v>
      </c>
    </row>
    <row r="3" spans="1:18" ht="13.5" customHeight="1" thickBot="1" x14ac:dyDescent="0.25">
      <c r="A3" s="306" t="s">
        <v>128</v>
      </c>
      <c r="B3" s="294"/>
      <c r="C3" s="286"/>
      <c r="D3" s="286"/>
      <c r="E3" s="286"/>
      <c r="F3" s="286"/>
      <c r="G3" s="286"/>
      <c r="H3" s="286"/>
      <c r="I3" s="307"/>
    </row>
    <row r="4" spans="1:18" ht="26.25" thickBot="1" x14ac:dyDescent="0.25">
      <c r="A4" s="308"/>
      <c r="B4" s="296"/>
      <c r="C4" s="286"/>
      <c r="D4" s="286"/>
      <c r="E4" s="15" t="s">
        <v>65</v>
      </c>
      <c r="F4" s="15" t="s">
        <v>66</v>
      </c>
      <c r="G4" s="15" t="s">
        <v>65</v>
      </c>
      <c r="H4" s="15" t="s">
        <v>67</v>
      </c>
      <c r="I4" s="308"/>
    </row>
    <row r="5" spans="1:18" ht="12.75" customHeight="1" x14ac:dyDescent="0.2">
      <c r="A5" s="127" t="s">
        <v>68</v>
      </c>
      <c r="B5" s="17" t="s">
        <v>30</v>
      </c>
      <c r="C5" s="197">
        <v>1604</v>
      </c>
      <c r="D5" s="197">
        <v>145414</v>
      </c>
      <c r="E5" s="197">
        <v>3211500</v>
      </c>
      <c r="F5" s="197">
        <v>862896</v>
      </c>
      <c r="G5" s="197">
        <v>16084732</v>
      </c>
      <c r="H5" s="197">
        <v>4039683</v>
      </c>
      <c r="I5" s="199">
        <v>51.5</v>
      </c>
      <c r="L5" s="67"/>
      <c r="M5" s="67"/>
      <c r="N5" s="67"/>
      <c r="O5" s="67"/>
      <c r="P5" s="67"/>
      <c r="Q5" s="67"/>
      <c r="R5" s="67"/>
    </row>
    <row r="6" spans="1:18" s="94" customFormat="1" ht="12.75" customHeight="1" x14ac:dyDescent="0.2">
      <c r="A6" s="143"/>
      <c r="B6" s="18" t="s">
        <v>31</v>
      </c>
      <c r="C6" s="190">
        <v>1484</v>
      </c>
      <c r="D6" s="189">
        <v>141148</v>
      </c>
      <c r="E6" s="190">
        <v>2106929</v>
      </c>
      <c r="F6" s="191">
        <v>435940</v>
      </c>
      <c r="G6" s="191">
        <v>9947125</v>
      </c>
      <c r="H6" s="192">
        <v>2035648</v>
      </c>
      <c r="I6" s="194">
        <v>37.799999999999997</v>
      </c>
      <c r="L6" s="96"/>
      <c r="M6" s="96"/>
      <c r="N6" s="97"/>
      <c r="O6" s="97"/>
      <c r="P6" s="97"/>
      <c r="Q6" s="97"/>
      <c r="R6" s="95"/>
    </row>
    <row r="7" spans="1:18" ht="12.75" customHeight="1" x14ac:dyDescent="0.2">
      <c r="A7" s="144" t="s">
        <v>69</v>
      </c>
      <c r="B7" s="19"/>
      <c r="C7" s="56"/>
      <c r="D7" s="56"/>
      <c r="E7" s="56"/>
      <c r="F7" s="56"/>
      <c r="G7" s="56"/>
      <c r="H7" s="56"/>
      <c r="I7" s="200"/>
      <c r="L7" s="69"/>
      <c r="M7" s="69"/>
      <c r="N7" s="67"/>
      <c r="O7" s="67"/>
      <c r="P7" s="67"/>
      <c r="Q7" s="67"/>
      <c r="R7" s="68"/>
    </row>
    <row r="8" spans="1:18" ht="12.75" customHeight="1" x14ac:dyDescent="0.2">
      <c r="A8" s="220" t="s">
        <v>70</v>
      </c>
      <c r="B8" s="20" t="s">
        <v>30</v>
      </c>
      <c r="C8" s="217" t="s">
        <v>138</v>
      </c>
      <c r="D8" s="218" t="s">
        <v>138</v>
      </c>
      <c r="E8" s="217" t="s">
        <v>138</v>
      </c>
      <c r="F8" s="217" t="s">
        <v>138</v>
      </c>
      <c r="G8" s="217" t="s">
        <v>138</v>
      </c>
      <c r="H8" s="217" t="s">
        <v>138</v>
      </c>
      <c r="I8" s="219" t="s">
        <v>138</v>
      </c>
      <c r="L8" s="69"/>
      <c r="M8" s="69"/>
      <c r="N8" s="68"/>
      <c r="O8" s="68"/>
      <c r="P8" s="68"/>
      <c r="Q8" s="68"/>
      <c r="R8" s="68"/>
    </row>
    <row r="9" spans="1:18" s="64" customFormat="1" ht="12.75" customHeight="1" x14ac:dyDescent="0.2">
      <c r="A9" s="131"/>
      <c r="B9" s="20" t="s">
        <v>31</v>
      </c>
      <c r="C9" s="217" t="s">
        <v>138</v>
      </c>
      <c r="D9" s="218" t="s">
        <v>138</v>
      </c>
      <c r="E9" s="217" t="s">
        <v>138</v>
      </c>
      <c r="F9" s="217" t="s">
        <v>138</v>
      </c>
      <c r="G9" s="217" t="s">
        <v>138</v>
      </c>
      <c r="H9" s="217" t="s">
        <v>138</v>
      </c>
      <c r="I9" s="219" t="s">
        <v>138</v>
      </c>
      <c r="L9" s="69"/>
      <c r="M9" s="69"/>
      <c r="N9" s="68"/>
      <c r="O9" s="68"/>
      <c r="P9" s="68"/>
      <c r="Q9" s="68"/>
      <c r="R9" s="68"/>
    </row>
    <row r="10" spans="1:18" ht="12.75" customHeight="1" x14ac:dyDescent="0.2">
      <c r="A10" s="221" t="s">
        <v>90</v>
      </c>
      <c r="B10" s="20" t="s">
        <v>30</v>
      </c>
      <c r="C10" s="198">
        <v>12</v>
      </c>
      <c r="D10" s="198">
        <v>617</v>
      </c>
      <c r="E10" s="198">
        <v>7160</v>
      </c>
      <c r="F10" s="198">
        <v>191</v>
      </c>
      <c r="G10" s="198">
        <v>20904</v>
      </c>
      <c r="H10" s="198">
        <v>752</v>
      </c>
      <c r="I10" s="195">
        <v>18.2</v>
      </c>
      <c r="L10" s="69"/>
      <c r="M10" s="69"/>
      <c r="N10" s="68"/>
      <c r="O10" s="68"/>
      <c r="P10" s="68"/>
      <c r="Q10" s="68"/>
      <c r="R10" s="68"/>
    </row>
    <row r="11" spans="1:18" ht="15" x14ac:dyDescent="0.2">
      <c r="A11" s="131"/>
      <c r="B11" s="20" t="s">
        <v>31</v>
      </c>
      <c r="C11" s="196">
        <v>7</v>
      </c>
      <c r="D11" s="196">
        <v>325</v>
      </c>
      <c r="E11" s="196">
        <v>4217</v>
      </c>
      <c r="F11" s="196">
        <v>218</v>
      </c>
      <c r="G11" s="196">
        <v>8791</v>
      </c>
      <c r="H11" s="196">
        <v>737</v>
      </c>
      <c r="I11" s="193">
        <v>21.5</v>
      </c>
      <c r="L11" s="65"/>
      <c r="M11" s="65"/>
      <c r="N11" s="65"/>
      <c r="O11" s="65"/>
      <c r="P11" s="65"/>
      <c r="Q11" s="66"/>
      <c r="R11" s="65"/>
    </row>
    <row r="12" spans="1:18" x14ac:dyDescent="0.2">
      <c r="A12" s="220" t="s">
        <v>99</v>
      </c>
      <c r="B12" s="20" t="s">
        <v>30</v>
      </c>
      <c r="C12" s="198">
        <v>42</v>
      </c>
      <c r="D12" s="198">
        <v>2817</v>
      </c>
      <c r="E12" s="198">
        <v>41020</v>
      </c>
      <c r="F12" s="198">
        <v>6292</v>
      </c>
      <c r="G12" s="198">
        <v>165728</v>
      </c>
      <c r="H12" s="198">
        <v>24011</v>
      </c>
      <c r="I12" s="195">
        <v>35</v>
      </c>
      <c r="L12" s="60"/>
      <c r="M12" s="60"/>
      <c r="N12" s="60"/>
      <c r="O12" s="60"/>
      <c r="P12" s="60"/>
      <c r="Q12" s="60"/>
      <c r="R12" s="61"/>
    </row>
    <row r="13" spans="1:18" x14ac:dyDescent="0.2">
      <c r="A13" s="222"/>
      <c r="B13" s="20" t="s">
        <v>31</v>
      </c>
      <c r="C13" s="196">
        <v>39</v>
      </c>
      <c r="D13" s="196">
        <v>2774</v>
      </c>
      <c r="E13" s="196">
        <v>35607</v>
      </c>
      <c r="F13" s="196">
        <v>3116</v>
      </c>
      <c r="G13" s="196">
        <v>125644</v>
      </c>
      <c r="H13" s="196">
        <v>12833</v>
      </c>
      <c r="I13" s="195">
        <v>28.3</v>
      </c>
      <c r="L13" s="62"/>
      <c r="M13" s="53"/>
      <c r="N13" s="62"/>
      <c r="O13" s="62"/>
      <c r="P13" s="62"/>
      <c r="Q13" s="62"/>
      <c r="R13" s="62"/>
    </row>
    <row r="14" spans="1:18" x14ac:dyDescent="0.2">
      <c r="A14" s="220" t="s">
        <v>82</v>
      </c>
      <c r="B14" s="20" t="s">
        <v>30</v>
      </c>
      <c r="C14" s="198">
        <v>15</v>
      </c>
      <c r="D14" s="198">
        <v>897</v>
      </c>
      <c r="E14" s="198">
        <v>41259</v>
      </c>
      <c r="F14" s="198">
        <v>7462</v>
      </c>
      <c r="G14" s="198">
        <v>108164</v>
      </c>
      <c r="H14" s="198">
        <v>29060</v>
      </c>
      <c r="I14" s="195">
        <v>38.4</v>
      </c>
      <c r="L14" s="53"/>
      <c r="M14" s="53"/>
      <c r="N14" s="53"/>
      <c r="O14" s="53"/>
      <c r="P14" s="53"/>
      <c r="Q14" s="53"/>
      <c r="R14" s="63"/>
    </row>
    <row r="15" spans="1:18" x14ac:dyDescent="0.2">
      <c r="A15" s="222"/>
      <c r="B15" s="20" t="s">
        <v>31</v>
      </c>
      <c r="C15" s="196">
        <v>14</v>
      </c>
      <c r="D15" s="196">
        <v>693</v>
      </c>
      <c r="E15" s="196">
        <v>31795</v>
      </c>
      <c r="F15" s="196">
        <v>3322</v>
      </c>
      <c r="G15" s="196">
        <v>72407</v>
      </c>
      <c r="H15" s="196">
        <v>18812</v>
      </c>
      <c r="I15" s="193">
        <v>31.9</v>
      </c>
      <c r="L15" s="53"/>
      <c r="M15" s="53"/>
      <c r="N15" s="53"/>
      <c r="O15" s="53"/>
      <c r="P15" s="53"/>
      <c r="Q15" s="53"/>
      <c r="R15" s="63"/>
    </row>
    <row r="16" spans="1:18" x14ac:dyDescent="0.2">
      <c r="A16" s="220" t="s">
        <v>83</v>
      </c>
      <c r="B16" s="20" t="s">
        <v>30</v>
      </c>
      <c r="C16" s="198">
        <v>258</v>
      </c>
      <c r="D16" s="198">
        <v>23131</v>
      </c>
      <c r="E16" s="198">
        <v>318520</v>
      </c>
      <c r="F16" s="198">
        <v>42747</v>
      </c>
      <c r="G16" s="198">
        <v>1687612</v>
      </c>
      <c r="H16" s="198">
        <v>226111</v>
      </c>
      <c r="I16" s="195">
        <v>40.6</v>
      </c>
      <c r="L16" s="53"/>
      <c r="M16" s="53"/>
      <c r="N16" s="53"/>
      <c r="O16" s="53"/>
      <c r="P16" s="53"/>
      <c r="Q16" s="53"/>
      <c r="R16" s="63"/>
    </row>
    <row r="17" spans="1:18" x14ac:dyDescent="0.2">
      <c r="A17" s="222"/>
      <c r="B17" s="20" t="s">
        <v>31</v>
      </c>
      <c r="C17" s="196">
        <v>242</v>
      </c>
      <c r="D17" s="196">
        <v>23343</v>
      </c>
      <c r="E17" s="196">
        <v>214107</v>
      </c>
      <c r="F17" s="196">
        <v>20097</v>
      </c>
      <c r="G17" s="196">
        <v>1109767</v>
      </c>
      <c r="H17" s="196">
        <v>113837</v>
      </c>
      <c r="I17" s="193">
        <v>30.5</v>
      </c>
      <c r="L17" s="53"/>
      <c r="M17" s="53"/>
      <c r="N17" s="53"/>
      <c r="O17" s="53"/>
      <c r="P17" s="53"/>
      <c r="Q17" s="53"/>
      <c r="R17" s="63"/>
    </row>
    <row r="18" spans="1:18" x14ac:dyDescent="0.2">
      <c r="A18" s="220" t="s">
        <v>84</v>
      </c>
      <c r="B18" s="20" t="s">
        <v>30</v>
      </c>
      <c r="C18" s="198">
        <v>14</v>
      </c>
      <c r="D18" s="198">
        <v>694</v>
      </c>
      <c r="E18" s="198">
        <v>21979</v>
      </c>
      <c r="F18" s="198">
        <v>2659</v>
      </c>
      <c r="G18" s="198">
        <v>64895</v>
      </c>
      <c r="H18" s="198">
        <v>12454</v>
      </c>
      <c r="I18" s="195">
        <v>31</v>
      </c>
      <c r="L18" s="53"/>
      <c r="M18" s="53"/>
      <c r="N18" s="53"/>
      <c r="O18" s="53"/>
      <c r="P18" s="53"/>
      <c r="Q18" s="53"/>
      <c r="R18" s="63"/>
    </row>
    <row r="19" spans="1:18" x14ac:dyDescent="0.2">
      <c r="A19" s="131"/>
      <c r="B19" s="20" t="s">
        <v>31</v>
      </c>
      <c r="C19" s="196">
        <v>13</v>
      </c>
      <c r="D19" s="196">
        <v>797</v>
      </c>
      <c r="E19" s="196">
        <v>23146</v>
      </c>
      <c r="F19" s="196">
        <v>2620</v>
      </c>
      <c r="G19" s="196">
        <v>65500</v>
      </c>
      <c r="H19" s="196">
        <v>14906</v>
      </c>
      <c r="I19" s="193">
        <v>32.6</v>
      </c>
      <c r="L19" s="53"/>
      <c r="M19" s="53"/>
      <c r="N19" s="53"/>
      <c r="O19" s="53"/>
      <c r="P19" s="53"/>
      <c r="Q19" s="53"/>
      <c r="R19" s="63"/>
    </row>
    <row r="20" spans="1:18" x14ac:dyDescent="0.2">
      <c r="A20" s="220" t="s">
        <v>85</v>
      </c>
      <c r="B20" s="20" t="s">
        <v>30</v>
      </c>
      <c r="C20" s="198">
        <v>199</v>
      </c>
      <c r="D20" s="198">
        <v>18449</v>
      </c>
      <c r="E20" s="198">
        <v>348660</v>
      </c>
      <c r="F20" s="198">
        <v>97731</v>
      </c>
      <c r="G20" s="198">
        <v>1827211</v>
      </c>
      <c r="H20" s="198">
        <v>440899</v>
      </c>
      <c r="I20" s="195">
        <v>50.2</v>
      </c>
      <c r="L20" s="53"/>
      <c r="M20" s="53"/>
      <c r="N20" s="53"/>
      <c r="O20" s="53"/>
      <c r="P20" s="53"/>
      <c r="Q20" s="53"/>
      <c r="R20" s="63"/>
    </row>
    <row r="21" spans="1:18" x14ac:dyDescent="0.2">
      <c r="A21" s="222"/>
      <c r="B21" s="20" t="s">
        <v>31</v>
      </c>
      <c r="C21" s="196">
        <v>184</v>
      </c>
      <c r="D21" s="196">
        <v>17141</v>
      </c>
      <c r="E21" s="196">
        <v>244315</v>
      </c>
      <c r="F21" s="196">
        <v>50080</v>
      </c>
      <c r="G21" s="196">
        <v>1174239</v>
      </c>
      <c r="H21" s="196">
        <v>235087</v>
      </c>
      <c r="I21" s="193">
        <v>39.1</v>
      </c>
      <c r="L21" s="53"/>
      <c r="M21" s="53"/>
      <c r="N21" s="53"/>
      <c r="O21" s="53"/>
      <c r="P21" s="53"/>
      <c r="Q21" s="53"/>
      <c r="R21" s="63"/>
    </row>
    <row r="22" spans="1:18" x14ac:dyDescent="0.2">
      <c r="A22" s="220" t="s">
        <v>71</v>
      </c>
      <c r="B22" s="20" t="s">
        <v>30</v>
      </c>
      <c r="C22" s="198">
        <v>347</v>
      </c>
      <c r="D22" s="198">
        <v>35363</v>
      </c>
      <c r="E22" s="198">
        <v>845771</v>
      </c>
      <c r="F22" s="198">
        <v>221031</v>
      </c>
      <c r="G22" s="198">
        <v>5353279</v>
      </c>
      <c r="H22" s="198">
        <v>1368260</v>
      </c>
      <c r="I22" s="195">
        <v>61.6</v>
      </c>
      <c r="L22" s="53"/>
      <c r="M22" s="53"/>
      <c r="N22" s="53"/>
      <c r="O22" s="53"/>
      <c r="P22" s="53"/>
      <c r="Q22" s="53"/>
      <c r="R22" s="63"/>
    </row>
    <row r="23" spans="1:18" x14ac:dyDescent="0.2">
      <c r="A23" s="222"/>
      <c r="B23" s="20" t="s">
        <v>31</v>
      </c>
      <c r="C23" s="196">
        <v>308</v>
      </c>
      <c r="D23" s="196">
        <v>33077</v>
      </c>
      <c r="E23" s="196">
        <v>558994</v>
      </c>
      <c r="F23" s="196">
        <v>101923</v>
      </c>
      <c r="G23" s="196">
        <v>3137242</v>
      </c>
      <c r="H23" s="196">
        <v>587824</v>
      </c>
      <c r="I23" s="193">
        <v>43.8</v>
      </c>
      <c r="L23" s="53"/>
      <c r="M23" s="53"/>
      <c r="N23" s="53"/>
      <c r="O23" s="53"/>
      <c r="P23" s="53"/>
      <c r="Q23" s="53"/>
      <c r="R23" s="63"/>
    </row>
    <row r="24" spans="1:18" x14ac:dyDescent="0.2">
      <c r="A24" s="220" t="s">
        <v>72</v>
      </c>
      <c r="B24" s="20" t="s">
        <v>30</v>
      </c>
      <c r="C24" s="198">
        <v>239</v>
      </c>
      <c r="D24" s="198">
        <v>19122</v>
      </c>
      <c r="E24" s="198">
        <v>260307</v>
      </c>
      <c r="F24" s="198">
        <v>26768</v>
      </c>
      <c r="G24" s="198">
        <v>1445178</v>
      </c>
      <c r="H24" s="198">
        <v>141058</v>
      </c>
      <c r="I24" s="195">
        <v>47.8</v>
      </c>
      <c r="L24" s="53"/>
      <c r="M24" s="53"/>
      <c r="N24" s="53"/>
      <c r="O24" s="53"/>
      <c r="P24" s="53"/>
      <c r="Q24" s="53"/>
      <c r="R24" s="63"/>
    </row>
    <row r="25" spans="1:18" x14ac:dyDescent="0.2">
      <c r="A25" s="222"/>
      <c r="B25" s="20" t="s">
        <v>31</v>
      </c>
      <c r="C25" s="196">
        <v>228</v>
      </c>
      <c r="D25" s="196">
        <v>19886</v>
      </c>
      <c r="E25" s="196">
        <v>187118</v>
      </c>
      <c r="F25" s="196">
        <v>14637</v>
      </c>
      <c r="G25" s="196">
        <v>966431</v>
      </c>
      <c r="H25" s="196">
        <v>62451</v>
      </c>
      <c r="I25" s="193">
        <v>34.5</v>
      </c>
      <c r="L25" s="53"/>
      <c r="M25" s="53"/>
      <c r="N25" s="53"/>
      <c r="O25" s="53"/>
      <c r="P25" s="53"/>
      <c r="Q25" s="53"/>
      <c r="R25" s="63"/>
    </row>
    <row r="26" spans="1:18" x14ac:dyDescent="0.2">
      <c r="A26" s="220" t="s">
        <v>75</v>
      </c>
      <c r="B26" s="20" t="s">
        <v>30</v>
      </c>
      <c r="C26" s="198">
        <v>6</v>
      </c>
      <c r="D26" s="198">
        <v>263</v>
      </c>
      <c r="E26" s="198">
        <v>10737</v>
      </c>
      <c r="F26" s="198">
        <v>783</v>
      </c>
      <c r="G26" s="198">
        <v>19647</v>
      </c>
      <c r="H26" s="198">
        <v>2510</v>
      </c>
      <c r="I26" s="195">
        <v>33.200000000000003</v>
      </c>
      <c r="L26" s="53"/>
      <c r="M26" s="53"/>
      <c r="N26" s="53"/>
      <c r="O26" s="53"/>
      <c r="P26" s="53"/>
      <c r="Q26" s="53"/>
      <c r="R26" s="63"/>
    </row>
    <row r="27" spans="1:18" x14ac:dyDescent="0.2">
      <c r="A27" s="131"/>
      <c r="B27" s="20" t="s">
        <v>31</v>
      </c>
      <c r="C27" s="196">
        <v>7</v>
      </c>
      <c r="D27" s="196">
        <v>278</v>
      </c>
      <c r="E27" s="196">
        <v>6436</v>
      </c>
      <c r="F27" s="196">
        <v>327</v>
      </c>
      <c r="G27" s="196">
        <v>14989</v>
      </c>
      <c r="H27" s="196">
        <v>2120</v>
      </c>
      <c r="I27" s="195">
        <v>30.3</v>
      </c>
      <c r="L27" s="53"/>
      <c r="M27" s="53"/>
      <c r="N27" s="53"/>
      <c r="O27" s="53"/>
      <c r="P27" s="53"/>
      <c r="Q27" s="53"/>
      <c r="R27" s="63"/>
    </row>
    <row r="28" spans="1:18" s="64" customFormat="1" x14ac:dyDescent="0.2">
      <c r="A28" s="220" t="s">
        <v>76</v>
      </c>
      <c r="B28" s="20" t="s">
        <v>30</v>
      </c>
      <c r="C28" s="198">
        <v>13</v>
      </c>
      <c r="D28" s="198">
        <v>782</v>
      </c>
      <c r="E28" s="198">
        <v>28994</v>
      </c>
      <c r="F28" s="198">
        <v>6255</v>
      </c>
      <c r="G28" s="198">
        <v>69652</v>
      </c>
      <c r="H28" s="198">
        <v>20949</v>
      </c>
      <c r="I28" s="195">
        <v>33.299999999999997</v>
      </c>
      <c r="L28" s="53"/>
      <c r="M28" s="53"/>
      <c r="N28" s="53"/>
      <c r="O28" s="53"/>
      <c r="P28" s="53"/>
      <c r="Q28" s="53"/>
      <c r="R28" s="63"/>
    </row>
    <row r="29" spans="1:18" x14ac:dyDescent="0.2">
      <c r="A29" s="222"/>
      <c r="B29" s="20" t="s">
        <v>31</v>
      </c>
      <c r="C29" s="196">
        <v>12</v>
      </c>
      <c r="D29" s="196">
        <v>729</v>
      </c>
      <c r="E29" s="196">
        <v>16419</v>
      </c>
      <c r="F29" s="196">
        <v>1937</v>
      </c>
      <c r="G29" s="196">
        <v>41583</v>
      </c>
      <c r="H29" s="196">
        <v>9064</v>
      </c>
      <c r="I29" s="195">
        <v>22.3</v>
      </c>
      <c r="L29" s="53"/>
      <c r="M29" s="53"/>
      <c r="N29" s="53"/>
      <c r="O29" s="53"/>
      <c r="P29" s="53"/>
      <c r="Q29" s="53"/>
      <c r="R29" s="63"/>
    </row>
    <row r="30" spans="1:18" x14ac:dyDescent="0.2">
      <c r="A30" s="220" t="s">
        <v>86</v>
      </c>
      <c r="B30" s="20" t="s">
        <v>30</v>
      </c>
      <c r="C30" s="198">
        <v>11</v>
      </c>
      <c r="D30" s="198">
        <v>816</v>
      </c>
      <c r="E30" s="198">
        <v>40599</v>
      </c>
      <c r="F30" s="198">
        <v>6396</v>
      </c>
      <c r="G30" s="198">
        <v>67681</v>
      </c>
      <c r="H30" s="198">
        <v>10715</v>
      </c>
      <c r="I30" s="195">
        <v>30.4</v>
      </c>
      <c r="L30" s="53"/>
      <c r="M30" s="53"/>
      <c r="N30" s="53"/>
      <c r="O30" s="53"/>
      <c r="P30" s="53"/>
      <c r="Q30" s="53"/>
      <c r="R30" s="63"/>
    </row>
    <row r="31" spans="1:18" x14ac:dyDescent="0.2">
      <c r="A31" s="222"/>
      <c r="B31" s="20" t="s">
        <v>31</v>
      </c>
      <c r="C31" s="196">
        <v>8</v>
      </c>
      <c r="D31" s="196">
        <v>522</v>
      </c>
      <c r="E31" s="196">
        <v>16923</v>
      </c>
      <c r="F31" s="196">
        <v>3146</v>
      </c>
      <c r="G31" s="196">
        <v>34598</v>
      </c>
      <c r="H31" s="196">
        <v>8568</v>
      </c>
      <c r="I31" s="193">
        <v>23.7</v>
      </c>
      <c r="L31" s="53"/>
      <c r="M31" s="53"/>
      <c r="N31" s="53"/>
      <c r="O31" s="53"/>
      <c r="P31" s="53"/>
      <c r="Q31" s="53"/>
      <c r="R31" s="63"/>
    </row>
    <row r="32" spans="1:18" x14ac:dyDescent="0.2">
      <c r="A32" s="220" t="s">
        <v>77</v>
      </c>
      <c r="B32" s="20" t="s">
        <v>30</v>
      </c>
      <c r="C32" s="217" t="s">
        <v>138</v>
      </c>
      <c r="D32" s="218" t="s">
        <v>138</v>
      </c>
      <c r="E32" s="217" t="s">
        <v>138</v>
      </c>
      <c r="F32" s="217" t="s">
        <v>138</v>
      </c>
      <c r="G32" s="217" t="s">
        <v>138</v>
      </c>
      <c r="H32" s="217" t="s">
        <v>138</v>
      </c>
      <c r="I32" s="219" t="s">
        <v>138</v>
      </c>
      <c r="L32" s="53"/>
      <c r="M32" s="53"/>
      <c r="N32" s="53"/>
      <c r="O32" s="53"/>
      <c r="P32" s="53"/>
      <c r="Q32" s="53"/>
      <c r="R32" s="63"/>
    </row>
    <row r="33" spans="1:18" x14ac:dyDescent="0.2">
      <c r="A33" s="222"/>
      <c r="B33" s="20" t="s">
        <v>31</v>
      </c>
      <c r="C33" s="217" t="s">
        <v>138</v>
      </c>
      <c r="D33" s="218" t="s">
        <v>138</v>
      </c>
      <c r="E33" s="217" t="s">
        <v>138</v>
      </c>
      <c r="F33" s="217" t="s">
        <v>138</v>
      </c>
      <c r="G33" s="217" t="s">
        <v>138</v>
      </c>
      <c r="H33" s="217" t="s">
        <v>138</v>
      </c>
      <c r="I33" s="219" t="s">
        <v>138</v>
      </c>
      <c r="L33" s="64"/>
      <c r="M33" s="64"/>
      <c r="N33" s="64"/>
      <c r="O33" s="64"/>
      <c r="P33" s="64"/>
      <c r="Q33" s="64"/>
      <c r="R33" s="64"/>
    </row>
    <row r="34" spans="1:18" x14ac:dyDescent="0.2">
      <c r="A34" s="220" t="s">
        <v>73</v>
      </c>
      <c r="B34" s="20" t="s">
        <v>30</v>
      </c>
      <c r="C34" s="198">
        <v>191</v>
      </c>
      <c r="D34" s="198">
        <v>17869</v>
      </c>
      <c r="E34" s="198">
        <v>227842</v>
      </c>
      <c r="F34" s="198">
        <v>18660</v>
      </c>
      <c r="G34" s="198">
        <v>1633088</v>
      </c>
      <c r="H34" s="198">
        <v>113366</v>
      </c>
      <c r="I34" s="195">
        <v>55.6</v>
      </c>
    </row>
    <row r="35" spans="1:18" x14ac:dyDescent="0.2">
      <c r="A35" s="222"/>
      <c r="B35" s="20" t="s">
        <v>31</v>
      </c>
      <c r="C35" s="196">
        <v>181</v>
      </c>
      <c r="D35" s="196">
        <v>17156</v>
      </c>
      <c r="E35" s="196">
        <v>157673</v>
      </c>
      <c r="F35" s="196">
        <v>10275</v>
      </c>
      <c r="G35" s="196">
        <v>989706</v>
      </c>
      <c r="H35" s="196">
        <v>57291</v>
      </c>
      <c r="I35" s="193">
        <v>42.9</v>
      </c>
    </row>
    <row r="36" spans="1:18" x14ac:dyDescent="0.2">
      <c r="A36" s="220" t="s">
        <v>87</v>
      </c>
      <c r="B36" s="20" t="s">
        <v>30</v>
      </c>
      <c r="C36" s="198">
        <v>23</v>
      </c>
      <c r="D36" s="198">
        <v>1175</v>
      </c>
      <c r="E36" s="198">
        <v>44993</v>
      </c>
      <c r="F36" s="198">
        <v>4513</v>
      </c>
      <c r="G36" s="198">
        <v>100142</v>
      </c>
      <c r="H36" s="198">
        <v>10402</v>
      </c>
      <c r="I36" s="195">
        <v>32.6</v>
      </c>
    </row>
    <row r="37" spans="1:18" x14ac:dyDescent="0.2">
      <c r="A37" s="131"/>
      <c r="B37" s="20" t="s">
        <v>31</v>
      </c>
      <c r="C37" s="196">
        <v>22</v>
      </c>
      <c r="D37" s="196">
        <v>1297</v>
      </c>
      <c r="E37" s="196">
        <v>30516</v>
      </c>
      <c r="F37" s="196">
        <v>2180</v>
      </c>
      <c r="G37" s="196">
        <v>79314</v>
      </c>
      <c r="H37" s="196">
        <v>7183</v>
      </c>
      <c r="I37" s="193">
        <v>27.8</v>
      </c>
    </row>
    <row r="38" spans="1:18" x14ac:dyDescent="0.2">
      <c r="A38" s="220" t="s">
        <v>78</v>
      </c>
      <c r="B38" s="20" t="s">
        <v>30</v>
      </c>
      <c r="C38" s="198">
        <v>15</v>
      </c>
      <c r="D38" s="198">
        <v>778</v>
      </c>
      <c r="E38" s="198">
        <v>27280</v>
      </c>
      <c r="F38" s="198">
        <v>3244</v>
      </c>
      <c r="G38" s="198">
        <v>61804</v>
      </c>
      <c r="H38" s="198">
        <v>7598</v>
      </c>
      <c r="I38" s="195">
        <v>29.1</v>
      </c>
    </row>
    <row r="39" spans="1:18" x14ac:dyDescent="0.2">
      <c r="A39" s="222"/>
      <c r="B39" s="20" t="s">
        <v>31</v>
      </c>
      <c r="C39" s="196">
        <v>16</v>
      </c>
      <c r="D39" s="196">
        <v>943</v>
      </c>
      <c r="E39" s="196">
        <v>18040</v>
      </c>
      <c r="F39" s="196">
        <v>2359</v>
      </c>
      <c r="G39" s="196">
        <v>50899</v>
      </c>
      <c r="H39" s="196">
        <v>8251</v>
      </c>
      <c r="I39" s="195">
        <v>22.9</v>
      </c>
    </row>
    <row r="40" spans="1:18" x14ac:dyDescent="0.2">
      <c r="A40" s="220" t="s">
        <v>79</v>
      </c>
      <c r="B40" s="20" t="s">
        <v>30</v>
      </c>
      <c r="C40" s="198">
        <v>11</v>
      </c>
      <c r="D40" s="198">
        <v>994</v>
      </c>
      <c r="E40" s="198">
        <v>13920</v>
      </c>
      <c r="F40" s="198">
        <v>604</v>
      </c>
      <c r="G40" s="198">
        <v>86736</v>
      </c>
      <c r="H40" s="198">
        <v>2918</v>
      </c>
      <c r="I40" s="195">
        <v>50.8</v>
      </c>
    </row>
    <row r="41" spans="1:18" x14ac:dyDescent="0.2">
      <c r="A41" s="222"/>
      <c r="B41" s="20" t="s">
        <v>31</v>
      </c>
      <c r="C41" s="196">
        <v>10</v>
      </c>
      <c r="D41" s="196">
        <v>810</v>
      </c>
      <c r="E41" s="196">
        <v>7305</v>
      </c>
      <c r="F41" s="196">
        <v>308</v>
      </c>
      <c r="G41" s="196">
        <v>44698</v>
      </c>
      <c r="H41" s="196">
        <v>1423</v>
      </c>
      <c r="I41" s="195">
        <v>37.5</v>
      </c>
    </row>
    <row r="42" spans="1:18" x14ac:dyDescent="0.2">
      <c r="A42" s="220" t="s">
        <v>80</v>
      </c>
      <c r="B42" s="20" t="s">
        <v>30</v>
      </c>
      <c r="C42" s="198">
        <v>22</v>
      </c>
      <c r="D42" s="198">
        <v>1282</v>
      </c>
      <c r="E42" s="198">
        <v>35034</v>
      </c>
      <c r="F42" s="198">
        <v>3951</v>
      </c>
      <c r="G42" s="198">
        <v>147387</v>
      </c>
      <c r="H42" s="198">
        <v>20016</v>
      </c>
      <c r="I42" s="195">
        <v>40.299999999999997</v>
      </c>
    </row>
    <row r="43" spans="1:18" x14ac:dyDescent="0.2">
      <c r="A43" s="222"/>
      <c r="B43" s="20" t="s">
        <v>31</v>
      </c>
      <c r="C43" s="196">
        <v>16</v>
      </c>
      <c r="D43" s="196">
        <v>1062</v>
      </c>
      <c r="E43" s="196">
        <v>18805</v>
      </c>
      <c r="F43" s="196">
        <v>1340</v>
      </c>
      <c r="G43" s="196">
        <v>95631</v>
      </c>
      <c r="H43" s="196">
        <v>10051</v>
      </c>
      <c r="I43" s="193">
        <v>34.1</v>
      </c>
    </row>
    <row r="44" spans="1:18" x14ac:dyDescent="0.2">
      <c r="A44" s="220" t="s">
        <v>74</v>
      </c>
      <c r="B44" s="20" t="s">
        <v>30</v>
      </c>
      <c r="C44" s="198">
        <v>19</v>
      </c>
      <c r="D44" s="198">
        <v>905</v>
      </c>
      <c r="E44" s="198">
        <v>50008</v>
      </c>
      <c r="F44" s="198">
        <v>6898</v>
      </c>
      <c r="G44" s="198">
        <v>92774</v>
      </c>
      <c r="H44" s="198">
        <v>12280</v>
      </c>
      <c r="I44" s="195">
        <v>33.4</v>
      </c>
    </row>
    <row r="45" spans="1:18" x14ac:dyDescent="0.2">
      <c r="A45" s="222"/>
      <c r="B45" s="20" t="s">
        <v>31</v>
      </c>
      <c r="C45" s="196">
        <v>15</v>
      </c>
      <c r="D45" s="196">
        <v>958</v>
      </c>
      <c r="E45" s="196">
        <v>29896</v>
      </c>
      <c r="F45" s="196">
        <v>2561</v>
      </c>
      <c r="G45" s="196">
        <v>63769</v>
      </c>
      <c r="H45" s="196">
        <v>7332</v>
      </c>
      <c r="I45" s="193">
        <v>26.6</v>
      </c>
    </row>
    <row r="46" spans="1:18" x14ac:dyDescent="0.2">
      <c r="A46" s="220" t="s">
        <v>81</v>
      </c>
      <c r="B46" s="20" t="s">
        <v>30</v>
      </c>
      <c r="C46" s="198">
        <v>59</v>
      </c>
      <c r="D46" s="198">
        <v>7373</v>
      </c>
      <c r="E46" s="198">
        <v>399819</v>
      </c>
      <c r="F46" s="198">
        <v>143622</v>
      </c>
      <c r="G46" s="198">
        <v>987764</v>
      </c>
      <c r="H46" s="198">
        <v>403275</v>
      </c>
      <c r="I46" s="195">
        <v>48.2</v>
      </c>
    </row>
    <row r="47" spans="1:18" x14ac:dyDescent="0.2">
      <c r="A47" s="222"/>
      <c r="B47" s="20" t="s">
        <v>31</v>
      </c>
      <c r="C47" s="196">
        <v>60</v>
      </c>
      <c r="D47" s="196">
        <v>7590</v>
      </c>
      <c r="E47" s="196">
        <v>221528</v>
      </c>
      <c r="F47" s="196">
        <v>60536</v>
      </c>
      <c r="G47" s="196">
        <v>631223</v>
      </c>
      <c r="H47" s="196">
        <v>239355</v>
      </c>
      <c r="I47" s="193">
        <v>32.799999999999997</v>
      </c>
    </row>
    <row r="48" spans="1:18" x14ac:dyDescent="0.2">
      <c r="A48" s="220" t="s">
        <v>88</v>
      </c>
      <c r="B48" s="20" t="s">
        <v>30</v>
      </c>
      <c r="C48" s="198">
        <v>103</v>
      </c>
      <c r="D48" s="198">
        <v>11085</v>
      </c>
      <c r="E48" s="198">
        <v>442323</v>
      </c>
      <c r="F48" s="198">
        <v>262690</v>
      </c>
      <c r="G48" s="198">
        <v>2132481</v>
      </c>
      <c r="H48" s="198">
        <v>1191493</v>
      </c>
      <c r="I48" s="195">
        <v>56.9</v>
      </c>
    </row>
    <row r="49" spans="1:9" x14ac:dyDescent="0.2">
      <c r="A49" s="222"/>
      <c r="B49" s="20" t="s">
        <v>31</v>
      </c>
      <c r="C49" s="196">
        <v>97</v>
      </c>
      <c r="D49" s="196">
        <v>11557</v>
      </c>
      <c r="E49" s="196">
        <v>279619</v>
      </c>
      <c r="F49" s="196">
        <v>154840</v>
      </c>
      <c r="G49" s="196">
        <v>1230586</v>
      </c>
      <c r="H49" s="196">
        <v>638317</v>
      </c>
      <c r="I49" s="193">
        <v>41.3</v>
      </c>
    </row>
    <row r="50" spans="1:9" x14ac:dyDescent="0.2">
      <c r="A50" s="110"/>
      <c r="B50" s="111"/>
      <c r="C50" s="112"/>
      <c r="D50" s="112"/>
      <c r="E50" s="112"/>
      <c r="F50" s="112"/>
      <c r="G50" s="112"/>
      <c r="H50" s="112"/>
      <c r="I50" s="112"/>
    </row>
    <row r="51" spans="1:9" x14ac:dyDescent="0.2">
      <c r="A51" s="304" t="s">
        <v>111</v>
      </c>
      <c r="B51" s="304"/>
      <c r="C51" s="38"/>
      <c r="D51" s="38"/>
      <c r="E51" s="38"/>
      <c r="F51" s="38"/>
      <c r="G51" s="38"/>
      <c r="H51" s="38"/>
      <c r="I51" s="38"/>
    </row>
    <row r="52" spans="1:9" x14ac:dyDescent="0.2">
      <c r="A52" s="38"/>
      <c r="B52" s="38"/>
      <c r="C52" s="38"/>
      <c r="D52" s="38"/>
      <c r="E52" s="38"/>
      <c r="F52" s="38"/>
      <c r="G52" s="38"/>
      <c r="H52" s="38"/>
      <c r="I52" s="38"/>
    </row>
    <row r="53" spans="1:9" x14ac:dyDescent="0.2">
      <c r="A53" s="38"/>
      <c r="B53" s="38"/>
      <c r="C53" s="38"/>
      <c r="D53" s="38"/>
      <c r="E53" s="38"/>
      <c r="F53" s="38"/>
      <c r="G53" s="38"/>
      <c r="H53" s="38"/>
      <c r="I53" s="38"/>
    </row>
  </sheetData>
  <mergeCells count="9">
    <mergeCell ref="A51:B51"/>
    <mergeCell ref="A1:I1"/>
    <mergeCell ref="A2:B2"/>
    <mergeCell ref="C2:C4"/>
    <mergeCell ref="D2:D4"/>
    <mergeCell ref="E2:F3"/>
    <mergeCell ref="G2:H3"/>
    <mergeCell ref="I2:I4"/>
    <mergeCell ref="A3:B4"/>
  </mergeCells>
  <hyperlinks>
    <hyperlink ref="K2" location="SPIS_TABLIC!A1" display="SPIS TABLIC"/>
  </hyperlinks>
  <pageMargins left="0.7" right="0.7" top="0.75" bottom="0.75" header="0.3" footer="0.3"/>
  <pageSetup paperSize="9" orientation="landscape" horizontalDpi="4294967294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SPIS_TABLIC</vt:lpstr>
      <vt:lpstr>Tabl.1</vt:lpstr>
      <vt:lpstr>Tabl.2</vt:lpstr>
      <vt:lpstr>Tabl.3</vt:lpstr>
      <vt:lpstr>Tabl.4</vt:lpstr>
      <vt:lpstr>Tabl.5</vt:lpstr>
      <vt:lpstr>Tabl.6</vt:lpstr>
      <vt:lpstr>Tabl.7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Karolak Katarzyna</dc:creator>
  <cp:lastModifiedBy>Karolak Katarzyna</cp:lastModifiedBy>
  <cp:lastPrinted>2019-05-11T10:30:26Z</cp:lastPrinted>
  <dcterms:created xsi:type="dcterms:W3CDTF">2018-05-07T09:14:19Z</dcterms:created>
  <dcterms:modified xsi:type="dcterms:W3CDTF">2021-05-26T05:43:40Z</dcterms:modified>
</cp:coreProperties>
</file>