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___O_______________k__________2020\SYGNALNE_NASZE\TURYSTYKA_W_WOJ_2019\do_internet\"/>
    </mc:Choice>
  </mc:AlternateContent>
  <bookViews>
    <workbookView xWindow="0" yWindow="0" windowWidth="15360" windowHeight="7155"/>
  </bookViews>
  <sheets>
    <sheet name="SPIS_TABLIC" sheetId="11" r:id="rId1"/>
    <sheet name="Tabl.1" sheetId="4" r:id="rId2"/>
    <sheet name="Tabl.2" sheetId="5" r:id="rId3"/>
    <sheet name="Tabl.3" sheetId="6" r:id="rId4"/>
    <sheet name="Tabl.4" sheetId="7" r:id="rId5"/>
    <sheet name="Tabl.5" sheetId="8" r:id="rId6"/>
    <sheet name="Tabl.6" sheetId="12" r:id="rId7"/>
    <sheet name="Tabl.7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2" l="1"/>
  <c r="D10" i="12"/>
  <c r="G9" i="12"/>
  <c r="D9" i="12"/>
  <c r="G8" i="12"/>
  <c r="D8" i="12"/>
  <c r="G7" i="12"/>
  <c r="D7" i="12"/>
  <c r="G6" i="12"/>
  <c r="D6" i="12"/>
  <c r="I7" i="7" l="1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6" i="7"/>
  <c r="D9" i="7"/>
  <c r="D7" i="7"/>
  <c r="D8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6" i="7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6" i="6"/>
  <c r="G13" i="6"/>
  <c r="G14" i="6"/>
  <c r="G15" i="6"/>
  <c r="G16" i="6"/>
  <c r="G17" i="6"/>
  <c r="G18" i="6"/>
  <c r="G19" i="6"/>
  <c r="G20" i="6"/>
  <c r="G21" i="6"/>
  <c r="G22" i="6"/>
  <c r="G23" i="6"/>
  <c r="G24" i="6"/>
  <c r="G7" i="6"/>
  <c r="G8" i="6"/>
  <c r="G9" i="6"/>
  <c r="G10" i="6"/>
  <c r="G11" i="6"/>
  <c r="G12" i="6"/>
  <c r="G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6" i="6"/>
  <c r="G30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8" i="4"/>
  <c r="G9" i="4"/>
  <c r="G10" i="4"/>
  <c r="G11" i="4"/>
  <c r="G12" i="4"/>
  <c r="G13" i="4"/>
  <c r="G14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8" i="4"/>
  <c r="I9" i="4" l="1"/>
  <c r="I10" i="4"/>
  <c r="I11" i="4"/>
  <c r="I12" i="4"/>
  <c r="I13" i="4"/>
  <c r="I14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8" i="4"/>
  <c r="D9" i="4"/>
  <c r="D10" i="4"/>
  <c r="D11" i="4"/>
  <c r="D12" i="4"/>
  <c r="D13" i="4"/>
  <c r="D14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8" i="4"/>
</calcChain>
</file>

<file path=xl/sharedStrings.xml><?xml version="1.0" encoding="utf-8"?>
<sst xmlns="http://schemas.openxmlformats.org/spreadsheetml/2006/main" count="370" uniqueCount="149">
  <si>
    <t>Obiekty hotelowe</t>
  </si>
  <si>
    <t>Hotele</t>
  </si>
  <si>
    <t>Motele</t>
  </si>
  <si>
    <t>Pensjonaty</t>
  </si>
  <si>
    <t>Inne obiekty hotelowe</t>
  </si>
  <si>
    <t>Pozostałe obiekty</t>
  </si>
  <si>
    <t>Schroniska</t>
  </si>
  <si>
    <t>Schroniska młodzieżowe</t>
  </si>
  <si>
    <t>Ośrodki szkoleniowo-wypoczynkowe</t>
  </si>
  <si>
    <t>Zespoły domków turystycznych</t>
  </si>
  <si>
    <t>Pokoje gościnne/kwatery prywatne</t>
  </si>
  <si>
    <t>Kwatery agroturystyczne</t>
  </si>
  <si>
    <t>RODZAJE OBIEKTÓW</t>
  </si>
  <si>
    <t>Obiekty</t>
  </si>
  <si>
    <t>Miejsca noclegowe</t>
  </si>
  <si>
    <t xml:space="preserve">OGÓŁEM </t>
  </si>
  <si>
    <t xml:space="preserve">Hotele </t>
  </si>
  <si>
    <t xml:space="preserve">Motele </t>
  </si>
  <si>
    <t xml:space="preserve">Pensjonaty </t>
  </si>
  <si>
    <t xml:space="preserve">Ośrodki wczasowe </t>
  </si>
  <si>
    <t xml:space="preserve">Ośrodki kolonijne </t>
  </si>
  <si>
    <t>-wypoczynkowe</t>
  </si>
  <si>
    <t xml:space="preserve">Domy pracy twórczej </t>
  </si>
  <si>
    <t>turystycznych</t>
  </si>
  <si>
    <t xml:space="preserve">Kempingi  </t>
  </si>
  <si>
    <t xml:space="preserve">Pola biwakowe  </t>
  </si>
  <si>
    <t xml:space="preserve">Hostele  </t>
  </si>
  <si>
    <t xml:space="preserve">Zakłady uzdrowiskowe  </t>
  </si>
  <si>
    <t>Ogółem</t>
  </si>
  <si>
    <t>Restauracje</t>
  </si>
  <si>
    <t>Stołówki</t>
  </si>
  <si>
    <t>OGÓŁEM</t>
  </si>
  <si>
    <t>a</t>
  </si>
  <si>
    <t>b</t>
  </si>
  <si>
    <t>w tym:</t>
  </si>
  <si>
    <t xml:space="preserve">ośrodki wczasowe </t>
  </si>
  <si>
    <t>ośrodki kolonijne</t>
  </si>
  <si>
    <t>ośrodki szkoleniowo-</t>
  </si>
  <si>
    <t>zespoły domków</t>
  </si>
  <si>
    <t>zakłady uzdrowiskowe</t>
  </si>
  <si>
    <t>kempingi</t>
  </si>
  <si>
    <t>pokoje gościnne/kwatery prywatne</t>
  </si>
  <si>
    <t>Korzystający z noclegów</t>
  </si>
  <si>
    <t>Udzielone noclegi</t>
  </si>
  <si>
    <t>Średni czas pobytu turysty w obiekcie</t>
  </si>
  <si>
    <t>w dniach</t>
  </si>
  <si>
    <t xml:space="preserve">Inne obiekty hotelowe </t>
  </si>
  <si>
    <t xml:space="preserve">Motele  </t>
  </si>
  <si>
    <t xml:space="preserve">Kempingi </t>
  </si>
  <si>
    <t>razem</t>
  </si>
  <si>
    <t>w tym</t>
  </si>
  <si>
    <t>hotele</t>
  </si>
  <si>
    <t>ośrodki wczasowe</t>
  </si>
  <si>
    <t>Austria</t>
  </si>
  <si>
    <t>Belgia</t>
  </si>
  <si>
    <t>Czechy</t>
  </si>
  <si>
    <t>Dania</t>
  </si>
  <si>
    <t>Finlandia</t>
  </si>
  <si>
    <t>Francja</t>
  </si>
  <si>
    <t>Hiszpania</t>
  </si>
  <si>
    <t>Holandia</t>
  </si>
  <si>
    <t>Litwa</t>
  </si>
  <si>
    <t>Niemcy</t>
  </si>
  <si>
    <t>Norwegia</t>
  </si>
  <si>
    <t>Rosja</t>
  </si>
  <si>
    <t>Stany Zjednoczone Ameryki</t>
  </si>
  <si>
    <t>Szwecja</t>
  </si>
  <si>
    <t>Ukraina</t>
  </si>
  <si>
    <t>Wielka Brytania</t>
  </si>
  <si>
    <t>Włochy</t>
  </si>
  <si>
    <t>WYSZCZEGÓLNIENIE</t>
  </si>
  <si>
    <t>Korzystąjacy</t>
  </si>
  <si>
    <t>ogółem</t>
  </si>
  <si>
    <t>w tym turyści zagraniczni</t>
  </si>
  <si>
    <t>w tym turystom zagranicznym</t>
  </si>
  <si>
    <t>WOJEWÓDZTWO</t>
  </si>
  <si>
    <t>PODREGION KOSZALIŃSKI</t>
  </si>
  <si>
    <t>Powiaty:</t>
  </si>
  <si>
    <t>białogardzki</t>
  </si>
  <si>
    <t>kołobrzeski</t>
  </si>
  <si>
    <t>koszaliński</t>
  </si>
  <si>
    <t>sławieński</t>
  </si>
  <si>
    <t>m. Koszalin</t>
  </si>
  <si>
    <t>łobeski</t>
  </si>
  <si>
    <t>myśliborski</t>
  </si>
  <si>
    <t>pyrzycki</t>
  </si>
  <si>
    <t>szczecinecki</t>
  </si>
  <si>
    <t>świdwiński</t>
  </si>
  <si>
    <t>wałecki</t>
  </si>
  <si>
    <t>PODREGION</t>
  </si>
  <si>
    <t>M. SZCZECIN</t>
  </si>
  <si>
    <t>m. Szczecin</t>
  </si>
  <si>
    <t>PODREGION SZCZECIŃSKI</t>
  </si>
  <si>
    <t>goleniowski</t>
  </si>
  <si>
    <t>gryficki</t>
  </si>
  <si>
    <t>gryfiński</t>
  </si>
  <si>
    <t>kamieński</t>
  </si>
  <si>
    <t>policki</t>
  </si>
  <si>
    <t>stargardzki</t>
  </si>
  <si>
    <t>m. Świnoujście</t>
  </si>
  <si>
    <t>SPIS TABLIC</t>
  </si>
  <si>
    <r>
      <t xml:space="preserve">Inne obiekty </t>
    </r>
    <r>
      <rPr>
        <i/>
        <vertAlign val="superscript"/>
        <sz val="10"/>
        <color rgb="FF000000"/>
        <rFont val="Arial"/>
        <family val="2"/>
        <charset val="238"/>
      </rPr>
      <t>a</t>
    </r>
  </si>
  <si>
    <t>choszczeński</t>
  </si>
  <si>
    <t>Szkolne schroniska  młodzieżowe</t>
  </si>
  <si>
    <t>Pozostałe niesklasyfikowane</t>
  </si>
  <si>
    <t>Bary 
(w tym kawiarnie)</t>
  </si>
  <si>
    <t>Punkty gastronomiczne</t>
  </si>
  <si>
    <t>Stopień wykorzystania miejsc noclegowych w %</t>
  </si>
  <si>
    <t>PODREGION SZCZECINECKO-PYRZYCKI</t>
  </si>
  <si>
    <t>w liczbach bezwzględnych</t>
  </si>
  <si>
    <t>–</t>
  </si>
  <si>
    <t>inne obiekty</t>
  </si>
  <si>
    <t>ośrodki szkoleniowo-
-wypoczynkowe</t>
  </si>
  <si>
    <t>drawski</t>
  </si>
  <si>
    <t>Liczba miejsc noclegowych 
na 1 obiekt</t>
  </si>
  <si>
    <t xml:space="preserve"> szkolne schroniska młodzieżowe</t>
  </si>
  <si>
    <t>Szwajcaria 
i Lichtenstein</t>
  </si>
  <si>
    <t>Domy wycieczkowe</t>
  </si>
  <si>
    <r>
      <t xml:space="preserve">Tablica 1. </t>
    </r>
    <r>
      <rPr>
        <b/>
        <sz val="10"/>
        <color rgb="FF001D77"/>
        <rFont val="Arial"/>
        <family val="2"/>
        <charset val="238"/>
      </rPr>
      <t xml:space="preserve">  Turystyczne obiekty noclegowe</t>
    </r>
  </si>
  <si>
    <r>
      <t xml:space="preserve">Tablica 2. </t>
    </r>
    <r>
      <rPr>
        <b/>
        <sz val="10"/>
        <color rgb="FF001D77"/>
        <rFont val="Arial"/>
        <family val="2"/>
        <charset val="238"/>
      </rPr>
      <t xml:space="preserve">  Placówki gastronomiczne w wybranych turystycznych obiektach noclegowych</t>
    </r>
  </si>
  <si>
    <r>
      <t>Tablica 3.</t>
    </r>
    <r>
      <rPr>
        <b/>
        <sz val="10"/>
        <color rgb="FF001D77"/>
        <rFont val="Arial"/>
        <family val="2"/>
        <charset val="238"/>
      </rPr>
      <t xml:space="preserve">   Turyści w turystycznych obiektach noclegowych według rodzajów obiektów </t>
    </r>
  </si>
  <si>
    <r>
      <t>Tablica 4.</t>
    </r>
    <r>
      <rPr>
        <b/>
        <sz val="10"/>
        <color rgb="FF001D77"/>
        <rFont val="Arial"/>
        <family val="2"/>
        <charset val="238"/>
      </rPr>
      <t xml:space="preserve">   Turyści zagraniczni w turystycznych obiektach noclegowych według rodzajów obiektów </t>
    </r>
  </si>
  <si>
    <r>
      <t xml:space="preserve">Tablica 5. </t>
    </r>
    <r>
      <rPr>
        <b/>
        <sz val="10"/>
        <color rgb="FF001D77"/>
        <rFont val="Arial"/>
        <family val="2"/>
        <charset val="238"/>
      </rPr>
      <t xml:space="preserve">  Turyści zagraniczni korzystający z turystycznych obiektów noclegowych według wybranych rodzajów obiektów i krajów stałego zamieszkania</t>
    </r>
  </si>
  <si>
    <t>2018 = 100</t>
  </si>
  <si>
    <t>a – 2018 r.</t>
  </si>
  <si>
    <t>b – 2019 r.</t>
  </si>
  <si>
    <t>a – 2018 r. 
b – 2019 r.</t>
  </si>
  <si>
    <r>
      <t xml:space="preserve">KRAJE </t>
    </r>
    <r>
      <rPr>
        <vertAlign val="superscript"/>
        <sz val="10"/>
        <color rgb="FF000000"/>
        <rFont val="Arial"/>
        <family val="2"/>
        <charset val="238"/>
      </rPr>
      <t>1</t>
    </r>
  </si>
  <si>
    <r>
      <t xml:space="preserve">Obiekty </t>
    </r>
    <r>
      <rPr>
        <vertAlign val="superscript"/>
        <sz val="10"/>
        <color rgb="FF000000"/>
        <rFont val="Arial"/>
        <family val="2"/>
        <charset val="238"/>
      </rPr>
      <t>1</t>
    </r>
  </si>
  <si>
    <r>
      <t xml:space="preserve">Miejsca noclegowe </t>
    </r>
    <r>
      <rPr>
        <vertAlign val="superscript"/>
        <sz val="10"/>
        <color rgb="FF000000"/>
        <rFont val="Arial"/>
        <family val="2"/>
        <charset val="238"/>
      </rPr>
      <t>1</t>
    </r>
  </si>
  <si>
    <t>1 Stan w dniu 31 lipca.</t>
  </si>
  <si>
    <t>.</t>
  </si>
  <si>
    <t>1 Dotyczy krajów, z których w 2019 r. liczba przyjeżdżających przekroczyła 1000 osób.</t>
  </si>
  <si>
    <r>
      <t xml:space="preserve">Tablica 7. </t>
    </r>
    <r>
      <rPr>
        <b/>
        <sz val="10"/>
        <color rgb="FF001D77"/>
        <rFont val="Arial"/>
        <family val="2"/>
        <charset val="238"/>
      </rPr>
      <t xml:space="preserve">  Turystyczne obiekty noclegowe i ich wykorzystanie według podregionów i powiatów</t>
    </r>
  </si>
  <si>
    <t>W tym turystom zagranicznym</t>
  </si>
  <si>
    <t>Stopień wykorzystania pokoii</t>
  </si>
  <si>
    <t>w %</t>
  </si>
  <si>
    <r>
      <t>Tablica 6.</t>
    </r>
    <r>
      <rPr>
        <b/>
        <sz val="10"/>
        <color rgb="FF001D77"/>
        <rFont val="Arial"/>
        <family val="2"/>
        <charset val="238"/>
      </rPr>
      <t xml:space="preserve">   Wynajęte pokoje według rodzajów obiektów hotelowych </t>
    </r>
  </si>
  <si>
    <t>Tablica 1.  Turystyczne obiekty noclegowe</t>
  </si>
  <si>
    <t>Tablica 2.  Placówki gastronomiczne w wybranych turystycznych obiektach noclegowych</t>
  </si>
  <si>
    <t xml:space="preserve">Tablica 3.  Turyści w turystycznych obiektach noclegowych według rodzajów obiektów </t>
  </si>
  <si>
    <t xml:space="preserve">Tablica 4.  Turyści zagraniczni w turystycznych obiektach noclegowych według rodzajów obiektów </t>
  </si>
  <si>
    <t>Tablica 5.  Turyści zagraniczni korzystający z turystycznych obiektów noclegowych według wybranych rodzajów obiektów i krajów stałego zamieszkania</t>
  </si>
  <si>
    <t xml:space="preserve">Tablica 6.  Wynajęte pokoje według rodzajów obiektów hotelowych </t>
  </si>
  <si>
    <t>Tablica 7.  Turystyczne obiekty noclegowe i ich wykorzystanie według podregionów i powiatów</t>
  </si>
  <si>
    <t xml:space="preserve">                 Stan w dniu 31 lipca</t>
  </si>
  <si>
    <t>Schroniska (młodzieżowe 
i szkolne młodzieżowe)</t>
  </si>
  <si>
    <t>a Domy wycieczkowe, domy pracy twórczej, hostele.</t>
  </si>
  <si>
    <t>Schroniska (młodzieżowe i 
i szkolne młodzieżowe)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</si>
</sst>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vertAlign val="superscript"/>
      <sz val="10"/>
      <color rgb="FF000000"/>
      <name val="Arial"/>
      <family val="2"/>
      <charset val="238"/>
    </font>
    <font>
      <sz val="10"/>
      <color rgb="FF009AA6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b/>
      <sz val="10"/>
      <color rgb="FF001D77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F0000"/>
      </left>
      <right/>
      <top style="medium">
        <color rgb="FF3F0000"/>
      </top>
      <bottom/>
      <diagonal/>
    </border>
    <border>
      <left/>
      <right/>
      <top style="medium">
        <color rgb="FF3F0000"/>
      </top>
      <bottom/>
      <diagonal/>
    </border>
    <border>
      <left/>
      <right style="medium">
        <color rgb="FF000000"/>
      </right>
      <top style="medium">
        <color rgb="FF3F0000"/>
      </top>
      <bottom/>
      <diagonal/>
    </border>
    <border>
      <left style="medium">
        <color rgb="FF3F0000"/>
      </left>
      <right/>
      <top/>
      <bottom style="medium">
        <color rgb="FF3F0000"/>
      </bottom>
      <diagonal/>
    </border>
    <border>
      <left/>
      <right/>
      <top/>
      <bottom style="medium">
        <color rgb="FF3F0000"/>
      </bottom>
      <diagonal/>
    </border>
    <border>
      <left/>
      <right style="medium">
        <color rgb="FF000000"/>
      </right>
      <top/>
      <bottom style="medium">
        <color rgb="FF3F0000"/>
      </bottom>
      <diagonal/>
    </border>
    <border>
      <left style="medium">
        <color rgb="FF3F0000"/>
      </left>
      <right style="medium">
        <color rgb="FF3F0000"/>
      </right>
      <top/>
      <bottom/>
      <diagonal/>
    </border>
    <border>
      <left/>
      <right style="medium">
        <color rgb="FF3F0000"/>
      </right>
      <top/>
      <bottom style="medium">
        <color rgb="FF3F0000"/>
      </bottom>
      <diagonal/>
    </border>
    <border>
      <left/>
      <right style="medium">
        <color rgb="FF3F0000"/>
      </right>
      <top/>
      <bottom/>
      <diagonal/>
    </border>
    <border>
      <left style="medium">
        <color rgb="FF3F0000"/>
      </left>
      <right style="medium">
        <color rgb="FF3F0000"/>
      </right>
      <top style="medium">
        <color rgb="FF3F0000"/>
      </top>
      <bottom/>
      <diagonal/>
    </border>
    <border>
      <left style="medium">
        <color rgb="FF000000"/>
      </left>
      <right/>
      <top style="medium">
        <color rgb="FF3F0000"/>
      </top>
      <bottom/>
      <diagonal/>
    </border>
    <border>
      <left style="medium">
        <color rgb="FF000000"/>
      </left>
      <right/>
      <top/>
      <bottom style="medium">
        <color rgb="FF3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3F0000"/>
      </left>
      <right/>
      <top style="medium">
        <color rgb="FF3F0000"/>
      </top>
      <bottom style="medium">
        <color rgb="FF3F0000"/>
      </bottom>
      <diagonal/>
    </border>
    <border>
      <left/>
      <right style="medium">
        <color rgb="FF000000"/>
      </right>
      <top style="medium">
        <color rgb="FF3F0000"/>
      </top>
      <bottom style="medium">
        <color rgb="FF3F0000"/>
      </bottom>
      <diagonal/>
    </border>
    <border>
      <left style="medium">
        <color rgb="FF000000"/>
      </left>
      <right style="medium">
        <color rgb="FF3F0000"/>
      </right>
      <top style="medium">
        <color rgb="FF3F0000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3F0000"/>
      </bottom>
      <diagonal/>
    </border>
    <border>
      <left style="medium">
        <color rgb="FF3F0000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000000"/>
      </left>
      <right style="medium">
        <color rgb="FF3F0000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rgb="FF3F0000"/>
      </right>
      <top style="medium">
        <color rgb="FF3F000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rgb="FF3F0000"/>
      </left>
      <right/>
      <top/>
      <bottom style="thin">
        <color theme="1"/>
      </bottom>
      <diagonal/>
    </border>
    <border>
      <left style="medium">
        <color rgb="FF3F0000"/>
      </left>
      <right/>
      <top style="thin">
        <color theme="1"/>
      </top>
      <bottom style="thin">
        <color theme="1"/>
      </bottom>
      <diagonal/>
    </border>
    <border>
      <left style="medium">
        <color rgb="FF3F0000"/>
      </left>
      <right/>
      <top style="thin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rgb="FF3F0000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/>
      <top style="medium">
        <color rgb="FFFFFFFF"/>
      </top>
      <bottom style="medium">
        <color auto="1"/>
      </bottom>
      <diagonal/>
    </border>
    <border>
      <left/>
      <right/>
      <top style="medium">
        <color rgb="FFFFFFFF"/>
      </top>
      <bottom style="medium">
        <color auto="1"/>
      </bottom>
      <diagonal/>
    </border>
    <border>
      <left/>
      <right style="medium">
        <color rgb="FFFFFFFF"/>
      </right>
      <top style="medium">
        <color rgb="FFFFFFFF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rgb="FF751E00"/>
      </left>
      <right/>
      <top style="thin">
        <color auto="1"/>
      </top>
      <bottom style="thin">
        <color auto="1"/>
      </bottom>
      <diagonal/>
    </border>
    <border>
      <left style="medium">
        <color rgb="FF751E00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rgb="FF3F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3F0000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3F0000"/>
      </left>
      <right/>
      <top style="medium">
        <color rgb="FF3F0000"/>
      </top>
      <bottom/>
      <diagonal/>
    </border>
    <border>
      <left style="thin">
        <color rgb="FF3F0000"/>
      </left>
      <right/>
      <top style="thin">
        <color rgb="FF3F0000"/>
      </top>
      <bottom style="thin">
        <color rgb="FF3F0000"/>
      </bottom>
      <diagonal/>
    </border>
    <border>
      <left style="thin">
        <color rgb="FF3F0000"/>
      </left>
      <right/>
      <top style="thin">
        <color rgb="FF3F0000"/>
      </top>
      <bottom/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3F0000"/>
      </right>
      <top style="thin">
        <color rgb="FF000000"/>
      </top>
      <bottom/>
      <diagonal/>
    </border>
    <border>
      <left style="thin">
        <color rgb="FF000000"/>
      </left>
      <right style="thin">
        <color rgb="FF3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9">
    <xf numFmtId="0" fontId="0" fillId="0" borderId="0" xfId="0"/>
    <xf numFmtId="0" fontId="3" fillId="0" borderId="0" xfId="0" applyFont="1"/>
    <xf numFmtId="0" fontId="6" fillId="0" borderId="12" xfId="0" applyFont="1" applyBorder="1" applyAlignment="1">
      <alignment horizontal="center" vertical="center" wrapText="1"/>
    </xf>
    <xf numFmtId="0" fontId="2" fillId="0" borderId="0" xfId="0" applyFont="1" applyFill="1" applyProtection="1"/>
    <xf numFmtId="0" fontId="2" fillId="0" borderId="30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right" vertical="center" wrapText="1"/>
    </xf>
    <xf numFmtId="0" fontId="6" fillId="0" borderId="32" xfId="0" applyFont="1" applyFill="1" applyBorder="1" applyAlignment="1">
      <alignment horizontal="right" vertical="center" wrapText="1"/>
    </xf>
    <xf numFmtId="0" fontId="2" fillId="0" borderId="31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left" vertical="center" wrapText="1" indent="1"/>
    </xf>
    <xf numFmtId="0" fontId="6" fillId="0" borderId="29" xfId="0" applyFont="1" applyFill="1" applyBorder="1" applyAlignment="1">
      <alignment horizontal="left" vertical="center" wrapText="1" indent="2"/>
    </xf>
    <xf numFmtId="0" fontId="7" fillId="0" borderId="34" xfId="0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0" fontId="6" fillId="0" borderId="45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65" xfId="0" applyFont="1" applyFill="1" applyBorder="1" applyAlignment="1">
      <alignment vertical="center" wrapText="1"/>
    </xf>
    <xf numFmtId="0" fontId="2" fillId="0" borderId="67" xfId="0" applyFont="1" applyFill="1" applyBorder="1" applyAlignment="1">
      <alignment vertical="center" wrapText="1"/>
    </xf>
    <xf numFmtId="0" fontId="6" fillId="0" borderId="67" xfId="0" applyFont="1" applyFill="1" applyBorder="1" applyAlignment="1">
      <alignment horizontal="left" vertical="center" wrapText="1" indent="2"/>
    </xf>
    <xf numFmtId="0" fontId="6" fillId="0" borderId="67" xfId="0" applyFont="1" applyFill="1" applyBorder="1" applyAlignment="1">
      <alignment vertical="center" wrapText="1"/>
    </xf>
    <xf numFmtId="0" fontId="7" fillId="0" borderId="66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6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4" fontId="7" fillId="0" borderId="74" xfId="0" applyNumberFormat="1" applyFont="1" applyBorder="1" applyAlignment="1">
      <alignment horizontal="right" vertical="center" wrapText="1"/>
    </xf>
    <xf numFmtId="1" fontId="7" fillId="0" borderId="75" xfId="0" applyNumberFormat="1" applyFont="1" applyBorder="1" applyAlignment="1">
      <alignment horizontal="right" vertical="center" wrapText="1"/>
    </xf>
    <xf numFmtId="164" fontId="6" fillId="0" borderId="28" xfId="0" applyNumberFormat="1" applyFont="1" applyBorder="1" applyAlignment="1">
      <alignment horizontal="right" vertical="center" wrapText="1"/>
    </xf>
    <xf numFmtId="0" fontId="6" fillId="0" borderId="77" xfId="0" applyFont="1" applyBorder="1" applyAlignment="1">
      <alignment vertical="center" wrapText="1"/>
    </xf>
    <xf numFmtId="164" fontId="7" fillId="0" borderId="28" xfId="0" applyNumberFormat="1" applyFont="1" applyBorder="1" applyAlignment="1">
      <alignment horizontal="right" vertical="center" wrapText="1"/>
    </xf>
    <xf numFmtId="0" fontId="6" fillId="0" borderId="78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7" fillId="0" borderId="77" xfId="0" applyFont="1" applyBorder="1" applyAlignment="1">
      <alignment vertical="center" wrapText="1"/>
    </xf>
    <xf numFmtId="0" fontId="6" fillId="0" borderId="79" xfId="0" applyFont="1" applyFill="1" applyBorder="1" applyAlignment="1">
      <alignment vertical="center" wrapText="1"/>
    </xf>
    <xf numFmtId="0" fontId="6" fillId="0" borderId="80" xfId="0" applyFont="1" applyFill="1" applyBorder="1" applyAlignment="1">
      <alignment vertical="center" wrapText="1"/>
    </xf>
    <xf numFmtId="0" fontId="2" fillId="0" borderId="82" xfId="0" applyFont="1" applyFill="1" applyBorder="1" applyAlignment="1">
      <alignment vertical="center" wrapText="1"/>
    </xf>
    <xf numFmtId="0" fontId="6" fillId="0" borderId="83" xfId="0" applyFont="1" applyFill="1" applyBorder="1" applyAlignment="1">
      <alignment horizontal="right" vertical="center" wrapText="1"/>
    </xf>
    <xf numFmtId="164" fontId="7" fillId="0" borderId="84" xfId="0" applyNumberFormat="1" applyFont="1" applyFill="1" applyBorder="1" applyAlignment="1">
      <alignment horizontal="right" vertical="center" wrapText="1"/>
    </xf>
    <xf numFmtId="164" fontId="7" fillId="0" borderId="5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wrapText="1"/>
    </xf>
    <xf numFmtId="0" fontId="2" fillId="0" borderId="68" xfId="0" applyFont="1" applyFill="1" applyBorder="1" applyAlignment="1">
      <alignment vertical="center" wrapText="1"/>
    </xf>
    <xf numFmtId="0" fontId="6" fillId="0" borderId="85" xfId="0" applyFont="1" applyFill="1" applyBorder="1" applyAlignment="1">
      <alignment horizontal="right" vertical="center" wrapText="1"/>
    </xf>
    <xf numFmtId="0" fontId="2" fillId="0" borderId="87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wrapText="1"/>
    </xf>
    <xf numFmtId="0" fontId="6" fillId="0" borderId="39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8" fillId="0" borderId="0" xfId="0" applyFont="1" applyFill="1" applyBorder="1" applyAlignment="1">
      <alignment vertical="center" wrapText="1"/>
    </xf>
    <xf numFmtId="0" fontId="11" fillId="0" borderId="0" xfId="0" applyFont="1" applyFill="1" applyProtection="1"/>
    <xf numFmtId="0" fontId="10" fillId="0" borderId="28" xfId="0" applyFont="1" applyBorder="1"/>
    <xf numFmtId="0" fontId="1" fillId="0" borderId="93" xfId="0" applyFont="1" applyFill="1" applyBorder="1" applyProtection="1"/>
    <xf numFmtId="0" fontId="2" fillId="0" borderId="92" xfId="0" applyFont="1" applyFill="1" applyBorder="1" applyProtection="1"/>
    <xf numFmtId="0" fontId="10" fillId="0" borderId="94" xfId="0" applyFont="1" applyBorder="1"/>
    <xf numFmtId="0" fontId="3" fillId="0" borderId="92" xfId="0" applyFont="1" applyBorder="1"/>
    <xf numFmtId="0" fontId="6" fillId="0" borderId="76" xfId="0" applyFont="1" applyBorder="1" applyAlignment="1">
      <alignment vertical="center" wrapText="1"/>
    </xf>
    <xf numFmtId="0" fontId="2" fillId="0" borderId="95" xfId="0" applyFont="1" applyFill="1" applyBorder="1" applyProtection="1"/>
    <xf numFmtId="0" fontId="7" fillId="0" borderId="28" xfId="0" applyFont="1" applyBorder="1" applyAlignment="1">
      <alignment vertical="center" wrapText="1"/>
    </xf>
    <xf numFmtId="164" fontId="6" fillId="0" borderId="96" xfId="0" applyNumberFormat="1" applyFont="1" applyBorder="1" applyAlignment="1">
      <alignment horizontal="right" vertical="center" wrapText="1"/>
    </xf>
    <xf numFmtId="0" fontId="1" fillId="0" borderId="28" xfId="0" applyFont="1" applyFill="1" applyBorder="1" applyProtection="1"/>
    <xf numFmtId="0" fontId="2" fillId="0" borderId="28" xfId="0" applyFont="1" applyFill="1" applyBorder="1" applyProtection="1"/>
    <xf numFmtId="0" fontId="1" fillId="0" borderId="98" xfId="0" applyFont="1" applyFill="1" applyBorder="1" applyProtection="1"/>
    <xf numFmtId="1" fontId="3" fillId="0" borderId="100" xfId="0" applyNumberFormat="1" applyFont="1" applyBorder="1"/>
    <xf numFmtId="1" fontId="3" fillId="0" borderId="101" xfId="0" applyNumberFormat="1" applyFont="1" applyBorder="1"/>
    <xf numFmtId="1" fontId="10" fillId="0" borderId="99" xfId="0" applyNumberFormat="1" applyFont="1" applyBorder="1"/>
    <xf numFmtId="1" fontId="10" fillId="0" borderId="100" xfId="0" applyNumberFormat="1" applyFont="1" applyBorder="1"/>
    <xf numFmtId="0" fontId="12" fillId="0" borderId="0" xfId="0" applyFont="1" applyFill="1" applyProtection="1"/>
    <xf numFmtId="0" fontId="10" fillId="0" borderId="31" xfId="0" applyFont="1" applyBorder="1"/>
    <xf numFmtId="3" fontId="12" fillId="0" borderId="0" xfId="0" applyNumberFormat="1" applyFont="1" applyFill="1" applyProtection="1"/>
    <xf numFmtId="3" fontId="11" fillId="0" borderId="0" xfId="0" applyNumberFormat="1" applyFont="1" applyFill="1" applyAlignment="1" applyProtection="1">
      <alignment wrapText="1"/>
    </xf>
    <xf numFmtId="1" fontId="2" fillId="0" borderId="0" xfId="0" applyNumberFormat="1" applyFont="1" applyFill="1" applyAlignment="1" applyProtection="1">
      <alignment wrapText="1"/>
    </xf>
    <xf numFmtId="1" fontId="2" fillId="0" borderId="1" xfId="0" applyNumberFormat="1" applyFont="1" applyFill="1" applyBorder="1" applyAlignment="1">
      <alignment vertical="center" wrapText="1"/>
    </xf>
    <xf numFmtId="1" fontId="3" fillId="0" borderId="0" xfId="0" applyNumberFormat="1" applyFont="1" applyFill="1" applyProtection="1"/>
    <xf numFmtId="1" fontId="12" fillId="0" borderId="0" xfId="0" applyNumberFormat="1" applyFont="1" applyFill="1" applyProtection="1"/>
    <xf numFmtId="1" fontId="3" fillId="0" borderId="0" xfId="0" applyNumberFormat="1" applyFont="1"/>
    <xf numFmtId="1" fontId="3" fillId="0" borderId="1" xfId="0" applyNumberFormat="1" applyFont="1" applyBorder="1"/>
    <xf numFmtId="3" fontId="11" fillId="0" borderId="0" xfId="0" applyNumberFormat="1" applyFont="1" applyFill="1" applyProtection="1"/>
    <xf numFmtId="165" fontId="11" fillId="0" borderId="0" xfId="0" applyNumberFormat="1" applyFont="1" applyFill="1" applyProtection="1"/>
    <xf numFmtId="0" fontId="11" fillId="0" borderId="0" xfId="0" applyFont="1" applyFill="1" applyAlignment="1" applyProtection="1">
      <alignment wrapText="1"/>
    </xf>
    <xf numFmtId="165" fontId="12" fillId="0" borderId="0" xfId="0" applyNumberFormat="1" applyFont="1" applyFill="1" applyProtection="1"/>
    <xf numFmtId="1" fontId="10" fillId="0" borderId="1" xfId="0" applyNumberFormat="1" applyFont="1" applyBorder="1"/>
    <xf numFmtId="1" fontId="10" fillId="0" borderId="1" xfId="0" applyNumberFormat="1" applyFont="1" applyFill="1" applyBorder="1" applyProtection="1"/>
    <xf numFmtId="1" fontId="1" fillId="0" borderId="1" xfId="0" applyNumberFormat="1" applyFont="1" applyFill="1" applyBorder="1" applyAlignment="1" applyProtection="1">
      <alignment wrapText="1"/>
    </xf>
    <xf numFmtId="1" fontId="2" fillId="0" borderId="1" xfId="0" applyNumberFormat="1" applyFont="1" applyFill="1" applyBorder="1" applyAlignment="1" applyProtection="1">
      <alignment wrapText="1"/>
    </xf>
    <xf numFmtId="1" fontId="3" fillId="0" borderId="1" xfId="0" applyNumberFormat="1" applyFont="1" applyFill="1" applyBorder="1" applyProtection="1"/>
    <xf numFmtId="0" fontId="3" fillId="0" borderId="0" xfId="0" applyFont="1" applyFill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14" fillId="0" borderId="0" xfId="0" applyFont="1"/>
    <xf numFmtId="0" fontId="15" fillId="0" borderId="0" xfId="1" applyFont="1"/>
    <xf numFmtId="0" fontId="15" fillId="0" borderId="0" xfId="1" applyFont="1" applyFill="1" applyBorder="1" applyAlignment="1">
      <alignment vertical="center" wrapText="1"/>
    </xf>
    <xf numFmtId="0" fontId="14" fillId="0" borderId="0" xfId="0" applyFont="1" applyFill="1"/>
    <xf numFmtId="0" fontId="5" fillId="0" borderId="0" xfId="0" applyFont="1" applyFill="1"/>
    <xf numFmtId="0" fontId="14" fillId="0" borderId="0" xfId="0" applyFont="1" applyFill="1" applyAlignment="1"/>
    <xf numFmtId="0" fontId="15" fillId="0" borderId="102" xfId="1" applyFont="1" applyFill="1" applyBorder="1" applyAlignment="1">
      <alignment vertical="center" wrapText="1"/>
    </xf>
    <xf numFmtId="1" fontId="1" fillId="0" borderId="0" xfId="0" applyNumberFormat="1" applyFont="1" applyFill="1" applyAlignment="1" applyProtection="1">
      <alignment wrapText="1"/>
    </xf>
    <xf numFmtId="1" fontId="10" fillId="0" borderId="32" xfId="0" applyNumberFormat="1" applyFont="1" applyFill="1" applyBorder="1" applyProtection="1"/>
    <xf numFmtId="1" fontId="6" fillId="0" borderId="31" xfId="0" applyNumberFormat="1" applyFont="1" applyFill="1" applyBorder="1" applyAlignment="1">
      <alignment horizontal="right" vertical="center" wrapText="1"/>
    </xf>
    <xf numFmtId="1" fontId="3" fillId="0" borderId="32" xfId="0" applyNumberFormat="1" applyFont="1" applyFill="1" applyBorder="1" applyProtection="1"/>
    <xf numFmtId="1" fontId="10" fillId="0" borderId="31" xfId="0" applyNumberFormat="1" applyFont="1" applyFill="1" applyBorder="1" applyProtection="1"/>
    <xf numFmtId="1" fontId="3" fillId="0" borderId="31" xfId="0" applyNumberFormat="1" applyFont="1" applyFill="1" applyBorder="1" applyProtection="1"/>
    <xf numFmtId="1" fontId="1" fillId="0" borderId="0" xfId="0" applyNumberFormat="1" applyFont="1" applyFill="1" applyProtection="1"/>
    <xf numFmtId="0" fontId="6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" fontId="7" fillId="0" borderId="0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32" xfId="0" applyFont="1" applyFill="1" applyBorder="1" applyAlignment="1" applyProtection="1">
      <alignment wrapText="1"/>
    </xf>
    <xf numFmtId="0" fontId="1" fillId="0" borderId="35" xfId="0" applyFont="1" applyFill="1" applyBorder="1" applyAlignment="1" applyProtection="1">
      <alignment wrapText="1"/>
    </xf>
    <xf numFmtId="0" fontId="3" fillId="0" borderId="32" xfId="0" applyFont="1" applyBorder="1"/>
    <xf numFmtId="0" fontId="10" fillId="0" borderId="31" xfId="0" applyFont="1" applyFill="1" applyBorder="1" applyProtection="1"/>
    <xf numFmtId="0" fontId="3" fillId="0" borderId="31" xfId="0" applyFont="1" applyFill="1" applyBorder="1" applyProtection="1"/>
    <xf numFmtId="0" fontId="3" fillId="0" borderId="29" xfId="0" applyFont="1" applyFill="1" applyBorder="1" applyProtection="1"/>
    <xf numFmtId="0" fontId="10" fillId="0" borderId="32" xfId="0" applyFont="1" applyBorder="1"/>
    <xf numFmtId="0" fontId="10" fillId="0" borderId="29" xfId="0" applyFont="1" applyFill="1" applyBorder="1" applyProtection="1"/>
    <xf numFmtId="0" fontId="6" fillId="0" borderId="29" xfId="0" applyFont="1" applyFill="1" applyBorder="1" applyAlignment="1">
      <alignment horizontal="right" vertical="center" wrapText="1"/>
    </xf>
    <xf numFmtId="0" fontId="3" fillId="0" borderId="29" xfId="0" applyFont="1" applyBorder="1"/>
    <xf numFmtId="0" fontId="3" fillId="0" borderId="1" xfId="0" applyFont="1" applyBorder="1"/>
    <xf numFmtId="1" fontId="12" fillId="0" borderId="1" xfId="0" applyNumberFormat="1" applyFont="1" applyFill="1" applyBorder="1" applyProtection="1"/>
    <xf numFmtId="0" fontId="3" fillId="0" borderId="2" xfId="0" applyFont="1" applyBorder="1"/>
    <xf numFmtId="1" fontId="2" fillId="0" borderId="2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Protection="1"/>
    <xf numFmtId="1" fontId="12" fillId="0" borderId="2" xfId="0" applyNumberFormat="1" applyFont="1" applyFill="1" applyBorder="1" applyProtection="1"/>
    <xf numFmtId="1" fontId="3" fillId="0" borderId="2" xfId="0" applyNumberFormat="1" applyFont="1" applyBorder="1"/>
    <xf numFmtId="0" fontId="3" fillId="0" borderId="86" xfId="0" applyFont="1" applyBorder="1"/>
    <xf numFmtId="0" fontId="3" fillId="0" borderId="87" xfId="0" applyFont="1" applyBorder="1"/>
    <xf numFmtId="1" fontId="1" fillId="0" borderId="86" xfId="0" applyNumberFormat="1" applyFont="1" applyFill="1" applyBorder="1" applyAlignment="1" applyProtection="1">
      <alignment wrapText="1"/>
    </xf>
    <xf numFmtId="0" fontId="10" fillId="0" borderId="1" xfId="0" applyFont="1" applyBorder="1"/>
    <xf numFmtId="0" fontId="10" fillId="0" borderId="2" xfId="0" applyFont="1" applyBorder="1"/>
    <xf numFmtId="1" fontId="6" fillId="0" borderId="32" xfId="0" applyNumberFormat="1" applyFont="1" applyFill="1" applyBorder="1" applyAlignment="1">
      <alignment horizontal="right" vertical="center" wrapText="1"/>
    </xf>
    <xf numFmtId="0" fontId="3" fillId="0" borderId="80" xfId="0" applyFont="1" applyBorder="1"/>
    <xf numFmtId="1" fontId="2" fillId="0" borderId="32" xfId="0" applyNumberFormat="1" applyFont="1" applyFill="1" applyBorder="1" applyProtection="1"/>
    <xf numFmtId="1" fontId="6" fillId="0" borderId="81" xfId="0" applyNumberFormat="1" applyFont="1" applyFill="1" applyBorder="1" applyAlignment="1">
      <alignment vertical="center" wrapText="1"/>
    </xf>
    <xf numFmtId="1" fontId="3" fillId="0" borderId="80" xfId="0" applyNumberFormat="1" applyFont="1" applyFill="1" applyBorder="1" applyProtection="1"/>
    <xf numFmtId="1" fontId="1" fillId="0" borderId="103" xfId="0" applyNumberFormat="1" applyFont="1" applyFill="1" applyBorder="1" applyProtection="1"/>
    <xf numFmtId="165" fontId="1" fillId="0" borderId="65" xfId="0" applyNumberFormat="1" applyFont="1" applyFill="1" applyBorder="1" applyProtection="1"/>
    <xf numFmtId="164" fontId="1" fillId="0" borderId="2" xfId="0" applyNumberFormat="1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wrapText="1"/>
    </xf>
    <xf numFmtId="165" fontId="3" fillId="0" borderId="2" xfId="0" applyNumberFormat="1" applyFont="1" applyFill="1" applyBorder="1" applyProtection="1"/>
    <xf numFmtId="164" fontId="10" fillId="0" borderId="2" xfId="0" applyNumberFormat="1" applyFont="1" applyFill="1" applyBorder="1" applyProtection="1"/>
    <xf numFmtId="165" fontId="10" fillId="0" borderId="2" xfId="0" applyNumberFormat="1" applyFont="1" applyFill="1" applyBorder="1" applyProtection="1"/>
    <xf numFmtId="0" fontId="3" fillId="0" borderId="0" xfId="0" applyFont="1" applyAlignment="1">
      <alignment horizontal="right"/>
    </xf>
    <xf numFmtId="0" fontId="1" fillId="0" borderId="29" xfId="0" applyFont="1" applyFill="1" applyBorder="1" applyAlignment="1">
      <alignment vertical="center" wrapText="1"/>
    </xf>
    <xf numFmtId="0" fontId="10" fillId="0" borderId="0" xfId="0" applyFont="1"/>
    <xf numFmtId="0" fontId="10" fillId="0" borderId="35" xfId="0" applyFont="1" applyBorder="1"/>
    <xf numFmtId="0" fontId="6" fillId="0" borderId="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 wrapText="1"/>
    </xf>
    <xf numFmtId="0" fontId="21" fillId="0" borderId="0" xfId="0" applyFont="1" applyFill="1" applyProtection="1"/>
    <xf numFmtId="3" fontId="21" fillId="0" borderId="0" xfId="0" applyNumberFormat="1" applyFont="1" applyFill="1" applyProtection="1"/>
    <xf numFmtId="165" fontId="21" fillId="0" borderId="0" xfId="0" applyNumberFormat="1" applyFont="1" applyFill="1" applyProtection="1"/>
    <xf numFmtId="164" fontId="10" fillId="0" borderId="2" xfId="0" applyNumberFormat="1" applyFont="1" applyBorder="1"/>
    <xf numFmtId="164" fontId="3" fillId="0" borderId="2" xfId="0" applyNumberFormat="1" applyFont="1" applyBorder="1"/>
    <xf numFmtId="0" fontId="6" fillId="0" borderId="39" xfId="0" applyFont="1" applyFill="1" applyBorder="1" applyAlignment="1">
      <alignment horizontal="center" vertical="center" wrapText="1"/>
    </xf>
    <xf numFmtId="1" fontId="7" fillId="0" borderId="105" xfId="0" applyNumberFormat="1" applyFont="1" applyBorder="1" applyAlignment="1">
      <alignment horizontal="right" vertical="center" wrapText="1"/>
    </xf>
    <xf numFmtId="1" fontId="6" fillId="0" borderId="105" xfId="0" applyNumberFormat="1" applyFont="1" applyBorder="1" applyAlignment="1">
      <alignment horizontal="right" vertical="center" wrapText="1"/>
    </xf>
    <xf numFmtId="164" fontId="6" fillId="0" borderId="106" xfId="0" applyNumberFormat="1" applyFont="1" applyBorder="1" applyAlignment="1">
      <alignment horizontal="right" vertical="center" wrapText="1"/>
    </xf>
    <xf numFmtId="1" fontId="6" fillId="0" borderId="104" xfId="0" applyNumberFormat="1" applyFont="1" applyBorder="1" applyAlignment="1">
      <alignment horizontal="right" vertical="center" wrapText="1"/>
    </xf>
    <xf numFmtId="0" fontId="1" fillId="0" borderId="28" xfId="0" applyFont="1" applyFill="1" applyBorder="1" applyAlignment="1" applyProtection="1">
      <alignment horizontal="right"/>
    </xf>
    <xf numFmtId="1" fontId="10" fillId="0" borderId="100" xfId="0" applyNumberFormat="1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1" fontId="1" fillId="0" borderId="84" xfId="0" applyNumberFormat="1" applyFont="1" applyFill="1" applyBorder="1" applyAlignment="1" applyProtection="1">
      <alignment wrapText="1"/>
    </xf>
    <xf numFmtId="0" fontId="10" fillId="0" borderId="84" xfId="0" applyFont="1" applyBorder="1"/>
    <xf numFmtId="164" fontId="7" fillId="0" borderId="31" xfId="0" applyNumberFormat="1" applyFont="1" applyFill="1" applyBorder="1" applyAlignment="1">
      <alignment horizontal="right" vertical="center" wrapText="1"/>
    </xf>
    <xf numFmtId="164" fontId="7" fillId="0" borderId="32" xfId="0" applyNumberFormat="1" applyFont="1" applyFill="1" applyBorder="1" applyAlignment="1">
      <alignment horizontal="right" vertical="center" wrapText="1"/>
    </xf>
    <xf numFmtId="164" fontId="6" fillId="0" borderId="31" xfId="0" applyNumberFormat="1" applyFont="1" applyFill="1" applyBorder="1" applyAlignment="1">
      <alignment horizontal="right" vertical="center" wrapText="1"/>
    </xf>
    <xf numFmtId="164" fontId="6" fillId="0" borderId="32" xfId="0" applyNumberFormat="1" applyFont="1" applyFill="1" applyBorder="1" applyAlignment="1">
      <alignment horizontal="right" vertical="center" wrapText="1"/>
    </xf>
    <xf numFmtId="164" fontId="6" fillId="0" borderId="80" xfId="0" applyNumberFormat="1" applyFont="1" applyFill="1" applyBorder="1" applyAlignment="1">
      <alignment horizontal="right" vertical="center" wrapText="1"/>
    </xf>
    <xf numFmtId="164" fontId="6" fillId="0" borderId="81" xfId="0" applyNumberFormat="1" applyFont="1" applyFill="1" applyBorder="1" applyAlignment="1">
      <alignment horizontal="right" vertical="center" wrapText="1"/>
    </xf>
    <xf numFmtId="1" fontId="6" fillId="0" borderId="32" xfId="0" applyNumberFormat="1" applyFont="1" applyFill="1" applyBorder="1" applyAlignment="1">
      <alignment wrapText="1"/>
    </xf>
    <xf numFmtId="0" fontId="3" fillId="0" borderId="31" xfId="0" applyFont="1" applyBorder="1" applyAlignment="1"/>
    <xf numFmtId="164" fontId="6" fillId="0" borderId="31" xfId="0" applyNumberFormat="1" applyFont="1" applyFill="1" applyBorder="1" applyAlignment="1">
      <alignment horizontal="right" wrapText="1"/>
    </xf>
    <xf numFmtId="1" fontId="6" fillId="0" borderId="31" xfId="0" applyNumberFormat="1" applyFont="1" applyFill="1" applyBorder="1" applyAlignment="1">
      <alignment wrapText="1"/>
    </xf>
    <xf numFmtId="164" fontId="6" fillId="0" borderId="32" xfId="0" applyNumberFormat="1" applyFont="1" applyFill="1" applyBorder="1" applyAlignment="1">
      <alignment horizontal="right" wrapText="1"/>
    </xf>
    <xf numFmtId="0" fontId="15" fillId="0" borderId="0" xfId="1" applyFont="1"/>
    <xf numFmtId="0" fontId="7" fillId="0" borderId="107" xfId="0" applyFont="1" applyFill="1" applyBorder="1" applyAlignment="1">
      <alignment vertical="center" wrapText="1"/>
    </xf>
    <xf numFmtId="164" fontId="1" fillId="0" borderId="0" xfId="0" applyNumberFormat="1" applyFont="1" applyFill="1" applyAlignment="1" applyProtection="1">
      <alignment wrapText="1"/>
    </xf>
    <xf numFmtId="164" fontId="1" fillId="0" borderId="108" xfId="0" applyNumberFormat="1" applyFont="1" applyFill="1" applyBorder="1" applyAlignment="1" applyProtection="1">
      <alignment wrapText="1"/>
    </xf>
    <xf numFmtId="164" fontId="3" fillId="0" borderId="31" xfId="0" applyNumberFormat="1" applyFont="1" applyFill="1" applyBorder="1" applyProtection="1"/>
    <xf numFmtId="164" fontId="3" fillId="0" borderId="32" xfId="0" applyNumberFormat="1" applyFont="1" applyFill="1" applyBorder="1" applyProtection="1"/>
    <xf numFmtId="164" fontId="3" fillId="0" borderId="80" xfId="0" applyNumberFormat="1" applyFont="1" applyFill="1" applyBorder="1" applyProtection="1"/>
    <xf numFmtId="164" fontId="3" fillId="0" borderId="81" xfId="0" applyNumberFormat="1" applyFont="1" applyFill="1" applyBorder="1" applyProtection="1"/>
    <xf numFmtId="0" fontId="3" fillId="0" borderId="0" xfId="0" applyFont="1" applyAlignment="1"/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Border="1"/>
    <xf numFmtId="0" fontId="3" fillId="0" borderId="31" xfId="0" applyFont="1" applyFill="1" applyBorder="1" applyAlignment="1">
      <alignment vertical="center" wrapText="1"/>
    </xf>
    <xf numFmtId="0" fontId="15" fillId="0" borderId="0" xfId="1" applyFont="1"/>
    <xf numFmtId="0" fontId="15" fillId="0" borderId="21" xfId="1" applyFont="1" applyFill="1" applyBorder="1" applyAlignment="1">
      <alignment vertical="center" wrapText="1"/>
    </xf>
    <xf numFmtId="0" fontId="15" fillId="0" borderId="22" xfId="1" applyFont="1" applyFill="1" applyBorder="1" applyAlignment="1">
      <alignment vertical="center" wrapText="1"/>
    </xf>
    <xf numFmtId="0" fontId="15" fillId="0" borderId="27" xfId="1" applyFont="1" applyFill="1" applyBorder="1" applyAlignment="1">
      <alignment vertical="center" wrapText="1"/>
    </xf>
    <xf numFmtId="0" fontId="15" fillId="0" borderId="0" xfId="1" applyFont="1" applyAlignment="1">
      <alignment horizontal="left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wrapText="1"/>
    </xf>
    <xf numFmtId="0" fontId="14" fillId="0" borderId="6" xfId="0" applyFont="1" applyBorder="1" applyAlignment="1">
      <alignment horizontal="justify" wrapText="1"/>
    </xf>
    <xf numFmtId="0" fontId="14" fillId="0" borderId="8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wrapText="1"/>
    </xf>
    <xf numFmtId="0" fontId="14" fillId="0" borderId="22" xfId="0" applyFont="1" applyFill="1" applyBorder="1" applyAlignment="1">
      <alignment wrapText="1"/>
    </xf>
    <xf numFmtId="0" fontId="14" fillId="0" borderId="27" xfId="0" applyFont="1" applyFill="1" applyBorder="1" applyAlignment="1">
      <alignment wrapText="1"/>
    </xf>
    <xf numFmtId="0" fontId="14" fillId="0" borderId="23" xfId="0" applyFont="1" applyFill="1" applyBorder="1" applyAlignment="1">
      <alignment horizontal="justify" vertical="center" wrapText="1"/>
    </xf>
    <xf numFmtId="0" fontId="14" fillId="0" borderId="9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4" fillId="0" borderId="25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wrapText="1"/>
    </xf>
    <xf numFmtId="0" fontId="14" fillId="2" borderId="62" xfId="0" applyFont="1" applyFill="1" applyBorder="1" applyAlignment="1">
      <alignment wrapText="1"/>
    </xf>
    <xf numFmtId="0" fontId="14" fillId="2" borderId="63" xfId="0" applyFont="1" applyFill="1" applyBorder="1" applyAlignment="1">
      <alignment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90" xfId="0" applyFont="1" applyFill="1" applyBorder="1" applyAlignment="1">
      <alignment horizontal="center" vertical="center" wrapText="1"/>
    </xf>
    <xf numFmtId="0" fontId="6" fillId="0" borderId="9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C1" sqref="C1"/>
    </sheetView>
  </sheetViews>
  <sheetFormatPr defaultColWidth="9" defaultRowHeight="12.75" x14ac:dyDescent="0.2"/>
  <cols>
    <col min="1" max="1" width="9" style="1"/>
    <col min="2" max="3" width="15.85546875" style="1" customWidth="1"/>
    <col min="4" max="8" width="9" style="1"/>
    <col min="9" max="9" width="10.42578125" style="1" customWidth="1"/>
    <col min="10" max="10" width="9" style="1"/>
    <col min="11" max="11" width="20" style="1" customWidth="1"/>
    <col min="12" max="12" width="13" style="1" customWidth="1"/>
    <col min="13" max="16384" width="9" style="1"/>
  </cols>
  <sheetData>
    <row r="2" spans="1:12" x14ac:dyDescent="0.2">
      <c r="A2" s="107"/>
      <c r="B2" s="107" t="s">
        <v>100</v>
      </c>
    </row>
    <row r="4" spans="1:12" x14ac:dyDescent="0.2">
      <c r="B4" s="101"/>
      <c r="C4" s="101"/>
      <c r="D4" s="101"/>
      <c r="E4" s="101"/>
      <c r="F4" s="101"/>
      <c r="G4" s="101"/>
    </row>
    <row r="5" spans="1:12" ht="13.5" customHeight="1" thickBot="1" x14ac:dyDescent="0.25">
      <c r="A5" s="107"/>
      <c r="B5" s="209" t="s">
        <v>138</v>
      </c>
      <c r="C5" s="209"/>
      <c r="D5" s="209"/>
      <c r="E5" s="113"/>
      <c r="F5" s="113"/>
      <c r="G5" s="113"/>
      <c r="H5" s="113"/>
      <c r="I5" s="109"/>
      <c r="J5" s="109"/>
      <c r="K5" s="110"/>
      <c r="L5" s="110"/>
    </row>
    <row r="6" spans="1:12" x14ac:dyDescent="0.2">
      <c r="A6" s="107"/>
      <c r="B6" s="210" t="s">
        <v>139</v>
      </c>
      <c r="C6" s="211"/>
      <c r="D6" s="211"/>
      <c r="E6" s="211"/>
      <c r="F6" s="211"/>
      <c r="G6" s="211"/>
      <c r="H6" s="212"/>
      <c r="I6" s="110"/>
      <c r="J6" s="110"/>
      <c r="K6" s="110"/>
      <c r="L6" s="110"/>
    </row>
    <row r="7" spans="1:12" x14ac:dyDescent="0.2">
      <c r="A7" s="107"/>
      <c r="B7" s="209" t="s">
        <v>140</v>
      </c>
      <c r="C7" s="209"/>
      <c r="D7" s="209"/>
      <c r="E7" s="209"/>
      <c r="F7" s="209"/>
      <c r="G7" s="209"/>
      <c r="H7" s="209"/>
      <c r="I7" s="209"/>
      <c r="J7" s="209"/>
      <c r="K7" s="110"/>
      <c r="L7" s="110"/>
    </row>
    <row r="8" spans="1:12" x14ac:dyDescent="0.2">
      <c r="A8" s="107"/>
      <c r="B8" s="209" t="s">
        <v>141</v>
      </c>
      <c r="C8" s="209"/>
      <c r="D8" s="209"/>
      <c r="E8" s="209"/>
      <c r="F8" s="209"/>
      <c r="G8" s="209"/>
      <c r="H8" s="209"/>
      <c r="I8" s="209"/>
      <c r="J8" s="209"/>
      <c r="K8" s="110"/>
      <c r="L8" s="110"/>
    </row>
    <row r="9" spans="1:12" x14ac:dyDescent="0.2">
      <c r="A9" s="107"/>
      <c r="B9" s="209" t="s">
        <v>142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</row>
    <row r="10" spans="1:12" x14ac:dyDescent="0.2">
      <c r="A10" s="107"/>
      <c r="B10" s="213" t="s">
        <v>143</v>
      </c>
      <c r="C10" s="213"/>
      <c r="D10" s="213"/>
      <c r="E10" s="213"/>
      <c r="F10" s="213"/>
      <c r="G10" s="213"/>
      <c r="H10" s="196"/>
      <c r="I10" s="196"/>
      <c r="J10" s="196"/>
      <c r="K10" s="196"/>
      <c r="L10" s="196"/>
    </row>
    <row r="11" spans="1:12" x14ac:dyDescent="0.2">
      <c r="A11" s="107"/>
      <c r="B11" s="209" t="s">
        <v>144</v>
      </c>
      <c r="C11" s="209"/>
      <c r="D11" s="209"/>
      <c r="E11" s="209"/>
      <c r="F11" s="209"/>
      <c r="G11" s="209"/>
      <c r="H11" s="209"/>
      <c r="I11" s="209"/>
      <c r="J11" s="209"/>
      <c r="K11" s="112"/>
      <c r="L11" s="112"/>
    </row>
    <row r="12" spans="1:12" x14ac:dyDescent="0.2">
      <c r="K12" s="101"/>
      <c r="L12" s="111"/>
    </row>
    <row r="13" spans="1:12" x14ac:dyDescent="0.2">
      <c r="K13" s="101"/>
      <c r="L13" s="111"/>
    </row>
    <row r="14" spans="1:12" x14ac:dyDescent="0.2">
      <c r="K14" s="101"/>
      <c r="L14" s="111"/>
    </row>
    <row r="15" spans="1:12" x14ac:dyDescent="0.2">
      <c r="K15" s="101"/>
      <c r="L15" s="101"/>
    </row>
  </sheetData>
  <mergeCells count="7">
    <mergeCell ref="B5:D5"/>
    <mergeCell ref="B11:J11"/>
    <mergeCell ref="B6:H6"/>
    <mergeCell ref="B7:J7"/>
    <mergeCell ref="B8:J8"/>
    <mergeCell ref="B9:L9"/>
    <mergeCell ref="B10:G10"/>
  </mergeCells>
  <hyperlinks>
    <hyperlink ref="B6:H6" location="Tabl.2!A1" display="Tablica 2.   Placówki gastronomiczne w wybranych turystycznych obiektach noclegowych"/>
    <hyperlink ref="B7:J7" location="Tabl.3!A1" display="Tablica 3.   Turyści w turystycznych obiektach noclegowych według rodzajów obiektów "/>
    <hyperlink ref="B8:J8" location="Tabl.4!A1" display="Tablica 4.   Turyści zagraniczni w turystycznych obiektach noclegowych według rodzajów obiektów "/>
    <hyperlink ref="B9:L9" location="Tabl.5!A1" display="Tablica 5.   Turyści zagraniczni korzystający z turystycznych obiektów noclegowych według wybranych rodzajów obiektów i krajów stałego zamieszkania"/>
    <hyperlink ref="B5:D5" location="Tabl.1!A1" display="Tablica 1.   Turystyczne obiekty noclegowe"/>
    <hyperlink ref="B11:J11" location="Tabl.7!A1" display="Tablica7.   Turystyczne obiekty noclegowe i ich wykorzystanie według podregionów i powiatów"/>
    <hyperlink ref="B10:G10" location="Tabl.6!A1" display="Tablica 6.   Wynajęte pokoje według rodzajów obiektów hotelowych "/>
  </hyperlink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sqref="A1:I1"/>
    </sheetView>
  </sheetViews>
  <sheetFormatPr defaultColWidth="9" defaultRowHeight="12.75" x14ac:dyDescent="0.2"/>
  <cols>
    <col min="1" max="1" width="32.140625" style="1" customWidth="1"/>
    <col min="2" max="3" width="9" style="1"/>
    <col min="4" max="4" width="11.140625" style="1" customWidth="1"/>
    <col min="5" max="6" width="9" style="1"/>
    <col min="7" max="7" width="11.7109375" style="1" customWidth="1"/>
    <col min="8" max="9" width="10.85546875" style="1" bestFit="1" customWidth="1"/>
    <col min="10" max="10" width="9" style="1"/>
    <col min="11" max="11" width="12.5703125" style="1" customWidth="1"/>
    <col min="12" max="16384" width="9" style="1"/>
  </cols>
  <sheetData>
    <row r="1" spans="1:11" ht="21" customHeight="1" x14ac:dyDescent="0.2">
      <c r="A1" s="220" t="s">
        <v>118</v>
      </c>
      <c r="B1" s="221"/>
      <c r="C1" s="221"/>
      <c r="D1" s="221"/>
      <c r="E1" s="221"/>
      <c r="F1" s="221"/>
      <c r="G1" s="221"/>
      <c r="H1" s="221"/>
      <c r="I1" s="221"/>
    </row>
    <row r="2" spans="1:11" ht="13.5" thickBot="1" x14ac:dyDescent="0.25">
      <c r="A2" s="222" t="s">
        <v>145</v>
      </c>
      <c r="B2" s="223"/>
      <c r="C2" s="223"/>
      <c r="D2" s="223"/>
      <c r="E2" s="223"/>
      <c r="F2" s="223"/>
      <c r="G2" s="223"/>
      <c r="H2" s="223"/>
      <c r="I2" s="223"/>
    </row>
    <row r="3" spans="1:11" ht="12.75" customHeight="1" x14ac:dyDescent="0.2">
      <c r="A3" s="224" t="s">
        <v>12</v>
      </c>
      <c r="B3" s="226" t="s">
        <v>13</v>
      </c>
      <c r="C3" s="215"/>
      <c r="D3" s="227"/>
      <c r="E3" s="214" t="s">
        <v>14</v>
      </c>
      <c r="F3" s="215"/>
      <c r="G3" s="227"/>
      <c r="H3" s="214" t="s">
        <v>114</v>
      </c>
      <c r="I3" s="215"/>
      <c r="K3" s="108" t="s">
        <v>100</v>
      </c>
    </row>
    <row r="4" spans="1:11" ht="13.5" customHeight="1" thickBot="1" x14ac:dyDescent="0.25">
      <c r="A4" s="225"/>
      <c r="B4" s="228"/>
      <c r="C4" s="219"/>
      <c r="D4" s="229"/>
      <c r="E4" s="218"/>
      <c r="F4" s="219"/>
      <c r="G4" s="229"/>
      <c r="H4" s="216"/>
      <c r="I4" s="217"/>
    </row>
    <row r="5" spans="1:11" ht="15.75" customHeight="1" thickBot="1" x14ac:dyDescent="0.25">
      <c r="A5" s="225"/>
      <c r="B5" s="2">
        <v>2018</v>
      </c>
      <c r="C5" s="230">
        <v>2019</v>
      </c>
      <c r="D5" s="231"/>
      <c r="E5" s="2">
        <v>2018</v>
      </c>
      <c r="F5" s="230">
        <v>2019</v>
      </c>
      <c r="G5" s="231"/>
      <c r="H5" s="218"/>
      <c r="I5" s="219"/>
    </row>
    <row r="6" spans="1:11" ht="12.75" customHeight="1" x14ac:dyDescent="0.2">
      <c r="A6" s="225"/>
      <c r="B6" s="232" t="s">
        <v>109</v>
      </c>
      <c r="C6" s="233"/>
      <c r="D6" s="237" t="s">
        <v>123</v>
      </c>
      <c r="E6" s="232" t="s">
        <v>109</v>
      </c>
      <c r="F6" s="233"/>
      <c r="G6" s="237" t="s">
        <v>123</v>
      </c>
      <c r="H6" s="224">
        <v>2018</v>
      </c>
      <c r="I6" s="226">
        <v>2019</v>
      </c>
    </row>
    <row r="7" spans="1:11" ht="13.5" customHeight="1" thickBot="1" x14ac:dyDescent="0.25">
      <c r="A7" s="225"/>
      <c r="B7" s="234"/>
      <c r="C7" s="235"/>
      <c r="D7" s="238"/>
      <c r="E7" s="234"/>
      <c r="F7" s="236"/>
      <c r="G7" s="238"/>
      <c r="H7" s="225"/>
      <c r="I7" s="228"/>
    </row>
    <row r="8" spans="1:11" x14ac:dyDescent="0.2">
      <c r="A8" s="49" t="s">
        <v>15</v>
      </c>
      <c r="B8" s="67">
        <v>1553</v>
      </c>
      <c r="C8" s="67">
        <v>1604</v>
      </c>
      <c r="D8" s="43">
        <f>C8/B8*100</f>
        <v>103.28396651641982</v>
      </c>
      <c r="E8" s="77">
        <v>138094</v>
      </c>
      <c r="F8" s="77">
        <v>145414</v>
      </c>
      <c r="G8" s="43">
        <f>F8/E8*100</f>
        <v>105.30073717902297</v>
      </c>
      <c r="H8" s="44">
        <f>E8/B8</f>
        <v>88.920798454603997</v>
      </c>
      <c r="I8" s="80">
        <f>F8/C8</f>
        <v>90.657107231920193</v>
      </c>
    </row>
    <row r="9" spans="1:11" x14ac:dyDescent="0.2">
      <c r="A9" s="73" t="s">
        <v>0</v>
      </c>
      <c r="B9" s="66">
        <v>299</v>
      </c>
      <c r="C9" s="66">
        <v>316</v>
      </c>
      <c r="D9" s="47">
        <f t="shared" ref="D9:D30" si="0">C9/B9*100</f>
        <v>105.68561872909699</v>
      </c>
      <c r="E9" s="75">
        <v>29806</v>
      </c>
      <c r="F9" s="75">
        <v>31844</v>
      </c>
      <c r="G9" s="47">
        <f t="shared" ref="G9:G30" si="1">F9/E9*100</f>
        <v>106.83754948668054</v>
      </c>
      <c r="H9" s="176">
        <f t="shared" ref="H9:H30" si="2">E9/B9</f>
        <v>99.685618729096987</v>
      </c>
      <c r="I9" s="81">
        <f t="shared" ref="I9:I30" si="3">F9/C9</f>
        <v>100.77215189873418</v>
      </c>
    </row>
    <row r="10" spans="1:11" x14ac:dyDescent="0.2">
      <c r="A10" s="71" t="s">
        <v>16</v>
      </c>
      <c r="B10" s="72">
        <v>129</v>
      </c>
      <c r="C10" s="72">
        <v>134</v>
      </c>
      <c r="D10" s="45">
        <f t="shared" si="0"/>
        <v>103.87596899224806</v>
      </c>
      <c r="E10" s="76">
        <v>18909</v>
      </c>
      <c r="F10" s="76">
        <v>20213</v>
      </c>
      <c r="G10" s="45">
        <f t="shared" si="1"/>
        <v>106.89618700089905</v>
      </c>
      <c r="H10" s="177">
        <f t="shared" si="2"/>
        <v>146.58139534883722</v>
      </c>
      <c r="I10" s="78">
        <f t="shared" si="3"/>
        <v>150.84328358208955</v>
      </c>
    </row>
    <row r="11" spans="1:11" x14ac:dyDescent="0.2">
      <c r="A11" s="46" t="s">
        <v>17</v>
      </c>
      <c r="B11" s="68">
        <v>5</v>
      </c>
      <c r="C11" s="68">
        <v>6</v>
      </c>
      <c r="D11" s="45">
        <f t="shared" si="0"/>
        <v>120</v>
      </c>
      <c r="E11" s="76">
        <v>225</v>
      </c>
      <c r="F11" s="76">
        <v>271</v>
      </c>
      <c r="G11" s="45">
        <f t="shared" si="1"/>
        <v>120.44444444444444</v>
      </c>
      <c r="H11" s="177">
        <f t="shared" si="2"/>
        <v>45</v>
      </c>
      <c r="I11" s="78">
        <f t="shared" si="3"/>
        <v>45.166666666666664</v>
      </c>
    </row>
    <row r="12" spans="1:11" x14ac:dyDescent="0.2">
      <c r="A12" s="46" t="s">
        <v>18</v>
      </c>
      <c r="B12" s="68">
        <v>61</v>
      </c>
      <c r="C12" s="68">
        <v>63</v>
      </c>
      <c r="D12" s="45">
        <f t="shared" si="0"/>
        <v>103.27868852459017</v>
      </c>
      <c r="E12" s="76">
        <v>3025</v>
      </c>
      <c r="F12" s="76">
        <v>3187</v>
      </c>
      <c r="G12" s="45">
        <f t="shared" si="1"/>
        <v>105.35537190082644</v>
      </c>
      <c r="H12" s="177">
        <f t="shared" si="2"/>
        <v>49.590163934426229</v>
      </c>
      <c r="I12" s="78">
        <f t="shared" si="3"/>
        <v>50.587301587301589</v>
      </c>
    </row>
    <row r="13" spans="1:11" x14ac:dyDescent="0.2">
      <c r="A13" s="46" t="s">
        <v>4</v>
      </c>
      <c r="B13" s="68">
        <v>104</v>
      </c>
      <c r="C13" s="68">
        <v>113</v>
      </c>
      <c r="D13" s="45">
        <f t="shared" si="0"/>
        <v>108.65384615384615</v>
      </c>
      <c r="E13" s="76">
        <v>7647</v>
      </c>
      <c r="F13" s="76">
        <v>8173</v>
      </c>
      <c r="G13" s="45">
        <f t="shared" si="1"/>
        <v>106.87851445011117</v>
      </c>
      <c r="H13" s="177">
        <f t="shared" si="2"/>
        <v>73.52884615384616</v>
      </c>
      <c r="I13" s="78">
        <f t="shared" si="3"/>
        <v>72.327433628318587</v>
      </c>
    </row>
    <row r="14" spans="1:11" x14ac:dyDescent="0.2">
      <c r="A14" s="50" t="s">
        <v>5</v>
      </c>
      <c r="B14" s="69">
        <v>1254</v>
      </c>
      <c r="C14" s="69">
        <v>1288</v>
      </c>
      <c r="D14" s="47">
        <f t="shared" si="0"/>
        <v>102.71132376395535</v>
      </c>
      <c r="E14" s="75">
        <v>108288</v>
      </c>
      <c r="F14" s="75">
        <v>113570</v>
      </c>
      <c r="G14" s="47">
        <f t="shared" si="1"/>
        <v>104.87773345153664</v>
      </c>
      <c r="H14" s="176">
        <f t="shared" si="2"/>
        <v>86.354066985645929</v>
      </c>
      <c r="I14" s="81">
        <f t="shared" si="3"/>
        <v>88.175465838509311</v>
      </c>
    </row>
    <row r="15" spans="1:11" x14ac:dyDescent="0.2">
      <c r="A15" s="46" t="s">
        <v>117</v>
      </c>
      <c r="B15" s="70">
        <v>1</v>
      </c>
      <c r="C15" s="5" t="s">
        <v>110</v>
      </c>
      <c r="D15" s="161" t="s">
        <v>131</v>
      </c>
      <c r="E15" s="76">
        <v>77</v>
      </c>
      <c r="F15" s="180" t="s">
        <v>131</v>
      </c>
      <c r="G15" s="182" t="s">
        <v>131</v>
      </c>
      <c r="H15" s="177">
        <f t="shared" si="2"/>
        <v>77</v>
      </c>
      <c r="I15" s="181" t="s">
        <v>131</v>
      </c>
    </row>
    <row r="16" spans="1:11" x14ac:dyDescent="0.2">
      <c r="A16" s="46" t="s">
        <v>6</v>
      </c>
      <c r="B16" s="68">
        <v>1</v>
      </c>
      <c r="C16" s="5" t="s">
        <v>110</v>
      </c>
      <c r="D16" s="45" t="s">
        <v>131</v>
      </c>
      <c r="E16" s="76">
        <v>33</v>
      </c>
      <c r="F16" s="180" t="s">
        <v>131</v>
      </c>
      <c r="G16" s="47" t="s">
        <v>131</v>
      </c>
      <c r="H16" s="177">
        <f t="shared" si="2"/>
        <v>33</v>
      </c>
      <c r="I16" s="181" t="s">
        <v>131</v>
      </c>
    </row>
    <row r="17" spans="1:9" x14ac:dyDescent="0.2">
      <c r="A17" s="46" t="s">
        <v>7</v>
      </c>
      <c r="B17" s="68">
        <v>3</v>
      </c>
      <c r="C17" s="68">
        <v>3</v>
      </c>
      <c r="D17" s="45">
        <f t="shared" si="0"/>
        <v>100</v>
      </c>
      <c r="E17" s="76">
        <v>177</v>
      </c>
      <c r="F17" s="76">
        <v>192</v>
      </c>
      <c r="G17" s="45">
        <f t="shared" si="1"/>
        <v>108.47457627118644</v>
      </c>
      <c r="H17" s="177">
        <f t="shared" si="2"/>
        <v>59</v>
      </c>
      <c r="I17" s="78">
        <f t="shared" si="3"/>
        <v>64</v>
      </c>
    </row>
    <row r="18" spans="1:9" x14ac:dyDescent="0.2">
      <c r="A18" s="46" t="s">
        <v>103</v>
      </c>
      <c r="B18" s="68">
        <v>20</v>
      </c>
      <c r="C18" s="68">
        <v>20</v>
      </c>
      <c r="D18" s="45">
        <f t="shared" si="0"/>
        <v>100</v>
      </c>
      <c r="E18" s="76">
        <v>1661</v>
      </c>
      <c r="F18" s="76">
        <v>1742</v>
      </c>
      <c r="G18" s="45">
        <f t="shared" si="1"/>
        <v>104.87658037326912</v>
      </c>
      <c r="H18" s="177">
        <f t="shared" si="2"/>
        <v>83.05</v>
      </c>
      <c r="I18" s="78">
        <f t="shared" si="3"/>
        <v>87.1</v>
      </c>
    </row>
    <row r="19" spans="1:9" x14ac:dyDescent="0.2">
      <c r="A19" s="46" t="s">
        <v>19</v>
      </c>
      <c r="B19" s="68">
        <v>354</v>
      </c>
      <c r="C19" s="68">
        <v>354</v>
      </c>
      <c r="D19" s="45">
        <f t="shared" si="0"/>
        <v>100</v>
      </c>
      <c r="E19" s="76">
        <v>50492</v>
      </c>
      <c r="F19" s="76">
        <v>52466</v>
      </c>
      <c r="G19" s="45">
        <f t="shared" si="1"/>
        <v>103.90953022260952</v>
      </c>
      <c r="H19" s="177">
        <f t="shared" si="2"/>
        <v>142.63276836158192</v>
      </c>
      <c r="I19" s="78">
        <f t="shared" si="3"/>
        <v>148.20903954802259</v>
      </c>
    </row>
    <row r="20" spans="1:9" x14ac:dyDescent="0.2">
      <c r="A20" s="46" t="s">
        <v>20</v>
      </c>
      <c r="B20" s="68">
        <v>21</v>
      </c>
      <c r="C20" s="68">
        <v>24</v>
      </c>
      <c r="D20" s="45">
        <f t="shared" si="0"/>
        <v>114.28571428571428</v>
      </c>
      <c r="E20" s="76">
        <v>4020</v>
      </c>
      <c r="F20" s="76">
        <v>4609</v>
      </c>
      <c r="G20" s="45">
        <f t="shared" si="1"/>
        <v>114.65174129353233</v>
      </c>
      <c r="H20" s="177">
        <f t="shared" si="2"/>
        <v>191.42857142857142</v>
      </c>
      <c r="I20" s="78">
        <f t="shared" si="3"/>
        <v>192.04166666666666</v>
      </c>
    </row>
    <row r="21" spans="1:9" x14ac:dyDescent="0.2">
      <c r="A21" s="46" t="s">
        <v>8</v>
      </c>
      <c r="B21" s="68">
        <v>42</v>
      </c>
      <c r="C21" s="68">
        <v>43</v>
      </c>
      <c r="D21" s="45">
        <f t="shared" si="0"/>
        <v>102.38095238095238</v>
      </c>
      <c r="E21" s="76">
        <v>6008</v>
      </c>
      <c r="F21" s="76">
        <v>6280</v>
      </c>
      <c r="G21" s="45">
        <f t="shared" si="1"/>
        <v>104.52729693741678</v>
      </c>
      <c r="H21" s="177">
        <f t="shared" si="2"/>
        <v>143.04761904761904</v>
      </c>
      <c r="I21" s="78">
        <f t="shared" si="3"/>
        <v>146.04651162790697</v>
      </c>
    </row>
    <row r="22" spans="1:9" x14ac:dyDescent="0.2">
      <c r="A22" s="46" t="s">
        <v>22</v>
      </c>
      <c r="B22" s="68">
        <v>3</v>
      </c>
      <c r="C22" s="68">
        <v>3</v>
      </c>
      <c r="D22" s="45">
        <f t="shared" si="0"/>
        <v>100</v>
      </c>
      <c r="E22" s="76">
        <v>166</v>
      </c>
      <c r="F22" s="76">
        <v>165</v>
      </c>
      <c r="G22" s="45">
        <f t="shared" si="1"/>
        <v>99.397590361445793</v>
      </c>
      <c r="H22" s="177">
        <f t="shared" si="2"/>
        <v>55.333333333333336</v>
      </c>
      <c r="I22" s="78">
        <f t="shared" si="3"/>
        <v>55</v>
      </c>
    </row>
    <row r="23" spans="1:9" x14ac:dyDescent="0.2">
      <c r="A23" s="46" t="s">
        <v>9</v>
      </c>
      <c r="B23" s="68">
        <v>127</v>
      </c>
      <c r="C23" s="68">
        <v>148</v>
      </c>
      <c r="D23" s="45">
        <f t="shared" si="0"/>
        <v>116.53543307086613</v>
      </c>
      <c r="E23" s="76">
        <v>6424</v>
      </c>
      <c r="F23" s="76">
        <v>7701</v>
      </c>
      <c r="G23" s="45">
        <f t="shared" si="1"/>
        <v>119.8785803237858</v>
      </c>
      <c r="H23" s="177">
        <f t="shared" si="2"/>
        <v>50.582677165354333</v>
      </c>
      <c r="I23" s="78">
        <f t="shared" si="3"/>
        <v>52.033783783783782</v>
      </c>
    </row>
    <row r="24" spans="1:9" x14ac:dyDescent="0.2">
      <c r="A24" s="46" t="s">
        <v>24</v>
      </c>
      <c r="B24" s="68">
        <v>34</v>
      </c>
      <c r="C24" s="68">
        <v>33</v>
      </c>
      <c r="D24" s="45">
        <f t="shared" si="0"/>
        <v>97.058823529411768</v>
      </c>
      <c r="E24" s="76">
        <v>7019</v>
      </c>
      <c r="F24" s="76">
        <v>6734</v>
      </c>
      <c r="G24" s="45">
        <f t="shared" si="1"/>
        <v>95.939592534549078</v>
      </c>
      <c r="H24" s="177">
        <f t="shared" si="2"/>
        <v>206.44117647058823</v>
      </c>
      <c r="I24" s="78">
        <f t="shared" si="3"/>
        <v>204.06060606060606</v>
      </c>
    </row>
    <row r="25" spans="1:9" x14ac:dyDescent="0.2">
      <c r="A25" s="46" t="s">
        <v>25</v>
      </c>
      <c r="B25" s="68">
        <v>24</v>
      </c>
      <c r="C25" s="68">
        <v>23</v>
      </c>
      <c r="D25" s="45">
        <f t="shared" si="0"/>
        <v>95.833333333333343</v>
      </c>
      <c r="E25" s="76">
        <v>2794</v>
      </c>
      <c r="F25" s="76">
        <v>3147</v>
      </c>
      <c r="G25" s="45">
        <f t="shared" si="1"/>
        <v>112.63421617752327</v>
      </c>
      <c r="H25" s="177">
        <f t="shared" si="2"/>
        <v>116.41666666666667</v>
      </c>
      <c r="I25" s="78">
        <f t="shared" si="3"/>
        <v>136.82608695652175</v>
      </c>
    </row>
    <row r="26" spans="1:9" x14ac:dyDescent="0.2">
      <c r="A26" s="46" t="s">
        <v>26</v>
      </c>
      <c r="B26" s="68">
        <v>5</v>
      </c>
      <c r="C26" s="68">
        <v>6</v>
      </c>
      <c r="D26" s="45">
        <f t="shared" si="0"/>
        <v>120</v>
      </c>
      <c r="E26" s="76">
        <v>402</v>
      </c>
      <c r="F26" s="76">
        <v>527</v>
      </c>
      <c r="G26" s="45">
        <f t="shared" si="1"/>
        <v>131.09452736318408</v>
      </c>
      <c r="H26" s="177">
        <f t="shared" si="2"/>
        <v>80.400000000000006</v>
      </c>
      <c r="I26" s="78">
        <f t="shared" si="3"/>
        <v>87.833333333333329</v>
      </c>
    </row>
    <row r="27" spans="1:9" x14ac:dyDescent="0.2">
      <c r="A27" s="46" t="s">
        <v>27</v>
      </c>
      <c r="B27" s="68">
        <v>44</v>
      </c>
      <c r="C27" s="68">
        <v>46</v>
      </c>
      <c r="D27" s="45">
        <f t="shared" si="0"/>
        <v>104.54545454545455</v>
      </c>
      <c r="E27" s="76">
        <v>11112</v>
      </c>
      <c r="F27" s="76">
        <v>11651</v>
      </c>
      <c r="G27" s="45">
        <f t="shared" si="1"/>
        <v>104.85061195104393</v>
      </c>
      <c r="H27" s="177">
        <f t="shared" si="2"/>
        <v>252.54545454545453</v>
      </c>
      <c r="I27" s="78">
        <f t="shared" si="3"/>
        <v>253.28260869565219</v>
      </c>
    </row>
    <row r="28" spans="1:9" x14ac:dyDescent="0.2">
      <c r="A28" s="46" t="s">
        <v>10</v>
      </c>
      <c r="B28" s="68">
        <v>496</v>
      </c>
      <c r="C28" s="68">
        <v>511</v>
      </c>
      <c r="D28" s="45">
        <f t="shared" si="0"/>
        <v>103.0241935483871</v>
      </c>
      <c r="E28" s="76">
        <v>12126</v>
      </c>
      <c r="F28" s="76">
        <v>13069</v>
      </c>
      <c r="G28" s="45">
        <f t="shared" si="1"/>
        <v>107.77667821210622</v>
      </c>
      <c r="H28" s="177">
        <f t="shared" si="2"/>
        <v>24.447580645161292</v>
      </c>
      <c r="I28" s="78">
        <f t="shared" si="3"/>
        <v>25.575342465753426</v>
      </c>
    </row>
    <row r="29" spans="1:9" x14ac:dyDescent="0.2">
      <c r="A29" s="46" t="s">
        <v>11</v>
      </c>
      <c r="B29" s="68">
        <v>39</v>
      </c>
      <c r="C29" s="68">
        <v>37</v>
      </c>
      <c r="D29" s="45">
        <f t="shared" si="0"/>
        <v>94.871794871794862</v>
      </c>
      <c r="E29" s="76">
        <v>723</v>
      </c>
      <c r="F29" s="76">
        <v>703</v>
      </c>
      <c r="G29" s="45">
        <f t="shared" si="1"/>
        <v>97.233748271092665</v>
      </c>
      <c r="H29" s="177">
        <f t="shared" si="2"/>
        <v>18.53846153846154</v>
      </c>
      <c r="I29" s="78">
        <f t="shared" si="3"/>
        <v>19</v>
      </c>
    </row>
    <row r="30" spans="1:9" x14ac:dyDescent="0.2">
      <c r="A30" s="48" t="s">
        <v>104</v>
      </c>
      <c r="B30" s="1">
        <v>40</v>
      </c>
      <c r="C30" s="1">
        <v>37</v>
      </c>
      <c r="D30" s="74">
        <f t="shared" si="0"/>
        <v>92.5</v>
      </c>
      <c r="E30" s="3">
        <v>5054</v>
      </c>
      <c r="F30" s="3">
        <v>4584</v>
      </c>
      <c r="G30" s="178">
        <f t="shared" si="1"/>
        <v>90.700435298773257</v>
      </c>
      <c r="H30" s="179">
        <f t="shared" si="2"/>
        <v>126.35</v>
      </c>
      <c r="I30" s="79">
        <f t="shared" si="3"/>
        <v>123.89189189189189</v>
      </c>
    </row>
    <row r="31" spans="1:9" x14ac:dyDescent="0.2">
      <c r="F31" s="65"/>
    </row>
  </sheetData>
  <mergeCells count="14">
    <mergeCell ref="H3:I5"/>
    <mergeCell ref="A1:I1"/>
    <mergeCell ref="A2:I2"/>
    <mergeCell ref="A3:A7"/>
    <mergeCell ref="B3:D4"/>
    <mergeCell ref="E3:G4"/>
    <mergeCell ref="C5:D5"/>
    <mergeCell ref="F5:G5"/>
    <mergeCell ref="B6:C7"/>
    <mergeCell ref="E6:F7"/>
    <mergeCell ref="H6:H7"/>
    <mergeCell ref="I6:I7"/>
    <mergeCell ref="D6:D7"/>
    <mergeCell ref="G6:G7"/>
  </mergeCells>
  <hyperlinks>
    <hyperlink ref="K3" location="SPIS_TABLIC!A1" display="SPIS TABLIC"/>
  </hyperlinks>
  <pageMargins left="0.25" right="0.25" top="0.75" bottom="0.75" header="0.3" footer="0.3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activeCell="J13" sqref="J13"/>
    </sheetView>
  </sheetViews>
  <sheetFormatPr defaultColWidth="9" defaultRowHeight="12.75" x14ac:dyDescent="0.2"/>
  <cols>
    <col min="1" max="1" width="32.7109375" style="1" customWidth="1"/>
    <col min="2" max="2" width="4.5703125" style="1" customWidth="1"/>
    <col min="3" max="3" width="13.42578125" style="1" customWidth="1"/>
    <col min="4" max="4" width="11.5703125" style="1" customWidth="1"/>
    <col min="5" max="5" width="12.140625" style="1" customWidth="1"/>
    <col min="6" max="6" width="13.5703125" style="1" customWidth="1"/>
    <col min="7" max="7" width="14.42578125" style="1" customWidth="1"/>
    <col min="8" max="8" width="9" style="1"/>
    <col min="9" max="9" width="12.140625" style="1" customWidth="1"/>
    <col min="10" max="16384" width="9" style="1"/>
  </cols>
  <sheetData>
    <row r="1" spans="1:9" ht="17.25" customHeight="1" x14ac:dyDescent="0.2">
      <c r="A1" s="242" t="s">
        <v>119</v>
      </c>
      <c r="B1" s="243"/>
      <c r="C1" s="243"/>
      <c r="D1" s="243"/>
      <c r="E1" s="243"/>
      <c r="F1" s="243"/>
      <c r="G1" s="244"/>
    </row>
    <row r="2" spans="1:9" ht="13.5" thickBot="1" x14ac:dyDescent="0.25">
      <c r="A2" s="245" t="s">
        <v>145</v>
      </c>
      <c r="B2" s="246"/>
      <c r="C2" s="247"/>
      <c r="D2" s="246"/>
      <c r="E2" s="246"/>
      <c r="F2" s="246"/>
      <c r="G2" s="248"/>
    </row>
    <row r="3" spans="1:9" x14ac:dyDescent="0.2">
      <c r="A3" s="249" t="s">
        <v>12</v>
      </c>
      <c r="B3" s="250"/>
      <c r="C3" s="253" t="s">
        <v>28</v>
      </c>
      <c r="D3" s="256" t="s">
        <v>29</v>
      </c>
      <c r="E3" s="239" t="s">
        <v>105</v>
      </c>
      <c r="F3" s="249" t="s">
        <v>30</v>
      </c>
      <c r="G3" s="232" t="s">
        <v>106</v>
      </c>
      <c r="I3" s="108" t="s">
        <v>100</v>
      </c>
    </row>
    <row r="4" spans="1:9" ht="15" customHeight="1" x14ac:dyDescent="0.2">
      <c r="A4" s="251" t="s">
        <v>124</v>
      </c>
      <c r="B4" s="252"/>
      <c r="C4" s="254"/>
      <c r="D4" s="257"/>
      <c r="E4" s="240"/>
      <c r="F4" s="251"/>
      <c r="G4" s="241"/>
    </row>
    <row r="5" spans="1:9" ht="15.75" customHeight="1" thickBot="1" x14ac:dyDescent="0.25">
      <c r="A5" s="251" t="s">
        <v>125</v>
      </c>
      <c r="B5" s="252"/>
      <c r="C5" s="255"/>
      <c r="D5" s="257"/>
      <c r="E5" s="240"/>
      <c r="F5" s="251"/>
      <c r="G5" s="234"/>
    </row>
    <row r="6" spans="1:9" x14ac:dyDescent="0.2">
      <c r="A6" s="9" t="s">
        <v>31</v>
      </c>
      <c r="B6" s="15" t="s">
        <v>32</v>
      </c>
      <c r="C6" s="83">
        <v>840</v>
      </c>
      <c r="D6" s="128">
        <v>204</v>
      </c>
      <c r="E6" s="128">
        <v>262</v>
      </c>
      <c r="F6" s="128">
        <v>309</v>
      </c>
      <c r="G6" s="127">
        <v>65</v>
      </c>
    </row>
    <row r="7" spans="1:9" s="163" customFormat="1" x14ac:dyDescent="0.2">
      <c r="A7" s="162"/>
      <c r="B7" s="16" t="s">
        <v>33</v>
      </c>
      <c r="C7" s="163">
        <v>849</v>
      </c>
      <c r="D7" s="83">
        <v>218</v>
      </c>
      <c r="E7" s="83">
        <v>267</v>
      </c>
      <c r="F7" s="83">
        <v>314</v>
      </c>
      <c r="G7" s="163">
        <v>50</v>
      </c>
    </row>
    <row r="8" spans="1:9" x14ac:dyDescent="0.2">
      <c r="A8" s="11" t="s">
        <v>0</v>
      </c>
      <c r="B8" s="16" t="s">
        <v>32</v>
      </c>
      <c r="C8" s="133">
        <v>378</v>
      </c>
      <c r="D8" s="130">
        <v>163</v>
      </c>
      <c r="E8" s="130">
        <v>132</v>
      </c>
      <c r="F8" s="130">
        <v>61</v>
      </c>
      <c r="G8" s="134">
        <v>22</v>
      </c>
    </row>
    <row r="9" spans="1:9" s="163" customFormat="1" x14ac:dyDescent="0.2">
      <c r="A9" s="162"/>
      <c r="B9" s="16" t="s">
        <v>33</v>
      </c>
      <c r="C9" s="163">
        <v>377</v>
      </c>
      <c r="D9" s="83">
        <v>163</v>
      </c>
      <c r="E9" s="83">
        <v>132</v>
      </c>
      <c r="F9" s="83">
        <v>65</v>
      </c>
      <c r="G9" s="163">
        <v>17</v>
      </c>
    </row>
    <row r="10" spans="1:9" x14ac:dyDescent="0.2">
      <c r="A10" s="12" t="s">
        <v>1</v>
      </c>
      <c r="B10" s="17" t="s">
        <v>32</v>
      </c>
      <c r="C10" s="129">
        <v>234</v>
      </c>
      <c r="D10" s="131">
        <v>115</v>
      </c>
      <c r="E10" s="131">
        <v>90</v>
      </c>
      <c r="F10" s="131">
        <v>22</v>
      </c>
      <c r="G10" s="132">
        <v>7</v>
      </c>
    </row>
    <row r="11" spans="1:9" x14ac:dyDescent="0.2">
      <c r="A11" s="10"/>
      <c r="B11" s="17" t="s">
        <v>33</v>
      </c>
      <c r="C11" s="1">
        <v>238</v>
      </c>
      <c r="D11" s="63">
        <v>118</v>
      </c>
      <c r="E11" s="63">
        <v>92</v>
      </c>
      <c r="F11" s="63">
        <v>22</v>
      </c>
      <c r="G11" s="1">
        <v>6</v>
      </c>
    </row>
    <row r="12" spans="1:9" x14ac:dyDescent="0.2">
      <c r="A12" s="12" t="s">
        <v>2</v>
      </c>
      <c r="B12" s="17" t="s">
        <v>32</v>
      </c>
      <c r="C12" s="129">
        <v>7</v>
      </c>
      <c r="D12" s="131">
        <v>3</v>
      </c>
      <c r="E12" s="131">
        <v>1</v>
      </c>
      <c r="F12" s="131">
        <v>1</v>
      </c>
      <c r="G12" s="132">
        <v>2</v>
      </c>
    </row>
    <row r="13" spans="1:9" x14ac:dyDescent="0.2">
      <c r="A13" s="10"/>
      <c r="B13" s="17" t="s">
        <v>33</v>
      </c>
      <c r="C13" s="1">
        <v>8</v>
      </c>
      <c r="D13" s="63">
        <v>3</v>
      </c>
      <c r="E13" s="63">
        <v>1</v>
      </c>
      <c r="F13" s="63">
        <v>2</v>
      </c>
      <c r="G13" s="1">
        <v>2</v>
      </c>
    </row>
    <row r="14" spans="1:9" x14ac:dyDescent="0.2">
      <c r="A14" s="12" t="s">
        <v>3</v>
      </c>
      <c r="B14" s="17" t="s">
        <v>32</v>
      </c>
      <c r="C14" s="129">
        <v>30</v>
      </c>
      <c r="D14" s="131">
        <v>6</v>
      </c>
      <c r="E14" s="131">
        <v>7</v>
      </c>
      <c r="F14" s="131">
        <v>14</v>
      </c>
      <c r="G14" s="132">
        <v>3</v>
      </c>
    </row>
    <row r="15" spans="1:9" x14ac:dyDescent="0.2">
      <c r="A15" s="10"/>
      <c r="B15" s="17" t="s">
        <v>33</v>
      </c>
      <c r="C15" s="1">
        <v>29</v>
      </c>
      <c r="D15" s="63">
        <v>6</v>
      </c>
      <c r="E15" s="63">
        <v>6</v>
      </c>
      <c r="F15" s="63">
        <v>16</v>
      </c>
      <c r="G15" s="1">
        <v>1</v>
      </c>
    </row>
    <row r="16" spans="1:9" x14ac:dyDescent="0.2">
      <c r="A16" s="12" t="s">
        <v>4</v>
      </c>
      <c r="B16" s="17" t="s">
        <v>32</v>
      </c>
      <c r="C16" s="129">
        <v>107</v>
      </c>
      <c r="D16" s="131">
        <v>39</v>
      </c>
      <c r="E16" s="131">
        <v>34</v>
      </c>
      <c r="F16" s="131">
        <v>24</v>
      </c>
      <c r="G16" s="132">
        <v>10</v>
      </c>
    </row>
    <row r="17" spans="1:7" x14ac:dyDescent="0.2">
      <c r="A17" s="10"/>
      <c r="B17" s="17" t="s">
        <v>33</v>
      </c>
      <c r="C17" s="1">
        <v>102</v>
      </c>
      <c r="D17" s="63">
        <v>36</v>
      </c>
      <c r="E17" s="63">
        <v>33</v>
      </c>
      <c r="F17" s="63">
        <v>25</v>
      </c>
      <c r="G17" s="1">
        <v>8</v>
      </c>
    </row>
    <row r="18" spans="1:7" x14ac:dyDescent="0.2">
      <c r="A18" s="11" t="s">
        <v>5</v>
      </c>
      <c r="B18" s="16" t="s">
        <v>32</v>
      </c>
      <c r="C18" s="133">
        <v>462</v>
      </c>
      <c r="D18" s="130">
        <v>41</v>
      </c>
      <c r="E18" s="130">
        <v>130</v>
      </c>
      <c r="F18" s="130">
        <v>248</v>
      </c>
      <c r="G18" s="134">
        <v>43</v>
      </c>
    </row>
    <row r="19" spans="1:7" s="163" customFormat="1" x14ac:dyDescent="0.2">
      <c r="A19" s="162"/>
      <c r="B19" s="16" t="s">
        <v>33</v>
      </c>
      <c r="C19" s="163">
        <v>472</v>
      </c>
      <c r="D19" s="83">
        <v>55</v>
      </c>
      <c r="E19" s="83">
        <v>135</v>
      </c>
      <c r="F19" s="83">
        <v>249</v>
      </c>
      <c r="G19" s="163">
        <v>33</v>
      </c>
    </row>
    <row r="20" spans="1:7" x14ac:dyDescent="0.2">
      <c r="A20" s="13" t="s">
        <v>34</v>
      </c>
      <c r="B20" s="4"/>
      <c r="C20" s="8"/>
      <c r="D20" s="7"/>
      <c r="E20" s="7"/>
      <c r="F20" s="7"/>
      <c r="G20" s="10"/>
    </row>
    <row r="21" spans="1:7" x14ac:dyDescent="0.2">
      <c r="A21" s="14" t="s">
        <v>115</v>
      </c>
      <c r="B21" s="17" t="s">
        <v>32</v>
      </c>
      <c r="C21" s="129">
        <v>10</v>
      </c>
      <c r="D21" s="5" t="s">
        <v>110</v>
      </c>
      <c r="E21" s="5" t="s">
        <v>110</v>
      </c>
      <c r="F21" s="5">
        <v>9</v>
      </c>
      <c r="G21" s="135">
        <v>1</v>
      </c>
    </row>
    <row r="22" spans="1:7" x14ac:dyDescent="0.2">
      <c r="A22" s="12"/>
      <c r="B22" s="17" t="s">
        <v>33</v>
      </c>
      <c r="C22" s="1">
        <v>7</v>
      </c>
      <c r="D22" s="5" t="s">
        <v>110</v>
      </c>
      <c r="E22" s="5" t="s">
        <v>110</v>
      </c>
      <c r="F22" s="63">
        <v>6</v>
      </c>
      <c r="G22" s="1">
        <v>1</v>
      </c>
    </row>
    <row r="23" spans="1:7" x14ac:dyDescent="0.2">
      <c r="A23" s="14" t="s">
        <v>35</v>
      </c>
      <c r="B23" s="17" t="s">
        <v>32</v>
      </c>
      <c r="C23" s="129">
        <v>249</v>
      </c>
      <c r="D23" s="131">
        <v>12</v>
      </c>
      <c r="E23" s="131">
        <v>67</v>
      </c>
      <c r="F23" s="131">
        <v>159</v>
      </c>
      <c r="G23" s="132">
        <v>11</v>
      </c>
    </row>
    <row r="24" spans="1:7" x14ac:dyDescent="0.2">
      <c r="A24" s="10"/>
      <c r="B24" s="17" t="s">
        <v>33</v>
      </c>
      <c r="C24" s="1">
        <v>254</v>
      </c>
      <c r="D24" s="63">
        <v>24</v>
      </c>
      <c r="E24" s="63">
        <v>70</v>
      </c>
      <c r="F24" s="63">
        <v>152</v>
      </c>
      <c r="G24" s="1">
        <v>8</v>
      </c>
    </row>
    <row r="25" spans="1:7" x14ac:dyDescent="0.2">
      <c r="A25" s="14" t="s">
        <v>36</v>
      </c>
      <c r="B25" s="17" t="s">
        <v>32</v>
      </c>
      <c r="C25" s="129">
        <v>13</v>
      </c>
      <c r="D25" s="5" t="s">
        <v>110</v>
      </c>
      <c r="E25" s="63">
        <v>1</v>
      </c>
      <c r="F25" s="63">
        <v>12</v>
      </c>
      <c r="G25" s="6" t="s">
        <v>110</v>
      </c>
    </row>
    <row r="26" spans="1:7" x14ac:dyDescent="0.2">
      <c r="A26" s="10"/>
      <c r="B26" s="17" t="s">
        <v>33</v>
      </c>
      <c r="C26" s="1">
        <v>17</v>
      </c>
      <c r="D26" s="5" t="s">
        <v>110</v>
      </c>
      <c r="E26" s="63">
        <v>3</v>
      </c>
      <c r="F26" s="63">
        <v>14</v>
      </c>
      <c r="G26" s="6" t="s">
        <v>110</v>
      </c>
    </row>
    <row r="27" spans="1:7" x14ac:dyDescent="0.2">
      <c r="A27" s="14" t="s">
        <v>37</v>
      </c>
      <c r="B27" s="17" t="s">
        <v>32</v>
      </c>
      <c r="C27" s="129">
        <v>38</v>
      </c>
      <c r="D27" s="131">
        <v>2</v>
      </c>
      <c r="E27" s="131">
        <v>11</v>
      </c>
      <c r="F27" s="131">
        <v>21</v>
      </c>
      <c r="G27" s="132">
        <v>4</v>
      </c>
    </row>
    <row r="28" spans="1:7" x14ac:dyDescent="0.2">
      <c r="A28" s="14" t="s">
        <v>21</v>
      </c>
      <c r="B28" s="17" t="s">
        <v>33</v>
      </c>
      <c r="C28" s="1">
        <v>40</v>
      </c>
      <c r="D28" s="63">
        <v>6</v>
      </c>
      <c r="E28" s="63">
        <v>10</v>
      </c>
      <c r="F28" s="63">
        <v>20</v>
      </c>
      <c r="G28" s="1">
        <v>4</v>
      </c>
    </row>
    <row r="29" spans="1:7" x14ac:dyDescent="0.2">
      <c r="A29" s="14" t="s">
        <v>38</v>
      </c>
      <c r="B29" s="17" t="s">
        <v>32</v>
      </c>
      <c r="C29" s="129">
        <v>10</v>
      </c>
      <c r="D29" s="131">
        <v>1</v>
      </c>
      <c r="E29" s="131">
        <v>2</v>
      </c>
      <c r="F29" s="131">
        <v>1</v>
      </c>
      <c r="G29" s="132">
        <v>6</v>
      </c>
    </row>
    <row r="30" spans="1:7" x14ac:dyDescent="0.2">
      <c r="A30" s="14" t="s">
        <v>23</v>
      </c>
      <c r="B30" s="17" t="s">
        <v>33</v>
      </c>
      <c r="C30" s="1">
        <v>12</v>
      </c>
      <c r="D30" s="63">
        <v>2</v>
      </c>
      <c r="E30" s="63">
        <v>1</v>
      </c>
      <c r="F30" s="63">
        <v>3</v>
      </c>
      <c r="G30" s="1">
        <v>6</v>
      </c>
    </row>
    <row r="31" spans="1:7" x14ac:dyDescent="0.2">
      <c r="A31" s="14" t="s">
        <v>39</v>
      </c>
      <c r="B31" s="17" t="s">
        <v>32</v>
      </c>
      <c r="C31" s="129">
        <v>80</v>
      </c>
      <c r="D31" s="131">
        <v>15</v>
      </c>
      <c r="E31" s="131">
        <v>27</v>
      </c>
      <c r="F31" s="131">
        <v>30</v>
      </c>
      <c r="G31" s="132">
        <v>8</v>
      </c>
    </row>
    <row r="32" spans="1:7" x14ac:dyDescent="0.2">
      <c r="A32" s="10"/>
      <c r="B32" s="17" t="s">
        <v>33</v>
      </c>
      <c r="C32" s="1">
        <v>78</v>
      </c>
      <c r="D32" s="63">
        <v>13</v>
      </c>
      <c r="E32" s="63">
        <v>24</v>
      </c>
      <c r="F32" s="63">
        <v>34</v>
      </c>
      <c r="G32" s="1">
        <v>7</v>
      </c>
    </row>
    <row r="33" spans="1:7" x14ac:dyDescent="0.2">
      <c r="A33" s="14" t="s">
        <v>40</v>
      </c>
      <c r="B33" s="17" t="s">
        <v>32</v>
      </c>
      <c r="C33" s="129">
        <v>14</v>
      </c>
      <c r="D33" s="131">
        <v>2</v>
      </c>
      <c r="E33" s="131">
        <v>9</v>
      </c>
      <c r="F33" s="131">
        <v>1</v>
      </c>
      <c r="G33" s="132">
        <v>2</v>
      </c>
    </row>
    <row r="34" spans="1:7" x14ac:dyDescent="0.2">
      <c r="A34" s="10"/>
      <c r="B34" s="17" t="s">
        <v>33</v>
      </c>
      <c r="C34" s="1">
        <v>17</v>
      </c>
      <c r="D34" s="63">
        <v>2</v>
      </c>
      <c r="E34" s="63">
        <v>11</v>
      </c>
      <c r="F34" s="63">
        <v>1</v>
      </c>
      <c r="G34" s="1">
        <v>3</v>
      </c>
    </row>
    <row r="35" spans="1:7" x14ac:dyDescent="0.2">
      <c r="A35" s="14" t="s">
        <v>41</v>
      </c>
      <c r="B35" s="17" t="s">
        <v>32</v>
      </c>
      <c r="C35" s="129">
        <v>19</v>
      </c>
      <c r="D35" s="131">
        <v>4</v>
      </c>
      <c r="E35" s="131">
        <v>5</v>
      </c>
      <c r="F35" s="131">
        <v>5</v>
      </c>
      <c r="G35" s="136">
        <v>5</v>
      </c>
    </row>
    <row r="36" spans="1:7" x14ac:dyDescent="0.2">
      <c r="A36" s="53"/>
      <c r="B36" s="54" t="s">
        <v>33</v>
      </c>
      <c r="C36" s="1">
        <v>23</v>
      </c>
      <c r="D36" s="1">
        <v>3</v>
      </c>
      <c r="E36" s="1">
        <v>9</v>
      </c>
      <c r="F36" s="1">
        <v>8</v>
      </c>
      <c r="G36" s="1">
        <v>3</v>
      </c>
    </row>
  </sheetData>
  <mergeCells count="10">
    <mergeCell ref="E3:E5"/>
    <mergeCell ref="G3:G5"/>
    <mergeCell ref="A1:G1"/>
    <mergeCell ref="A2:G2"/>
    <mergeCell ref="A3:B3"/>
    <mergeCell ref="A4:B4"/>
    <mergeCell ref="A5:B5"/>
    <mergeCell ref="C3:C5"/>
    <mergeCell ref="D3:D5"/>
    <mergeCell ref="F3:F5"/>
  </mergeCells>
  <hyperlinks>
    <hyperlink ref="I3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B16" sqref="B16"/>
    </sheetView>
  </sheetViews>
  <sheetFormatPr defaultColWidth="9" defaultRowHeight="12.75" x14ac:dyDescent="0.2"/>
  <cols>
    <col min="1" max="1" width="28.140625" style="1" customWidth="1"/>
    <col min="2" max="3" width="9" style="1"/>
    <col min="4" max="4" width="13.140625" style="1" customWidth="1"/>
    <col min="5" max="5" width="9" style="1"/>
    <col min="6" max="6" width="10" style="1" customWidth="1"/>
    <col min="7" max="7" width="11.28515625" style="1" customWidth="1"/>
    <col min="8" max="9" width="11.5703125" style="1" bestFit="1" customWidth="1"/>
    <col min="10" max="10" width="9" style="1"/>
    <col min="11" max="11" width="13.28515625" style="1" customWidth="1"/>
    <col min="12" max="16384" width="9" style="1"/>
  </cols>
  <sheetData>
    <row r="1" spans="1:11" ht="18.75" customHeight="1" thickBot="1" x14ac:dyDescent="0.25">
      <c r="A1" s="261" t="s">
        <v>120</v>
      </c>
      <c r="B1" s="261"/>
      <c r="C1" s="261"/>
      <c r="D1" s="261"/>
      <c r="E1" s="261"/>
      <c r="F1" s="261"/>
      <c r="G1" s="261"/>
      <c r="H1" s="261"/>
      <c r="I1" s="261"/>
    </row>
    <row r="2" spans="1:11" ht="24" customHeight="1" thickBot="1" x14ac:dyDescent="0.25">
      <c r="A2" s="262" t="s">
        <v>12</v>
      </c>
      <c r="B2" s="265" t="s">
        <v>42</v>
      </c>
      <c r="C2" s="265"/>
      <c r="D2" s="265"/>
      <c r="E2" s="265" t="s">
        <v>43</v>
      </c>
      <c r="F2" s="265"/>
      <c r="G2" s="265"/>
      <c r="H2" s="266" t="s">
        <v>44</v>
      </c>
      <c r="I2" s="267"/>
      <c r="K2" s="108" t="s">
        <v>100</v>
      </c>
    </row>
    <row r="3" spans="1:11" ht="15.75" customHeight="1" thickBot="1" x14ac:dyDescent="0.25">
      <c r="A3" s="263"/>
      <c r="B3" s="24">
        <v>2018</v>
      </c>
      <c r="C3" s="265">
        <v>2019</v>
      </c>
      <c r="D3" s="265"/>
      <c r="E3" s="24">
        <v>2018</v>
      </c>
      <c r="F3" s="265">
        <v>2019</v>
      </c>
      <c r="G3" s="265"/>
      <c r="H3" s="268" t="s">
        <v>45</v>
      </c>
      <c r="I3" s="269"/>
    </row>
    <row r="4" spans="1:11" ht="12.75" customHeight="1" thickBot="1" x14ac:dyDescent="0.25">
      <c r="A4" s="263"/>
      <c r="B4" s="232" t="s">
        <v>109</v>
      </c>
      <c r="C4" s="233"/>
      <c r="D4" s="265" t="s">
        <v>123</v>
      </c>
      <c r="E4" s="232" t="s">
        <v>109</v>
      </c>
      <c r="F4" s="233"/>
      <c r="G4" s="265" t="s">
        <v>123</v>
      </c>
      <c r="H4" s="270">
        <v>2018</v>
      </c>
      <c r="I4" s="259">
        <v>2019</v>
      </c>
    </row>
    <row r="5" spans="1:11" ht="13.5" customHeight="1" thickBot="1" x14ac:dyDescent="0.25">
      <c r="A5" s="264"/>
      <c r="B5" s="234"/>
      <c r="C5" s="235"/>
      <c r="D5" s="265"/>
      <c r="E5" s="234"/>
      <c r="F5" s="235"/>
      <c r="G5" s="265"/>
      <c r="H5" s="271"/>
      <c r="I5" s="260"/>
    </row>
    <row r="6" spans="1:11" x14ac:dyDescent="0.2">
      <c r="A6" s="20" t="s">
        <v>15</v>
      </c>
      <c r="B6" s="114">
        <v>3041149</v>
      </c>
      <c r="C6" s="164">
        <v>3211500</v>
      </c>
      <c r="D6" s="55">
        <f>C6/B6*100</f>
        <v>105.60153415699132</v>
      </c>
      <c r="E6" s="183">
        <v>15153463</v>
      </c>
      <c r="F6" s="184">
        <v>16084732</v>
      </c>
      <c r="G6" s="55">
        <f>F6/E6*100</f>
        <v>106.14558533584039</v>
      </c>
      <c r="H6" s="56">
        <f>E6/B6</f>
        <v>4.9828084714034073</v>
      </c>
      <c r="I6" s="56">
        <f>F6/C6</f>
        <v>5.0084795267009188</v>
      </c>
    </row>
    <row r="7" spans="1:11" x14ac:dyDescent="0.2">
      <c r="A7" s="18" t="s">
        <v>0</v>
      </c>
      <c r="B7" s="115">
        <v>1555011</v>
      </c>
      <c r="C7" s="83">
        <v>1645230</v>
      </c>
      <c r="D7" s="185">
        <f t="shared" ref="D7:D24" si="0">C7/B7*100</f>
        <v>105.80182390992732</v>
      </c>
      <c r="E7" s="118">
        <v>5018474</v>
      </c>
      <c r="F7" s="83">
        <v>5379215</v>
      </c>
      <c r="G7" s="185">
        <f t="shared" ref="G7:G24" si="1">F7/E7*100</f>
        <v>107.18826081394464</v>
      </c>
      <c r="H7" s="185">
        <f t="shared" ref="H7:H24" si="2">E7/B7</f>
        <v>3.2272916397375968</v>
      </c>
      <c r="I7" s="186">
        <f t="shared" ref="I7:I24" si="3">F7/C7</f>
        <v>3.2695823684226522</v>
      </c>
    </row>
    <row r="8" spans="1:11" x14ac:dyDescent="0.2">
      <c r="A8" s="19" t="s">
        <v>16</v>
      </c>
      <c r="B8" s="117">
        <v>1235726</v>
      </c>
      <c r="C8" s="63">
        <v>1292056</v>
      </c>
      <c r="D8" s="187">
        <f t="shared" si="0"/>
        <v>104.55845389673763</v>
      </c>
      <c r="E8" s="119">
        <v>3775386</v>
      </c>
      <c r="F8" s="63">
        <v>4018455</v>
      </c>
      <c r="G8" s="187">
        <f t="shared" si="1"/>
        <v>106.43825558499185</v>
      </c>
      <c r="H8" s="187">
        <f t="shared" si="2"/>
        <v>3.0551967021815516</v>
      </c>
      <c r="I8" s="188">
        <f t="shared" si="3"/>
        <v>3.1101244837685056</v>
      </c>
    </row>
    <row r="9" spans="1:11" x14ac:dyDescent="0.2">
      <c r="A9" s="19" t="s">
        <v>17</v>
      </c>
      <c r="B9" s="151">
        <v>10129</v>
      </c>
      <c r="C9" s="63">
        <v>11567</v>
      </c>
      <c r="D9" s="187">
        <f t="shared" si="0"/>
        <v>114.19686049955573</v>
      </c>
      <c r="E9" s="119">
        <v>19391</v>
      </c>
      <c r="F9" s="63">
        <v>27967</v>
      </c>
      <c r="G9" s="187">
        <f t="shared" si="1"/>
        <v>144.22670310969005</v>
      </c>
      <c r="H9" s="187">
        <f t="shared" si="2"/>
        <v>1.9144041860005923</v>
      </c>
      <c r="I9" s="188">
        <f t="shared" si="3"/>
        <v>2.4178265756030086</v>
      </c>
    </row>
    <row r="10" spans="1:11" x14ac:dyDescent="0.2">
      <c r="A10" s="19" t="s">
        <v>18</v>
      </c>
      <c r="B10" s="151">
        <v>47125</v>
      </c>
      <c r="C10" s="63">
        <v>57534</v>
      </c>
      <c r="D10" s="187">
        <f t="shared" si="0"/>
        <v>122.08806366047746</v>
      </c>
      <c r="E10" s="119">
        <v>199308</v>
      </c>
      <c r="F10" s="63">
        <v>217822</v>
      </c>
      <c r="G10" s="187">
        <f t="shared" si="1"/>
        <v>109.28914042587353</v>
      </c>
      <c r="H10" s="187">
        <f t="shared" si="2"/>
        <v>4.2293474801061004</v>
      </c>
      <c r="I10" s="188">
        <f t="shared" si="3"/>
        <v>3.7859700351096741</v>
      </c>
    </row>
    <row r="11" spans="1:11" x14ac:dyDescent="0.2">
      <c r="A11" s="19" t="s">
        <v>46</v>
      </c>
      <c r="B11" s="151">
        <v>262031</v>
      </c>
      <c r="C11" s="63">
        <v>284073</v>
      </c>
      <c r="D11" s="187">
        <f t="shared" si="0"/>
        <v>108.41198178841435</v>
      </c>
      <c r="E11" s="119">
        <v>1024389</v>
      </c>
      <c r="F11" s="63">
        <v>1114971</v>
      </c>
      <c r="G11" s="187">
        <f t="shared" si="1"/>
        <v>108.84253930879773</v>
      </c>
      <c r="H11" s="187">
        <f t="shared" si="2"/>
        <v>3.9094191145322501</v>
      </c>
      <c r="I11" s="188">
        <f t="shared" si="3"/>
        <v>3.9249453485547727</v>
      </c>
    </row>
    <row r="12" spans="1:11" x14ac:dyDescent="0.2">
      <c r="A12" s="18" t="s">
        <v>5</v>
      </c>
      <c r="B12" s="120">
        <v>1486138</v>
      </c>
      <c r="C12" s="83">
        <v>1566270</v>
      </c>
      <c r="D12" s="185">
        <f t="shared" si="0"/>
        <v>105.39196225384184</v>
      </c>
      <c r="E12" s="118">
        <v>10134989</v>
      </c>
      <c r="F12" s="83">
        <v>10705517</v>
      </c>
      <c r="G12" s="185">
        <f t="shared" si="1"/>
        <v>105.62929076686713</v>
      </c>
      <c r="H12" s="185">
        <f t="shared" si="2"/>
        <v>6.8196822906082746</v>
      </c>
      <c r="I12" s="186">
        <f t="shared" si="3"/>
        <v>6.835039297183755</v>
      </c>
    </row>
    <row r="13" spans="1:11" ht="25.5" x14ac:dyDescent="0.2">
      <c r="A13" s="208" t="s">
        <v>146</v>
      </c>
      <c r="B13" s="191">
        <v>29204</v>
      </c>
      <c r="C13" s="192">
        <v>27659</v>
      </c>
      <c r="D13" s="193">
        <f t="shared" si="0"/>
        <v>94.709628817970142</v>
      </c>
      <c r="E13" s="194">
        <v>99494</v>
      </c>
      <c r="F13" s="192">
        <v>95176</v>
      </c>
      <c r="G13" s="193">
        <f t="shared" si="1"/>
        <v>95.660039801395058</v>
      </c>
      <c r="H13" s="193">
        <f t="shared" si="2"/>
        <v>3.406862073688536</v>
      </c>
      <c r="I13" s="195">
        <f t="shared" si="3"/>
        <v>3.4410499294985359</v>
      </c>
    </row>
    <row r="14" spans="1:11" x14ac:dyDescent="0.2">
      <c r="A14" s="19" t="s">
        <v>19</v>
      </c>
      <c r="B14" s="151">
        <v>659444</v>
      </c>
      <c r="C14" s="63">
        <v>671566</v>
      </c>
      <c r="D14" s="187">
        <f t="shared" si="0"/>
        <v>101.83821522373393</v>
      </c>
      <c r="E14" s="119">
        <v>4481581</v>
      </c>
      <c r="F14" s="63">
        <v>4706873</v>
      </c>
      <c r="G14" s="187">
        <f t="shared" si="1"/>
        <v>105.02706522541934</v>
      </c>
      <c r="H14" s="187">
        <f t="shared" si="2"/>
        <v>6.7959993570341073</v>
      </c>
      <c r="I14" s="188">
        <f t="shared" si="3"/>
        <v>7.0088018154581979</v>
      </c>
    </row>
    <row r="15" spans="1:11" x14ac:dyDescent="0.2">
      <c r="A15" s="19" t="s">
        <v>20</v>
      </c>
      <c r="B15" s="151">
        <v>26841</v>
      </c>
      <c r="C15" s="63">
        <v>28550</v>
      </c>
      <c r="D15" s="187">
        <f t="shared" si="0"/>
        <v>106.36712492083007</v>
      </c>
      <c r="E15" s="119">
        <v>251639</v>
      </c>
      <c r="F15" s="63">
        <v>273232</v>
      </c>
      <c r="G15" s="187">
        <f t="shared" si="1"/>
        <v>108.58094333549251</v>
      </c>
      <c r="H15" s="187">
        <f t="shared" si="2"/>
        <v>9.375172311016728</v>
      </c>
      <c r="I15" s="188">
        <f t="shared" si="3"/>
        <v>9.5702977232924695</v>
      </c>
    </row>
    <row r="16" spans="1:11" ht="25.5" x14ac:dyDescent="0.2">
      <c r="A16" s="19" t="s">
        <v>8</v>
      </c>
      <c r="B16" s="151">
        <v>102666</v>
      </c>
      <c r="C16" s="63">
        <v>124443</v>
      </c>
      <c r="D16" s="187">
        <f t="shared" si="0"/>
        <v>121.21150137338554</v>
      </c>
      <c r="E16" s="119">
        <v>588085</v>
      </c>
      <c r="F16" s="63">
        <v>657309</v>
      </c>
      <c r="G16" s="187">
        <f t="shared" si="1"/>
        <v>111.77108751285954</v>
      </c>
      <c r="H16" s="187">
        <f t="shared" si="2"/>
        <v>5.7281378450509415</v>
      </c>
      <c r="I16" s="188">
        <f t="shared" si="3"/>
        <v>5.2820086304573177</v>
      </c>
    </row>
    <row r="17" spans="1:9" x14ac:dyDescent="0.2">
      <c r="A17" s="19" t="s">
        <v>9</v>
      </c>
      <c r="B17" s="151">
        <v>58413</v>
      </c>
      <c r="C17" s="63">
        <v>59431</v>
      </c>
      <c r="D17" s="187">
        <f t="shared" si="0"/>
        <v>101.74276274117062</v>
      </c>
      <c r="E17" s="119">
        <v>282457</v>
      </c>
      <c r="F17" s="63">
        <v>316923</v>
      </c>
      <c r="G17" s="187">
        <f t="shared" si="1"/>
        <v>112.20221131004011</v>
      </c>
      <c r="H17" s="187">
        <f t="shared" si="2"/>
        <v>4.8355160666290038</v>
      </c>
      <c r="I17" s="188">
        <f t="shared" si="3"/>
        <v>5.332621022698592</v>
      </c>
    </row>
    <row r="18" spans="1:9" x14ac:dyDescent="0.2">
      <c r="A18" s="19" t="s">
        <v>24</v>
      </c>
      <c r="B18" s="151">
        <v>85078</v>
      </c>
      <c r="C18" s="63">
        <v>90634</v>
      </c>
      <c r="D18" s="187">
        <f t="shared" si="0"/>
        <v>106.53047791438446</v>
      </c>
      <c r="E18" s="119">
        <v>322805</v>
      </c>
      <c r="F18" s="63">
        <v>351118</v>
      </c>
      <c r="G18" s="187">
        <f t="shared" si="1"/>
        <v>108.77092981831136</v>
      </c>
      <c r="H18" s="187">
        <f t="shared" si="2"/>
        <v>3.794224123745269</v>
      </c>
      <c r="I18" s="188">
        <f t="shared" si="3"/>
        <v>3.8740207869011631</v>
      </c>
    </row>
    <row r="19" spans="1:9" x14ac:dyDescent="0.2">
      <c r="A19" s="19" t="s">
        <v>25</v>
      </c>
      <c r="B19" s="151">
        <v>22049</v>
      </c>
      <c r="C19" s="63">
        <v>21329</v>
      </c>
      <c r="D19" s="187">
        <f t="shared" si="0"/>
        <v>96.734545784389312</v>
      </c>
      <c r="E19" s="119">
        <v>73863</v>
      </c>
      <c r="F19" s="63">
        <v>75102</v>
      </c>
      <c r="G19" s="187">
        <f t="shared" si="1"/>
        <v>101.67742983631859</v>
      </c>
      <c r="H19" s="187">
        <f t="shared" si="2"/>
        <v>3.3499478434396117</v>
      </c>
      <c r="I19" s="188">
        <f t="shared" si="3"/>
        <v>3.521121477800178</v>
      </c>
    </row>
    <row r="20" spans="1:9" x14ac:dyDescent="0.2">
      <c r="A20" s="19" t="s">
        <v>27</v>
      </c>
      <c r="B20" s="151">
        <v>267290</v>
      </c>
      <c r="C20" s="63">
        <v>275913</v>
      </c>
      <c r="D20" s="187">
        <f t="shared" si="0"/>
        <v>103.22608402858317</v>
      </c>
      <c r="E20" s="119">
        <v>2902540</v>
      </c>
      <c r="F20" s="63">
        <v>2978822</v>
      </c>
      <c r="G20" s="187">
        <f t="shared" si="1"/>
        <v>102.62811192955137</v>
      </c>
      <c r="H20" s="187">
        <f t="shared" si="2"/>
        <v>10.859141756145011</v>
      </c>
      <c r="I20" s="188">
        <f t="shared" si="3"/>
        <v>10.796236494837141</v>
      </c>
    </row>
    <row r="21" spans="1:9" ht="25.5" x14ac:dyDescent="0.2">
      <c r="A21" s="19" t="s">
        <v>10</v>
      </c>
      <c r="B21" s="151">
        <v>137553</v>
      </c>
      <c r="C21" s="63">
        <v>166009</v>
      </c>
      <c r="D21" s="187">
        <f t="shared" si="0"/>
        <v>120.68729871395026</v>
      </c>
      <c r="E21" s="119">
        <v>577657</v>
      </c>
      <c r="F21" s="63">
        <v>669296</v>
      </c>
      <c r="G21" s="187">
        <f t="shared" si="1"/>
        <v>115.86391232167186</v>
      </c>
      <c r="H21" s="187">
        <f t="shared" si="2"/>
        <v>4.1995230929169116</v>
      </c>
      <c r="I21" s="188">
        <f t="shared" si="3"/>
        <v>4.0316850291249269</v>
      </c>
    </row>
    <row r="22" spans="1:9" x14ac:dyDescent="0.2">
      <c r="A22" s="19" t="s">
        <v>11</v>
      </c>
      <c r="B22" s="151">
        <v>8243</v>
      </c>
      <c r="C22" s="63">
        <v>9641</v>
      </c>
      <c r="D22" s="187">
        <f t="shared" si="0"/>
        <v>116.95984471672935</v>
      </c>
      <c r="E22" s="119">
        <v>31311</v>
      </c>
      <c r="F22" s="63">
        <v>29152</v>
      </c>
      <c r="G22" s="187">
        <f t="shared" si="1"/>
        <v>93.104659704257287</v>
      </c>
      <c r="H22" s="187">
        <f t="shared" si="2"/>
        <v>3.7984956933155405</v>
      </c>
      <c r="I22" s="188">
        <f t="shared" si="3"/>
        <v>3.023752722746603</v>
      </c>
    </row>
    <row r="23" spans="1:9" ht="14.25" x14ac:dyDescent="0.2">
      <c r="A23" s="19" t="s">
        <v>101</v>
      </c>
      <c r="B23" s="149">
        <v>19104</v>
      </c>
      <c r="C23" s="63">
        <v>21953</v>
      </c>
      <c r="D23" s="187">
        <f t="shared" si="0"/>
        <v>114.91310720268007</v>
      </c>
      <c r="E23" s="116">
        <v>111730</v>
      </c>
      <c r="F23" s="63">
        <v>136062</v>
      </c>
      <c r="G23" s="187">
        <f t="shared" si="1"/>
        <v>121.77749932873891</v>
      </c>
      <c r="H23" s="187">
        <f t="shared" si="2"/>
        <v>5.8485134003350083</v>
      </c>
      <c r="I23" s="188">
        <f t="shared" si="3"/>
        <v>6.1978772832870224</v>
      </c>
    </row>
    <row r="24" spans="1:9" x14ac:dyDescent="0.2">
      <c r="A24" s="52" t="s">
        <v>104</v>
      </c>
      <c r="B24" s="152">
        <v>70253</v>
      </c>
      <c r="C24" s="150">
        <v>69142</v>
      </c>
      <c r="D24" s="189">
        <f t="shared" si="0"/>
        <v>98.418572872332859</v>
      </c>
      <c r="E24" s="153">
        <v>411827</v>
      </c>
      <c r="F24" s="150">
        <v>416452</v>
      </c>
      <c r="G24" s="189">
        <f t="shared" si="1"/>
        <v>101.12304438514231</v>
      </c>
      <c r="H24" s="189">
        <f t="shared" si="2"/>
        <v>5.8620557129232918</v>
      </c>
      <c r="I24" s="190">
        <f t="shared" si="3"/>
        <v>6.0231407827369763</v>
      </c>
    </row>
    <row r="26" spans="1:9" x14ac:dyDescent="0.2">
      <c r="A26" s="258" t="s">
        <v>147</v>
      </c>
      <c r="B26" s="258"/>
    </row>
  </sheetData>
  <mergeCells count="15">
    <mergeCell ref="A26:B26"/>
    <mergeCell ref="I4:I5"/>
    <mergeCell ref="A1:I1"/>
    <mergeCell ref="A2:A5"/>
    <mergeCell ref="B2:D2"/>
    <mergeCell ref="E2:G2"/>
    <mergeCell ref="H2:I2"/>
    <mergeCell ref="H3:I3"/>
    <mergeCell ref="C3:D3"/>
    <mergeCell ref="F3:G3"/>
    <mergeCell ref="B4:C5"/>
    <mergeCell ref="E4:F5"/>
    <mergeCell ref="D4:D5"/>
    <mergeCell ref="G4:G5"/>
    <mergeCell ref="H4:H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6" sqref="A26:B26"/>
    </sheetView>
  </sheetViews>
  <sheetFormatPr defaultColWidth="9" defaultRowHeight="12.75" x14ac:dyDescent="0.2"/>
  <cols>
    <col min="1" max="1" width="34.140625" style="1" customWidth="1"/>
    <col min="2" max="3" width="9" style="1"/>
    <col min="4" max="4" width="11.5703125" style="1" customWidth="1"/>
    <col min="5" max="6" width="9" style="1"/>
    <col min="7" max="7" width="11.28515625" style="1" customWidth="1"/>
    <col min="8" max="9" width="11.5703125" style="1" bestFit="1" customWidth="1"/>
    <col min="10" max="10" width="9" style="1"/>
    <col min="11" max="11" width="14.5703125" style="1" customWidth="1"/>
    <col min="12" max="16384" width="9" style="1"/>
  </cols>
  <sheetData>
    <row r="1" spans="1:11" ht="18.75" customHeight="1" thickBot="1" x14ac:dyDescent="0.25">
      <c r="A1" s="261" t="s">
        <v>121</v>
      </c>
      <c r="B1" s="261"/>
      <c r="C1" s="261"/>
      <c r="D1" s="261"/>
      <c r="E1" s="261"/>
      <c r="F1" s="261"/>
      <c r="G1" s="261"/>
      <c r="H1" s="261"/>
      <c r="I1" s="261"/>
    </row>
    <row r="2" spans="1:11" ht="25.5" customHeight="1" thickBot="1" x14ac:dyDescent="0.25">
      <c r="A2" s="262" t="s">
        <v>12</v>
      </c>
      <c r="B2" s="265" t="s">
        <v>42</v>
      </c>
      <c r="C2" s="265"/>
      <c r="D2" s="265"/>
      <c r="E2" s="265" t="s">
        <v>43</v>
      </c>
      <c r="F2" s="265"/>
      <c r="G2" s="265"/>
      <c r="H2" s="266" t="s">
        <v>44</v>
      </c>
      <c r="I2" s="267"/>
      <c r="K2" s="108" t="s">
        <v>100</v>
      </c>
    </row>
    <row r="3" spans="1:11" ht="13.5" thickBot="1" x14ac:dyDescent="0.25">
      <c r="A3" s="263"/>
      <c r="B3" s="24">
        <v>2018</v>
      </c>
      <c r="C3" s="265">
        <v>2019</v>
      </c>
      <c r="D3" s="265"/>
      <c r="E3" s="62">
        <v>2018</v>
      </c>
      <c r="F3" s="265">
        <v>2019</v>
      </c>
      <c r="G3" s="265"/>
      <c r="H3" s="268" t="s">
        <v>45</v>
      </c>
      <c r="I3" s="269"/>
    </row>
    <row r="4" spans="1:11" ht="13.5" customHeight="1" thickBot="1" x14ac:dyDescent="0.25">
      <c r="A4" s="263"/>
      <c r="B4" s="232" t="s">
        <v>109</v>
      </c>
      <c r="C4" s="233"/>
      <c r="D4" s="265" t="s">
        <v>123</v>
      </c>
      <c r="E4" s="232" t="s">
        <v>109</v>
      </c>
      <c r="F4" s="233"/>
      <c r="G4" s="265" t="s">
        <v>123</v>
      </c>
      <c r="H4" s="270">
        <v>2018</v>
      </c>
      <c r="I4" s="259">
        <v>2019</v>
      </c>
    </row>
    <row r="5" spans="1:11" ht="15.75" customHeight="1" thickBot="1" x14ac:dyDescent="0.25">
      <c r="A5" s="264"/>
      <c r="B5" s="234"/>
      <c r="C5" s="235"/>
      <c r="D5" s="265"/>
      <c r="E5" s="234"/>
      <c r="F5" s="235"/>
      <c r="G5" s="265"/>
      <c r="H5" s="271"/>
      <c r="I5" s="260"/>
    </row>
    <row r="6" spans="1:11" x14ac:dyDescent="0.2">
      <c r="A6" s="23" t="s">
        <v>15</v>
      </c>
      <c r="B6" s="114">
        <v>821571</v>
      </c>
      <c r="C6" s="164">
        <v>862896</v>
      </c>
      <c r="D6" s="55">
        <f>C6/B6*100</f>
        <v>105.02999740740606</v>
      </c>
      <c r="E6" s="183">
        <v>3834298</v>
      </c>
      <c r="F6" s="184">
        <v>4039683</v>
      </c>
      <c r="G6" s="55">
        <f>F6/E6*100</f>
        <v>105.35652158491592</v>
      </c>
      <c r="H6" s="56">
        <f>E6/B6</f>
        <v>4.6670318207434294</v>
      </c>
      <c r="I6" s="56">
        <f>F6/C6</f>
        <v>4.6815409968292823</v>
      </c>
    </row>
    <row r="7" spans="1:11" x14ac:dyDescent="0.2">
      <c r="A7" s="21" t="s">
        <v>0</v>
      </c>
      <c r="B7" s="115">
        <v>597837</v>
      </c>
      <c r="C7" s="83">
        <v>614698</v>
      </c>
      <c r="D7" s="185">
        <f t="shared" ref="D7:D24" si="0">C7/B7*100</f>
        <v>102.8203339706308</v>
      </c>
      <c r="E7" s="118">
        <v>2483635</v>
      </c>
      <c r="F7" s="83">
        <v>2592562</v>
      </c>
      <c r="G7" s="185">
        <f t="shared" ref="G7:G24" si="1">F7/E7*100</f>
        <v>104.38578937726358</v>
      </c>
      <c r="H7" s="185">
        <f t="shared" ref="H7:H24" si="2">E7/B7</f>
        <v>4.1543681638975176</v>
      </c>
      <c r="I7" s="186">
        <f t="shared" ref="I7:I24" si="3">F7/C7</f>
        <v>4.2176190584644822</v>
      </c>
    </row>
    <row r="8" spans="1:11" x14ac:dyDescent="0.2">
      <c r="A8" s="22" t="s">
        <v>16</v>
      </c>
      <c r="B8" s="117">
        <v>496116</v>
      </c>
      <c r="C8" s="63">
        <v>511323</v>
      </c>
      <c r="D8" s="187">
        <f t="shared" si="0"/>
        <v>103.06521055559588</v>
      </c>
      <c r="E8" s="119">
        <v>1878570</v>
      </c>
      <c r="F8" s="63">
        <v>1969866</v>
      </c>
      <c r="G8" s="187">
        <f t="shared" si="1"/>
        <v>104.85986681358692</v>
      </c>
      <c r="H8" s="187">
        <f t="shared" si="2"/>
        <v>3.7865539510920834</v>
      </c>
      <c r="I8" s="188">
        <f t="shared" si="3"/>
        <v>3.8524885444229966</v>
      </c>
    </row>
    <row r="9" spans="1:11" x14ac:dyDescent="0.2">
      <c r="A9" s="22" t="s">
        <v>47</v>
      </c>
      <c r="B9" s="117">
        <v>204</v>
      </c>
      <c r="C9" s="63">
        <v>410</v>
      </c>
      <c r="D9" s="187">
        <f t="shared" si="0"/>
        <v>200.98039215686273</v>
      </c>
      <c r="E9" s="119">
        <v>395</v>
      </c>
      <c r="F9" s="63">
        <v>1221</v>
      </c>
      <c r="G9" s="187">
        <f t="shared" si="1"/>
        <v>309.11392405063293</v>
      </c>
      <c r="H9" s="187">
        <f t="shared" si="2"/>
        <v>1.9362745098039216</v>
      </c>
      <c r="I9" s="188">
        <f t="shared" si="3"/>
        <v>2.9780487804878049</v>
      </c>
    </row>
    <row r="10" spans="1:11" x14ac:dyDescent="0.2">
      <c r="A10" s="22" t="s">
        <v>18</v>
      </c>
      <c r="B10" s="117">
        <v>9906</v>
      </c>
      <c r="C10" s="63">
        <v>11597</v>
      </c>
      <c r="D10" s="187">
        <f t="shared" si="0"/>
        <v>117.07046234605289</v>
      </c>
      <c r="E10" s="119">
        <v>44068</v>
      </c>
      <c r="F10" s="63">
        <v>45891</v>
      </c>
      <c r="G10" s="187">
        <f t="shared" si="1"/>
        <v>104.13678859943722</v>
      </c>
      <c r="H10" s="187">
        <f t="shared" si="2"/>
        <v>4.4486169997981024</v>
      </c>
      <c r="I10" s="188">
        <f t="shared" si="3"/>
        <v>3.9571440889885316</v>
      </c>
    </row>
    <row r="11" spans="1:11" x14ac:dyDescent="0.2">
      <c r="A11" s="22" t="s">
        <v>46</v>
      </c>
      <c r="B11" s="117">
        <v>91611</v>
      </c>
      <c r="C11" s="63">
        <v>91368</v>
      </c>
      <c r="D11" s="187">
        <f t="shared" si="0"/>
        <v>99.734748010610076</v>
      </c>
      <c r="E11" s="119">
        <v>560602</v>
      </c>
      <c r="F11" s="63">
        <v>575584</v>
      </c>
      <c r="G11" s="187">
        <f t="shared" si="1"/>
        <v>102.67248422231816</v>
      </c>
      <c r="H11" s="187">
        <f t="shared" si="2"/>
        <v>6.1193743109451919</v>
      </c>
      <c r="I11" s="188">
        <f t="shared" si="3"/>
        <v>6.299623500569127</v>
      </c>
    </row>
    <row r="12" spans="1:11" x14ac:dyDescent="0.2">
      <c r="A12" s="21" t="s">
        <v>5</v>
      </c>
      <c r="B12" s="115">
        <v>223734</v>
      </c>
      <c r="C12" s="83">
        <v>248198</v>
      </c>
      <c r="D12" s="185">
        <f t="shared" si="0"/>
        <v>110.93441318708824</v>
      </c>
      <c r="E12" s="118">
        <v>1350663</v>
      </c>
      <c r="F12" s="83">
        <v>1447121</v>
      </c>
      <c r="G12" s="185">
        <f t="shared" si="1"/>
        <v>107.14152975242528</v>
      </c>
      <c r="H12" s="185">
        <f t="shared" si="2"/>
        <v>6.0369143715304778</v>
      </c>
      <c r="I12" s="186">
        <f t="shared" si="3"/>
        <v>5.8305103183748459</v>
      </c>
    </row>
    <row r="13" spans="1:11" ht="25.5" x14ac:dyDescent="0.2">
      <c r="A13" s="288" t="s">
        <v>148</v>
      </c>
      <c r="B13" s="191">
        <v>3976</v>
      </c>
      <c r="C13" s="192">
        <v>5017</v>
      </c>
      <c r="D13" s="193">
        <f t="shared" si="0"/>
        <v>126.18209255533199</v>
      </c>
      <c r="E13" s="194">
        <v>17590</v>
      </c>
      <c r="F13" s="192">
        <v>21046</v>
      </c>
      <c r="G13" s="193">
        <f t="shared" si="1"/>
        <v>119.64752700397953</v>
      </c>
      <c r="H13" s="193">
        <f t="shared" si="2"/>
        <v>4.4240442655935617</v>
      </c>
      <c r="I13" s="195">
        <f t="shared" si="3"/>
        <v>4.194937213474188</v>
      </c>
    </row>
    <row r="14" spans="1:11" x14ac:dyDescent="0.2">
      <c r="A14" s="22" t="s">
        <v>19</v>
      </c>
      <c r="B14" s="117">
        <v>81236</v>
      </c>
      <c r="C14" s="63">
        <v>84705</v>
      </c>
      <c r="D14" s="187">
        <f t="shared" si="0"/>
        <v>104.27027426264218</v>
      </c>
      <c r="E14" s="119">
        <v>488991</v>
      </c>
      <c r="F14" s="63">
        <v>501650</v>
      </c>
      <c r="G14" s="187">
        <f t="shared" si="1"/>
        <v>102.58880020286671</v>
      </c>
      <c r="H14" s="187">
        <f t="shared" si="2"/>
        <v>6.0193879560785861</v>
      </c>
      <c r="I14" s="188">
        <f t="shared" si="3"/>
        <v>5.9223186352635615</v>
      </c>
    </row>
    <row r="15" spans="1:11" x14ac:dyDescent="0.2">
      <c r="A15" s="22" t="s">
        <v>20</v>
      </c>
      <c r="B15" s="117">
        <v>87</v>
      </c>
      <c r="C15" s="63">
        <v>32</v>
      </c>
      <c r="D15" s="187">
        <f t="shared" si="0"/>
        <v>36.781609195402297</v>
      </c>
      <c r="E15" s="119">
        <v>617</v>
      </c>
      <c r="F15" s="63">
        <v>604</v>
      </c>
      <c r="G15" s="187">
        <f t="shared" si="1"/>
        <v>97.893030794165313</v>
      </c>
      <c r="H15" s="187">
        <f t="shared" si="2"/>
        <v>7.0919540229885056</v>
      </c>
      <c r="I15" s="188">
        <f t="shared" si="3"/>
        <v>18.875</v>
      </c>
    </row>
    <row r="16" spans="1:11" x14ac:dyDescent="0.2">
      <c r="A16" s="22" t="s">
        <v>8</v>
      </c>
      <c r="B16" s="117">
        <v>7481</v>
      </c>
      <c r="C16" s="63">
        <v>9024</v>
      </c>
      <c r="D16" s="187">
        <f t="shared" si="0"/>
        <v>120.62558481486431</v>
      </c>
      <c r="E16" s="119">
        <v>30196</v>
      </c>
      <c r="F16" s="63">
        <v>35082</v>
      </c>
      <c r="G16" s="187">
        <f t="shared" si="1"/>
        <v>116.18095111935357</v>
      </c>
      <c r="H16" s="187">
        <f t="shared" si="2"/>
        <v>4.0363587755647643</v>
      </c>
      <c r="I16" s="188">
        <f t="shared" si="3"/>
        <v>3.8876329787234041</v>
      </c>
    </row>
    <row r="17" spans="1:9" x14ac:dyDescent="0.2">
      <c r="A17" s="22" t="s">
        <v>9</v>
      </c>
      <c r="B17" s="117">
        <v>4861</v>
      </c>
      <c r="C17" s="63">
        <v>4607</v>
      </c>
      <c r="D17" s="187">
        <f t="shared" si="0"/>
        <v>94.774737708290473</v>
      </c>
      <c r="E17" s="119">
        <v>27276</v>
      </c>
      <c r="F17" s="63">
        <v>26703</v>
      </c>
      <c r="G17" s="187">
        <f t="shared" si="1"/>
        <v>97.89925208974924</v>
      </c>
      <c r="H17" s="187">
        <f t="shared" si="2"/>
        <v>5.6111911129397241</v>
      </c>
      <c r="I17" s="188">
        <f t="shared" si="3"/>
        <v>5.7961797265031469</v>
      </c>
    </row>
    <row r="18" spans="1:9" x14ac:dyDescent="0.2">
      <c r="A18" s="22" t="s">
        <v>48</v>
      </c>
      <c r="B18" s="117">
        <v>37034</v>
      </c>
      <c r="C18" s="63">
        <v>44123</v>
      </c>
      <c r="D18" s="187">
        <f t="shared" si="0"/>
        <v>119.14186963330992</v>
      </c>
      <c r="E18" s="119">
        <v>130970</v>
      </c>
      <c r="F18" s="63">
        <v>159546</v>
      </c>
      <c r="G18" s="187">
        <f t="shared" si="1"/>
        <v>121.81873711536993</v>
      </c>
      <c r="H18" s="187">
        <f t="shared" si="2"/>
        <v>3.5364799913592915</v>
      </c>
      <c r="I18" s="188">
        <f t="shared" si="3"/>
        <v>3.6159372662783582</v>
      </c>
    </row>
    <row r="19" spans="1:9" x14ac:dyDescent="0.2">
      <c r="A19" s="22" t="s">
        <v>25</v>
      </c>
      <c r="B19" s="117">
        <v>7276</v>
      </c>
      <c r="C19" s="63">
        <v>7459</v>
      </c>
      <c r="D19" s="187">
        <f t="shared" si="0"/>
        <v>102.51511819681143</v>
      </c>
      <c r="E19" s="119">
        <v>23336</v>
      </c>
      <c r="F19" s="63">
        <v>21278</v>
      </c>
      <c r="G19" s="187">
        <f t="shared" si="1"/>
        <v>91.181007884813155</v>
      </c>
      <c r="H19" s="187">
        <f t="shared" si="2"/>
        <v>3.2072567344694889</v>
      </c>
      <c r="I19" s="188">
        <f t="shared" si="3"/>
        <v>2.8526612146400323</v>
      </c>
    </row>
    <row r="20" spans="1:9" x14ac:dyDescent="0.2">
      <c r="A20" s="22" t="s">
        <v>27</v>
      </c>
      <c r="B20" s="117">
        <v>34168</v>
      </c>
      <c r="C20" s="63">
        <v>38309</v>
      </c>
      <c r="D20" s="187">
        <f t="shared" si="0"/>
        <v>112.11952704284711</v>
      </c>
      <c r="E20" s="119">
        <v>313678</v>
      </c>
      <c r="F20" s="63">
        <v>338049</v>
      </c>
      <c r="G20" s="187">
        <f t="shared" si="1"/>
        <v>107.76943234782166</v>
      </c>
      <c r="H20" s="187">
        <f t="shared" si="2"/>
        <v>9.1804612502926712</v>
      </c>
      <c r="I20" s="188">
        <f t="shared" si="3"/>
        <v>8.8242710590200737</v>
      </c>
    </row>
    <row r="21" spans="1:9" x14ac:dyDescent="0.2">
      <c r="A21" s="22" t="s">
        <v>10</v>
      </c>
      <c r="B21" s="117">
        <v>15804</v>
      </c>
      <c r="C21" s="63">
        <v>21045</v>
      </c>
      <c r="D21" s="187">
        <f t="shared" si="0"/>
        <v>133.16249050873196</v>
      </c>
      <c r="E21" s="119">
        <v>61972</v>
      </c>
      <c r="F21" s="63">
        <v>73921</v>
      </c>
      <c r="G21" s="187">
        <f t="shared" si="1"/>
        <v>119.28128832375913</v>
      </c>
      <c r="H21" s="187">
        <f t="shared" si="2"/>
        <v>3.9212857504429257</v>
      </c>
      <c r="I21" s="188">
        <f t="shared" si="3"/>
        <v>3.5125207887859351</v>
      </c>
    </row>
    <row r="22" spans="1:9" x14ac:dyDescent="0.2">
      <c r="A22" s="22" t="s">
        <v>11</v>
      </c>
      <c r="B22" s="117">
        <v>395</v>
      </c>
      <c r="C22" s="63">
        <v>348</v>
      </c>
      <c r="D22" s="187">
        <f t="shared" si="0"/>
        <v>88.101265822784811</v>
      </c>
      <c r="E22" s="119">
        <v>3772</v>
      </c>
      <c r="F22" s="63">
        <v>2021</v>
      </c>
      <c r="G22" s="187">
        <f t="shared" si="1"/>
        <v>53.579003181336162</v>
      </c>
      <c r="H22" s="187">
        <f t="shared" si="2"/>
        <v>9.5493670886075943</v>
      </c>
      <c r="I22" s="188">
        <f t="shared" si="3"/>
        <v>5.8074712643678161</v>
      </c>
    </row>
    <row r="23" spans="1:9" ht="14.25" x14ac:dyDescent="0.2">
      <c r="A23" s="22" t="s">
        <v>101</v>
      </c>
      <c r="B23" s="149">
        <v>2997</v>
      </c>
      <c r="C23" s="63">
        <v>5359</v>
      </c>
      <c r="D23" s="187">
        <f t="shared" si="0"/>
        <v>178.81214547881214</v>
      </c>
      <c r="E23" s="116">
        <v>33879</v>
      </c>
      <c r="F23" s="63">
        <v>49706</v>
      </c>
      <c r="G23" s="187">
        <f t="shared" si="1"/>
        <v>146.71625490716963</v>
      </c>
      <c r="H23" s="187">
        <f t="shared" si="2"/>
        <v>11.304304304304305</v>
      </c>
      <c r="I23" s="188">
        <f t="shared" si="3"/>
        <v>9.2752379175219257</v>
      </c>
    </row>
    <row r="24" spans="1:9" x14ac:dyDescent="0.2">
      <c r="A24" s="51" t="s">
        <v>104</v>
      </c>
      <c r="B24" s="88">
        <v>28419</v>
      </c>
      <c r="C24" s="1">
        <v>28170</v>
      </c>
      <c r="D24" s="189">
        <f t="shared" si="0"/>
        <v>99.12382560962736</v>
      </c>
      <c r="E24" s="153">
        <v>218386</v>
      </c>
      <c r="F24" s="150">
        <v>217515</v>
      </c>
      <c r="G24" s="189">
        <f t="shared" si="1"/>
        <v>99.601164909838545</v>
      </c>
      <c r="H24" s="189">
        <f t="shared" si="2"/>
        <v>7.6845068440128079</v>
      </c>
      <c r="I24" s="190">
        <f t="shared" si="3"/>
        <v>7.7215122470713524</v>
      </c>
    </row>
    <row r="26" spans="1:9" x14ac:dyDescent="0.2">
      <c r="A26" s="258" t="s">
        <v>147</v>
      </c>
      <c r="B26" s="258"/>
    </row>
  </sheetData>
  <mergeCells count="15">
    <mergeCell ref="A26:B26"/>
    <mergeCell ref="I4:I5"/>
    <mergeCell ref="A1:I1"/>
    <mergeCell ref="A2:A5"/>
    <mergeCell ref="B2:D2"/>
    <mergeCell ref="E2:G2"/>
    <mergeCell ref="H2:I2"/>
    <mergeCell ref="H3:I3"/>
    <mergeCell ref="C3:D3"/>
    <mergeCell ref="F3:G3"/>
    <mergeCell ref="B4:C5"/>
    <mergeCell ref="E4:F5"/>
    <mergeCell ref="D4:D5"/>
    <mergeCell ref="G4:G5"/>
    <mergeCell ref="H4:H5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zoomScaleNormal="100" workbookViewId="0">
      <selection activeCell="M32" sqref="M32"/>
    </sheetView>
  </sheetViews>
  <sheetFormatPr defaultColWidth="9" defaultRowHeight="12.75" x14ac:dyDescent="0.2"/>
  <cols>
    <col min="1" max="1" width="19.42578125" style="1" customWidth="1"/>
    <col min="2" max="2" width="6.140625" style="1" customWidth="1"/>
    <col min="3" max="5" width="10.42578125" style="1" bestFit="1" customWidth="1"/>
    <col min="6" max="6" width="10.28515625" style="1" customWidth="1"/>
    <col min="7" max="7" width="11.7109375" style="1" customWidth="1"/>
    <col min="8" max="8" width="16.42578125" style="1" customWidth="1"/>
    <col min="9" max="9" width="18.42578125" style="1" customWidth="1"/>
    <col min="10" max="10" width="16.5703125" style="1" customWidth="1"/>
    <col min="11" max="11" width="16.42578125" style="1" customWidth="1"/>
    <col min="12" max="12" width="13.140625" style="1" customWidth="1"/>
    <col min="13" max="13" width="17.85546875" style="1" customWidth="1"/>
    <col min="14" max="14" width="16.5703125" style="1" customWidth="1"/>
    <col min="15" max="15" width="27.5703125" style="1" customWidth="1"/>
    <col min="16" max="16384" width="9" style="1"/>
  </cols>
  <sheetData>
    <row r="1" spans="1:23" ht="20.25" customHeight="1" thickBot="1" x14ac:dyDescent="0.25">
      <c r="A1" s="274" t="s">
        <v>122</v>
      </c>
      <c r="B1" s="275"/>
      <c r="C1" s="275"/>
      <c r="D1" s="275"/>
      <c r="E1" s="275"/>
      <c r="F1" s="275"/>
      <c r="G1" s="275"/>
      <c r="H1" s="275"/>
      <c r="I1" s="275"/>
      <c r="J1" s="275"/>
      <c r="K1" s="276"/>
      <c r="L1" s="126"/>
    </row>
    <row r="2" spans="1:23" ht="17.25" customHeight="1" thickBot="1" x14ac:dyDescent="0.25">
      <c r="A2" s="277" t="s">
        <v>127</v>
      </c>
      <c r="B2" s="278"/>
      <c r="C2" s="272" t="s">
        <v>28</v>
      </c>
      <c r="D2" s="272" t="s">
        <v>0</v>
      </c>
      <c r="E2" s="272"/>
      <c r="F2" s="272"/>
      <c r="G2" s="272" t="s">
        <v>5</v>
      </c>
      <c r="H2" s="272"/>
      <c r="I2" s="272"/>
      <c r="J2" s="272"/>
      <c r="K2" s="273"/>
      <c r="L2" s="121"/>
      <c r="M2" s="108" t="s">
        <v>100</v>
      </c>
    </row>
    <row r="3" spans="1:23" ht="20.25" customHeight="1" thickBot="1" x14ac:dyDescent="0.25">
      <c r="A3" s="279" t="s">
        <v>126</v>
      </c>
      <c r="B3" s="280"/>
      <c r="C3" s="272"/>
      <c r="D3" s="272" t="s">
        <v>49</v>
      </c>
      <c r="E3" s="272" t="s">
        <v>50</v>
      </c>
      <c r="F3" s="272"/>
      <c r="G3" s="272" t="s">
        <v>49</v>
      </c>
      <c r="H3" s="272" t="s">
        <v>50</v>
      </c>
      <c r="I3" s="272"/>
      <c r="J3" s="272"/>
      <c r="K3" s="273"/>
      <c r="L3" s="121"/>
    </row>
    <row r="4" spans="1:23" ht="53.25" customHeight="1" thickBot="1" x14ac:dyDescent="0.25">
      <c r="A4" s="281"/>
      <c r="B4" s="282"/>
      <c r="C4" s="272"/>
      <c r="D4" s="272"/>
      <c r="E4" s="25" t="s">
        <v>51</v>
      </c>
      <c r="F4" s="42" t="s">
        <v>111</v>
      </c>
      <c r="G4" s="272"/>
      <c r="H4" s="25" t="s">
        <v>52</v>
      </c>
      <c r="I4" s="41" t="s">
        <v>112</v>
      </c>
      <c r="J4" s="25" t="s">
        <v>40</v>
      </c>
      <c r="K4" s="26" t="s">
        <v>39</v>
      </c>
      <c r="L4" s="121"/>
    </row>
    <row r="5" spans="1:23" x14ac:dyDescent="0.2">
      <c r="A5" s="28" t="s">
        <v>31</v>
      </c>
      <c r="B5" s="32" t="s">
        <v>32</v>
      </c>
      <c r="C5" s="146">
        <v>821571</v>
      </c>
      <c r="D5" s="146">
        <v>597837</v>
      </c>
      <c r="E5" s="146">
        <v>496116</v>
      </c>
      <c r="F5" s="146">
        <v>91611</v>
      </c>
      <c r="G5" s="146">
        <v>223734</v>
      </c>
      <c r="H5" s="146">
        <v>81236</v>
      </c>
      <c r="I5" s="146">
        <v>7481</v>
      </c>
      <c r="J5" s="146">
        <v>37034</v>
      </c>
      <c r="K5" s="114">
        <v>34168</v>
      </c>
      <c r="L5" s="123"/>
      <c r="N5" s="84"/>
      <c r="O5" s="85"/>
    </row>
    <row r="6" spans="1:23" x14ac:dyDescent="0.2">
      <c r="A6" s="29"/>
      <c r="B6" s="33" t="s">
        <v>33</v>
      </c>
      <c r="C6" s="147">
        <v>862896</v>
      </c>
      <c r="D6" s="147">
        <v>614698</v>
      </c>
      <c r="E6" s="147">
        <v>511323</v>
      </c>
      <c r="F6" s="147">
        <v>91368</v>
      </c>
      <c r="G6" s="147">
        <v>248198</v>
      </c>
      <c r="H6" s="147">
        <v>84705</v>
      </c>
      <c r="I6" s="147">
        <v>9024</v>
      </c>
      <c r="J6" s="147">
        <v>44123</v>
      </c>
      <c r="K6" s="148">
        <v>38309</v>
      </c>
      <c r="L6" s="86"/>
      <c r="M6" s="85"/>
      <c r="N6" s="65"/>
      <c r="O6" s="84"/>
      <c r="P6" s="85"/>
      <c r="Q6" s="85"/>
      <c r="R6" s="85"/>
      <c r="S6" s="85"/>
      <c r="T6" s="85"/>
      <c r="U6" s="85"/>
      <c r="V6" s="85"/>
    </row>
    <row r="7" spans="1:23" x14ac:dyDescent="0.2">
      <c r="A7" s="30" t="s">
        <v>34</v>
      </c>
      <c r="B7" s="34"/>
      <c r="C7" s="87"/>
      <c r="D7" s="87"/>
      <c r="E7" s="87"/>
      <c r="F7" s="87"/>
      <c r="G7" s="87"/>
      <c r="H7" s="87"/>
      <c r="I7" s="87"/>
      <c r="J7" s="87"/>
      <c r="K7" s="140"/>
      <c r="L7" s="124"/>
      <c r="N7" s="82"/>
      <c r="O7" s="84"/>
    </row>
    <row r="8" spans="1:23" x14ac:dyDescent="0.2">
      <c r="A8" s="31" t="s">
        <v>53</v>
      </c>
      <c r="B8" s="35" t="s">
        <v>32</v>
      </c>
      <c r="C8" s="100">
        <v>2548</v>
      </c>
      <c r="D8" s="100">
        <v>2115</v>
      </c>
      <c r="E8" s="100">
        <v>2055</v>
      </c>
      <c r="F8" s="100">
        <v>59</v>
      </c>
      <c r="G8" s="100">
        <v>433</v>
      </c>
      <c r="H8" s="100">
        <v>33</v>
      </c>
      <c r="I8" s="100">
        <v>6</v>
      </c>
      <c r="J8" s="100">
        <v>287</v>
      </c>
      <c r="K8" s="141">
        <v>35</v>
      </c>
      <c r="L8" s="125"/>
      <c r="N8" s="82"/>
      <c r="O8" s="84"/>
    </row>
    <row r="9" spans="1:23" x14ac:dyDescent="0.2">
      <c r="A9" s="29"/>
      <c r="B9" s="35" t="s">
        <v>33</v>
      </c>
      <c r="C9" s="137">
        <v>2752</v>
      </c>
      <c r="D9" s="137">
        <v>2400</v>
      </c>
      <c r="E9" s="137">
        <v>2241</v>
      </c>
      <c r="F9" s="137">
        <v>157</v>
      </c>
      <c r="G9" s="137">
        <v>352</v>
      </c>
      <c r="H9" s="137">
        <v>20</v>
      </c>
      <c r="I9" s="137">
        <v>4</v>
      </c>
      <c r="J9" s="137">
        <v>226</v>
      </c>
      <c r="K9" s="139">
        <v>37</v>
      </c>
      <c r="L9" s="88"/>
      <c r="M9" s="84"/>
      <c r="N9" s="82"/>
      <c r="O9" s="84"/>
      <c r="P9" s="84"/>
      <c r="Q9" s="84"/>
      <c r="R9" s="84"/>
      <c r="S9" s="84"/>
      <c r="T9" s="84"/>
      <c r="U9" s="84"/>
      <c r="V9" s="84"/>
      <c r="W9" s="84"/>
    </row>
    <row r="10" spans="1:23" x14ac:dyDescent="0.2">
      <c r="A10" s="31" t="s">
        <v>54</v>
      </c>
      <c r="B10" s="35" t="s">
        <v>32</v>
      </c>
      <c r="C10" s="138">
        <v>2616</v>
      </c>
      <c r="D10" s="138">
        <v>2217</v>
      </c>
      <c r="E10" s="138">
        <v>2010</v>
      </c>
      <c r="F10" s="138">
        <v>187</v>
      </c>
      <c r="G10" s="138">
        <v>399</v>
      </c>
      <c r="H10" s="138">
        <v>29</v>
      </c>
      <c r="I10" s="138">
        <v>59</v>
      </c>
      <c r="J10" s="138">
        <v>145</v>
      </c>
      <c r="K10" s="142">
        <v>30</v>
      </c>
      <c r="L10" s="125"/>
      <c r="N10" s="82"/>
      <c r="O10" s="84"/>
    </row>
    <row r="11" spans="1:23" x14ac:dyDescent="0.2">
      <c r="A11" s="29"/>
      <c r="B11" s="35" t="s">
        <v>33</v>
      </c>
      <c r="C11" s="137">
        <v>2634</v>
      </c>
      <c r="D11" s="137">
        <v>2158</v>
      </c>
      <c r="E11" s="137">
        <v>2004</v>
      </c>
      <c r="F11" s="137">
        <v>152</v>
      </c>
      <c r="G11" s="137">
        <v>476</v>
      </c>
      <c r="H11" s="137">
        <v>44</v>
      </c>
      <c r="I11" s="137">
        <v>96</v>
      </c>
      <c r="J11" s="137">
        <v>173</v>
      </c>
      <c r="K11" s="139">
        <v>24</v>
      </c>
      <c r="L11" s="89"/>
      <c r="N11" s="82"/>
      <c r="O11" s="84"/>
    </row>
    <row r="12" spans="1:23" x14ac:dyDescent="0.2">
      <c r="A12" s="31" t="s">
        <v>55</v>
      </c>
      <c r="B12" s="35" t="s">
        <v>32</v>
      </c>
      <c r="C12" s="100">
        <v>6791</v>
      </c>
      <c r="D12" s="100">
        <v>2999</v>
      </c>
      <c r="E12" s="100">
        <v>2533</v>
      </c>
      <c r="F12" s="100">
        <v>368</v>
      </c>
      <c r="G12" s="100">
        <v>3792</v>
      </c>
      <c r="H12" s="100">
        <v>647</v>
      </c>
      <c r="I12" s="100">
        <v>45</v>
      </c>
      <c r="J12" s="100">
        <v>2327</v>
      </c>
      <c r="K12" s="141">
        <v>71</v>
      </c>
      <c r="L12" s="125"/>
      <c r="N12" s="82"/>
      <c r="O12" s="84"/>
    </row>
    <row r="13" spans="1:23" x14ac:dyDescent="0.2">
      <c r="A13" s="29"/>
      <c r="B13" s="35" t="s">
        <v>33</v>
      </c>
      <c r="C13" s="137">
        <v>8141</v>
      </c>
      <c r="D13" s="137">
        <v>3447</v>
      </c>
      <c r="E13" s="137">
        <v>2724</v>
      </c>
      <c r="F13" s="137">
        <v>617</v>
      </c>
      <c r="G13" s="137">
        <v>4694</v>
      </c>
      <c r="H13" s="137">
        <v>1073</v>
      </c>
      <c r="I13" s="137">
        <v>51</v>
      </c>
      <c r="J13" s="137">
        <v>2678</v>
      </c>
      <c r="K13" s="139">
        <v>146</v>
      </c>
      <c r="L13" s="88"/>
      <c r="N13" s="82"/>
      <c r="O13" s="84"/>
    </row>
    <row r="14" spans="1:23" x14ac:dyDescent="0.2">
      <c r="A14" s="31" t="s">
        <v>56</v>
      </c>
      <c r="B14" s="35" t="s">
        <v>32</v>
      </c>
      <c r="C14" s="100">
        <v>30206</v>
      </c>
      <c r="D14" s="100">
        <v>28347</v>
      </c>
      <c r="E14" s="100">
        <v>27472</v>
      </c>
      <c r="F14" s="100">
        <v>692</v>
      </c>
      <c r="G14" s="100">
        <v>1859</v>
      </c>
      <c r="H14" s="100">
        <v>360</v>
      </c>
      <c r="I14" s="100">
        <v>124</v>
      </c>
      <c r="J14" s="100">
        <v>719</v>
      </c>
      <c r="K14" s="141">
        <v>123</v>
      </c>
      <c r="L14" s="125"/>
      <c r="N14" s="82"/>
      <c r="O14" s="84"/>
    </row>
    <row r="15" spans="1:23" x14ac:dyDescent="0.2">
      <c r="A15" s="29"/>
      <c r="B15" s="35" t="s">
        <v>33</v>
      </c>
      <c r="C15" s="137">
        <v>32926</v>
      </c>
      <c r="D15" s="137">
        <v>30819</v>
      </c>
      <c r="E15" s="137">
        <v>29236</v>
      </c>
      <c r="F15" s="137">
        <v>1413</v>
      </c>
      <c r="G15" s="137">
        <v>2107</v>
      </c>
      <c r="H15" s="137">
        <v>482</v>
      </c>
      <c r="I15" s="137">
        <v>57</v>
      </c>
      <c r="J15" s="137">
        <v>813</v>
      </c>
      <c r="K15" s="139">
        <v>177</v>
      </c>
      <c r="L15" s="88"/>
      <c r="N15" s="82"/>
      <c r="O15" s="84"/>
    </row>
    <row r="16" spans="1:23" x14ac:dyDescent="0.2">
      <c r="A16" s="31" t="s">
        <v>57</v>
      </c>
      <c r="B16" s="35" t="s">
        <v>32</v>
      </c>
      <c r="C16" s="100">
        <v>1433</v>
      </c>
      <c r="D16" s="100">
        <v>1101</v>
      </c>
      <c r="E16" s="100">
        <v>1041</v>
      </c>
      <c r="F16" s="100">
        <v>56</v>
      </c>
      <c r="G16" s="100">
        <v>332</v>
      </c>
      <c r="H16" s="100">
        <v>7</v>
      </c>
      <c r="I16" s="100">
        <v>11</v>
      </c>
      <c r="J16" s="100">
        <v>261</v>
      </c>
      <c r="K16" s="165" t="s">
        <v>110</v>
      </c>
      <c r="L16" s="125"/>
      <c r="N16" s="82"/>
      <c r="O16" s="84"/>
    </row>
    <row r="17" spans="1:15" x14ac:dyDescent="0.2">
      <c r="A17" s="29"/>
      <c r="B17" s="35" t="s">
        <v>33</v>
      </c>
      <c r="C17" s="137">
        <v>1321</v>
      </c>
      <c r="D17" s="137">
        <v>1135</v>
      </c>
      <c r="E17" s="137">
        <v>1104</v>
      </c>
      <c r="F17" s="137">
        <v>27</v>
      </c>
      <c r="G17" s="137">
        <v>186</v>
      </c>
      <c r="H17" s="137">
        <v>3</v>
      </c>
      <c r="I17" s="137">
        <v>11</v>
      </c>
      <c r="J17" s="137">
        <v>106</v>
      </c>
      <c r="K17" s="139">
        <v>8</v>
      </c>
      <c r="L17" s="88"/>
      <c r="N17" s="82"/>
      <c r="O17" s="84"/>
    </row>
    <row r="18" spans="1:15" x14ac:dyDescent="0.2">
      <c r="A18" s="31" t="s">
        <v>58</v>
      </c>
      <c r="B18" s="35" t="s">
        <v>32</v>
      </c>
      <c r="C18" s="100">
        <v>3611</v>
      </c>
      <c r="D18" s="100">
        <v>2834</v>
      </c>
      <c r="E18" s="100">
        <v>2666</v>
      </c>
      <c r="F18" s="100">
        <v>160</v>
      </c>
      <c r="G18" s="100">
        <v>777</v>
      </c>
      <c r="H18" s="100">
        <v>85</v>
      </c>
      <c r="I18" s="100">
        <v>31</v>
      </c>
      <c r="J18" s="100">
        <v>334</v>
      </c>
      <c r="K18" s="141">
        <v>66</v>
      </c>
      <c r="L18" s="125"/>
      <c r="N18" s="82"/>
      <c r="O18" s="84"/>
    </row>
    <row r="19" spans="1:15" x14ac:dyDescent="0.2">
      <c r="A19" s="29"/>
      <c r="B19" s="35" t="s">
        <v>33</v>
      </c>
      <c r="C19" s="137">
        <v>2756</v>
      </c>
      <c r="D19" s="137">
        <v>2129</v>
      </c>
      <c r="E19" s="137">
        <v>2005</v>
      </c>
      <c r="F19" s="137">
        <v>104</v>
      </c>
      <c r="G19" s="137">
        <v>627</v>
      </c>
      <c r="H19" s="137">
        <v>32</v>
      </c>
      <c r="I19" s="137">
        <v>29</v>
      </c>
      <c r="J19" s="137">
        <v>270</v>
      </c>
      <c r="K19" s="139">
        <v>65</v>
      </c>
      <c r="L19" s="88"/>
      <c r="N19" s="82"/>
      <c r="O19" s="84"/>
    </row>
    <row r="20" spans="1:15" x14ac:dyDescent="0.2">
      <c r="A20" s="31" t="s">
        <v>59</v>
      </c>
      <c r="B20" s="35" t="s">
        <v>32</v>
      </c>
      <c r="C20" s="100">
        <v>2137</v>
      </c>
      <c r="D20" s="100">
        <v>1965</v>
      </c>
      <c r="E20" s="100">
        <v>1925</v>
      </c>
      <c r="F20" s="100">
        <v>38</v>
      </c>
      <c r="G20" s="100">
        <v>172</v>
      </c>
      <c r="H20" s="100">
        <v>38</v>
      </c>
      <c r="I20" s="100">
        <v>5</v>
      </c>
      <c r="J20" s="100">
        <v>53</v>
      </c>
      <c r="K20" s="141">
        <v>6</v>
      </c>
      <c r="L20" s="125"/>
      <c r="N20" s="82"/>
      <c r="O20" s="84"/>
    </row>
    <row r="21" spans="1:15" x14ac:dyDescent="0.2">
      <c r="A21" s="29"/>
      <c r="B21" s="35" t="s">
        <v>33</v>
      </c>
      <c r="C21" s="137">
        <v>1588</v>
      </c>
      <c r="D21" s="137">
        <v>1306</v>
      </c>
      <c r="E21" s="137">
        <v>1274</v>
      </c>
      <c r="F21" s="137">
        <v>32</v>
      </c>
      <c r="G21" s="137">
        <v>282</v>
      </c>
      <c r="H21" s="137">
        <v>143</v>
      </c>
      <c r="I21" s="137">
        <v>13</v>
      </c>
      <c r="J21" s="137">
        <v>42</v>
      </c>
      <c r="K21" s="139">
        <v>5</v>
      </c>
      <c r="L21" s="88"/>
      <c r="N21" s="82"/>
      <c r="O21" s="84"/>
    </row>
    <row r="22" spans="1:15" x14ac:dyDescent="0.2">
      <c r="A22" s="31" t="s">
        <v>60</v>
      </c>
      <c r="B22" s="35" t="s">
        <v>32</v>
      </c>
      <c r="C22" s="100">
        <v>6060</v>
      </c>
      <c r="D22" s="100">
        <v>4066</v>
      </c>
      <c r="E22" s="100">
        <v>3814</v>
      </c>
      <c r="F22" s="100">
        <v>242</v>
      </c>
      <c r="G22" s="100">
        <v>1994</v>
      </c>
      <c r="H22" s="100">
        <v>368</v>
      </c>
      <c r="I22" s="100">
        <v>27</v>
      </c>
      <c r="J22" s="100">
        <v>1285</v>
      </c>
      <c r="K22" s="141">
        <v>37</v>
      </c>
      <c r="L22" s="125"/>
      <c r="N22" s="82"/>
      <c r="O22" s="84"/>
    </row>
    <row r="23" spans="1:15" x14ac:dyDescent="0.2">
      <c r="A23" s="29"/>
      <c r="B23" s="35" t="s">
        <v>33</v>
      </c>
      <c r="C23" s="137">
        <v>7253</v>
      </c>
      <c r="D23" s="137">
        <v>4670</v>
      </c>
      <c r="E23" s="137">
        <v>4452</v>
      </c>
      <c r="F23" s="137">
        <v>209</v>
      </c>
      <c r="G23" s="137">
        <v>2583</v>
      </c>
      <c r="H23" s="137">
        <v>840</v>
      </c>
      <c r="I23" s="137">
        <v>40</v>
      </c>
      <c r="J23" s="137">
        <v>1369</v>
      </c>
      <c r="K23" s="139">
        <v>49</v>
      </c>
      <c r="L23" s="88"/>
      <c r="N23" s="82"/>
      <c r="O23" s="84"/>
    </row>
    <row r="24" spans="1:15" x14ac:dyDescent="0.2">
      <c r="A24" s="31" t="s">
        <v>61</v>
      </c>
      <c r="B24" s="35" t="s">
        <v>32</v>
      </c>
      <c r="C24" s="100">
        <v>3073</v>
      </c>
      <c r="D24" s="100">
        <v>2750</v>
      </c>
      <c r="E24" s="100">
        <v>1092</v>
      </c>
      <c r="F24" s="100">
        <v>1654</v>
      </c>
      <c r="G24" s="100">
        <v>323</v>
      </c>
      <c r="H24" s="100">
        <v>70</v>
      </c>
      <c r="I24" s="100">
        <v>26</v>
      </c>
      <c r="J24" s="100">
        <v>31</v>
      </c>
      <c r="K24" s="141">
        <v>19</v>
      </c>
      <c r="L24" s="125"/>
      <c r="N24" s="82"/>
      <c r="O24" s="84"/>
    </row>
    <row r="25" spans="1:15" x14ac:dyDescent="0.2">
      <c r="A25" s="29"/>
      <c r="B25" s="35" t="s">
        <v>33</v>
      </c>
      <c r="C25" s="137">
        <v>2046</v>
      </c>
      <c r="D25" s="137">
        <v>1843</v>
      </c>
      <c r="E25" s="137">
        <v>1066</v>
      </c>
      <c r="F25" s="137">
        <v>774</v>
      </c>
      <c r="G25" s="137">
        <v>203</v>
      </c>
      <c r="H25" s="137">
        <v>23</v>
      </c>
      <c r="I25" s="137">
        <v>13</v>
      </c>
      <c r="J25" s="137">
        <v>62</v>
      </c>
      <c r="K25" s="139">
        <v>25</v>
      </c>
      <c r="L25" s="88"/>
      <c r="N25" s="82"/>
      <c r="O25" s="84"/>
    </row>
    <row r="26" spans="1:15" x14ac:dyDescent="0.2">
      <c r="A26" s="31" t="s">
        <v>62</v>
      </c>
      <c r="B26" s="35" t="s">
        <v>32</v>
      </c>
      <c r="C26" s="100">
        <v>688893</v>
      </c>
      <c r="D26" s="100">
        <v>491809</v>
      </c>
      <c r="E26" s="100">
        <v>399831</v>
      </c>
      <c r="F26" s="100">
        <v>82496</v>
      </c>
      <c r="G26" s="100">
        <v>197084</v>
      </c>
      <c r="H26" s="100">
        <v>77291</v>
      </c>
      <c r="I26" s="100">
        <v>6375</v>
      </c>
      <c r="J26" s="100">
        <v>28111</v>
      </c>
      <c r="K26" s="141">
        <v>32533</v>
      </c>
      <c r="L26" s="125"/>
      <c r="N26" s="82"/>
      <c r="O26" s="84"/>
    </row>
    <row r="27" spans="1:15" x14ac:dyDescent="0.2">
      <c r="A27" s="29"/>
      <c r="B27" s="35" t="s">
        <v>33</v>
      </c>
      <c r="C27" s="137">
        <v>725251</v>
      </c>
      <c r="D27" s="137">
        <v>507999</v>
      </c>
      <c r="E27" s="137">
        <v>415220</v>
      </c>
      <c r="F27" s="137">
        <v>81530</v>
      </c>
      <c r="G27" s="137">
        <v>217253</v>
      </c>
      <c r="H27" s="137">
        <v>79691</v>
      </c>
      <c r="I27" s="137">
        <v>8222</v>
      </c>
      <c r="J27" s="137">
        <v>34980</v>
      </c>
      <c r="K27" s="139">
        <v>36472</v>
      </c>
      <c r="L27" s="88"/>
      <c r="N27" s="82"/>
      <c r="O27" s="84"/>
    </row>
    <row r="28" spans="1:15" x14ac:dyDescent="0.2">
      <c r="A28" s="31" t="s">
        <v>63</v>
      </c>
      <c r="B28" s="35" t="s">
        <v>32</v>
      </c>
      <c r="C28" s="100">
        <v>6966</v>
      </c>
      <c r="D28" s="100">
        <v>5593</v>
      </c>
      <c r="E28" s="100">
        <v>5075</v>
      </c>
      <c r="F28" s="100">
        <v>476</v>
      </c>
      <c r="G28" s="100">
        <v>1373</v>
      </c>
      <c r="H28" s="100">
        <v>94</v>
      </c>
      <c r="I28" s="100">
        <v>51</v>
      </c>
      <c r="J28" s="100">
        <v>694</v>
      </c>
      <c r="K28" s="141">
        <v>58</v>
      </c>
      <c r="L28" s="125"/>
      <c r="N28" s="82"/>
      <c r="O28" s="84"/>
    </row>
    <row r="29" spans="1:15" x14ac:dyDescent="0.2">
      <c r="A29" s="29"/>
      <c r="B29" s="35" t="s">
        <v>33</v>
      </c>
      <c r="C29" s="137">
        <v>6956</v>
      </c>
      <c r="D29" s="137">
        <v>5408</v>
      </c>
      <c r="E29" s="137">
        <v>4984</v>
      </c>
      <c r="F29" s="137">
        <v>400</v>
      </c>
      <c r="G29" s="137">
        <v>1548</v>
      </c>
      <c r="H29" s="137">
        <v>101</v>
      </c>
      <c r="I29" s="137">
        <v>29</v>
      </c>
      <c r="J29" s="137">
        <v>832</v>
      </c>
      <c r="K29" s="139">
        <v>83</v>
      </c>
      <c r="L29" s="88"/>
      <c r="N29" s="82"/>
      <c r="O29" s="84"/>
    </row>
    <row r="30" spans="1:15" x14ac:dyDescent="0.2">
      <c r="A30" s="31" t="s">
        <v>64</v>
      </c>
      <c r="B30" s="35" t="s">
        <v>32</v>
      </c>
      <c r="C30" s="100">
        <v>3739</v>
      </c>
      <c r="D30" s="100">
        <v>2893</v>
      </c>
      <c r="E30" s="100">
        <v>2602</v>
      </c>
      <c r="F30" s="100">
        <v>290</v>
      </c>
      <c r="G30" s="100">
        <v>846</v>
      </c>
      <c r="H30" s="100">
        <v>207</v>
      </c>
      <c r="I30" s="100">
        <v>63</v>
      </c>
      <c r="J30" s="100">
        <v>50</v>
      </c>
      <c r="K30" s="141">
        <v>283</v>
      </c>
      <c r="L30" s="125"/>
      <c r="N30" s="82"/>
      <c r="O30" s="84"/>
    </row>
    <row r="31" spans="1:15" x14ac:dyDescent="0.2">
      <c r="A31" s="29"/>
      <c r="B31" s="35" t="s">
        <v>33</v>
      </c>
      <c r="C31" s="137">
        <v>2960</v>
      </c>
      <c r="D31" s="137">
        <v>2222</v>
      </c>
      <c r="E31" s="137">
        <v>2009</v>
      </c>
      <c r="F31" s="137">
        <v>213</v>
      </c>
      <c r="G31" s="137">
        <v>738</v>
      </c>
      <c r="H31" s="137">
        <v>202</v>
      </c>
      <c r="I31" s="137">
        <v>38</v>
      </c>
      <c r="J31" s="137">
        <v>30</v>
      </c>
      <c r="K31" s="139">
        <v>202</v>
      </c>
      <c r="L31" s="88"/>
    </row>
    <row r="32" spans="1:15" ht="12.75" customHeight="1" x14ac:dyDescent="0.2">
      <c r="A32" s="31" t="s">
        <v>65</v>
      </c>
      <c r="B32" s="35" t="s">
        <v>32</v>
      </c>
      <c r="C32" s="100">
        <v>4085</v>
      </c>
      <c r="D32" s="100">
        <v>3719</v>
      </c>
      <c r="E32" s="100">
        <v>3497</v>
      </c>
      <c r="F32" s="100">
        <v>212</v>
      </c>
      <c r="G32" s="100">
        <v>366</v>
      </c>
      <c r="H32" s="100">
        <v>99</v>
      </c>
      <c r="I32" s="100">
        <v>14</v>
      </c>
      <c r="J32" s="100">
        <v>23</v>
      </c>
      <c r="K32" s="141">
        <v>66</v>
      </c>
      <c r="L32" s="125"/>
    </row>
    <row r="33" spans="1:23" x14ac:dyDescent="0.2">
      <c r="A33" s="31"/>
      <c r="B33" s="35" t="s">
        <v>33</v>
      </c>
      <c r="C33" s="137">
        <v>3648</v>
      </c>
      <c r="D33" s="137">
        <v>3225</v>
      </c>
      <c r="E33" s="137">
        <v>2871</v>
      </c>
      <c r="F33" s="137">
        <v>349</v>
      </c>
      <c r="G33" s="137">
        <v>423</v>
      </c>
      <c r="H33" s="137">
        <v>51</v>
      </c>
      <c r="I33" s="137">
        <v>11</v>
      </c>
      <c r="J33" s="137">
        <v>19</v>
      </c>
      <c r="K33" s="139">
        <v>97</v>
      </c>
      <c r="L33" s="88"/>
    </row>
    <row r="34" spans="1:23" ht="25.5" x14ac:dyDescent="0.2">
      <c r="A34" s="36" t="s">
        <v>116</v>
      </c>
      <c r="B34" s="61" t="s">
        <v>32</v>
      </c>
      <c r="C34" s="91">
        <v>2408</v>
      </c>
      <c r="D34" s="91">
        <v>1922</v>
      </c>
      <c r="E34" s="91">
        <v>1883</v>
      </c>
      <c r="F34" s="91">
        <v>39</v>
      </c>
      <c r="G34" s="91">
        <v>486</v>
      </c>
      <c r="H34" s="91">
        <v>34</v>
      </c>
      <c r="I34" s="91">
        <v>36</v>
      </c>
      <c r="J34" s="91">
        <v>343</v>
      </c>
      <c r="K34" s="143">
        <v>21</v>
      </c>
      <c r="L34" s="125"/>
    </row>
    <row r="35" spans="1:23" x14ac:dyDescent="0.2">
      <c r="A35" s="38"/>
      <c r="B35" s="35" t="s">
        <v>33</v>
      </c>
      <c r="C35" s="137">
        <v>2687</v>
      </c>
      <c r="D35" s="137">
        <v>2225</v>
      </c>
      <c r="E35" s="137">
        <v>2125</v>
      </c>
      <c r="F35" s="137">
        <v>94</v>
      </c>
      <c r="G35" s="137">
        <v>462</v>
      </c>
      <c r="H35" s="137">
        <v>30</v>
      </c>
      <c r="I35" s="137">
        <v>26</v>
      </c>
      <c r="J35" s="137">
        <v>301</v>
      </c>
      <c r="K35" s="139">
        <v>19</v>
      </c>
      <c r="L35" s="90"/>
    </row>
    <row r="36" spans="1:23" x14ac:dyDescent="0.2">
      <c r="A36" s="31" t="s">
        <v>66</v>
      </c>
      <c r="B36" s="35" t="s">
        <v>32</v>
      </c>
      <c r="C36" s="100">
        <v>19118</v>
      </c>
      <c r="D36" s="100">
        <v>15024</v>
      </c>
      <c r="E36" s="100">
        <v>13919</v>
      </c>
      <c r="F36" s="100">
        <v>1024</v>
      </c>
      <c r="G36" s="100">
        <v>4094</v>
      </c>
      <c r="H36" s="100">
        <v>1108</v>
      </c>
      <c r="I36" s="100">
        <v>277</v>
      </c>
      <c r="J36" s="100">
        <v>1410</v>
      </c>
      <c r="K36" s="141">
        <v>478</v>
      </c>
      <c r="L36" s="125"/>
    </row>
    <row r="37" spans="1:23" x14ac:dyDescent="0.2">
      <c r="A37" s="29"/>
      <c r="B37" s="35" t="s">
        <v>33</v>
      </c>
      <c r="C37" s="137">
        <v>16700</v>
      </c>
      <c r="D37" s="137">
        <v>13248</v>
      </c>
      <c r="E37" s="137">
        <v>11934</v>
      </c>
      <c r="F37" s="137">
        <v>1177</v>
      </c>
      <c r="G37" s="137">
        <v>3452</v>
      </c>
      <c r="H37" s="137">
        <v>727</v>
      </c>
      <c r="I37" s="137">
        <v>104</v>
      </c>
      <c r="J37" s="137">
        <v>1437</v>
      </c>
      <c r="K37" s="139">
        <v>457</v>
      </c>
      <c r="L37" s="88"/>
    </row>
    <row r="38" spans="1:23" x14ac:dyDescent="0.2">
      <c r="A38" s="31" t="s">
        <v>67</v>
      </c>
      <c r="B38" s="35" t="s">
        <v>32</v>
      </c>
      <c r="C38" s="100">
        <v>13694</v>
      </c>
      <c r="D38" s="100">
        <v>7557</v>
      </c>
      <c r="E38" s="100">
        <v>5401</v>
      </c>
      <c r="F38" s="100">
        <v>2039</v>
      </c>
      <c r="G38" s="100">
        <v>6137</v>
      </c>
      <c r="H38" s="100">
        <v>208</v>
      </c>
      <c r="I38" s="100">
        <v>189</v>
      </c>
      <c r="J38" s="100">
        <v>273</v>
      </c>
      <c r="K38" s="141">
        <v>82</v>
      </c>
      <c r="L38" s="125"/>
    </row>
    <row r="39" spans="1:23" x14ac:dyDescent="0.2">
      <c r="A39" s="29"/>
      <c r="B39" s="35" t="s">
        <v>33</v>
      </c>
      <c r="C39" s="137">
        <v>17773</v>
      </c>
      <c r="D39" s="137">
        <v>9120</v>
      </c>
      <c r="E39" s="137">
        <v>6398</v>
      </c>
      <c r="F39" s="137">
        <v>2515</v>
      </c>
      <c r="G39" s="137">
        <v>8653</v>
      </c>
      <c r="H39" s="137">
        <v>482</v>
      </c>
      <c r="I39" s="137">
        <v>69</v>
      </c>
      <c r="J39" s="137">
        <v>253</v>
      </c>
      <c r="K39" s="139">
        <v>113</v>
      </c>
      <c r="L39" s="88"/>
    </row>
    <row r="40" spans="1:23" x14ac:dyDescent="0.2">
      <c r="A40" s="36" t="s">
        <v>68</v>
      </c>
      <c r="B40" s="35" t="s">
        <v>32</v>
      </c>
      <c r="C40" s="100">
        <v>6532</v>
      </c>
      <c r="D40" s="100">
        <v>5726</v>
      </c>
      <c r="E40" s="100">
        <v>5330</v>
      </c>
      <c r="F40" s="100">
        <v>374</v>
      </c>
      <c r="G40" s="100">
        <v>806</v>
      </c>
      <c r="H40" s="100">
        <v>134</v>
      </c>
      <c r="I40" s="100">
        <v>39</v>
      </c>
      <c r="J40" s="100">
        <v>298</v>
      </c>
      <c r="K40" s="141">
        <v>65</v>
      </c>
      <c r="L40" s="125"/>
    </row>
    <row r="41" spans="1:23" x14ac:dyDescent="0.2">
      <c r="A41" s="37"/>
      <c r="B41" s="35" t="s">
        <v>33</v>
      </c>
      <c r="C41" s="137">
        <v>6508</v>
      </c>
      <c r="D41" s="137">
        <v>5557</v>
      </c>
      <c r="E41" s="137">
        <v>5172</v>
      </c>
      <c r="F41" s="137">
        <v>368</v>
      </c>
      <c r="G41" s="137">
        <v>951</v>
      </c>
      <c r="H41" s="137">
        <v>222</v>
      </c>
      <c r="I41" s="137">
        <v>23</v>
      </c>
      <c r="J41" s="137">
        <v>237</v>
      </c>
      <c r="K41" s="139">
        <v>77</v>
      </c>
      <c r="L41" s="88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</row>
    <row r="42" spans="1:23" x14ac:dyDescent="0.2">
      <c r="A42" s="31" t="s">
        <v>69</v>
      </c>
      <c r="B42" s="35" t="s">
        <v>32</v>
      </c>
      <c r="C42" s="100">
        <v>3363</v>
      </c>
      <c r="D42" s="100">
        <v>2980</v>
      </c>
      <c r="E42" s="100">
        <v>2827</v>
      </c>
      <c r="F42" s="100">
        <v>150</v>
      </c>
      <c r="G42" s="100">
        <v>383</v>
      </c>
      <c r="H42" s="100">
        <v>22</v>
      </c>
      <c r="I42" s="100">
        <v>22</v>
      </c>
      <c r="J42" s="100">
        <v>209</v>
      </c>
      <c r="K42" s="141">
        <v>21</v>
      </c>
      <c r="L42" s="125"/>
    </row>
    <row r="43" spans="1:23" x14ac:dyDescent="0.2">
      <c r="A43" s="58"/>
      <c r="B43" s="59" t="s">
        <v>33</v>
      </c>
      <c r="C43" s="144">
        <v>3058</v>
      </c>
      <c r="D43" s="144">
        <v>2725</v>
      </c>
      <c r="E43" s="144">
        <v>2557</v>
      </c>
      <c r="F43" s="144">
        <v>154</v>
      </c>
      <c r="G43" s="144">
        <v>333</v>
      </c>
      <c r="H43" s="144">
        <v>29</v>
      </c>
      <c r="I43" s="144">
        <v>35</v>
      </c>
      <c r="J43" s="144">
        <v>86</v>
      </c>
      <c r="K43" s="145">
        <v>22</v>
      </c>
      <c r="L43" s="88"/>
    </row>
    <row r="45" spans="1:23" x14ac:dyDescent="0.2">
      <c r="A45" s="258" t="s">
        <v>132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122"/>
    </row>
  </sheetData>
  <mergeCells count="11">
    <mergeCell ref="A45:K45"/>
    <mergeCell ref="H3:K3"/>
    <mergeCell ref="A1:K1"/>
    <mergeCell ref="A2:B2"/>
    <mergeCell ref="C2:C4"/>
    <mergeCell ref="D2:F2"/>
    <mergeCell ref="G2:K2"/>
    <mergeCell ref="D3:D4"/>
    <mergeCell ref="E3:F3"/>
    <mergeCell ref="G3:G4"/>
    <mergeCell ref="A3:B4"/>
  </mergeCells>
  <hyperlinks>
    <hyperlink ref="M2" location="SPIS_TABLIC!A1" display="SPIS TABLIC"/>
  </hyperlinks>
  <pageMargins left="0.7" right="0.7" top="0.75" bottom="0.75" header="0.3" footer="0.3"/>
  <pageSetup paperSize="9" orientation="landscape" horizontalDpi="4294967292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K19" sqref="K19"/>
    </sheetView>
  </sheetViews>
  <sheetFormatPr defaultRowHeight="12.75" x14ac:dyDescent="0.2"/>
  <cols>
    <col min="1" max="1" width="20.28515625" style="1" bestFit="1" customWidth="1"/>
    <col min="2" max="3" width="9.140625" style="1"/>
    <col min="4" max="4" width="11" style="1" customWidth="1"/>
    <col min="5" max="6" width="9.140625" style="1"/>
    <col min="7" max="7" width="10.85546875" style="1" customWidth="1"/>
    <col min="8" max="10" width="9.140625" style="1"/>
    <col min="11" max="11" width="12.5703125" style="1" customWidth="1"/>
    <col min="12" max="16384" width="9.140625" style="1"/>
  </cols>
  <sheetData>
    <row r="1" spans="1:11" s="204" customFormat="1" ht="19.5" customHeight="1" thickBot="1" x14ac:dyDescent="0.25">
      <c r="A1" s="261" t="s">
        <v>137</v>
      </c>
      <c r="B1" s="261"/>
      <c r="C1" s="261"/>
      <c r="D1" s="261"/>
      <c r="E1" s="261"/>
      <c r="F1" s="261"/>
      <c r="G1" s="261"/>
      <c r="H1" s="261"/>
      <c r="I1" s="261"/>
    </row>
    <row r="2" spans="1:11" ht="13.5" thickBot="1" x14ac:dyDescent="0.25">
      <c r="A2" s="262" t="s">
        <v>12</v>
      </c>
      <c r="B2" s="265" t="s">
        <v>28</v>
      </c>
      <c r="C2" s="265"/>
      <c r="D2" s="265"/>
      <c r="E2" s="265" t="s">
        <v>134</v>
      </c>
      <c r="F2" s="265"/>
      <c r="G2" s="265"/>
      <c r="H2" s="266" t="s">
        <v>135</v>
      </c>
      <c r="I2" s="267"/>
      <c r="K2" s="108" t="s">
        <v>100</v>
      </c>
    </row>
    <row r="3" spans="1:11" ht="13.5" thickBot="1" x14ac:dyDescent="0.25">
      <c r="A3" s="263"/>
      <c r="B3" s="175">
        <v>2018</v>
      </c>
      <c r="C3" s="265">
        <v>2019</v>
      </c>
      <c r="D3" s="265"/>
      <c r="E3" s="175">
        <v>2018</v>
      </c>
      <c r="F3" s="265">
        <v>2019</v>
      </c>
      <c r="G3" s="265"/>
      <c r="H3" s="268" t="s">
        <v>136</v>
      </c>
      <c r="I3" s="269"/>
    </row>
    <row r="4" spans="1:11" ht="13.5" thickBot="1" x14ac:dyDescent="0.25">
      <c r="A4" s="263"/>
      <c r="B4" s="232" t="s">
        <v>109</v>
      </c>
      <c r="C4" s="233"/>
      <c r="D4" s="265" t="s">
        <v>123</v>
      </c>
      <c r="E4" s="232" t="s">
        <v>109</v>
      </c>
      <c r="F4" s="233"/>
      <c r="G4" s="265" t="s">
        <v>123</v>
      </c>
      <c r="H4" s="270">
        <v>2018</v>
      </c>
      <c r="I4" s="259">
        <v>2019</v>
      </c>
    </row>
    <row r="5" spans="1:11" ht="13.5" thickBot="1" x14ac:dyDescent="0.25">
      <c r="A5" s="264"/>
      <c r="B5" s="234"/>
      <c r="C5" s="235"/>
      <c r="D5" s="265"/>
      <c r="E5" s="234"/>
      <c r="F5" s="235"/>
      <c r="G5" s="265"/>
      <c r="H5" s="271"/>
      <c r="I5" s="260"/>
    </row>
    <row r="6" spans="1:11" s="163" customFormat="1" x14ac:dyDescent="0.2">
      <c r="A6" s="197" t="s">
        <v>0</v>
      </c>
      <c r="B6" s="114">
        <v>2685862</v>
      </c>
      <c r="C6" s="114">
        <v>2858786</v>
      </c>
      <c r="D6" s="55">
        <f>C6/B6*100</f>
        <v>106.43830546766738</v>
      </c>
      <c r="E6" s="114">
        <v>1372291</v>
      </c>
      <c r="F6" s="114">
        <v>1428815</v>
      </c>
      <c r="G6" s="55">
        <f>F6/E6*100</f>
        <v>104.11895144688698</v>
      </c>
      <c r="H6" s="198">
        <v>58.7</v>
      </c>
      <c r="I6" s="199">
        <v>59.6</v>
      </c>
    </row>
    <row r="7" spans="1:11" x14ac:dyDescent="0.2">
      <c r="A7" s="22" t="s">
        <v>16</v>
      </c>
      <c r="B7" s="119">
        <v>2064347</v>
      </c>
      <c r="C7" s="119">
        <v>2184409</v>
      </c>
      <c r="D7" s="187">
        <f t="shared" ref="D7:D10" si="0">C7/B7*100</f>
        <v>105.81597958095223</v>
      </c>
      <c r="E7" s="119">
        <v>1053372</v>
      </c>
      <c r="F7" s="119">
        <v>1108816</v>
      </c>
      <c r="G7" s="187">
        <f t="shared" ref="G7:G10" si="1">F7/E7*100</f>
        <v>105.26347766980706</v>
      </c>
      <c r="H7" s="200">
        <v>63.6</v>
      </c>
      <c r="I7" s="201">
        <v>64.900000000000006</v>
      </c>
    </row>
    <row r="8" spans="1:11" x14ac:dyDescent="0.2">
      <c r="A8" s="22" t="s">
        <v>47</v>
      </c>
      <c r="B8" s="119">
        <v>10360</v>
      </c>
      <c r="C8" s="119">
        <v>14889</v>
      </c>
      <c r="D8" s="187">
        <f t="shared" si="0"/>
        <v>143.71621621621622</v>
      </c>
      <c r="E8" s="119">
        <v>239</v>
      </c>
      <c r="F8" s="119">
        <v>534</v>
      </c>
      <c r="G8" s="187">
        <f t="shared" si="1"/>
        <v>223.43096234309624</v>
      </c>
      <c r="H8" s="200">
        <v>26.6</v>
      </c>
      <c r="I8" s="201">
        <v>34.5</v>
      </c>
    </row>
    <row r="9" spans="1:11" x14ac:dyDescent="0.2">
      <c r="A9" s="22" t="s">
        <v>18</v>
      </c>
      <c r="B9" s="119">
        <v>92224</v>
      </c>
      <c r="C9" s="119">
        <v>102729</v>
      </c>
      <c r="D9" s="187">
        <f t="shared" si="0"/>
        <v>111.39074427480915</v>
      </c>
      <c r="E9" s="119">
        <v>22918</v>
      </c>
      <c r="F9" s="119">
        <v>24467</v>
      </c>
      <c r="G9" s="187">
        <f t="shared" si="1"/>
        <v>106.75887948337549</v>
      </c>
      <c r="H9" s="200">
        <v>38.299999999999997</v>
      </c>
      <c r="I9" s="201">
        <v>31.8</v>
      </c>
    </row>
    <row r="10" spans="1:11" x14ac:dyDescent="0.2">
      <c r="A10" s="51" t="s">
        <v>46</v>
      </c>
      <c r="B10" s="153">
        <v>518931</v>
      </c>
      <c r="C10" s="153">
        <v>556759</v>
      </c>
      <c r="D10" s="189">
        <f t="shared" si="0"/>
        <v>107.2896011223072</v>
      </c>
      <c r="E10" s="153">
        <v>295762</v>
      </c>
      <c r="F10" s="153">
        <v>294998</v>
      </c>
      <c r="G10" s="189">
        <f t="shared" si="1"/>
        <v>99.74168419201925</v>
      </c>
      <c r="H10" s="202">
        <v>49.4</v>
      </c>
      <c r="I10" s="203">
        <v>52.2</v>
      </c>
    </row>
  </sheetData>
  <mergeCells count="14">
    <mergeCell ref="E4:F5"/>
    <mergeCell ref="G4:G5"/>
    <mergeCell ref="H4:H5"/>
    <mergeCell ref="I4:I5"/>
    <mergeCell ref="A1:I1"/>
    <mergeCell ref="A2:A5"/>
    <mergeCell ref="B2:D2"/>
    <mergeCell ref="E2:G2"/>
    <mergeCell ref="H2:I2"/>
    <mergeCell ref="C3:D3"/>
    <mergeCell ref="F3:G3"/>
    <mergeCell ref="H3:I3"/>
    <mergeCell ref="B4:C5"/>
    <mergeCell ref="D4:D5"/>
  </mergeCells>
  <hyperlinks>
    <hyperlink ref="K2" location="SPIS_TABLIC!A1" display="SPIS TABLIC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zoomScaleNormal="100" workbookViewId="0">
      <selection activeCell="A61" sqref="A61:B61"/>
    </sheetView>
  </sheetViews>
  <sheetFormatPr defaultColWidth="9" defaultRowHeight="12.75" x14ac:dyDescent="0.2"/>
  <cols>
    <col min="1" max="1" width="16.85546875" style="1" customWidth="1"/>
    <col min="2" max="2" width="8.7109375" style="1" customWidth="1"/>
    <col min="3" max="3" width="13.5703125" style="1" customWidth="1"/>
    <col min="4" max="4" width="15.5703125" style="1" customWidth="1"/>
    <col min="5" max="5" width="14.28515625" style="1" customWidth="1"/>
    <col min="6" max="6" width="17.140625" style="1" customWidth="1"/>
    <col min="7" max="7" width="14" style="1" customWidth="1"/>
    <col min="8" max="8" width="17.140625" style="1" customWidth="1"/>
    <col min="9" max="9" width="18" style="1" customWidth="1"/>
    <col min="10" max="10" width="9" style="1"/>
    <col min="11" max="11" width="15" style="1" customWidth="1"/>
    <col min="12" max="12" width="21.7109375" style="1" customWidth="1"/>
    <col min="13" max="16384" width="9" style="1"/>
  </cols>
  <sheetData>
    <row r="1" spans="1:19" ht="22.5" customHeight="1" thickBot="1" x14ac:dyDescent="0.25">
      <c r="A1" s="284" t="s">
        <v>133</v>
      </c>
      <c r="B1" s="284"/>
      <c r="C1" s="284"/>
      <c r="D1" s="284"/>
      <c r="E1" s="284"/>
      <c r="F1" s="284"/>
      <c r="G1" s="284"/>
      <c r="H1" s="284"/>
      <c r="I1" s="284"/>
    </row>
    <row r="2" spans="1:19" ht="13.5" thickBot="1" x14ac:dyDescent="0.25">
      <c r="A2" s="272" t="s">
        <v>70</v>
      </c>
      <c r="B2" s="272"/>
      <c r="C2" s="272" t="s">
        <v>128</v>
      </c>
      <c r="D2" s="272" t="s">
        <v>129</v>
      </c>
      <c r="E2" s="272" t="s">
        <v>71</v>
      </c>
      <c r="F2" s="272"/>
      <c r="G2" s="272" t="s">
        <v>43</v>
      </c>
      <c r="H2" s="272"/>
      <c r="I2" s="285" t="s">
        <v>107</v>
      </c>
      <c r="K2" s="108" t="s">
        <v>100</v>
      </c>
    </row>
    <row r="3" spans="1:19" ht="13.5" customHeight="1" thickBot="1" x14ac:dyDescent="0.25">
      <c r="A3" s="285" t="s">
        <v>126</v>
      </c>
      <c r="B3" s="280"/>
      <c r="C3" s="272"/>
      <c r="D3" s="272"/>
      <c r="E3" s="272"/>
      <c r="F3" s="272"/>
      <c r="G3" s="272"/>
      <c r="H3" s="272"/>
      <c r="I3" s="286"/>
    </row>
    <row r="4" spans="1:19" ht="26.25" thickBot="1" x14ac:dyDescent="0.25">
      <c r="A4" s="287"/>
      <c r="B4" s="282"/>
      <c r="C4" s="272"/>
      <c r="D4" s="272"/>
      <c r="E4" s="25" t="s">
        <v>72</v>
      </c>
      <c r="F4" s="25" t="s">
        <v>73</v>
      </c>
      <c r="G4" s="25" t="s">
        <v>72</v>
      </c>
      <c r="H4" s="25" t="s">
        <v>74</v>
      </c>
      <c r="I4" s="287"/>
    </row>
    <row r="5" spans="1:19" ht="12.75" customHeight="1" x14ac:dyDescent="0.2">
      <c r="A5" s="28" t="s">
        <v>75</v>
      </c>
      <c r="B5" s="32" t="s">
        <v>32</v>
      </c>
      <c r="C5" s="154">
        <v>1553</v>
      </c>
      <c r="D5" s="154">
        <v>138094</v>
      </c>
      <c r="E5" s="154">
        <v>3041149</v>
      </c>
      <c r="F5" s="154">
        <v>821571</v>
      </c>
      <c r="G5" s="154">
        <v>15153463</v>
      </c>
      <c r="H5" s="154">
        <v>3834298</v>
      </c>
      <c r="I5" s="155">
        <v>51.6</v>
      </c>
      <c r="L5" s="104"/>
      <c r="M5" s="104"/>
      <c r="N5" s="104"/>
      <c r="O5" s="104"/>
      <c r="P5" s="104"/>
      <c r="Q5" s="104"/>
      <c r="R5" s="104"/>
      <c r="S5" s="104"/>
    </row>
    <row r="6" spans="1:19" s="163" customFormat="1" ht="12.75" customHeight="1" x14ac:dyDescent="0.2">
      <c r="A6" s="166"/>
      <c r="B6" s="33" t="s">
        <v>33</v>
      </c>
      <c r="C6" s="147">
        <v>1604</v>
      </c>
      <c r="D6" s="147">
        <v>145414</v>
      </c>
      <c r="E6" s="147">
        <v>3211500</v>
      </c>
      <c r="F6" s="147">
        <v>862896</v>
      </c>
      <c r="G6" s="147">
        <v>16084732</v>
      </c>
      <c r="H6" s="147">
        <v>4039683</v>
      </c>
      <c r="I6" s="148">
        <v>51.5</v>
      </c>
      <c r="L6" s="167"/>
      <c r="M6" s="168"/>
      <c r="N6" s="168"/>
      <c r="O6" s="169"/>
      <c r="P6" s="169"/>
      <c r="Q6" s="169"/>
      <c r="R6" s="169"/>
      <c r="S6" s="167"/>
    </row>
    <row r="7" spans="1:19" ht="22.5" customHeight="1" x14ac:dyDescent="0.2">
      <c r="A7" s="39" t="s">
        <v>76</v>
      </c>
      <c r="B7" s="57" t="s">
        <v>32</v>
      </c>
      <c r="C7" s="96">
        <v>743</v>
      </c>
      <c r="D7" s="97">
        <v>66858</v>
      </c>
      <c r="E7" s="98">
        <v>1268811</v>
      </c>
      <c r="F7" s="98">
        <v>260788</v>
      </c>
      <c r="G7" s="98">
        <v>7973312</v>
      </c>
      <c r="H7" s="98">
        <v>1603871</v>
      </c>
      <c r="I7" s="156">
        <v>60.8</v>
      </c>
      <c r="L7" s="105"/>
      <c r="M7" s="106"/>
      <c r="N7" s="106"/>
      <c r="O7" s="104"/>
      <c r="P7" s="104"/>
      <c r="Q7" s="104"/>
      <c r="R7" s="104"/>
      <c r="S7" s="105"/>
    </row>
    <row r="8" spans="1:19" s="163" customFormat="1" ht="12.75" customHeight="1" x14ac:dyDescent="0.2">
      <c r="A8" s="39"/>
      <c r="B8" s="33" t="s">
        <v>33</v>
      </c>
      <c r="C8" s="147">
        <v>799</v>
      </c>
      <c r="D8" s="147">
        <v>73490</v>
      </c>
      <c r="E8" s="147">
        <v>1387345</v>
      </c>
      <c r="F8" s="147">
        <v>273677</v>
      </c>
      <c r="G8" s="147">
        <v>8534602</v>
      </c>
      <c r="H8" s="147">
        <v>1636393</v>
      </c>
      <c r="I8" s="148">
        <v>56.9</v>
      </c>
      <c r="L8" s="167"/>
      <c r="M8" s="168"/>
      <c r="N8" s="168"/>
      <c r="O8" s="169"/>
      <c r="P8" s="169"/>
      <c r="Q8" s="169"/>
      <c r="R8" s="169"/>
      <c r="S8" s="167"/>
    </row>
    <row r="9" spans="1:19" ht="12.75" customHeight="1" x14ac:dyDescent="0.2">
      <c r="A9" s="39" t="s">
        <v>77</v>
      </c>
      <c r="B9" s="34"/>
      <c r="C9" s="87"/>
      <c r="D9" s="87"/>
      <c r="E9" s="87"/>
      <c r="F9" s="87"/>
      <c r="G9" s="87"/>
      <c r="H9" s="87"/>
      <c r="I9" s="27"/>
      <c r="L9" s="105"/>
      <c r="M9" s="106"/>
      <c r="N9" s="106"/>
      <c r="O9" s="104"/>
      <c r="P9" s="104"/>
      <c r="Q9" s="104"/>
      <c r="R9" s="104"/>
      <c r="S9" s="105"/>
    </row>
    <row r="10" spans="1:19" ht="12.75" customHeight="1" x14ac:dyDescent="0.2">
      <c r="A10" s="40" t="s">
        <v>78</v>
      </c>
      <c r="B10" s="35" t="s">
        <v>32</v>
      </c>
      <c r="C10" s="99">
        <v>3</v>
      </c>
      <c r="D10" s="100">
        <v>251</v>
      </c>
      <c r="E10" s="99">
        <v>5990</v>
      </c>
      <c r="F10" s="99">
        <v>721</v>
      </c>
      <c r="G10" s="99">
        <v>15482</v>
      </c>
      <c r="H10" s="99">
        <v>2483</v>
      </c>
      <c r="I10" s="157">
        <v>18.100000000000001</v>
      </c>
      <c r="L10" s="105"/>
      <c r="M10" s="106"/>
      <c r="N10" s="106"/>
      <c r="O10" s="105"/>
      <c r="P10" s="105"/>
      <c r="Q10" s="105"/>
      <c r="R10" s="105"/>
      <c r="S10" s="105"/>
    </row>
    <row r="11" spans="1:19" ht="12.75" customHeight="1" x14ac:dyDescent="0.2">
      <c r="A11" s="27"/>
      <c r="B11" s="35" t="s">
        <v>33</v>
      </c>
      <c r="C11" s="137">
        <v>3</v>
      </c>
      <c r="D11" s="137">
        <v>231</v>
      </c>
      <c r="E11" s="137">
        <v>3417</v>
      </c>
      <c r="F11" s="137">
        <v>320</v>
      </c>
      <c r="G11" s="137">
        <v>10283</v>
      </c>
      <c r="H11" s="137">
        <v>1429</v>
      </c>
      <c r="I11" s="139">
        <v>17.2</v>
      </c>
      <c r="L11" s="105"/>
      <c r="M11" s="106"/>
      <c r="N11" s="106"/>
      <c r="O11" s="105"/>
      <c r="P11" s="105"/>
      <c r="Q11" s="105"/>
      <c r="R11" s="105"/>
      <c r="S11" s="105"/>
    </row>
    <row r="12" spans="1:19" ht="12.75" customHeight="1" x14ac:dyDescent="0.2">
      <c r="A12" s="40" t="s">
        <v>79</v>
      </c>
      <c r="B12" s="35" t="s">
        <v>32</v>
      </c>
      <c r="C12" s="100">
        <v>330</v>
      </c>
      <c r="D12" s="100">
        <v>31961</v>
      </c>
      <c r="E12" s="100">
        <v>773078</v>
      </c>
      <c r="F12" s="100">
        <v>215312</v>
      </c>
      <c r="G12" s="100">
        <v>5078703</v>
      </c>
      <c r="H12" s="100">
        <v>1364905</v>
      </c>
      <c r="I12" s="158">
        <v>63.3</v>
      </c>
      <c r="L12" s="105"/>
      <c r="M12" s="106"/>
      <c r="N12" s="106"/>
      <c r="O12" s="105"/>
      <c r="P12" s="105"/>
      <c r="Q12" s="105"/>
      <c r="R12" s="105"/>
      <c r="S12" s="105"/>
    </row>
    <row r="13" spans="1:19" ht="15" x14ac:dyDescent="0.2">
      <c r="A13" s="27"/>
      <c r="B13" s="35" t="s">
        <v>33</v>
      </c>
      <c r="C13" s="137">
        <v>347</v>
      </c>
      <c r="D13" s="137">
        <v>35363</v>
      </c>
      <c r="E13" s="137">
        <v>845771</v>
      </c>
      <c r="F13" s="137">
        <v>221031</v>
      </c>
      <c r="G13" s="137">
        <v>5353279</v>
      </c>
      <c r="H13" s="137">
        <v>1368260</v>
      </c>
      <c r="I13" s="139">
        <v>61.6</v>
      </c>
      <c r="L13" s="102"/>
      <c r="M13" s="102"/>
      <c r="N13" s="102"/>
      <c r="O13" s="102"/>
      <c r="P13" s="102"/>
      <c r="Q13" s="102"/>
      <c r="R13" s="103"/>
      <c r="S13" s="102"/>
    </row>
    <row r="14" spans="1:19" x14ac:dyDescent="0.2">
      <c r="A14" s="40" t="s">
        <v>80</v>
      </c>
      <c r="B14" s="35" t="s">
        <v>32</v>
      </c>
      <c r="C14" s="100">
        <v>237</v>
      </c>
      <c r="D14" s="100">
        <v>18215</v>
      </c>
      <c r="E14" s="100">
        <v>232857</v>
      </c>
      <c r="F14" s="100">
        <v>22842</v>
      </c>
      <c r="G14" s="100">
        <v>1321546</v>
      </c>
      <c r="H14" s="100">
        <v>127975</v>
      </c>
      <c r="I14" s="158">
        <v>47.4</v>
      </c>
      <c r="L14" s="65"/>
      <c r="M14" s="92"/>
      <c r="N14" s="92"/>
      <c r="O14" s="92"/>
      <c r="P14" s="92"/>
      <c r="Q14" s="92"/>
      <c r="R14" s="92"/>
      <c r="S14" s="93"/>
    </row>
    <row r="15" spans="1:19" x14ac:dyDescent="0.2">
      <c r="A15" s="27"/>
      <c r="B15" s="35" t="s">
        <v>33</v>
      </c>
      <c r="C15" s="137">
        <v>239</v>
      </c>
      <c r="D15" s="137">
        <v>19122</v>
      </c>
      <c r="E15" s="137">
        <v>260307</v>
      </c>
      <c r="F15" s="137">
        <v>26768</v>
      </c>
      <c r="G15" s="137">
        <v>1445178</v>
      </c>
      <c r="H15" s="137">
        <v>141058</v>
      </c>
      <c r="I15" s="139">
        <v>47.8</v>
      </c>
      <c r="L15" s="82"/>
      <c r="M15" s="94"/>
      <c r="N15" s="84"/>
      <c r="O15" s="94"/>
      <c r="P15" s="94"/>
      <c r="Q15" s="94"/>
      <c r="R15" s="94"/>
      <c r="S15" s="94"/>
    </row>
    <row r="16" spans="1:19" x14ac:dyDescent="0.2">
      <c r="A16" s="40" t="s">
        <v>81</v>
      </c>
      <c r="B16" s="35" t="s">
        <v>32</v>
      </c>
      <c r="C16" s="100">
        <v>154</v>
      </c>
      <c r="D16" s="100">
        <v>15555</v>
      </c>
      <c r="E16" s="100">
        <v>206960</v>
      </c>
      <c r="F16" s="100">
        <v>15710</v>
      </c>
      <c r="G16" s="100">
        <v>1466639</v>
      </c>
      <c r="H16" s="100">
        <v>95695</v>
      </c>
      <c r="I16" s="158">
        <v>52.3</v>
      </c>
      <c r="L16" s="82"/>
      <c r="M16" s="84"/>
      <c r="N16" s="84"/>
      <c r="O16" s="84"/>
      <c r="P16" s="84"/>
      <c r="Q16" s="84"/>
      <c r="R16" s="84"/>
      <c r="S16" s="95"/>
    </row>
    <row r="17" spans="1:19" x14ac:dyDescent="0.2">
      <c r="A17" s="27"/>
      <c r="B17" s="35" t="s">
        <v>33</v>
      </c>
      <c r="C17" s="137">
        <v>191</v>
      </c>
      <c r="D17" s="137">
        <v>17869</v>
      </c>
      <c r="E17" s="137">
        <v>227842</v>
      </c>
      <c r="F17" s="137">
        <v>18660</v>
      </c>
      <c r="G17" s="137">
        <v>1633088</v>
      </c>
      <c r="H17" s="137">
        <v>113366</v>
      </c>
      <c r="I17" s="139">
        <v>55.6</v>
      </c>
      <c r="L17" s="82"/>
      <c r="M17" s="84"/>
      <c r="N17" s="84"/>
      <c r="O17" s="84"/>
      <c r="P17" s="84"/>
      <c r="Q17" s="84"/>
      <c r="R17" s="84"/>
      <c r="S17" s="95"/>
    </row>
    <row r="18" spans="1:19" x14ac:dyDescent="0.2">
      <c r="A18" s="40" t="s">
        <v>82</v>
      </c>
      <c r="B18" s="35" t="s">
        <v>32</v>
      </c>
      <c r="C18" s="100">
        <v>19</v>
      </c>
      <c r="D18" s="100">
        <v>876</v>
      </c>
      <c r="E18" s="100">
        <v>49926</v>
      </c>
      <c r="F18" s="100">
        <v>6203</v>
      </c>
      <c r="G18" s="100">
        <v>90942</v>
      </c>
      <c r="H18" s="100">
        <v>12813</v>
      </c>
      <c r="I18" s="158">
        <v>32.700000000000003</v>
      </c>
      <c r="L18" s="82"/>
      <c r="M18" s="84"/>
      <c r="N18" s="84"/>
      <c r="O18" s="84"/>
      <c r="P18" s="84"/>
      <c r="Q18" s="84"/>
      <c r="R18" s="84"/>
      <c r="S18" s="95"/>
    </row>
    <row r="19" spans="1:19" x14ac:dyDescent="0.2">
      <c r="A19" s="27"/>
      <c r="B19" s="35" t="s">
        <v>33</v>
      </c>
      <c r="C19" s="137">
        <v>19</v>
      </c>
      <c r="D19" s="137">
        <v>905</v>
      </c>
      <c r="E19" s="137">
        <v>50008</v>
      </c>
      <c r="F19" s="137">
        <v>6898</v>
      </c>
      <c r="G19" s="137">
        <v>92774</v>
      </c>
      <c r="H19" s="137">
        <v>12280</v>
      </c>
      <c r="I19" s="139">
        <v>33.4</v>
      </c>
      <c r="L19" s="82"/>
      <c r="M19" s="84"/>
      <c r="N19" s="84"/>
      <c r="O19" s="84"/>
      <c r="P19" s="84"/>
      <c r="Q19" s="84"/>
      <c r="R19" s="84"/>
      <c r="S19" s="95"/>
    </row>
    <row r="20" spans="1:19" ht="35.25" customHeight="1" x14ac:dyDescent="0.2">
      <c r="A20" s="39" t="s">
        <v>108</v>
      </c>
      <c r="B20" s="57" t="s">
        <v>32</v>
      </c>
      <c r="C20" s="97">
        <v>124</v>
      </c>
      <c r="D20" s="97">
        <v>7515</v>
      </c>
      <c r="E20" s="97">
        <v>161839</v>
      </c>
      <c r="F20" s="97">
        <v>21796</v>
      </c>
      <c r="G20" s="97">
        <v>533211</v>
      </c>
      <c r="H20" s="97">
        <v>67519</v>
      </c>
      <c r="I20" s="159">
        <v>34.299999999999997</v>
      </c>
      <c r="L20" s="82"/>
      <c r="M20" s="84"/>
      <c r="N20" s="84"/>
      <c r="O20" s="84"/>
      <c r="P20" s="84"/>
      <c r="Q20" s="84"/>
      <c r="R20" s="84"/>
      <c r="S20" s="95"/>
    </row>
    <row r="21" spans="1:19" s="163" customFormat="1" x14ac:dyDescent="0.2">
      <c r="A21" s="39"/>
      <c r="B21" s="33" t="s">
        <v>33</v>
      </c>
      <c r="C21" s="147">
        <v>123</v>
      </c>
      <c r="D21" s="147">
        <v>7584</v>
      </c>
      <c r="E21" s="147">
        <v>166003</v>
      </c>
      <c r="F21" s="147">
        <v>21399</v>
      </c>
      <c r="G21" s="147">
        <v>574180</v>
      </c>
      <c r="H21" s="147">
        <v>78881</v>
      </c>
      <c r="I21" s="173">
        <v>35</v>
      </c>
      <c r="L21" s="170"/>
      <c r="M21" s="171"/>
      <c r="N21" s="171"/>
      <c r="O21" s="171"/>
      <c r="P21" s="171"/>
      <c r="Q21" s="171"/>
      <c r="R21" s="171"/>
      <c r="S21" s="172"/>
    </row>
    <row r="22" spans="1:19" x14ac:dyDescent="0.2">
      <c r="A22" s="39" t="s">
        <v>77</v>
      </c>
      <c r="B22" s="34"/>
      <c r="C22" s="87"/>
      <c r="D22" s="87"/>
      <c r="E22" s="87"/>
      <c r="F22" s="87"/>
      <c r="G22" s="87"/>
      <c r="H22" s="87"/>
      <c r="I22" s="148"/>
      <c r="L22" s="82"/>
      <c r="M22" s="84"/>
      <c r="N22" s="84"/>
      <c r="O22" s="84"/>
      <c r="P22" s="84"/>
      <c r="Q22" s="84"/>
      <c r="R22" s="84"/>
      <c r="S22" s="95"/>
    </row>
    <row r="23" spans="1:19" x14ac:dyDescent="0.2">
      <c r="A23" s="40" t="s">
        <v>102</v>
      </c>
      <c r="B23" s="35" t="s">
        <v>32</v>
      </c>
      <c r="C23" s="100">
        <v>10</v>
      </c>
      <c r="D23" s="100">
        <v>442</v>
      </c>
      <c r="E23" s="100">
        <v>7093</v>
      </c>
      <c r="F23" s="100">
        <v>308</v>
      </c>
      <c r="G23" s="100">
        <v>17287</v>
      </c>
      <c r="H23" s="100">
        <v>1411</v>
      </c>
      <c r="I23" s="158">
        <v>17.2</v>
      </c>
      <c r="L23" s="82"/>
      <c r="M23" s="84"/>
      <c r="N23" s="84"/>
      <c r="O23" s="84"/>
      <c r="P23" s="84"/>
      <c r="Q23" s="84"/>
      <c r="R23" s="84"/>
      <c r="S23" s="95"/>
    </row>
    <row r="24" spans="1:19" x14ac:dyDescent="0.2">
      <c r="A24" s="27"/>
      <c r="B24" s="35" t="s">
        <v>33</v>
      </c>
      <c r="C24" s="137">
        <v>12</v>
      </c>
      <c r="D24" s="137">
        <v>617</v>
      </c>
      <c r="E24" s="137">
        <v>7160</v>
      </c>
      <c r="F24" s="137">
        <v>191</v>
      </c>
      <c r="G24" s="137">
        <v>20904</v>
      </c>
      <c r="H24" s="137">
        <v>752</v>
      </c>
      <c r="I24" s="139">
        <v>18.2</v>
      </c>
      <c r="L24" s="82"/>
      <c r="M24" s="84"/>
      <c r="N24" s="84"/>
      <c r="O24" s="84"/>
      <c r="P24" s="84"/>
      <c r="Q24" s="84"/>
      <c r="R24" s="84"/>
      <c r="S24" s="95"/>
    </row>
    <row r="25" spans="1:19" x14ac:dyDescent="0.2">
      <c r="A25" s="40" t="s">
        <v>113</v>
      </c>
      <c r="B25" s="35" t="s">
        <v>32</v>
      </c>
      <c r="C25" s="100">
        <v>43</v>
      </c>
      <c r="D25" s="100">
        <v>2851</v>
      </c>
      <c r="E25" s="100">
        <v>37154</v>
      </c>
      <c r="F25" s="100">
        <v>6777</v>
      </c>
      <c r="G25" s="100">
        <v>147576</v>
      </c>
      <c r="H25" s="100">
        <v>21254</v>
      </c>
      <c r="I25" s="158">
        <v>32.6</v>
      </c>
      <c r="L25" s="82"/>
      <c r="M25" s="84"/>
      <c r="N25" s="84"/>
      <c r="O25" s="84"/>
      <c r="P25" s="84"/>
      <c r="Q25" s="84"/>
      <c r="R25" s="84"/>
      <c r="S25" s="95"/>
    </row>
    <row r="26" spans="1:19" x14ac:dyDescent="0.2">
      <c r="A26" s="27"/>
      <c r="B26" s="35" t="s">
        <v>33</v>
      </c>
      <c r="C26" s="137">
        <v>42</v>
      </c>
      <c r="D26" s="137">
        <v>2817</v>
      </c>
      <c r="E26" s="137">
        <v>41020</v>
      </c>
      <c r="F26" s="137">
        <v>6292</v>
      </c>
      <c r="G26" s="137">
        <v>165728</v>
      </c>
      <c r="H26" s="137">
        <v>24011</v>
      </c>
      <c r="I26" s="174">
        <v>35</v>
      </c>
      <c r="L26" s="82"/>
      <c r="M26" s="84"/>
      <c r="N26" s="84"/>
      <c r="O26" s="84"/>
      <c r="P26" s="84"/>
      <c r="Q26" s="84"/>
      <c r="R26" s="84"/>
      <c r="S26" s="95"/>
    </row>
    <row r="27" spans="1:19" x14ac:dyDescent="0.2">
      <c r="A27" s="40" t="s">
        <v>83</v>
      </c>
      <c r="B27" s="35" t="s">
        <v>32</v>
      </c>
      <c r="C27" s="100">
        <v>7</v>
      </c>
      <c r="D27" s="100">
        <v>332</v>
      </c>
      <c r="E27" s="100">
        <v>9437</v>
      </c>
      <c r="F27" s="100">
        <v>741</v>
      </c>
      <c r="G27" s="100">
        <v>19131</v>
      </c>
      <c r="H27" s="100">
        <v>3313</v>
      </c>
      <c r="I27" s="158">
        <v>28.4</v>
      </c>
      <c r="L27" s="82"/>
      <c r="M27" s="84"/>
      <c r="N27" s="84"/>
      <c r="O27" s="84"/>
      <c r="P27" s="84"/>
      <c r="Q27" s="84"/>
      <c r="R27" s="84"/>
      <c r="S27" s="95"/>
    </row>
    <row r="28" spans="1:19" x14ac:dyDescent="0.2">
      <c r="A28" s="27"/>
      <c r="B28" s="35" t="s">
        <v>33</v>
      </c>
      <c r="C28" s="137">
        <v>6</v>
      </c>
      <c r="D28" s="137">
        <v>263</v>
      </c>
      <c r="E28" s="137">
        <v>10737</v>
      </c>
      <c r="F28" s="137">
        <v>783</v>
      </c>
      <c r="G28" s="137">
        <v>19647</v>
      </c>
      <c r="H28" s="137">
        <v>2510</v>
      </c>
      <c r="I28" s="139">
        <v>33.200000000000003</v>
      </c>
      <c r="L28" s="82"/>
      <c r="M28" s="84"/>
      <c r="N28" s="84"/>
      <c r="O28" s="84"/>
      <c r="P28" s="84"/>
      <c r="Q28" s="84"/>
      <c r="R28" s="84"/>
      <c r="S28" s="95"/>
    </row>
    <row r="29" spans="1:19" x14ac:dyDescent="0.2">
      <c r="A29" s="40" t="s">
        <v>84</v>
      </c>
      <c r="B29" s="35" t="s">
        <v>32</v>
      </c>
      <c r="C29" s="100">
        <v>10</v>
      </c>
      <c r="D29" s="100">
        <v>557</v>
      </c>
      <c r="E29" s="100">
        <v>23239</v>
      </c>
      <c r="F29" s="100">
        <v>5855</v>
      </c>
      <c r="G29" s="100">
        <v>50425</v>
      </c>
      <c r="H29" s="100">
        <v>14507</v>
      </c>
      <c r="I29" s="158">
        <v>31.1</v>
      </c>
      <c r="L29" s="82"/>
      <c r="M29" s="84"/>
      <c r="N29" s="84"/>
      <c r="O29" s="84"/>
      <c r="P29" s="84"/>
      <c r="Q29" s="84"/>
      <c r="R29" s="84"/>
      <c r="S29" s="95"/>
    </row>
    <row r="30" spans="1:19" x14ac:dyDescent="0.2">
      <c r="A30" s="27"/>
      <c r="B30" s="35" t="s">
        <v>33</v>
      </c>
      <c r="C30" s="137">
        <v>13</v>
      </c>
      <c r="D30" s="137">
        <v>782</v>
      </c>
      <c r="E30" s="137">
        <v>28994</v>
      </c>
      <c r="F30" s="137">
        <v>6255</v>
      </c>
      <c r="G30" s="137">
        <v>69652</v>
      </c>
      <c r="H30" s="137">
        <v>20949</v>
      </c>
      <c r="I30" s="139">
        <v>33.299999999999997</v>
      </c>
      <c r="L30" s="82"/>
      <c r="M30" s="84"/>
      <c r="N30" s="84"/>
      <c r="O30" s="84"/>
      <c r="P30" s="84"/>
      <c r="Q30" s="84"/>
      <c r="R30" s="84"/>
      <c r="S30" s="95"/>
    </row>
    <row r="31" spans="1:19" x14ac:dyDescent="0.2">
      <c r="A31" s="40" t="s">
        <v>85</v>
      </c>
      <c r="B31" s="35" t="s">
        <v>32</v>
      </c>
      <c r="C31" s="100">
        <v>3</v>
      </c>
      <c r="D31" s="100">
        <v>64</v>
      </c>
      <c r="E31" s="100">
        <v>5165</v>
      </c>
      <c r="F31" s="100">
        <v>397</v>
      </c>
      <c r="G31" s="100">
        <v>6168</v>
      </c>
      <c r="H31" s="100">
        <v>591</v>
      </c>
      <c r="I31" s="158">
        <v>21.6</v>
      </c>
      <c r="L31" s="82"/>
      <c r="M31" s="84"/>
      <c r="N31" s="84"/>
      <c r="O31" s="84"/>
      <c r="P31" s="84"/>
      <c r="Q31" s="84"/>
      <c r="R31" s="84"/>
      <c r="S31" s="95"/>
    </row>
    <row r="32" spans="1:19" x14ac:dyDescent="0.2">
      <c r="A32" s="27"/>
      <c r="B32" s="35" t="s">
        <v>33</v>
      </c>
      <c r="C32" s="137">
        <v>2</v>
      </c>
      <c r="D32" s="137">
        <v>51</v>
      </c>
      <c r="E32" s="137">
        <v>1858</v>
      </c>
      <c r="F32" s="137">
        <v>79</v>
      </c>
      <c r="G32" s="137">
        <v>2322</v>
      </c>
      <c r="H32" s="137">
        <v>127</v>
      </c>
      <c r="I32" s="139">
        <v>12.7</v>
      </c>
      <c r="L32" s="82"/>
      <c r="M32" s="84"/>
      <c r="N32" s="84"/>
      <c r="O32" s="84"/>
      <c r="P32" s="84"/>
      <c r="Q32" s="84"/>
      <c r="R32" s="84"/>
      <c r="S32" s="95"/>
    </row>
    <row r="33" spans="1:19" x14ac:dyDescent="0.2">
      <c r="A33" s="40" t="s">
        <v>86</v>
      </c>
      <c r="B33" s="35" t="s">
        <v>32</v>
      </c>
      <c r="C33" s="100">
        <v>16</v>
      </c>
      <c r="D33" s="100">
        <v>789</v>
      </c>
      <c r="E33" s="100">
        <v>29431</v>
      </c>
      <c r="F33" s="100">
        <v>3331</v>
      </c>
      <c r="G33" s="100">
        <v>64002</v>
      </c>
      <c r="H33" s="100">
        <v>7940</v>
      </c>
      <c r="I33" s="158">
        <v>29.6</v>
      </c>
      <c r="L33" s="82"/>
      <c r="M33" s="84"/>
      <c r="N33" s="84"/>
      <c r="O33" s="84"/>
      <c r="P33" s="84"/>
      <c r="Q33" s="84"/>
      <c r="R33" s="84"/>
      <c r="S33" s="95"/>
    </row>
    <row r="34" spans="1:19" x14ac:dyDescent="0.2">
      <c r="A34" s="27"/>
      <c r="B34" s="35" t="s">
        <v>33</v>
      </c>
      <c r="C34" s="137">
        <v>15</v>
      </c>
      <c r="D34" s="137">
        <v>778</v>
      </c>
      <c r="E34" s="137">
        <v>27280</v>
      </c>
      <c r="F34" s="137">
        <v>3244</v>
      </c>
      <c r="G34" s="137">
        <v>61804</v>
      </c>
      <c r="H34" s="137">
        <v>7598</v>
      </c>
      <c r="I34" s="139">
        <v>29.1</v>
      </c>
      <c r="L34" s="82"/>
      <c r="M34" s="84"/>
      <c r="N34" s="84"/>
      <c r="O34" s="84"/>
      <c r="P34" s="84"/>
      <c r="Q34" s="84"/>
      <c r="R34" s="84"/>
      <c r="S34" s="95"/>
    </row>
    <row r="35" spans="1:19" x14ac:dyDescent="0.2">
      <c r="A35" s="40" t="s">
        <v>87</v>
      </c>
      <c r="B35" s="35" t="s">
        <v>32</v>
      </c>
      <c r="C35" s="100">
        <v>11</v>
      </c>
      <c r="D35" s="100">
        <v>956</v>
      </c>
      <c r="E35" s="100">
        <v>14309</v>
      </c>
      <c r="F35" s="100">
        <v>718</v>
      </c>
      <c r="G35" s="100">
        <v>92097</v>
      </c>
      <c r="H35" s="100">
        <v>4177</v>
      </c>
      <c r="I35" s="158">
        <v>52.2</v>
      </c>
      <c r="L35" s="82"/>
      <c r="M35" s="84"/>
      <c r="N35" s="84"/>
      <c r="O35" s="84"/>
      <c r="P35" s="84"/>
      <c r="Q35" s="84"/>
      <c r="R35" s="84"/>
      <c r="S35" s="95"/>
    </row>
    <row r="36" spans="1:19" x14ac:dyDescent="0.2">
      <c r="A36" s="27"/>
      <c r="B36" s="35" t="s">
        <v>33</v>
      </c>
      <c r="C36" s="137">
        <v>11</v>
      </c>
      <c r="D36" s="137">
        <v>994</v>
      </c>
      <c r="E36" s="137">
        <v>13920</v>
      </c>
      <c r="F36" s="137">
        <v>604</v>
      </c>
      <c r="G36" s="137">
        <v>86736</v>
      </c>
      <c r="H36" s="137">
        <v>2918</v>
      </c>
      <c r="I36" s="139">
        <v>50.8</v>
      </c>
      <c r="L36" s="101"/>
      <c r="M36" s="101"/>
      <c r="N36" s="101"/>
      <c r="O36" s="101"/>
      <c r="P36" s="101"/>
      <c r="Q36" s="101"/>
      <c r="R36" s="101"/>
      <c r="S36" s="101"/>
    </row>
    <row r="37" spans="1:19" x14ac:dyDescent="0.2">
      <c r="A37" s="40" t="s">
        <v>88</v>
      </c>
      <c r="B37" s="35" t="s">
        <v>32</v>
      </c>
      <c r="C37" s="100">
        <v>24</v>
      </c>
      <c r="D37" s="100">
        <v>1524</v>
      </c>
      <c r="E37" s="100">
        <v>36011</v>
      </c>
      <c r="F37" s="100">
        <v>3669</v>
      </c>
      <c r="G37" s="100">
        <v>136525</v>
      </c>
      <c r="H37" s="100">
        <v>14326</v>
      </c>
      <c r="I37" s="158">
        <v>38.700000000000003</v>
      </c>
    </row>
    <row r="38" spans="1:19" x14ac:dyDescent="0.2">
      <c r="A38" s="27"/>
      <c r="B38" s="35" t="s">
        <v>33</v>
      </c>
      <c r="C38" s="137">
        <v>22</v>
      </c>
      <c r="D38" s="137">
        <v>1282</v>
      </c>
      <c r="E38" s="137">
        <v>35034</v>
      </c>
      <c r="F38" s="137">
        <v>3951</v>
      </c>
      <c r="G38" s="137">
        <v>147387</v>
      </c>
      <c r="H38" s="137">
        <v>20016</v>
      </c>
      <c r="I38" s="139">
        <v>40.299999999999997</v>
      </c>
    </row>
    <row r="39" spans="1:19" x14ac:dyDescent="0.2">
      <c r="A39" s="39" t="s">
        <v>89</v>
      </c>
      <c r="B39" s="33" t="s">
        <v>32</v>
      </c>
      <c r="C39" s="97">
        <v>55</v>
      </c>
      <c r="D39" s="97">
        <v>7357</v>
      </c>
      <c r="E39" s="97">
        <v>387251</v>
      </c>
      <c r="F39" s="97">
        <v>137293</v>
      </c>
      <c r="G39" s="97">
        <v>925383</v>
      </c>
      <c r="H39" s="97">
        <v>350321</v>
      </c>
      <c r="I39" s="160">
        <v>46.6</v>
      </c>
    </row>
    <row r="40" spans="1:19" s="163" customFormat="1" x14ac:dyDescent="0.2">
      <c r="A40" s="39" t="s">
        <v>90</v>
      </c>
      <c r="B40" s="33" t="s">
        <v>33</v>
      </c>
      <c r="C40" s="147">
        <v>59</v>
      </c>
      <c r="D40" s="147">
        <v>7373</v>
      </c>
      <c r="E40" s="147">
        <v>399819</v>
      </c>
      <c r="F40" s="147">
        <v>143622</v>
      </c>
      <c r="G40" s="147">
        <v>987764</v>
      </c>
      <c r="H40" s="147">
        <v>403275</v>
      </c>
      <c r="I40" s="148">
        <v>48.2</v>
      </c>
    </row>
    <row r="41" spans="1:19" x14ac:dyDescent="0.2">
      <c r="A41" s="40" t="s">
        <v>91</v>
      </c>
      <c r="B41" s="35" t="s">
        <v>32</v>
      </c>
      <c r="C41" s="100">
        <v>55</v>
      </c>
      <c r="D41" s="100">
        <v>7357</v>
      </c>
      <c r="E41" s="100">
        <v>387251</v>
      </c>
      <c r="F41" s="100">
        <v>137293</v>
      </c>
      <c r="G41" s="100">
        <v>925383</v>
      </c>
      <c r="H41" s="100">
        <v>350321</v>
      </c>
      <c r="I41" s="158">
        <v>46.6</v>
      </c>
    </row>
    <row r="42" spans="1:19" x14ac:dyDescent="0.2">
      <c r="A42" s="27"/>
      <c r="B42" s="35" t="s">
        <v>33</v>
      </c>
      <c r="C42" s="137">
        <v>59</v>
      </c>
      <c r="D42" s="137">
        <v>7373</v>
      </c>
      <c r="E42" s="137">
        <v>399819</v>
      </c>
      <c r="F42" s="137">
        <v>143622</v>
      </c>
      <c r="G42" s="137">
        <v>987764</v>
      </c>
      <c r="H42" s="137">
        <v>403275</v>
      </c>
      <c r="I42" s="139">
        <v>48.2</v>
      </c>
    </row>
    <row r="43" spans="1:19" ht="25.5" customHeight="1" x14ac:dyDescent="0.2">
      <c r="A43" s="39" t="s">
        <v>92</v>
      </c>
      <c r="B43" s="57" t="s">
        <v>32</v>
      </c>
      <c r="C43" s="97">
        <v>631</v>
      </c>
      <c r="D43" s="97">
        <v>56364</v>
      </c>
      <c r="E43" s="97">
        <v>1223248</v>
      </c>
      <c r="F43" s="97">
        <v>401694</v>
      </c>
      <c r="G43" s="97">
        <v>5721557</v>
      </c>
      <c r="H43" s="97">
        <v>1812587</v>
      </c>
      <c r="I43" s="148">
        <v>48.3</v>
      </c>
    </row>
    <row r="44" spans="1:19" s="163" customFormat="1" x14ac:dyDescent="0.2">
      <c r="A44" s="39"/>
      <c r="B44" s="33" t="s">
        <v>33</v>
      </c>
      <c r="C44" s="147">
        <v>623</v>
      </c>
      <c r="D44" s="147">
        <v>56967</v>
      </c>
      <c r="E44" s="147">
        <v>1258333</v>
      </c>
      <c r="F44" s="147">
        <v>424198</v>
      </c>
      <c r="G44" s="147">
        <v>5988186</v>
      </c>
      <c r="H44" s="147">
        <v>1921134</v>
      </c>
      <c r="I44" s="148">
        <v>47.7</v>
      </c>
    </row>
    <row r="45" spans="1:19" x14ac:dyDescent="0.2">
      <c r="A45" s="39" t="s">
        <v>77</v>
      </c>
      <c r="B45" s="34"/>
      <c r="C45" s="87"/>
      <c r="D45" s="87"/>
      <c r="E45" s="87"/>
      <c r="F45" s="87"/>
      <c r="G45" s="87"/>
      <c r="H45" s="87"/>
      <c r="I45" s="27"/>
    </row>
    <row r="46" spans="1:19" x14ac:dyDescent="0.2">
      <c r="A46" s="40" t="s">
        <v>93</v>
      </c>
      <c r="B46" s="35" t="s">
        <v>32</v>
      </c>
      <c r="C46" s="100">
        <v>16</v>
      </c>
      <c r="D46" s="100">
        <v>949</v>
      </c>
      <c r="E46" s="100">
        <v>36140</v>
      </c>
      <c r="F46" s="100">
        <v>5237</v>
      </c>
      <c r="G46" s="100">
        <v>87462</v>
      </c>
      <c r="H46" s="100">
        <v>18925</v>
      </c>
      <c r="I46" s="158">
        <v>32.1</v>
      </c>
    </row>
    <row r="47" spans="1:19" x14ac:dyDescent="0.2">
      <c r="A47" s="27"/>
      <c r="B47" s="35" t="s">
        <v>33</v>
      </c>
      <c r="C47" s="137">
        <v>15</v>
      </c>
      <c r="D47" s="137">
        <v>897</v>
      </c>
      <c r="E47" s="137">
        <v>41259</v>
      </c>
      <c r="F47" s="137">
        <v>7462</v>
      </c>
      <c r="G47" s="137">
        <v>108164</v>
      </c>
      <c r="H47" s="137">
        <v>29060</v>
      </c>
      <c r="I47" s="139">
        <v>38.4</v>
      </c>
    </row>
    <row r="48" spans="1:19" x14ac:dyDescent="0.2">
      <c r="A48" s="40" t="s">
        <v>94</v>
      </c>
      <c r="B48" s="35" t="s">
        <v>32</v>
      </c>
      <c r="C48" s="100">
        <v>256</v>
      </c>
      <c r="D48" s="100">
        <v>22142</v>
      </c>
      <c r="E48" s="100">
        <v>285796</v>
      </c>
      <c r="F48" s="100">
        <v>35924</v>
      </c>
      <c r="G48" s="100">
        <v>1537971</v>
      </c>
      <c r="H48" s="100">
        <v>189484</v>
      </c>
      <c r="I48" s="158">
        <v>41.1</v>
      </c>
    </row>
    <row r="49" spans="1:9" x14ac:dyDescent="0.2">
      <c r="A49" s="27"/>
      <c r="B49" s="35" t="s">
        <v>33</v>
      </c>
      <c r="C49" s="137">
        <v>258</v>
      </c>
      <c r="D49" s="137">
        <v>23131</v>
      </c>
      <c r="E49" s="137">
        <v>318520</v>
      </c>
      <c r="F49" s="137">
        <v>42747</v>
      </c>
      <c r="G49" s="137">
        <v>1687612</v>
      </c>
      <c r="H49" s="137">
        <v>226111</v>
      </c>
      <c r="I49" s="139">
        <v>40.6</v>
      </c>
    </row>
    <row r="50" spans="1:9" x14ac:dyDescent="0.2">
      <c r="A50" s="40" t="s">
        <v>95</v>
      </c>
      <c r="B50" s="35" t="s">
        <v>32</v>
      </c>
      <c r="C50" s="100">
        <v>16</v>
      </c>
      <c r="D50" s="100">
        <v>771</v>
      </c>
      <c r="E50" s="100">
        <v>21591</v>
      </c>
      <c r="F50" s="100">
        <v>3368</v>
      </c>
      <c r="G50" s="100">
        <v>60179</v>
      </c>
      <c r="H50" s="100">
        <v>10497</v>
      </c>
      <c r="I50" s="158">
        <v>28</v>
      </c>
    </row>
    <row r="51" spans="1:9" x14ac:dyDescent="0.2">
      <c r="A51" s="27"/>
      <c r="B51" s="35" t="s">
        <v>33</v>
      </c>
      <c r="C51" s="137">
        <v>14</v>
      </c>
      <c r="D51" s="137">
        <v>694</v>
      </c>
      <c r="E51" s="137">
        <v>21979</v>
      </c>
      <c r="F51" s="137">
        <v>2659</v>
      </c>
      <c r="G51" s="137">
        <v>64895</v>
      </c>
      <c r="H51" s="137">
        <v>12454</v>
      </c>
      <c r="I51" s="174">
        <v>31</v>
      </c>
    </row>
    <row r="52" spans="1:9" x14ac:dyDescent="0.2">
      <c r="A52" s="40" t="s">
        <v>96</v>
      </c>
      <c r="B52" s="35" t="s">
        <v>32</v>
      </c>
      <c r="C52" s="100">
        <v>204</v>
      </c>
      <c r="D52" s="100">
        <v>18912</v>
      </c>
      <c r="E52" s="100">
        <v>346973</v>
      </c>
      <c r="F52" s="100">
        <v>93015</v>
      </c>
      <c r="G52" s="100">
        <v>1792961</v>
      </c>
      <c r="H52" s="100">
        <v>439102</v>
      </c>
      <c r="I52" s="158">
        <v>51.4</v>
      </c>
    </row>
    <row r="53" spans="1:9" x14ac:dyDescent="0.2">
      <c r="A53" s="27"/>
      <c r="B53" s="35" t="s">
        <v>33</v>
      </c>
      <c r="C53" s="137">
        <v>199</v>
      </c>
      <c r="D53" s="137">
        <v>18449</v>
      </c>
      <c r="E53" s="137">
        <v>348660</v>
      </c>
      <c r="F53" s="137">
        <v>97731</v>
      </c>
      <c r="G53" s="137">
        <v>1827211</v>
      </c>
      <c r="H53" s="137">
        <v>440899</v>
      </c>
      <c r="I53" s="139">
        <v>50.2</v>
      </c>
    </row>
    <row r="54" spans="1:9" x14ac:dyDescent="0.2">
      <c r="A54" s="40" t="s">
        <v>97</v>
      </c>
      <c r="B54" s="35" t="s">
        <v>32</v>
      </c>
      <c r="C54" s="100">
        <v>10</v>
      </c>
      <c r="D54" s="100">
        <v>764</v>
      </c>
      <c r="E54" s="100">
        <v>42219</v>
      </c>
      <c r="F54" s="100">
        <v>6232</v>
      </c>
      <c r="G54" s="100">
        <v>71990</v>
      </c>
      <c r="H54" s="100">
        <v>12256</v>
      </c>
      <c r="I54" s="158">
        <v>32.5</v>
      </c>
    </row>
    <row r="55" spans="1:9" x14ac:dyDescent="0.2">
      <c r="A55" s="27"/>
      <c r="B55" s="35" t="s">
        <v>33</v>
      </c>
      <c r="C55" s="137">
        <v>11</v>
      </c>
      <c r="D55" s="137">
        <v>816</v>
      </c>
      <c r="E55" s="137">
        <v>40599</v>
      </c>
      <c r="F55" s="137">
        <v>6396</v>
      </c>
      <c r="G55" s="137">
        <v>67681</v>
      </c>
      <c r="H55" s="137">
        <v>10715</v>
      </c>
      <c r="I55" s="139">
        <v>30.4</v>
      </c>
    </row>
    <row r="56" spans="1:9" x14ac:dyDescent="0.2">
      <c r="A56" s="40" t="s">
        <v>98</v>
      </c>
      <c r="B56" s="35" t="s">
        <v>32</v>
      </c>
      <c r="C56" s="100">
        <v>22</v>
      </c>
      <c r="D56" s="100">
        <v>1109</v>
      </c>
      <c r="E56" s="100">
        <v>39461</v>
      </c>
      <c r="F56" s="100">
        <v>3571</v>
      </c>
      <c r="G56" s="100">
        <v>84144</v>
      </c>
      <c r="H56" s="100">
        <v>8606</v>
      </c>
      <c r="I56" s="158">
        <v>27.8</v>
      </c>
    </row>
    <row r="57" spans="1:9" x14ac:dyDescent="0.2">
      <c r="A57" s="27"/>
      <c r="B57" s="35" t="s">
        <v>33</v>
      </c>
      <c r="C57" s="137">
        <v>23</v>
      </c>
      <c r="D57" s="137">
        <v>1175</v>
      </c>
      <c r="E57" s="137">
        <v>44993</v>
      </c>
      <c r="F57" s="137">
        <v>4513</v>
      </c>
      <c r="G57" s="137">
        <v>100142</v>
      </c>
      <c r="H57" s="137">
        <v>10402</v>
      </c>
      <c r="I57" s="139">
        <v>32.6</v>
      </c>
    </row>
    <row r="58" spans="1:9" x14ac:dyDescent="0.2">
      <c r="A58" s="40" t="s">
        <v>99</v>
      </c>
      <c r="B58" s="35" t="s">
        <v>32</v>
      </c>
      <c r="C58" s="100">
        <v>107</v>
      </c>
      <c r="D58" s="100">
        <v>11717</v>
      </c>
      <c r="E58" s="100">
        <v>451068</v>
      </c>
      <c r="F58" s="100">
        <v>254347</v>
      </c>
      <c r="G58" s="100">
        <v>2086850</v>
      </c>
      <c r="H58" s="100">
        <v>1133717</v>
      </c>
      <c r="I58" s="158">
        <v>57.8</v>
      </c>
    </row>
    <row r="59" spans="1:9" x14ac:dyDescent="0.2">
      <c r="A59" s="60"/>
      <c r="B59" s="59" t="s">
        <v>33</v>
      </c>
      <c r="C59" s="144">
        <v>103</v>
      </c>
      <c r="D59" s="144">
        <v>11085</v>
      </c>
      <c r="E59" s="144">
        <v>442323</v>
      </c>
      <c r="F59" s="144">
        <v>262690</v>
      </c>
      <c r="G59" s="144">
        <v>2132481</v>
      </c>
      <c r="H59" s="144">
        <v>1191493</v>
      </c>
      <c r="I59" s="145">
        <v>56.9</v>
      </c>
    </row>
    <row r="60" spans="1:9" x14ac:dyDescent="0.2">
      <c r="A60" s="205"/>
      <c r="B60" s="206"/>
      <c r="C60" s="207"/>
      <c r="D60" s="207"/>
      <c r="E60" s="207"/>
      <c r="F60" s="207"/>
      <c r="G60" s="207"/>
      <c r="H60" s="207"/>
      <c r="I60" s="207"/>
    </row>
    <row r="61" spans="1:9" x14ac:dyDescent="0.2">
      <c r="A61" s="283" t="s">
        <v>130</v>
      </c>
      <c r="B61" s="283"/>
      <c r="C61" s="64"/>
      <c r="D61" s="64"/>
      <c r="E61" s="64"/>
      <c r="F61" s="64"/>
      <c r="G61" s="64"/>
      <c r="H61" s="64"/>
      <c r="I61" s="64"/>
    </row>
    <row r="62" spans="1:9" x14ac:dyDescent="0.2">
      <c r="A62" s="64"/>
      <c r="B62" s="64"/>
      <c r="C62" s="64"/>
      <c r="D62" s="64"/>
      <c r="E62" s="64"/>
      <c r="F62" s="64"/>
      <c r="G62" s="64"/>
      <c r="H62" s="64"/>
      <c r="I62" s="64"/>
    </row>
    <row r="63" spans="1:9" x14ac:dyDescent="0.2">
      <c r="A63" s="64"/>
      <c r="B63" s="64"/>
      <c r="C63" s="64"/>
      <c r="D63" s="64"/>
      <c r="E63" s="64"/>
      <c r="F63" s="64"/>
      <c r="G63" s="64"/>
      <c r="H63" s="64"/>
      <c r="I63" s="64"/>
    </row>
  </sheetData>
  <mergeCells count="9">
    <mergeCell ref="A61:B61"/>
    <mergeCell ref="A1:I1"/>
    <mergeCell ref="A2:B2"/>
    <mergeCell ref="C2:C4"/>
    <mergeCell ref="D2:D4"/>
    <mergeCell ref="E2:F3"/>
    <mergeCell ref="G2:H3"/>
    <mergeCell ref="I2:I4"/>
    <mergeCell ref="A3:B4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SPIS_TABLIC</vt:lpstr>
      <vt:lpstr>Tabl.1</vt:lpstr>
      <vt:lpstr>Tabl.2</vt:lpstr>
      <vt:lpstr>Tabl.3</vt:lpstr>
      <vt:lpstr>Tabl.4</vt:lpstr>
      <vt:lpstr>Tabl.5</vt:lpstr>
      <vt:lpstr>Tabl.6</vt:lpstr>
      <vt:lpstr>Tabl.7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2019-05-11T10:30:26Z</cp:lastPrinted>
  <dcterms:created xsi:type="dcterms:W3CDTF">2018-05-07T09:14:19Z</dcterms:created>
  <dcterms:modified xsi:type="dcterms:W3CDTF">2020-05-07T14:28:05Z</dcterms:modified>
</cp:coreProperties>
</file>